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codeName="ThisWorkbook" defaultThemeVersion="124226"/>
  <mc:AlternateContent xmlns:mc="http://schemas.openxmlformats.org/markup-compatibility/2006">
    <mc:Choice Requires="x15">
      <x15ac:absPath xmlns:x15ac="http://schemas.microsoft.com/office/spreadsheetml/2010/11/ac" url="C:\Users\Usuario\Desktop\Formularios Lotes\"/>
    </mc:Choice>
  </mc:AlternateContent>
  <xr:revisionPtr revIDLastSave="0" documentId="8_{B822795B-8659-4036-8122-009DDAC0EA5C}" xr6:coauthVersionLast="47" xr6:coauthVersionMax="47" xr10:uidLastSave="{00000000-0000-0000-0000-000000000000}"/>
  <bookViews>
    <workbookView xWindow="11424" yWindow="0" windowWidth="11712" windowHeight="12336" tabRatio="854" firstSheet="5" activeTab="6" xr2:uid="{00000000-000D-0000-FFFF-FFFF00000000}"/>
  </bookViews>
  <sheets>
    <sheet name="Formulario 1" sheetId="115" r:id="rId1"/>
    <sheet name="Formulario 1.1 A" sheetId="116" r:id="rId2"/>
    <sheet name="Formulario 1.1B" sheetId="117" r:id="rId3"/>
    <sheet name="Formulario  1.2" sheetId="118" r:id="rId4"/>
    <sheet name="Formulario 1.3 " sheetId="119" r:id="rId5"/>
    <sheet name="Formulario 2" sheetId="99" r:id="rId6"/>
    <sheet name="Formulario 3" sheetId="120" r:id="rId7"/>
    <sheet name="Formulario 5" sheetId="108" r:id="rId8"/>
    <sheet name="Formulario 6" sheetId="127" r:id="rId9"/>
    <sheet name="Formulario 7" sheetId="128" r:id="rId10"/>
    <sheet name="Formulario 7.1" sheetId="123" state="hidden" r:id="rId11"/>
    <sheet name="Formulario 8" sheetId="107" r:id="rId12"/>
    <sheet name="Formulario 9" sheetId="106" r:id="rId13"/>
    <sheet name="Formulario 10" sheetId="111"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s>
  <definedNames>
    <definedName name="\z" localSheetId="6">#REF!</definedName>
    <definedName name="\z" localSheetId="8">#REF!</definedName>
    <definedName name="\z" localSheetId="9">#REF!</definedName>
    <definedName name="\z" localSheetId="10">#REF!</definedName>
    <definedName name="\z">#REF!</definedName>
    <definedName name="_________key2" localSheetId="6" hidden="1">[1]INST!#REF!</definedName>
    <definedName name="_________key2" hidden="1">[1]INST!#REF!</definedName>
    <definedName name="________key2" localSheetId="6" hidden="1">[2]INST!#REF!</definedName>
    <definedName name="________key2" hidden="1">[2]INST!#REF!</definedName>
    <definedName name="________key3" localSheetId="8" hidden="1">#REF!</definedName>
    <definedName name="________key3" localSheetId="9" hidden="1">#REF!</definedName>
    <definedName name="________key3" localSheetId="10" hidden="1">#REF!</definedName>
    <definedName name="________key3" hidden="1">#REF!</definedName>
    <definedName name="____MON1" localSheetId="9">#REF!</definedName>
    <definedName name="____MON1" localSheetId="10">#REF!</definedName>
    <definedName name="____MON1">#REF!</definedName>
    <definedName name="____MON2" localSheetId="9">#REF!</definedName>
    <definedName name="____MON2" localSheetId="10">#REF!</definedName>
    <definedName name="____MON2">#REF!</definedName>
    <definedName name="____sub1" localSheetId="9">#REF!</definedName>
    <definedName name="____sub1" localSheetId="10">#REF!</definedName>
    <definedName name="____sub1">#REF!</definedName>
    <definedName name="____sub2" localSheetId="9">#REF!</definedName>
    <definedName name="____sub2" localSheetId="10">#REF!</definedName>
    <definedName name="____sub2">#REF!</definedName>
    <definedName name="____sub3" localSheetId="9">#REF!</definedName>
    <definedName name="____sub3" localSheetId="10">#REF!</definedName>
    <definedName name="____sub3">#REF!</definedName>
    <definedName name="____sub4" localSheetId="9">#REF!</definedName>
    <definedName name="____sub4" localSheetId="10">#REF!</definedName>
    <definedName name="____sub4">#REF!</definedName>
    <definedName name="____sub5" localSheetId="9">#REF!</definedName>
    <definedName name="____sub5" localSheetId="10">#REF!</definedName>
    <definedName name="____sub5">#REF!</definedName>
    <definedName name="____sub6" localSheetId="9">#REF!</definedName>
    <definedName name="____sub6" localSheetId="10">#REF!</definedName>
    <definedName name="____sub6">#REF!</definedName>
    <definedName name="____sub7" localSheetId="9">#REF!</definedName>
    <definedName name="____sub7" localSheetId="10">#REF!</definedName>
    <definedName name="____sub7">#REF!</definedName>
    <definedName name="___key2" localSheetId="6" hidden="1">[2]INST!#REF!</definedName>
    <definedName name="___key2" hidden="1">[2]INST!#REF!</definedName>
    <definedName name="___key3" localSheetId="8" hidden="1">#REF!</definedName>
    <definedName name="___key3" localSheetId="9" hidden="1">#REF!</definedName>
    <definedName name="___key3" localSheetId="10" hidden="1">#REF!</definedName>
    <definedName name="___key3" hidden="1">#REF!</definedName>
    <definedName name="___key31" localSheetId="9" hidden="1">#REF!</definedName>
    <definedName name="___key31" localSheetId="10" hidden="1">#REF!</definedName>
    <definedName name="___key31" hidden="1">#REF!</definedName>
    <definedName name="__123Graph_A" localSheetId="9" hidden="1">#REF!</definedName>
    <definedName name="__123Graph_A" localSheetId="10" hidden="1">#REF!</definedName>
    <definedName name="__123Graph_A" hidden="1">#REF!</definedName>
    <definedName name="__123Graph_B" localSheetId="9" hidden="1">#REF!</definedName>
    <definedName name="__123Graph_B" localSheetId="10" hidden="1">#REF!</definedName>
    <definedName name="__123Graph_B" hidden="1">#REF!</definedName>
    <definedName name="__1Sin_nombre" localSheetId="9">#REF!</definedName>
    <definedName name="__1Sin_nombre" localSheetId="10">#REF!</definedName>
    <definedName name="__1Sin_nombre">#REF!</definedName>
    <definedName name="__a1" localSheetId="6" hidden="1">{"TAB1",#N/A,TRUE,"GENERAL";"TAB2",#N/A,TRUE,"GENERAL";"TAB3",#N/A,TRUE,"GENERAL";"TAB4",#N/A,TRUE,"GENERAL";"TAB5",#N/A,TRUE,"GENERAL"}</definedName>
    <definedName name="__a1" localSheetId="8" hidden="1">{"TAB1",#N/A,TRUE,"GENERAL";"TAB2",#N/A,TRUE,"GENERAL";"TAB3",#N/A,TRUE,"GENERAL";"TAB4",#N/A,TRUE,"GENERAL";"TAB5",#N/A,TRUE,"GENERAL"}</definedName>
    <definedName name="__a1" localSheetId="9" hidden="1">{"TAB1",#N/A,TRUE,"GENERAL";"TAB2",#N/A,TRUE,"GENERAL";"TAB3",#N/A,TRUE,"GENERAL";"TAB4",#N/A,TRUE,"GENERAL";"TAB5",#N/A,TRUE,"GENERAL"}</definedName>
    <definedName name="__a1" localSheetId="10" hidden="1">{"TAB1",#N/A,TRUE,"GENERAL";"TAB2",#N/A,TRUE,"GENERAL";"TAB3",#N/A,TRUE,"GENERAL";"TAB4",#N/A,TRUE,"GENERAL";"TAB5",#N/A,TRUE,"GENERAL"}</definedName>
    <definedName name="__a1" hidden="1">{"TAB1",#N/A,TRUE,"GENERAL";"TAB2",#N/A,TRUE,"GENERAL";"TAB3",#N/A,TRUE,"GENERAL";"TAB4",#N/A,TRUE,"GENERAL";"TAB5",#N/A,TRUE,"GENERAL"}</definedName>
    <definedName name="__a3" localSheetId="6" hidden="1">{"TAB1",#N/A,TRUE,"GENERAL";"TAB2",#N/A,TRUE,"GENERAL";"TAB3",#N/A,TRUE,"GENERAL";"TAB4",#N/A,TRUE,"GENERAL";"TAB5",#N/A,TRUE,"GENERAL"}</definedName>
    <definedName name="__a3" localSheetId="8" hidden="1">{"TAB1",#N/A,TRUE,"GENERAL";"TAB2",#N/A,TRUE,"GENERAL";"TAB3",#N/A,TRUE,"GENERAL";"TAB4",#N/A,TRUE,"GENERAL";"TAB5",#N/A,TRUE,"GENERAL"}</definedName>
    <definedName name="__a3" localSheetId="9" hidden="1">{"TAB1",#N/A,TRUE,"GENERAL";"TAB2",#N/A,TRUE,"GENERAL";"TAB3",#N/A,TRUE,"GENERAL";"TAB4",#N/A,TRUE,"GENERAL";"TAB5",#N/A,TRUE,"GENERAL"}</definedName>
    <definedName name="__a3" localSheetId="10" hidden="1">{"TAB1",#N/A,TRUE,"GENERAL";"TAB2",#N/A,TRUE,"GENERAL";"TAB3",#N/A,TRUE,"GENERAL";"TAB4",#N/A,TRUE,"GENERAL";"TAB5",#N/A,TRUE,"GENERAL"}</definedName>
    <definedName name="__a3" hidden="1">{"TAB1",#N/A,TRUE,"GENERAL";"TAB2",#N/A,TRUE,"GENERAL";"TAB3",#N/A,TRUE,"GENERAL";"TAB4",#N/A,TRUE,"GENERAL";"TAB5",#N/A,TRUE,"GENERAL"}</definedName>
    <definedName name="__a4" localSheetId="6" hidden="1">{"via1",#N/A,TRUE,"general";"via2",#N/A,TRUE,"general";"via3",#N/A,TRUE,"general"}</definedName>
    <definedName name="__a4" localSheetId="8" hidden="1">{"via1",#N/A,TRUE,"general";"via2",#N/A,TRUE,"general";"via3",#N/A,TRUE,"general"}</definedName>
    <definedName name="__a4" localSheetId="9" hidden="1">{"via1",#N/A,TRUE,"general";"via2",#N/A,TRUE,"general";"via3",#N/A,TRUE,"general"}</definedName>
    <definedName name="__a4" localSheetId="10" hidden="1">{"via1",#N/A,TRUE,"general";"via2",#N/A,TRUE,"general";"via3",#N/A,TRUE,"general"}</definedName>
    <definedName name="__a4" hidden="1">{"via1",#N/A,TRUE,"general";"via2",#N/A,TRUE,"general";"via3",#N/A,TRUE,"general"}</definedName>
    <definedName name="__a5" localSheetId="6" hidden="1">{"TAB1",#N/A,TRUE,"GENERAL";"TAB2",#N/A,TRUE,"GENERAL";"TAB3",#N/A,TRUE,"GENERAL";"TAB4",#N/A,TRUE,"GENERAL";"TAB5",#N/A,TRUE,"GENERAL"}</definedName>
    <definedName name="__a5" localSheetId="8" hidden="1">{"TAB1",#N/A,TRUE,"GENERAL";"TAB2",#N/A,TRUE,"GENERAL";"TAB3",#N/A,TRUE,"GENERAL";"TAB4",#N/A,TRUE,"GENERAL";"TAB5",#N/A,TRUE,"GENERAL"}</definedName>
    <definedName name="__a5" localSheetId="9" hidden="1">{"TAB1",#N/A,TRUE,"GENERAL";"TAB2",#N/A,TRUE,"GENERAL";"TAB3",#N/A,TRUE,"GENERAL";"TAB4",#N/A,TRUE,"GENERAL";"TAB5",#N/A,TRUE,"GENERAL"}</definedName>
    <definedName name="__a5" localSheetId="10" hidden="1">{"TAB1",#N/A,TRUE,"GENERAL";"TAB2",#N/A,TRUE,"GENERAL";"TAB3",#N/A,TRUE,"GENERAL";"TAB4",#N/A,TRUE,"GENERAL";"TAB5",#N/A,TRUE,"GENERAL"}</definedName>
    <definedName name="__a5" hidden="1">{"TAB1",#N/A,TRUE,"GENERAL";"TAB2",#N/A,TRUE,"GENERAL";"TAB3",#N/A,TRUE,"GENERAL";"TAB4",#N/A,TRUE,"GENERAL";"TAB5",#N/A,TRUE,"GENERAL"}</definedName>
    <definedName name="__a6" localSheetId="6" hidden="1">{"TAB1",#N/A,TRUE,"GENERAL";"TAB2",#N/A,TRUE,"GENERAL";"TAB3",#N/A,TRUE,"GENERAL";"TAB4",#N/A,TRUE,"GENERAL";"TAB5",#N/A,TRUE,"GENERAL"}</definedName>
    <definedName name="__a6" localSheetId="8" hidden="1">{"TAB1",#N/A,TRUE,"GENERAL";"TAB2",#N/A,TRUE,"GENERAL";"TAB3",#N/A,TRUE,"GENERAL";"TAB4",#N/A,TRUE,"GENERAL";"TAB5",#N/A,TRUE,"GENERAL"}</definedName>
    <definedName name="__a6" localSheetId="9" hidden="1">{"TAB1",#N/A,TRUE,"GENERAL";"TAB2",#N/A,TRUE,"GENERAL";"TAB3",#N/A,TRUE,"GENERAL";"TAB4",#N/A,TRUE,"GENERAL";"TAB5",#N/A,TRUE,"GENERAL"}</definedName>
    <definedName name="__a6" localSheetId="10" hidden="1">{"TAB1",#N/A,TRUE,"GENERAL";"TAB2",#N/A,TRUE,"GENERAL";"TAB3",#N/A,TRUE,"GENERAL";"TAB4",#N/A,TRUE,"GENERAL";"TAB5",#N/A,TRUE,"GENERAL"}</definedName>
    <definedName name="__a6" hidden="1">{"TAB1",#N/A,TRUE,"GENERAL";"TAB2",#N/A,TRUE,"GENERAL";"TAB3",#N/A,TRUE,"GENERAL";"TAB4",#N/A,TRUE,"GENERAL";"TAB5",#N/A,TRUE,"GENERAL"}</definedName>
    <definedName name="__b2" localSheetId="6" hidden="1">{"TAB1",#N/A,TRUE,"GENERAL";"TAB2",#N/A,TRUE,"GENERAL";"TAB3",#N/A,TRUE,"GENERAL";"TAB4",#N/A,TRUE,"GENERAL";"TAB5",#N/A,TRUE,"GENERAL"}</definedName>
    <definedName name="__b2" localSheetId="8" hidden="1">{"TAB1",#N/A,TRUE,"GENERAL";"TAB2",#N/A,TRUE,"GENERAL";"TAB3",#N/A,TRUE,"GENERAL";"TAB4",#N/A,TRUE,"GENERAL";"TAB5",#N/A,TRUE,"GENERAL"}</definedName>
    <definedName name="__b2" localSheetId="9" hidden="1">{"TAB1",#N/A,TRUE,"GENERAL";"TAB2",#N/A,TRUE,"GENERAL";"TAB3",#N/A,TRUE,"GENERAL";"TAB4",#N/A,TRUE,"GENERAL";"TAB5",#N/A,TRUE,"GENERAL"}</definedName>
    <definedName name="__b2" localSheetId="10" hidden="1">{"TAB1",#N/A,TRUE,"GENERAL";"TAB2",#N/A,TRUE,"GENERAL";"TAB3",#N/A,TRUE,"GENERAL";"TAB4",#N/A,TRUE,"GENERAL";"TAB5",#N/A,TRUE,"GENERAL"}</definedName>
    <definedName name="__b2" hidden="1">{"TAB1",#N/A,TRUE,"GENERAL";"TAB2",#N/A,TRUE,"GENERAL";"TAB3",#N/A,TRUE,"GENERAL";"TAB4",#N/A,TRUE,"GENERAL";"TAB5",#N/A,TRUE,"GENERAL"}</definedName>
    <definedName name="__b3" localSheetId="6" hidden="1">{"TAB1",#N/A,TRUE,"GENERAL";"TAB2",#N/A,TRUE,"GENERAL";"TAB3",#N/A,TRUE,"GENERAL";"TAB4",#N/A,TRUE,"GENERAL";"TAB5",#N/A,TRUE,"GENERAL"}</definedName>
    <definedName name="__b3" localSheetId="8" hidden="1">{"TAB1",#N/A,TRUE,"GENERAL";"TAB2",#N/A,TRUE,"GENERAL";"TAB3",#N/A,TRUE,"GENERAL";"TAB4",#N/A,TRUE,"GENERAL";"TAB5",#N/A,TRUE,"GENERAL"}</definedName>
    <definedName name="__b3" localSheetId="9" hidden="1">{"TAB1",#N/A,TRUE,"GENERAL";"TAB2",#N/A,TRUE,"GENERAL";"TAB3",#N/A,TRUE,"GENERAL";"TAB4",#N/A,TRUE,"GENERAL";"TAB5",#N/A,TRUE,"GENERAL"}</definedName>
    <definedName name="__b3" localSheetId="10" hidden="1">{"TAB1",#N/A,TRUE,"GENERAL";"TAB2",#N/A,TRUE,"GENERAL";"TAB3",#N/A,TRUE,"GENERAL";"TAB4",#N/A,TRUE,"GENERAL";"TAB5",#N/A,TRUE,"GENERAL"}</definedName>
    <definedName name="__b3" hidden="1">{"TAB1",#N/A,TRUE,"GENERAL";"TAB2",#N/A,TRUE,"GENERAL";"TAB3",#N/A,TRUE,"GENERAL";"TAB4",#N/A,TRUE,"GENERAL";"TAB5",#N/A,TRUE,"GENERAL"}</definedName>
    <definedName name="__b4" localSheetId="6" hidden="1">{"TAB1",#N/A,TRUE,"GENERAL";"TAB2",#N/A,TRUE,"GENERAL";"TAB3",#N/A,TRUE,"GENERAL";"TAB4",#N/A,TRUE,"GENERAL";"TAB5",#N/A,TRUE,"GENERAL"}</definedName>
    <definedName name="__b4" localSheetId="8" hidden="1">{"TAB1",#N/A,TRUE,"GENERAL";"TAB2",#N/A,TRUE,"GENERAL";"TAB3",#N/A,TRUE,"GENERAL";"TAB4",#N/A,TRUE,"GENERAL";"TAB5",#N/A,TRUE,"GENERAL"}</definedName>
    <definedName name="__b4" localSheetId="9" hidden="1">{"TAB1",#N/A,TRUE,"GENERAL";"TAB2",#N/A,TRUE,"GENERAL";"TAB3",#N/A,TRUE,"GENERAL";"TAB4",#N/A,TRUE,"GENERAL";"TAB5",#N/A,TRUE,"GENERAL"}</definedName>
    <definedName name="__b4" localSheetId="10" hidden="1">{"TAB1",#N/A,TRUE,"GENERAL";"TAB2",#N/A,TRUE,"GENERAL";"TAB3",#N/A,TRUE,"GENERAL";"TAB4",#N/A,TRUE,"GENERAL";"TAB5",#N/A,TRUE,"GENERAL"}</definedName>
    <definedName name="__b4" hidden="1">{"TAB1",#N/A,TRUE,"GENERAL";"TAB2",#N/A,TRUE,"GENERAL";"TAB3",#N/A,TRUE,"GENERAL";"TAB4",#N/A,TRUE,"GENERAL";"TAB5",#N/A,TRUE,"GENERAL"}</definedName>
    <definedName name="__b5" localSheetId="6" hidden="1">{"TAB1",#N/A,TRUE,"GENERAL";"TAB2",#N/A,TRUE,"GENERAL";"TAB3",#N/A,TRUE,"GENERAL";"TAB4",#N/A,TRUE,"GENERAL";"TAB5",#N/A,TRUE,"GENERAL"}</definedName>
    <definedName name="__b5" localSheetId="8" hidden="1">{"TAB1",#N/A,TRUE,"GENERAL";"TAB2",#N/A,TRUE,"GENERAL";"TAB3",#N/A,TRUE,"GENERAL";"TAB4",#N/A,TRUE,"GENERAL";"TAB5",#N/A,TRUE,"GENERAL"}</definedName>
    <definedName name="__b5" localSheetId="9" hidden="1">{"TAB1",#N/A,TRUE,"GENERAL";"TAB2",#N/A,TRUE,"GENERAL";"TAB3",#N/A,TRUE,"GENERAL";"TAB4",#N/A,TRUE,"GENERAL";"TAB5",#N/A,TRUE,"GENERAL"}</definedName>
    <definedName name="__b5" localSheetId="10" hidden="1">{"TAB1",#N/A,TRUE,"GENERAL";"TAB2",#N/A,TRUE,"GENERAL";"TAB3",#N/A,TRUE,"GENERAL";"TAB4",#N/A,TRUE,"GENERAL";"TAB5",#N/A,TRUE,"GENERAL"}</definedName>
    <definedName name="__b5" hidden="1">{"TAB1",#N/A,TRUE,"GENERAL";"TAB2",#N/A,TRUE,"GENERAL";"TAB3",#N/A,TRUE,"GENERAL";"TAB4",#N/A,TRUE,"GENERAL";"TAB5",#N/A,TRUE,"GENERAL"}</definedName>
    <definedName name="__b6" localSheetId="6" hidden="1">{"TAB1",#N/A,TRUE,"GENERAL";"TAB2",#N/A,TRUE,"GENERAL";"TAB3",#N/A,TRUE,"GENERAL";"TAB4",#N/A,TRUE,"GENERAL";"TAB5",#N/A,TRUE,"GENERAL"}</definedName>
    <definedName name="__b6" localSheetId="8" hidden="1">{"TAB1",#N/A,TRUE,"GENERAL";"TAB2",#N/A,TRUE,"GENERAL";"TAB3",#N/A,TRUE,"GENERAL";"TAB4",#N/A,TRUE,"GENERAL";"TAB5",#N/A,TRUE,"GENERAL"}</definedName>
    <definedName name="__b6" localSheetId="9" hidden="1">{"TAB1",#N/A,TRUE,"GENERAL";"TAB2",#N/A,TRUE,"GENERAL";"TAB3",#N/A,TRUE,"GENERAL";"TAB4",#N/A,TRUE,"GENERAL";"TAB5",#N/A,TRUE,"GENERAL"}</definedName>
    <definedName name="__b6" localSheetId="10" hidden="1">{"TAB1",#N/A,TRUE,"GENERAL";"TAB2",#N/A,TRUE,"GENERAL";"TAB3",#N/A,TRUE,"GENERAL";"TAB4",#N/A,TRUE,"GENERAL";"TAB5",#N/A,TRUE,"GENERAL"}</definedName>
    <definedName name="__b6" hidden="1">{"TAB1",#N/A,TRUE,"GENERAL";"TAB2",#N/A,TRUE,"GENERAL";"TAB3",#N/A,TRUE,"GENERAL";"TAB4",#N/A,TRUE,"GENERAL";"TAB5",#N/A,TRUE,"GENERAL"}</definedName>
    <definedName name="__b7" localSheetId="6" hidden="1">{"via1",#N/A,TRUE,"general";"via2",#N/A,TRUE,"general";"via3",#N/A,TRUE,"general"}</definedName>
    <definedName name="__b7" localSheetId="8" hidden="1">{"via1",#N/A,TRUE,"general";"via2",#N/A,TRUE,"general";"via3",#N/A,TRUE,"general"}</definedName>
    <definedName name="__b7" localSheetId="9" hidden="1">{"via1",#N/A,TRUE,"general";"via2",#N/A,TRUE,"general";"via3",#N/A,TRUE,"general"}</definedName>
    <definedName name="__b7" localSheetId="10" hidden="1">{"via1",#N/A,TRUE,"general";"via2",#N/A,TRUE,"general";"via3",#N/A,TRUE,"general"}</definedName>
    <definedName name="__b7" hidden="1">{"via1",#N/A,TRUE,"general";"via2",#N/A,TRUE,"general";"via3",#N/A,TRUE,"general"}</definedName>
    <definedName name="__b8" localSheetId="6" hidden="1">{"via1",#N/A,TRUE,"general";"via2",#N/A,TRUE,"general";"via3",#N/A,TRUE,"general"}</definedName>
    <definedName name="__b8" localSheetId="8" hidden="1">{"via1",#N/A,TRUE,"general";"via2",#N/A,TRUE,"general";"via3",#N/A,TRUE,"general"}</definedName>
    <definedName name="__b8" localSheetId="9" hidden="1">{"via1",#N/A,TRUE,"general";"via2",#N/A,TRUE,"general";"via3",#N/A,TRUE,"general"}</definedName>
    <definedName name="__b8" localSheetId="10" hidden="1">{"via1",#N/A,TRUE,"general";"via2",#N/A,TRUE,"general";"via3",#N/A,TRUE,"general"}</definedName>
    <definedName name="__b8" hidden="1">{"via1",#N/A,TRUE,"general";"via2",#N/A,TRUE,"general";"via3",#N/A,TRUE,"general"}</definedName>
    <definedName name="__bb9" localSheetId="6" hidden="1">{"TAB1",#N/A,TRUE,"GENERAL";"TAB2",#N/A,TRUE,"GENERAL";"TAB3",#N/A,TRUE,"GENERAL";"TAB4",#N/A,TRUE,"GENERAL";"TAB5",#N/A,TRUE,"GENERAL"}</definedName>
    <definedName name="__bb9" localSheetId="8" hidden="1">{"TAB1",#N/A,TRUE,"GENERAL";"TAB2",#N/A,TRUE,"GENERAL";"TAB3",#N/A,TRUE,"GENERAL";"TAB4",#N/A,TRUE,"GENERAL";"TAB5",#N/A,TRUE,"GENERAL"}</definedName>
    <definedName name="__bb9" localSheetId="9" hidden="1">{"TAB1",#N/A,TRUE,"GENERAL";"TAB2",#N/A,TRUE,"GENERAL";"TAB3",#N/A,TRUE,"GENERAL";"TAB4",#N/A,TRUE,"GENERAL";"TAB5",#N/A,TRUE,"GENERAL"}</definedName>
    <definedName name="__bb9" localSheetId="10" hidden="1">{"TAB1",#N/A,TRUE,"GENERAL";"TAB2",#N/A,TRUE,"GENERAL";"TAB3",#N/A,TRUE,"GENERAL";"TAB4",#N/A,TRUE,"GENERAL";"TAB5",#N/A,TRUE,"GENERAL"}</definedName>
    <definedName name="__bb9"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10" hidden="1">{"TAB1",#N/A,TRUE,"GENERAL";"TAB2",#N/A,TRUE,"GENERAL";"TAB3",#N/A,TRUE,"GENERAL";"TAB4",#N/A,TRUE,"GENERAL";"TAB5",#N/A,TRUE,"GENERAL"}</definedName>
    <definedName name="__bgb5" hidden="1">{"TAB1",#N/A,TRUE,"GENERAL";"TAB2",#N/A,TRUE,"GENERAL";"TAB3",#N/A,TRUE,"GENERAL";"TAB4",#N/A,TRUE,"GENERAL";"TAB5",#N/A,TRUE,"GENERAL"}</definedName>
    <definedName name="__g2" localSheetId="6" hidden="1">{"TAB1",#N/A,TRUE,"GENERAL";"TAB2",#N/A,TRUE,"GENERAL";"TAB3",#N/A,TRUE,"GENERAL";"TAB4",#N/A,TRUE,"GENERAL";"TAB5",#N/A,TRUE,"GENERAL"}</definedName>
    <definedName name="__g2" localSheetId="8" hidden="1">{"TAB1",#N/A,TRUE,"GENERAL";"TAB2",#N/A,TRUE,"GENERAL";"TAB3",#N/A,TRUE,"GENERAL";"TAB4",#N/A,TRUE,"GENERAL";"TAB5",#N/A,TRUE,"GENERAL"}</definedName>
    <definedName name="__g2" localSheetId="9" hidden="1">{"TAB1",#N/A,TRUE,"GENERAL";"TAB2",#N/A,TRUE,"GENERAL";"TAB3",#N/A,TRUE,"GENERAL";"TAB4",#N/A,TRUE,"GENERAL";"TAB5",#N/A,TRUE,"GENERAL"}</definedName>
    <definedName name="__g2" localSheetId="10" hidden="1">{"TAB1",#N/A,TRUE,"GENERAL";"TAB2",#N/A,TRUE,"GENERAL";"TAB3",#N/A,TRUE,"GENERAL";"TAB4",#N/A,TRUE,"GENERAL";"TAB5",#N/A,TRUE,"GENERAL"}</definedName>
    <definedName name="__g2" hidden="1">{"TAB1",#N/A,TRUE,"GENERAL";"TAB2",#N/A,TRUE,"GENERAL";"TAB3",#N/A,TRUE,"GENERAL";"TAB4",#N/A,TRUE,"GENERAL";"TAB5",#N/A,TRUE,"GENERAL"}</definedName>
    <definedName name="__g3" localSheetId="6" hidden="1">{"via1",#N/A,TRUE,"general";"via2",#N/A,TRUE,"general";"via3",#N/A,TRUE,"general"}</definedName>
    <definedName name="__g3" localSheetId="8" hidden="1">{"via1",#N/A,TRUE,"general";"via2",#N/A,TRUE,"general";"via3",#N/A,TRUE,"general"}</definedName>
    <definedName name="__g3" localSheetId="9" hidden="1">{"via1",#N/A,TRUE,"general";"via2",#N/A,TRUE,"general";"via3",#N/A,TRUE,"general"}</definedName>
    <definedName name="__g3" localSheetId="10" hidden="1">{"via1",#N/A,TRUE,"general";"via2",#N/A,TRUE,"general";"via3",#N/A,TRUE,"general"}</definedName>
    <definedName name="__g3" hidden="1">{"via1",#N/A,TRUE,"general";"via2",#N/A,TRUE,"general";"via3",#N/A,TRUE,"general"}</definedName>
    <definedName name="__g4" localSheetId="6" hidden="1">{"via1",#N/A,TRUE,"general";"via2",#N/A,TRUE,"general";"via3",#N/A,TRUE,"general"}</definedName>
    <definedName name="__g4" localSheetId="8" hidden="1">{"via1",#N/A,TRUE,"general";"via2",#N/A,TRUE,"general";"via3",#N/A,TRUE,"general"}</definedName>
    <definedName name="__g4" localSheetId="9" hidden="1">{"via1",#N/A,TRUE,"general";"via2",#N/A,TRUE,"general";"via3",#N/A,TRUE,"general"}</definedName>
    <definedName name="__g4" localSheetId="10" hidden="1">{"via1",#N/A,TRUE,"general";"via2",#N/A,TRUE,"general";"via3",#N/A,TRUE,"general"}</definedName>
    <definedName name="__g4" hidden="1">{"via1",#N/A,TRUE,"general";"via2",#N/A,TRUE,"general";"via3",#N/A,TRUE,"general"}</definedName>
    <definedName name="__g5" localSheetId="6" hidden="1">{"via1",#N/A,TRUE,"general";"via2",#N/A,TRUE,"general";"via3",#N/A,TRUE,"general"}</definedName>
    <definedName name="__g5" localSheetId="8" hidden="1">{"via1",#N/A,TRUE,"general";"via2",#N/A,TRUE,"general";"via3",#N/A,TRUE,"general"}</definedName>
    <definedName name="__g5" localSheetId="9" hidden="1">{"via1",#N/A,TRUE,"general";"via2",#N/A,TRUE,"general";"via3",#N/A,TRUE,"general"}</definedName>
    <definedName name="__g5" localSheetId="10" hidden="1">{"via1",#N/A,TRUE,"general";"via2",#N/A,TRUE,"general";"via3",#N/A,TRUE,"general"}</definedName>
    <definedName name="__g5" hidden="1">{"via1",#N/A,TRUE,"general";"via2",#N/A,TRUE,"general";"via3",#N/A,TRUE,"general"}</definedName>
    <definedName name="__g6" localSheetId="6" hidden="1">{"via1",#N/A,TRUE,"general";"via2",#N/A,TRUE,"general";"via3",#N/A,TRUE,"general"}</definedName>
    <definedName name="__g6" localSheetId="8" hidden="1">{"via1",#N/A,TRUE,"general";"via2",#N/A,TRUE,"general";"via3",#N/A,TRUE,"general"}</definedName>
    <definedName name="__g6" localSheetId="9" hidden="1">{"via1",#N/A,TRUE,"general";"via2",#N/A,TRUE,"general";"via3",#N/A,TRUE,"general"}</definedName>
    <definedName name="__g6" localSheetId="10" hidden="1">{"via1",#N/A,TRUE,"general";"via2",#N/A,TRUE,"general";"via3",#N/A,TRUE,"general"}</definedName>
    <definedName name="__g6" hidden="1">{"via1",#N/A,TRUE,"general";"via2",#N/A,TRUE,"general";"via3",#N/A,TRUE,"general"}</definedName>
    <definedName name="__g7" localSheetId="6" hidden="1">{"TAB1",#N/A,TRUE,"GENERAL";"TAB2",#N/A,TRUE,"GENERAL";"TAB3",#N/A,TRUE,"GENERAL";"TAB4",#N/A,TRUE,"GENERAL";"TAB5",#N/A,TRUE,"GENERAL"}</definedName>
    <definedName name="__g7" localSheetId="8" hidden="1">{"TAB1",#N/A,TRUE,"GENERAL";"TAB2",#N/A,TRUE,"GENERAL";"TAB3",#N/A,TRUE,"GENERAL";"TAB4",#N/A,TRUE,"GENERAL";"TAB5",#N/A,TRUE,"GENERAL"}</definedName>
    <definedName name="__g7" localSheetId="9" hidden="1">{"TAB1",#N/A,TRUE,"GENERAL";"TAB2",#N/A,TRUE,"GENERAL";"TAB3",#N/A,TRUE,"GENERAL";"TAB4",#N/A,TRUE,"GENERAL";"TAB5",#N/A,TRUE,"GENERAL"}</definedName>
    <definedName name="__g7" localSheetId="10" hidden="1">{"TAB1",#N/A,TRUE,"GENERAL";"TAB2",#N/A,TRUE,"GENERAL";"TAB3",#N/A,TRUE,"GENERAL";"TAB4",#N/A,TRUE,"GENERAL";"TAB5",#N/A,TRUE,"GENERAL"}</definedName>
    <definedName name="__g7" hidden="1">{"TAB1",#N/A,TRUE,"GENERAL";"TAB2",#N/A,TRUE,"GENERAL";"TAB3",#N/A,TRUE,"GENERAL";"TAB4",#N/A,TRUE,"GENERAL";"TAB5",#N/A,TRUE,"GENERAL"}</definedName>
    <definedName name="__GR1" localSheetId="6" hidden="1">{"TAB1",#N/A,TRUE,"GENERAL";"TAB2",#N/A,TRUE,"GENERAL";"TAB3",#N/A,TRUE,"GENERAL";"TAB4",#N/A,TRUE,"GENERAL";"TAB5",#N/A,TRUE,"GENERAL"}</definedName>
    <definedName name="__GR1" localSheetId="8" hidden="1">{"TAB1",#N/A,TRUE,"GENERAL";"TAB2",#N/A,TRUE,"GENERAL";"TAB3",#N/A,TRUE,"GENERAL";"TAB4",#N/A,TRUE,"GENERAL";"TAB5",#N/A,TRUE,"GENERAL"}</definedName>
    <definedName name="__GR1" localSheetId="9" hidden="1">{"TAB1",#N/A,TRUE,"GENERAL";"TAB2",#N/A,TRUE,"GENERAL";"TAB3",#N/A,TRUE,"GENERAL";"TAB4",#N/A,TRUE,"GENERAL";"TAB5",#N/A,TRUE,"GENERAL"}</definedName>
    <definedName name="__GR1" localSheetId="10" hidden="1">{"TAB1",#N/A,TRUE,"GENERAL";"TAB2",#N/A,TRUE,"GENERAL";"TAB3",#N/A,TRUE,"GENERAL";"TAB4",#N/A,TRUE,"GENERAL";"TAB5",#N/A,TRUE,"GENERAL"}</definedName>
    <definedName name="__GR1" hidden="1">{"TAB1",#N/A,TRUE,"GENERAL";"TAB2",#N/A,TRUE,"GENERAL";"TAB3",#N/A,TRUE,"GENERAL";"TAB4",#N/A,TRUE,"GENERAL";"TAB5",#N/A,TRUE,"GENERAL"}</definedName>
    <definedName name="__gtr4" localSheetId="6" hidden="1">{"via1",#N/A,TRUE,"general";"via2",#N/A,TRUE,"general";"via3",#N/A,TRUE,"general"}</definedName>
    <definedName name="__gtr4" localSheetId="8" hidden="1">{"via1",#N/A,TRUE,"general";"via2",#N/A,TRUE,"general";"via3",#N/A,TRUE,"general"}</definedName>
    <definedName name="__gtr4" localSheetId="9" hidden="1">{"via1",#N/A,TRUE,"general";"via2",#N/A,TRUE,"general";"via3",#N/A,TRUE,"general"}</definedName>
    <definedName name="__gtr4" localSheetId="10" hidden="1">{"via1",#N/A,TRUE,"general";"via2",#N/A,TRUE,"general";"via3",#N/A,TRUE,"general"}</definedName>
    <definedName name="__gtr4" hidden="1">{"via1",#N/A,TRUE,"general";"via2",#N/A,TRUE,"general";"via3",#N/A,TRUE,"general"}</definedName>
    <definedName name="__h2" localSheetId="6" hidden="1">{"via1",#N/A,TRUE,"general";"via2",#N/A,TRUE,"general";"via3",#N/A,TRUE,"general"}</definedName>
    <definedName name="__h2" localSheetId="8" hidden="1">{"via1",#N/A,TRUE,"general";"via2",#N/A,TRUE,"general";"via3",#N/A,TRUE,"general"}</definedName>
    <definedName name="__h2" localSheetId="9" hidden="1">{"via1",#N/A,TRUE,"general";"via2",#N/A,TRUE,"general";"via3",#N/A,TRUE,"general"}</definedName>
    <definedName name="__h2" localSheetId="10" hidden="1">{"via1",#N/A,TRUE,"general";"via2",#N/A,TRUE,"general";"via3",#N/A,TRUE,"general"}</definedName>
    <definedName name="__h2" hidden="1">{"via1",#N/A,TRUE,"general";"via2",#N/A,TRUE,"general";"via3",#N/A,TRUE,"general"}</definedName>
    <definedName name="__h3" localSheetId="6" hidden="1">{"via1",#N/A,TRUE,"general";"via2",#N/A,TRUE,"general";"via3",#N/A,TRUE,"general"}</definedName>
    <definedName name="__h3" localSheetId="8" hidden="1">{"via1",#N/A,TRUE,"general";"via2",#N/A,TRUE,"general";"via3",#N/A,TRUE,"general"}</definedName>
    <definedName name="__h3" localSheetId="9" hidden="1">{"via1",#N/A,TRUE,"general";"via2",#N/A,TRUE,"general";"via3",#N/A,TRUE,"general"}</definedName>
    <definedName name="__h3" localSheetId="10" hidden="1">{"via1",#N/A,TRUE,"general";"via2",#N/A,TRUE,"general";"via3",#N/A,TRUE,"general"}</definedName>
    <definedName name="__h3" hidden="1">{"via1",#N/A,TRUE,"general";"via2",#N/A,TRUE,"general";"via3",#N/A,TRUE,"general"}</definedName>
    <definedName name="__h4" localSheetId="6" hidden="1">{"TAB1",#N/A,TRUE,"GENERAL";"TAB2",#N/A,TRUE,"GENERAL";"TAB3",#N/A,TRUE,"GENERAL";"TAB4",#N/A,TRUE,"GENERAL";"TAB5",#N/A,TRUE,"GENERAL"}</definedName>
    <definedName name="__h4" localSheetId="8" hidden="1">{"TAB1",#N/A,TRUE,"GENERAL";"TAB2",#N/A,TRUE,"GENERAL";"TAB3",#N/A,TRUE,"GENERAL";"TAB4",#N/A,TRUE,"GENERAL";"TAB5",#N/A,TRUE,"GENERAL"}</definedName>
    <definedName name="__h4" localSheetId="9" hidden="1">{"TAB1",#N/A,TRUE,"GENERAL";"TAB2",#N/A,TRUE,"GENERAL";"TAB3",#N/A,TRUE,"GENERAL";"TAB4",#N/A,TRUE,"GENERAL";"TAB5",#N/A,TRUE,"GENERAL"}</definedName>
    <definedName name="__h4" localSheetId="10" hidden="1">{"TAB1",#N/A,TRUE,"GENERAL";"TAB2",#N/A,TRUE,"GENERAL";"TAB3",#N/A,TRUE,"GENERAL";"TAB4",#N/A,TRUE,"GENERAL";"TAB5",#N/A,TRUE,"GENERAL"}</definedName>
    <definedName name="__h4" hidden="1">{"TAB1",#N/A,TRUE,"GENERAL";"TAB2",#N/A,TRUE,"GENERAL";"TAB3",#N/A,TRUE,"GENERAL";"TAB4",#N/A,TRUE,"GENERAL";"TAB5",#N/A,TRUE,"GENERAL"}</definedName>
    <definedName name="__h5" localSheetId="6" hidden="1">{"TAB1",#N/A,TRUE,"GENERAL";"TAB2",#N/A,TRUE,"GENERAL";"TAB3",#N/A,TRUE,"GENERAL";"TAB4",#N/A,TRUE,"GENERAL";"TAB5",#N/A,TRUE,"GENERAL"}</definedName>
    <definedName name="__h5" localSheetId="8" hidden="1">{"TAB1",#N/A,TRUE,"GENERAL";"TAB2",#N/A,TRUE,"GENERAL";"TAB3",#N/A,TRUE,"GENERAL";"TAB4",#N/A,TRUE,"GENERAL";"TAB5",#N/A,TRUE,"GENERAL"}</definedName>
    <definedName name="__h5" localSheetId="9" hidden="1">{"TAB1",#N/A,TRUE,"GENERAL";"TAB2",#N/A,TRUE,"GENERAL";"TAB3",#N/A,TRUE,"GENERAL";"TAB4",#N/A,TRUE,"GENERAL";"TAB5",#N/A,TRUE,"GENERAL"}</definedName>
    <definedName name="__h5" localSheetId="10" hidden="1">{"TAB1",#N/A,TRUE,"GENERAL";"TAB2",#N/A,TRUE,"GENERAL";"TAB3",#N/A,TRUE,"GENERAL";"TAB4",#N/A,TRUE,"GENERAL";"TAB5",#N/A,TRUE,"GENERAL"}</definedName>
    <definedName name="__h5" hidden="1">{"TAB1",#N/A,TRUE,"GENERAL";"TAB2",#N/A,TRUE,"GENERAL";"TAB3",#N/A,TRUE,"GENERAL";"TAB4",#N/A,TRUE,"GENERAL";"TAB5",#N/A,TRUE,"GENERAL"}</definedName>
    <definedName name="__h6" localSheetId="6" hidden="1">{"via1",#N/A,TRUE,"general";"via2",#N/A,TRUE,"general";"via3",#N/A,TRUE,"general"}</definedName>
    <definedName name="__h6" localSheetId="8" hidden="1">{"via1",#N/A,TRUE,"general";"via2",#N/A,TRUE,"general";"via3",#N/A,TRUE,"general"}</definedName>
    <definedName name="__h6" localSheetId="9" hidden="1">{"via1",#N/A,TRUE,"general";"via2",#N/A,TRUE,"general";"via3",#N/A,TRUE,"general"}</definedName>
    <definedName name="__h6" localSheetId="10" hidden="1">{"via1",#N/A,TRUE,"general";"via2",#N/A,TRUE,"general";"via3",#N/A,TRUE,"general"}</definedName>
    <definedName name="__h6" hidden="1">{"via1",#N/A,TRUE,"general";"via2",#N/A,TRUE,"general";"via3",#N/A,TRUE,"general"}</definedName>
    <definedName name="__h7" localSheetId="6" hidden="1">{"TAB1",#N/A,TRUE,"GENERAL";"TAB2",#N/A,TRUE,"GENERAL";"TAB3",#N/A,TRUE,"GENERAL";"TAB4",#N/A,TRUE,"GENERAL";"TAB5",#N/A,TRUE,"GENERAL"}</definedName>
    <definedName name="__h7" localSheetId="8" hidden="1">{"TAB1",#N/A,TRUE,"GENERAL";"TAB2",#N/A,TRUE,"GENERAL";"TAB3",#N/A,TRUE,"GENERAL";"TAB4",#N/A,TRUE,"GENERAL";"TAB5",#N/A,TRUE,"GENERAL"}</definedName>
    <definedName name="__h7" localSheetId="9" hidden="1">{"TAB1",#N/A,TRUE,"GENERAL";"TAB2",#N/A,TRUE,"GENERAL";"TAB3",#N/A,TRUE,"GENERAL";"TAB4",#N/A,TRUE,"GENERAL";"TAB5",#N/A,TRUE,"GENERAL"}</definedName>
    <definedName name="__h7" localSheetId="10" hidden="1">{"TAB1",#N/A,TRUE,"GENERAL";"TAB2",#N/A,TRUE,"GENERAL";"TAB3",#N/A,TRUE,"GENERAL";"TAB4",#N/A,TRUE,"GENERAL";"TAB5",#N/A,TRUE,"GENERAL"}</definedName>
    <definedName name="__h7" hidden="1">{"TAB1",#N/A,TRUE,"GENERAL";"TAB2",#N/A,TRUE,"GENERAL";"TAB3",#N/A,TRUE,"GENERAL";"TAB4",#N/A,TRUE,"GENERAL";"TAB5",#N/A,TRUE,"GENERAL"}</definedName>
    <definedName name="__h8" localSheetId="6" hidden="1">{"via1",#N/A,TRUE,"general";"via2",#N/A,TRUE,"general";"via3",#N/A,TRUE,"general"}</definedName>
    <definedName name="__h8" localSheetId="8" hidden="1">{"via1",#N/A,TRUE,"general";"via2",#N/A,TRUE,"general";"via3",#N/A,TRUE,"general"}</definedName>
    <definedName name="__h8" localSheetId="9" hidden="1">{"via1",#N/A,TRUE,"general";"via2",#N/A,TRUE,"general";"via3",#N/A,TRUE,"general"}</definedName>
    <definedName name="__h8" localSheetId="10" hidden="1">{"via1",#N/A,TRUE,"general";"via2",#N/A,TRUE,"general";"via3",#N/A,TRUE,"general"}</definedName>
    <definedName name="__h8" hidden="1">{"via1",#N/A,TRUE,"general";"via2",#N/A,TRUE,"general";"via3",#N/A,TRUE,"general"}</definedName>
    <definedName name="__hfh7" localSheetId="6" hidden="1">{"via1",#N/A,TRUE,"general";"via2",#N/A,TRUE,"general";"via3",#N/A,TRUE,"general"}</definedName>
    <definedName name="__hfh7" localSheetId="8" hidden="1">{"via1",#N/A,TRUE,"general";"via2",#N/A,TRUE,"general";"via3",#N/A,TRUE,"general"}</definedName>
    <definedName name="__hfh7" localSheetId="9" hidden="1">{"via1",#N/A,TRUE,"general";"via2",#N/A,TRUE,"general";"via3",#N/A,TRUE,"general"}</definedName>
    <definedName name="__hfh7" localSheetId="10" hidden="1">{"via1",#N/A,TRUE,"general";"via2",#N/A,TRUE,"general";"via3",#N/A,TRUE,"general"}</definedName>
    <definedName name="__hfh7" hidden="1">{"via1",#N/A,TRUE,"general";"via2",#N/A,TRUE,"general";"via3",#N/A,TRUE,"general"}</definedName>
    <definedName name="__i4" localSheetId="6" hidden="1">{"via1",#N/A,TRUE,"general";"via2",#N/A,TRUE,"general";"via3",#N/A,TRUE,"general"}</definedName>
    <definedName name="__i4" localSheetId="8" hidden="1">{"via1",#N/A,TRUE,"general";"via2",#N/A,TRUE,"general";"via3",#N/A,TRUE,"general"}</definedName>
    <definedName name="__i4" localSheetId="9" hidden="1">{"via1",#N/A,TRUE,"general";"via2",#N/A,TRUE,"general";"via3",#N/A,TRUE,"general"}</definedName>
    <definedName name="__i4" localSheetId="10" hidden="1">{"via1",#N/A,TRUE,"general";"via2",#N/A,TRUE,"general";"via3",#N/A,TRUE,"general"}</definedName>
    <definedName name="__i4" hidden="1">{"via1",#N/A,TRUE,"general";"via2",#N/A,TRUE,"general";"via3",#N/A,TRUE,"general"}</definedName>
    <definedName name="__i5" localSheetId="6" hidden="1">{"TAB1",#N/A,TRUE,"GENERAL";"TAB2",#N/A,TRUE,"GENERAL";"TAB3",#N/A,TRUE,"GENERAL";"TAB4",#N/A,TRUE,"GENERAL";"TAB5",#N/A,TRUE,"GENERAL"}</definedName>
    <definedName name="__i5" localSheetId="8" hidden="1">{"TAB1",#N/A,TRUE,"GENERAL";"TAB2",#N/A,TRUE,"GENERAL";"TAB3",#N/A,TRUE,"GENERAL";"TAB4",#N/A,TRUE,"GENERAL";"TAB5",#N/A,TRUE,"GENERAL"}</definedName>
    <definedName name="__i5" localSheetId="9" hidden="1">{"TAB1",#N/A,TRUE,"GENERAL";"TAB2",#N/A,TRUE,"GENERAL";"TAB3",#N/A,TRUE,"GENERAL";"TAB4",#N/A,TRUE,"GENERAL";"TAB5",#N/A,TRUE,"GENERAL"}</definedName>
    <definedName name="__i5" localSheetId="10" hidden="1">{"TAB1",#N/A,TRUE,"GENERAL";"TAB2",#N/A,TRUE,"GENERAL";"TAB3",#N/A,TRUE,"GENERAL";"TAB4",#N/A,TRUE,"GENERAL";"TAB5",#N/A,TRUE,"GENERAL"}</definedName>
    <definedName name="__i5" hidden="1">{"TAB1",#N/A,TRUE,"GENERAL";"TAB2",#N/A,TRUE,"GENERAL";"TAB3",#N/A,TRUE,"GENERAL";"TAB4",#N/A,TRUE,"GENERAL";"TAB5",#N/A,TRUE,"GENERAL"}</definedName>
    <definedName name="__i6" localSheetId="6" hidden="1">{"TAB1",#N/A,TRUE,"GENERAL";"TAB2",#N/A,TRUE,"GENERAL";"TAB3",#N/A,TRUE,"GENERAL";"TAB4",#N/A,TRUE,"GENERAL";"TAB5",#N/A,TRUE,"GENERAL"}</definedName>
    <definedName name="__i6" localSheetId="8" hidden="1">{"TAB1",#N/A,TRUE,"GENERAL";"TAB2",#N/A,TRUE,"GENERAL";"TAB3",#N/A,TRUE,"GENERAL";"TAB4",#N/A,TRUE,"GENERAL";"TAB5",#N/A,TRUE,"GENERAL"}</definedName>
    <definedName name="__i6" localSheetId="9" hidden="1">{"TAB1",#N/A,TRUE,"GENERAL";"TAB2",#N/A,TRUE,"GENERAL";"TAB3",#N/A,TRUE,"GENERAL";"TAB4",#N/A,TRUE,"GENERAL";"TAB5",#N/A,TRUE,"GENERAL"}</definedName>
    <definedName name="__i6" localSheetId="10" hidden="1">{"TAB1",#N/A,TRUE,"GENERAL";"TAB2",#N/A,TRUE,"GENERAL";"TAB3",#N/A,TRUE,"GENERAL";"TAB4",#N/A,TRUE,"GENERAL";"TAB5",#N/A,TRUE,"GENERAL"}</definedName>
    <definedName name="__i6" hidden="1">{"TAB1",#N/A,TRUE,"GENERAL";"TAB2",#N/A,TRUE,"GENERAL";"TAB3",#N/A,TRUE,"GENERAL";"TAB4",#N/A,TRUE,"GENERAL";"TAB5",#N/A,TRUE,"GENERAL"}</definedName>
    <definedName name="__i7" localSheetId="6" hidden="1">{"via1",#N/A,TRUE,"general";"via2",#N/A,TRUE,"general";"via3",#N/A,TRUE,"general"}</definedName>
    <definedName name="__i7" localSheetId="8" hidden="1">{"via1",#N/A,TRUE,"general";"via2",#N/A,TRUE,"general";"via3",#N/A,TRUE,"general"}</definedName>
    <definedName name="__i7" localSheetId="9" hidden="1">{"via1",#N/A,TRUE,"general";"via2",#N/A,TRUE,"general";"via3",#N/A,TRUE,"general"}</definedName>
    <definedName name="__i7" localSheetId="10" hidden="1">{"via1",#N/A,TRUE,"general";"via2",#N/A,TRUE,"general";"via3",#N/A,TRUE,"general"}</definedName>
    <definedName name="__i7" hidden="1">{"via1",#N/A,TRUE,"general";"via2",#N/A,TRUE,"general";"via3",#N/A,TRUE,"general"}</definedName>
    <definedName name="__i77" localSheetId="6" hidden="1">{"TAB1",#N/A,TRUE,"GENERAL";"TAB2",#N/A,TRUE,"GENERAL";"TAB3",#N/A,TRUE,"GENERAL";"TAB4",#N/A,TRUE,"GENERAL";"TAB5",#N/A,TRUE,"GENERAL"}</definedName>
    <definedName name="__i77" localSheetId="8" hidden="1">{"TAB1",#N/A,TRUE,"GENERAL";"TAB2",#N/A,TRUE,"GENERAL";"TAB3",#N/A,TRUE,"GENERAL";"TAB4",#N/A,TRUE,"GENERAL";"TAB5",#N/A,TRUE,"GENERAL"}</definedName>
    <definedName name="__i77" localSheetId="9" hidden="1">{"TAB1",#N/A,TRUE,"GENERAL";"TAB2",#N/A,TRUE,"GENERAL";"TAB3",#N/A,TRUE,"GENERAL";"TAB4",#N/A,TRUE,"GENERAL";"TAB5",#N/A,TRUE,"GENERAL"}</definedName>
    <definedName name="__i77" localSheetId="10" hidden="1">{"TAB1",#N/A,TRUE,"GENERAL";"TAB2",#N/A,TRUE,"GENERAL";"TAB3",#N/A,TRUE,"GENERAL";"TAB4",#N/A,TRUE,"GENERAL";"TAB5",#N/A,TRUE,"GENERAL"}</definedName>
    <definedName name="__i77" hidden="1">{"TAB1",#N/A,TRUE,"GENERAL";"TAB2",#N/A,TRUE,"GENERAL";"TAB3",#N/A,TRUE,"GENERAL";"TAB4",#N/A,TRUE,"GENERAL";"TAB5",#N/A,TRUE,"GENERAL"}</definedName>
    <definedName name="__i8" localSheetId="6" hidden="1">{"via1",#N/A,TRUE,"general";"via2",#N/A,TRUE,"general";"via3",#N/A,TRUE,"general"}</definedName>
    <definedName name="__i8" localSheetId="8" hidden="1">{"via1",#N/A,TRUE,"general";"via2",#N/A,TRUE,"general";"via3",#N/A,TRUE,"general"}</definedName>
    <definedName name="__i8" localSheetId="9" hidden="1">{"via1",#N/A,TRUE,"general";"via2",#N/A,TRUE,"general";"via3",#N/A,TRUE,"general"}</definedName>
    <definedName name="__i8" localSheetId="10" hidden="1">{"via1",#N/A,TRUE,"general";"via2",#N/A,TRUE,"general";"via3",#N/A,TRUE,"general"}</definedName>
    <definedName name="__i8" hidden="1">{"via1",#N/A,TRUE,"general";"via2",#N/A,TRUE,"general";"via3",#N/A,TRUE,"general"}</definedName>
    <definedName name="__i9" localSheetId="6" hidden="1">{"TAB1",#N/A,TRUE,"GENERAL";"TAB2",#N/A,TRUE,"GENERAL";"TAB3",#N/A,TRUE,"GENERAL";"TAB4",#N/A,TRUE,"GENERAL";"TAB5",#N/A,TRUE,"GENERAL"}</definedName>
    <definedName name="__i9" localSheetId="8" hidden="1">{"TAB1",#N/A,TRUE,"GENERAL";"TAB2",#N/A,TRUE,"GENERAL";"TAB3",#N/A,TRUE,"GENERAL";"TAB4",#N/A,TRUE,"GENERAL";"TAB5",#N/A,TRUE,"GENERAL"}</definedName>
    <definedName name="__i9" localSheetId="9" hidden="1">{"TAB1",#N/A,TRUE,"GENERAL";"TAB2",#N/A,TRUE,"GENERAL";"TAB3",#N/A,TRUE,"GENERAL";"TAB4",#N/A,TRUE,"GENERAL";"TAB5",#N/A,TRUE,"GENERAL"}</definedName>
    <definedName name="__i9" localSheetId="10" hidden="1">{"TAB1",#N/A,TRUE,"GENERAL";"TAB2",#N/A,TRUE,"GENERAL";"TAB3",#N/A,TRUE,"GENERAL";"TAB4",#N/A,TRUE,"GENERAL";"TAB5",#N/A,TRUE,"GENERAL"}</definedName>
    <definedName name="__i9" hidden="1">{"TAB1",#N/A,TRUE,"GENERAL";"TAB2",#N/A,TRUE,"GENERAL";"TAB3",#N/A,TRUE,"GENERAL";"TAB4",#N/A,TRUE,"GENERAL";"TAB5",#N/A,TRUE,"GENERAL"}</definedName>
    <definedName name="__k3" localSheetId="6" hidden="1">{"TAB1",#N/A,TRUE,"GENERAL";"TAB2",#N/A,TRUE,"GENERAL";"TAB3",#N/A,TRUE,"GENERAL";"TAB4",#N/A,TRUE,"GENERAL";"TAB5",#N/A,TRUE,"GENERAL"}</definedName>
    <definedName name="__k3" localSheetId="8" hidden="1">{"TAB1",#N/A,TRUE,"GENERAL";"TAB2",#N/A,TRUE,"GENERAL";"TAB3",#N/A,TRUE,"GENERAL";"TAB4",#N/A,TRUE,"GENERAL";"TAB5",#N/A,TRUE,"GENERAL"}</definedName>
    <definedName name="__k3" localSheetId="9" hidden="1">{"TAB1",#N/A,TRUE,"GENERAL";"TAB2",#N/A,TRUE,"GENERAL";"TAB3",#N/A,TRUE,"GENERAL";"TAB4",#N/A,TRUE,"GENERAL";"TAB5",#N/A,TRUE,"GENERAL"}</definedName>
    <definedName name="__k3" localSheetId="10" hidden="1">{"TAB1",#N/A,TRUE,"GENERAL";"TAB2",#N/A,TRUE,"GENERAL";"TAB3",#N/A,TRUE,"GENERAL";"TAB4",#N/A,TRUE,"GENERAL";"TAB5",#N/A,TRUE,"GENERAL"}</definedName>
    <definedName name="__k3" hidden="1">{"TAB1",#N/A,TRUE,"GENERAL";"TAB2",#N/A,TRUE,"GENERAL";"TAB3",#N/A,TRUE,"GENERAL";"TAB4",#N/A,TRUE,"GENERAL";"TAB5",#N/A,TRUE,"GENERAL"}</definedName>
    <definedName name="__k4" localSheetId="6" hidden="1">{"via1",#N/A,TRUE,"general";"via2",#N/A,TRUE,"general";"via3",#N/A,TRUE,"general"}</definedName>
    <definedName name="__k4" localSheetId="8" hidden="1">{"via1",#N/A,TRUE,"general";"via2",#N/A,TRUE,"general";"via3",#N/A,TRUE,"general"}</definedName>
    <definedName name="__k4" localSheetId="9" hidden="1">{"via1",#N/A,TRUE,"general";"via2",#N/A,TRUE,"general";"via3",#N/A,TRUE,"general"}</definedName>
    <definedName name="__k4" localSheetId="10" hidden="1">{"via1",#N/A,TRUE,"general";"via2",#N/A,TRUE,"general";"via3",#N/A,TRUE,"general"}</definedName>
    <definedName name="__k4" hidden="1">{"via1",#N/A,TRUE,"general";"via2",#N/A,TRUE,"general";"via3",#N/A,TRUE,"general"}</definedName>
    <definedName name="__k5" localSheetId="6" hidden="1">{"via1",#N/A,TRUE,"general";"via2",#N/A,TRUE,"general";"via3",#N/A,TRUE,"general"}</definedName>
    <definedName name="__k5" localSheetId="8" hidden="1">{"via1",#N/A,TRUE,"general";"via2",#N/A,TRUE,"general";"via3",#N/A,TRUE,"general"}</definedName>
    <definedName name="__k5" localSheetId="9" hidden="1">{"via1",#N/A,TRUE,"general";"via2",#N/A,TRUE,"general";"via3",#N/A,TRUE,"general"}</definedName>
    <definedName name="__k5" localSheetId="10" hidden="1">{"via1",#N/A,TRUE,"general";"via2",#N/A,TRUE,"general";"via3",#N/A,TRUE,"general"}</definedName>
    <definedName name="__k5" hidden="1">{"via1",#N/A,TRUE,"general";"via2",#N/A,TRUE,"general";"via3",#N/A,TRUE,"general"}</definedName>
    <definedName name="__k6" localSheetId="6" hidden="1">{"TAB1",#N/A,TRUE,"GENERAL";"TAB2",#N/A,TRUE,"GENERAL";"TAB3",#N/A,TRUE,"GENERAL";"TAB4",#N/A,TRUE,"GENERAL";"TAB5",#N/A,TRUE,"GENERAL"}</definedName>
    <definedName name="__k6" localSheetId="8" hidden="1">{"TAB1",#N/A,TRUE,"GENERAL";"TAB2",#N/A,TRUE,"GENERAL";"TAB3",#N/A,TRUE,"GENERAL";"TAB4",#N/A,TRUE,"GENERAL";"TAB5",#N/A,TRUE,"GENERAL"}</definedName>
    <definedName name="__k6" localSheetId="9" hidden="1">{"TAB1",#N/A,TRUE,"GENERAL";"TAB2",#N/A,TRUE,"GENERAL";"TAB3",#N/A,TRUE,"GENERAL";"TAB4",#N/A,TRUE,"GENERAL";"TAB5",#N/A,TRUE,"GENERAL"}</definedName>
    <definedName name="__k6" localSheetId="10" hidden="1">{"TAB1",#N/A,TRUE,"GENERAL";"TAB2",#N/A,TRUE,"GENERAL";"TAB3",#N/A,TRUE,"GENERAL";"TAB4",#N/A,TRUE,"GENERAL";"TAB5",#N/A,TRUE,"GENERAL"}</definedName>
    <definedName name="__k6" hidden="1">{"TAB1",#N/A,TRUE,"GENERAL";"TAB2",#N/A,TRUE,"GENERAL";"TAB3",#N/A,TRUE,"GENERAL";"TAB4",#N/A,TRUE,"GENERAL";"TAB5",#N/A,TRUE,"GENERAL"}</definedName>
    <definedName name="__k7" localSheetId="6" hidden="1">{"via1",#N/A,TRUE,"general";"via2",#N/A,TRUE,"general";"via3",#N/A,TRUE,"general"}</definedName>
    <definedName name="__k7" localSheetId="8" hidden="1">{"via1",#N/A,TRUE,"general";"via2",#N/A,TRUE,"general";"via3",#N/A,TRUE,"general"}</definedName>
    <definedName name="__k7" localSheetId="9" hidden="1">{"via1",#N/A,TRUE,"general";"via2",#N/A,TRUE,"general";"via3",#N/A,TRUE,"general"}</definedName>
    <definedName name="__k7" localSheetId="10" hidden="1">{"via1",#N/A,TRUE,"general";"via2",#N/A,TRUE,"general";"via3",#N/A,TRUE,"general"}</definedName>
    <definedName name="__k7" hidden="1">{"via1",#N/A,TRUE,"general";"via2",#N/A,TRUE,"general";"via3",#N/A,TRUE,"general"}</definedName>
    <definedName name="__k8" localSheetId="6" hidden="1">{"via1",#N/A,TRUE,"general";"via2",#N/A,TRUE,"general";"via3",#N/A,TRUE,"general"}</definedName>
    <definedName name="__k8" localSheetId="8" hidden="1">{"via1",#N/A,TRUE,"general";"via2",#N/A,TRUE,"general";"via3",#N/A,TRUE,"general"}</definedName>
    <definedName name="__k8" localSheetId="9" hidden="1">{"via1",#N/A,TRUE,"general";"via2",#N/A,TRUE,"general";"via3",#N/A,TRUE,"general"}</definedName>
    <definedName name="__k8" localSheetId="10" hidden="1">{"via1",#N/A,TRUE,"general";"via2",#N/A,TRUE,"general";"via3",#N/A,TRUE,"general"}</definedName>
    <definedName name="__k8" hidden="1">{"via1",#N/A,TRUE,"general";"via2",#N/A,TRUE,"general";"via3",#N/A,TRUE,"general"}</definedName>
    <definedName name="__k9" localSheetId="6" hidden="1">{"TAB1",#N/A,TRUE,"GENERAL";"TAB2",#N/A,TRUE,"GENERAL";"TAB3",#N/A,TRUE,"GENERAL";"TAB4",#N/A,TRUE,"GENERAL";"TAB5",#N/A,TRUE,"GENERAL"}</definedName>
    <definedName name="__k9" localSheetId="8" hidden="1">{"TAB1",#N/A,TRUE,"GENERAL";"TAB2",#N/A,TRUE,"GENERAL";"TAB3",#N/A,TRUE,"GENERAL";"TAB4",#N/A,TRUE,"GENERAL";"TAB5",#N/A,TRUE,"GENERAL"}</definedName>
    <definedName name="__k9" localSheetId="9" hidden="1">{"TAB1",#N/A,TRUE,"GENERAL";"TAB2",#N/A,TRUE,"GENERAL";"TAB3",#N/A,TRUE,"GENERAL";"TAB4",#N/A,TRUE,"GENERAL";"TAB5",#N/A,TRUE,"GENERAL"}</definedName>
    <definedName name="__k9" localSheetId="10" hidden="1">{"TAB1",#N/A,TRUE,"GENERAL";"TAB2",#N/A,TRUE,"GENERAL";"TAB3",#N/A,TRUE,"GENERAL";"TAB4",#N/A,TRUE,"GENERAL";"TAB5",#N/A,TRUE,"GENERAL"}</definedName>
    <definedName name="__k9" hidden="1">{"TAB1",#N/A,TRUE,"GENERAL";"TAB2",#N/A,TRUE,"GENERAL";"TAB3",#N/A,TRUE,"GENERAL";"TAB4",#N/A,TRUE,"GENERAL";"TAB5",#N/A,TRUE,"GENERAL"}</definedName>
    <definedName name="__key2" hidden="1">[3]INST!#REF!</definedName>
    <definedName name="__key21" hidden="1">[2]INST!#REF!</definedName>
    <definedName name="__key3" localSheetId="8" hidden="1">#REF!</definedName>
    <definedName name="__key3" localSheetId="9" hidden="1">#REF!</definedName>
    <definedName name="__key3" localSheetId="10" hidden="1">#REF!</definedName>
    <definedName name="__key3" hidden="1">#REF!</definedName>
    <definedName name="__key31" localSheetId="9" hidden="1">#REF!</definedName>
    <definedName name="__key31" localSheetId="10" hidden="1">#REF!</definedName>
    <definedName name="__key31" hidden="1">#REF!</definedName>
    <definedName name="__kjk6" localSheetId="6"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10" hidden="1">{"TAB1",#N/A,TRUE,"GENERAL";"TAB2",#N/A,TRUE,"GENERAL";"TAB3",#N/A,TRUE,"GENERAL";"TAB4",#N/A,TRUE,"GENERAL";"TAB5",#N/A,TRUE,"GENERAL"}</definedName>
    <definedName name="__kjk6" hidden="1">{"TAB1",#N/A,TRUE,"GENERAL";"TAB2",#N/A,TRUE,"GENERAL";"TAB3",#N/A,TRUE,"GENERAL";"TAB4",#N/A,TRUE,"GENERAL";"TAB5",#N/A,TRUE,"GENERAL"}</definedName>
    <definedName name="__m3" localSheetId="6" hidden="1">{"via1",#N/A,TRUE,"general";"via2",#N/A,TRUE,"general";"via3",#N/A,TRUE,"general"}</definedName>
    <definedName name="__m3" localSheetId="8" hidden="1">{"via1",#N/A,TRUE,"general";"via2",#N/A,TRUE,"general";"via3",#N/A,TRUE,"general"}</definedName>
    <definedName name="__m3" localSheetId="9" hidden="1">{"via1",#N/A,TRUE,"general";"via2",#N/A,TRUE,"general";"via3",#N/A,TRUE,"general"}</definedName>
    <definedName name="__m3" localSheetId="10" hidden="1">{"via1",#N/A,TRUE,"general";"via2",#N/A,TRUE,"general";"via3",#N/A,TRUE,"general"}</definedName>
    <definedName name="__m3" hidden="1">{"via1",#N/A,TRUE,"general";"via2",#N/A,TRUE,"general";"via3",#N/A,TRUE,"general"}</definedName>
    <definedName name="__m4" localSheetId="6" hidden="1">{"TAB1",#N/A,TRUE,"GENERAL";"TAB2",#N/A,TRUE,"GENERAL";"TAB3",#N/A,TRUE,"GENERAL";"TAB4",#N/A,TRUE,"GENERAL";"TAB5",#N/A,TRUE,"GENERAL"}</definedName>
    <definedName name="__m4" localSheetId="8" hidden="1">{"TAB1",#N/A,TRUE,"GENERAL";"TAB2",#N/A,TRUE,"GENERAL";"TAB3",#N/A,TRUE,"GENERAL";"TAB4",#N/A,TRUE,"GENERAL";"TAB5",#N/A,TRUE,"GENERAL"}</definedName>
    <definedName name="__m4" localSheetId="9" hidden="1">{"TAB1",#N/A,TRUE,"GENERAL";"TAB2",#N/A,TRUE,"GENERAL";"TAB3",#N/A,TRUE,"GENERAL";"TAB4",#N/A,TRUE,"GENERAL";"TAB5",#N/A,TRUE,"GENERAL"}</definedName>
    <definedName name="__m4" localSheetId="10" hidden="1">{"TAB1",#N/A,TRUE,"GENERAL";"TAB2",#N/A,TRUE,"GENERAL";"TAB3",#N/A,TRUE,"GENERAL";"TAB4",#N/A,TRUE,"GENERAL";"TAB5",#N/A,TRUE,"GENERAL"}</definedName>
    <definedName name="__m4" hidden="1">{"TAB1",#N/A,TRUE,"GENERAL";"TAB2",#N/A,TRUE,"GENERAL";"TAB3",#N/A,TRUE,"GENERAL";"TAB4",#N/A,TRUE,"GENERAL";"TAB5",#N/A,TRUE,"GENERAL"}</definedName>
    <definedName name="__m5" localSheetId="6" hidden="1">{"via1",#N/A,TRUE,"general";"via2",#N/A,TRUE,"general";"via3",#N/A,TRUE,"general"}</definedName>
    <definedName name="__m5" localSheetId="8" hidden="1">{"via1",#N/A,TRUE,"general";"via2",#N/A,TRUE,"general";"via3",#N/A,TRUE,"general"}</definedName>
    <definedName name="__m5" localSheetId="9" hidden="1">{"via1",#N/A,TRUE,"general";"via2",#N/A,TRUE,"general";"via3",#N/A,TRUE,"general"}</definedName>
    <definedName name="__m5" localSheetId="10" hidden="1">{"via1",#N/A,TRUE,"general";"via2",#N/A,TRUE,"general";"via3",#N/A,TRUE,"general"}</definedName>
    <definedName name="__m5" hidden="1">{"via1",#N/A,TRUE,"general";"via2",#N/A,TRUE,"general";"via3",#N/A,TRUE,"general"}</definedName>
    <definedName name="__m6" localSheetId="6" hidden="1">{"TAB1",#N/A,TRUE,"GENERAL";"TAB2",#N/A,TRUE,"GENERAL";"TAB3",#N/A,TRUE,"GENERAL";"TAB4",#N/A,TRUE,"GENERAL";"TAB5",#N/A,TRUE,"GENERAL"}</definedName>
    <definedName name="__m6" localSheetId="8" hidden="1">{"TAB1",#N/A,TRUE,"GENERAL";"TAB2",#N/A,TRUE,"GENERAL";"TAB3",#N/A,TRUE,"GENERAL";"TAB4",#N/A,TRUE,"GENERAL";"TAB5",#N/A,TRUE,"GENERAL"}</definedName>
    <definedName name="__m6" localSheetId="9" hidden="1">{"TAB1",#N/A,TRUE,"GENERAL";"TAB2",#N/A,TRUE,"GENERAL";"TAB3",#N/A,TRUE,"GENERAL";"TAB4",#N/A,TRUE,"GENERAL";"TAB5",#N/A,TRUE,"GENERAL"}</definedName>
    <definedName name="__m6" localSheetId="10" hidden="1">{"TAB1",#N/A,TRUE,"GENERAL";"TAB2",#N/A,TRUE,"GENERAL";"TAB3",#N/A,TRUE,"GENERAL";"TAB4",#N/A,TRUE,"GENERAL";"TAB5",#N/A,TRUE,"GENERAL"}</definedName>
    <definedName name="__m6" hidden="1">{"TAB1",#N/A,TRUE,"GENERAL";"TAB2",#N/A,TRUE,"GENERAL";"TAB3",#N/A,TRUE,"GENERAL";"TAB4",#N/A,TRUE,"GENERAL";"TAB5",#N/A,TRUE,"GENERAL"}</definedName>
    <definedName name="__m7" localSheetId="6" hidden="1">{"TAB1",#N/A,TRUE,"GENERAL";"TAB2",#N/A,TRUE,"GENERAL";"TAB3",#N/A,TRUE,"GENERAL";"TAB4",#N/A,TRUE,"GENERAL";"TAB5",#N/A,TRUE,"GENERAL"}</definedName>
    <definedName name="__m7" localSheetId="8" hidden="1">{"TAB1",#N/A,TRUE,"GENERAL";"TAB2",#N/A,TRUE,"GENERAL";"TAB3",#N/A,TRUE,"GENERAL";"TAB4",#N/A,TRUE,"GENERAL";"TAB5",#N/A,TRUE,"GENERAL"}</definedName>
    <definedName name="__m7" localSheetId="9" hidden="1">{"TAB1",#N/A,TRUE,"GENERAL";"TAB2",#N/A,TRUE,"GENERAL";"TAB3",#N/A,TRUE,"GENERAL";"TAB4",#N/A,TRUE,"GENERAL";"TAB5",#N/A,TRUE,"GENERAL"}</definedName>
    <definedName name="__m7" localSheetId="10" hidden="1">{"TAB1",#N/A,TRUE,"GENERAL";"TAB2",#N/A,TRUE,"GENERAL";"TAB3",#N/A,TRUE,"GENERAL";"TAB4",#N/A,TRUE,"GENERAL";"TAB5",#N/A,TRUE,"GENERAL"}</definedName>
    <definedName name="__m7" hidden="1">{"TAB1",#N/A,TRUE,"GENERAL";"TAB2",#N/A,TRUE,"GENERAL";"TAB3",#N/A,TRUE,"GENERAL";"TAB4",#N/A,TRUE,"GENERAL";"TAB5",#N/A,TRUE,"GENERAL"}</definedName>
    <definedName name="__m8" localSheetId="6" hidden="1">{"via1",#N/A,TRUE,"general";"via2",#N/A,TRUE,"general";"via3",#N/A,TRUE,"general"}</definedName>
    <definedName name="__m8" localSheetId="8" hidden="1">{"via1",#N/A,TRUE,"general";"via2",#N/A,TRUE,"general";"via3",#N/A,TRUE,"general"}</definedName>
    <definedName name="__m8" localSheetId="9" hidden="1">{"via1",#N/A,TRUE,"general";"via2",#N/A,TRUE,"general";"via3",#N/A,TRUE,"general"}</definedName>
    <definedName name="__m8" localSheetId="10" hidden="1">{"via1",#N/A,TRUE,"general";"via2",#N/A,TRUE,"general";"via3",#N/A,TRUE,"general"}</definedName>
    <definedName name="__m8" hidden="1">{"via1",#N/A,TRUE,"general";"via2",#N/A,TRUE,"general";"via3",#N/A,TRUE,"general"}</definedName>
    <definedName name="__m9" localSheetId="6" hidden="1">{"via1",#N/A,TRUE,"general";"via2",#N/A,TRUE,"general";"via3",#N/A,TRUE,"general"}</definedName>
    <definedName name="__m9" localSheetId="8" hidden="1">{"via1",#N/A,TRUE,"general";"via2",#N/A,TRUE,"general";"via3",#N/A,TRUE,"general"}</definedName>
    <definedName name="__m9" localSheetId="9" hidden="1">{"via1",#N/A,TRUE,"general";"via2",#N/A,TRUE,"general";"via3",#N/A,TRUE,"general"}</definedName>
    <definedName name="__m9" localSheetId="10" hidden="1">{"via1",#N/A,TRUE,"general";"via2",#N/A,TRUE,"general";"via3",#N/A,TRUE,"general"}</definedName>
    <definedName name="__m9" hidden="1">{"via1",#N/A,TRUE,"general";"via2",#N/A,TRUE,"general";"via3",#N/A,TRUE,"general"}</definedName>
    <definedName name="__MON1" localSheetId="8">#REF!</definedName>
    <definedName name="__MON1" localSheetId="9">#REF!</definedName>
    <definedName name="__MON1" localSheetId="10">#REF!</definedName>
    <definedName name="__MON1">#REF!</definedName>
    <definedName name="__MON2" localSheetId="9">#REF!</definedName>
    <definedName name="__MON2" localSheetId="10">#REF!</definedName>
    <definedName name="__MON2">#REF!</definedName>
    <definedName name="__n3" localSheetId="6" hidden="1">{"TAB1",#N/A,TRUE,"GENERAL";"TAB2",#N/A,TRUE,"GENERAL";"TAB3",#N/A,TRUE,"GENERAL";"TAB4",#N/A,TRUE,"GENERAL";"TAB5",#N/A,TRUE,"GENERAL"}</definedName>
    <definedName name="__n3" localSheetId="8" hidden="1">{"TAB1",#N/A,TRUE,"GENERAL";"TAB2",#N/A,TRUE,"GENERAL";"TAB3",#N/A,TRUE,"GENERAL";"TAB4",#N/A,TRUE,"GENERAL";"TAB5",#N/A,TRUE,"GENERAL"}</definedName>
    <definedName name="__n3" localSheetId="9" hidden="1">{"TAB1",#N/A,TRUE,"GENERAL";"TAB2",#N/A,TRUE,"GENERAL";"TAB3",#N/A,TRUE,"GENERAL";"TAB4",#N/A,TRUE,"GENERAL";"TAB5",#N/A,TRUE,"GENERAL"}</definedName>
    <definedName name="__n3" localSheetId="10" hidden="1">{"TAB1",#N/A,TRUE,"GENERAL";"TAB2",#N/A,TRUE,"GENERAL";"TAB3",#N/A,TRUE,"GENERAL";"TAB4",#N/A,TRUE,"GENERAL";"TAB5",#N/A,TRUE,"GENERAL"}</definedName>
    <definedName name="__n3" hidden="1">{"TAB1",#N/A,TRUE,"GENERAL";"TAB2",#N/A,TRUE,"GENERAL";"TAB3",#N/A,TRUE,"GENERAL";"TAB4",#N/A,TRUE,"GENERAL";"TAB5",#N/A,TRUE,"GENERAL"}</definedName>
    <definedName name="__n4" localSheetId="6" hidden="1">{"via1",#N/A,TRUE,"general";"via2",#N/A,TRUE,"general";"via3",#N/A,TRUE,"general"}</definedName>
    <definedName name="__n4" localSheetId="8" hidden="1">{"via1",#N/A,TRUE,"general";"via2",#N/A,TRUE,"general";"via3",#N/A,TRUE,"general"}</definedName>
    <definedName name="__n4" localSheetId="9" hidden="1">{"via1",#N/A,TRUE,"general";"via2",#N/A,TRUE,"general";"via3",#N/A,TRUE,"general"}</definedName>
    <definedName name="__n4" localSheetId="10" hidden="1">{"via1",#N/A,TRUE,"general";"via2",#N/A,TRUE,"general";"via3",#N/A,TRUE,"general"}</definedName>
    <definedName name="__n4" hidden="1">{"via1",#N/A,TRUE,"general";"via2",#N/A,TRUE,"general";"via3",#N/A,TRUE,"general"}</definedName>
    <definedName name="__n5" localSheetId="6" hidden="1">{"TAB1",#N/A,TRUE,"GENERAL";"TAB2",#N/A,TRUE,"GENERAL";"TAB3",#N/A,TRUE,"GENERAL";"TAB4",#N/A,TRUE,"GENERAL";"TAB5",#N/A,TRUE,"GENERAL"}</definedName>
    <definedName name="__n5" localSheetId="8" hidden="1">{"TAB1",#N/A,TRUE,"GENERAL";"TAB2",#N/A,TRUE,"GENERAL";"TAB3",#N/A,TRUE,"GENERAL";"TAB4",#N/A,TRUE,"GENERAL";"TAB5",#N/A,TRUE,"GENERAL"}</definedName>
    <definedName name="__n5" localSheetId="9" hidden="1">{"TAB1",#N/A,TRUE,"GENERAL";"TAB2",#N/A,TRUE,"GENERAL";"TAB3",#N/A,TRUE,"GENERAL";"TAB4",#N/A,TRUE,"GENERAL";"TAB5",#N/A,TRUE,"GENERAL"}</definedName>
    <definedName name="__n5" localSheetId="10" hidden="1">{"TAB1",#N/A,TRUE,"GENERAL";"TAB2",#N/A,TRUE,"GENERAL";"TAB3",#N/A,TRUE,"GENERAL";"TAB4",#N/A,TRUE,"GENERAL";"TAB5",#N/A,TRUE,"GENERAL"}</definedName>
    <definedName name="__n5" hidden="1">{"TAB1",#N/A,TRUE,"GENERAL";"TAB2",#N/A,TRUE,"GENERAL";"TAB3",#N/A,TRUE,"GENERAL";"TAB4",#N/A,TRUE,"GENERAL";"TAB5",#N/A,TRUE,"GENERAL"}</definedName>
    <definedName name="__nyn7" localSheetId="6" hidden="1">{"via1",#N/A,TRUE,"general";"via2",#N/A,TRUE,"general";"via3",#N/A,TRUE,"general"}</definedName>
    <definedName name="__nyn7" localSheetId="8" hidden="1">{"via1",#N/A,TRUE,"general";"via2",#N/A,TRUE,"general";"via3",#N/A,TRUE,"general"}</definedName>
    <definedName name="__nyn7" localSheetId="9" hidden="1">{"via1",#N/A,TRUE,"general";"via2",#N/A,TRUE,"general";"via3",#N/A,TRUE,"general"}</definedName>
    <definedName name="__nyn7" localSheetId="10" hidden="1">{"via1",#N/A,TRUE,"general";"via2",#N/A,TRUE,"general";"via3",#N/A,TRUE,"general"}</definedName>
    <definedName name="__nyn7" hidden="1">{"via1",#N/A,TRUE,"general";"via2",#N/A,TRUE,"general";"via3",#N/A,TRUE,"general"}</definedName>
    <definedName name="__o4" localSheetId="6" hidden="1">{"via1",#N/A,TRUE,"general";"via2",#N/A,TRUE,"general";"via3",#N/A,TRUE,"general"}</definedName>
    <definedName name="__o4" localSheetId="8" hidden="1">{"via1",#N/A,TRUE,"general";"via2",#N/A,TRUE,"general";"via3",#N/A,TRUE,"general"}</definedName>
    <definedName name="__o4" localSheetId="9" hidden="1">{"via1",#N/A,TRUE,"general";"via2",#N/A,TRUE,"general";"via3",#N/A,TRUE,"general"}</definedName>
    <definedName name="__o4" localSheetId="10" hidden="1">{"via1",#N/A,TRUE,"general";"via2",#N/A,TRUE,"general";"via3",#N/A,TRUE,"general"}</definedName>
    <definedName name="__o4" hidden="1">{"via1",#N/A,TRUE,"general";"via2",#N/A,TRUE,"general";"via3",#N/A,TRUE,"general"}</definedName>
    <definedName name="__o5" localSheetId="6" hidden="1">{"TAB1",#N/A,TRUE,"GENERAL";"TAB2",#N/A,TRUE,"GENERAL";"TAB3",#N/A,TRUE,"GENERAL";"TAB4",#N/A,TRUE,"GENERAL";"TAB5",#N/A,TRUE,"GENERAL"}</definedName>
    <definedName name="__o5" localSheetId="8" hidden="1">{"TAB1",#N/A,TRUE,"GENERAL";"TAB2",#N/A,TRUE,"GENERAL";"TAB3",#N/A,TRUE,"GENERAL";"TAB4",#N/A,TRUE,"GENERAL";"TAB5",#N/A,TRUE,"GENERAL"}</definedName>
    <definedName name="__o5" localSheetId="9" hidden="1">{"TAB1",#N/A,TRUE,"GENERAL";"TAB2",#N/A,TRUE,"GENERAL";"TAB3",#N/A,TRUE,"GENERAL";"TAB4",#N/A,TRUE,"GENERAL";"TAB5",#N/A,TRUE,"GENERAL"}</definedName>
    <definedName name="__o5" localSheetId="10" hidden="1">{"TAB1",#N/A,TRUE,"GENERAL";"TAB2",#N/A,TRUE,"GENERAL";"TAB3",#N/A,TRUE,"GENERAL";"TAB4",#N/A,TRUE,"GENERAL";"TAB5",#N/A,TRUE,"GENERAL"}</definedName>
    <definedName name="__o5" hidden="1">{"TAB1",#N/A,TRUE,"GENERAL";"TAB2",#N/A,TRUE,"GENERAL";"TAB3",#N/A,TRUE,"GENERAL";"TAB4",#N/A,TRUE,"GENERAL";"TAB5",#N/A,TRUE,"GENERAL"}</definedName>
    <definedName name="__o6" localSheetId="6" hidden="1">{"TAB1",#N/A,TRUE,"GENERAL";"TAB2",#N/A,TRUE,"GENERAL";"TAB3",#N/A,TRUE,"GENERAL";"TAB4",#N/A,TRUE,"GENERAL";"TAB5",#N/A,TRUE,"GENERAL"}</definedName>
    <definedName name="__o6" localSheetId="8" hidden="1">{"TAB1",#N/A,TRUE,"GENERAL";"TAB2",#N/A,TRUE,"GENERAL";"TAB3",#N/A,TRUE,"GENERAL";"TAB4",#N/A,TRUE,"GENERAL";"TAB5",#N/A,TRUE,"GENERAL"}</definedName>
    <definedName name="__o6" localSheetId="9" hidden="1">{"TAB1",#N/A,TRUE,"GENERAL";"TAB2",#N/A,TRUE,"GENERAL";"TAB3",#N/A,TRUE,"GENERAL";"TAB4",#N/A,TRUE,"GENERAL";"TAB5",#N/A,TRUE,"GENERAL"}</definedName>
    <definedName name="__o6" localSheetId="10" hidden="1">{"TAB1",#N/A,TRUE,"GENERAL";"TAB2",#N/A,TRUE,"GENERAL";"TAB3",#N/A,TRUE,"GENERAL";"TAB4",#N/A,TRUE,"GENERAL";"TAB5",#N/A,TRUE,"GENERAL"}</definedName>
    <definedName name="__o6" hidden="1">{"TAB1",#N/A,TRUE,"GENERAL";"TAB2",#N/A,TRUE,"GENERAL";"TAB3",#N/A,TRUE,"GENERAL";"TAB4",#N/A,TRUE,"GENERAL";"TAB5",#N/A,TRUE,"GENERAL"}</definedName>
    <definedName name="__o7" localSheetId="6" hidden="1">{"TAB1",#N/A,TRUE,"GENERAL";"TAB2",#N/A,TRUE,"GENERAL";"TAB3",#N/A,TRUE,"GENERAL";"TAB4",#N/A,TRUE,"GENERAL";"TAB5",#N/A,TRUE,"GENERAL"}</definedName>
    <definedName name="__o7" localSheetId="8" hidden="1">{"TAB1",#N/A,TRUE,"GENERAL";"TAB2",#N/A,TRUE,"GENERAL";"TAB3",#N/A,TRUE,"GENERAL";"TAB4",#N/A,TRUE,"GENERAL";"TAB5",#N/A,TRUE,"GENERAL"}</definedName>
    <definedName name="__o7" localSheetId="9" hidden="1">{"TAB1",#N/A,TRUE,"GENERAL";"TAB2",#N/A,TRUE,"GENERAL";"TAB3",#N/A,TRUE,"GENERAL";"TAB4",#N/A,TRUE,"GENERAL";"TAB5",#N/A,TRUE,"GENERAL"}</definedName>
    <definedName name="__o7" localSheetId="10" hidden="1">{"TAB1",#N/A,TRUE,"GENERAL";"TAB2",#N/A,TRUE,"GENERAL";"TAB3",#N/A,TRUE,"GENERAL";"TAB4",#N/A,TRUE,"GENERAL";"TAB5",#N/A,TRUE,"GENERAL"}</definedName>
    <definedName name="__o7" hidden="1">{"TAB1",#N/A,TRUE,"GENERAL";"TAB2",#N/A,TRUE,"GENERAL";"TAB3",#N/A,TRUE,"GENERAL";"TAB4",#N/A,TRUE,"GENERAL";"TAB5",#N/A,TRUE,"GENERAL"}</definedName>
    <definedName name="__o8" localSheetId="6" hidden="1">{"via1",#N/A,TRUE,"general";"via2",#N/A,TRUE,"general";"via3",#N/A,TRUE,"general"}</definedName>
    <definedName name="__o8" localSheetId="8" hidden="1">{"via1",#N/A,TRUE,"general";"via2",#N/A,TRUE,"general";"via3",#N/A,TRUE,"general"}</definedName>
    <definedName name="__o8" localSheetId="9" hidden="1">{"via1",#N/A,TRUE,"general";"via2",#N/A,TRUE,"general";"via3",#N/A,TRUE,"general"}</definedName>
    <definedName name="__o8" localSheetId="10" hidden="1">{"via1",#N/A,TRUE,"general";"via2",#N/A,TRUE,"general";"via3",#N/A,TRUE,"general"}</definedName>
    <definedName name="__o8" hidden="1">{"via1",#N/A,TRUE,"general";"via2",#N/A,TRUE,"general";"via3",#N/A,TRUE,"general"}</definedName>
    <definedName name="__o9" localSheetId="6" hidden="1">{"TAB1",#N/A,TRUE,"GENERAL";"TAB2",#N/A,TRUE,"GENERAL";"TAB3",#N/A,TRUE,"GENERAL";"TAB4",#N/A,TRUE,"GENERAL";"TAB5",#N/A,TRUE,"GENERAL"}</definedName>
    <definedName name="__o9" localSheetId="8" hidden="1">{"TAB1",#N/A,TRUE,"GENERAL";"TAB2",#N/A,TRUE,"GENERAL";"TAB3",#N/A,TRUE,"GENERAL";"TAB4",#N/A,TRUE,"GENERAL";"TAB5",#N/A,TRUE,"GENERAL"}</definedName>
    <definedName name="__o9" localSheetId="9" hidden="1">{"TAB1",#N/A,TRUE,"GENERAL";"TAB2",#N/A,TRUE,"GENERAL";"TAB3",#N/A,TRUE,"GENERAL";"TAB4",#N/A,TRUE,"GENERAL";"TAB5",#N/A,TRUE,"GENERAL"}</definedName>
    <definedName name="__o9" localSheetId="10" hidden="1">{"TAB1",#N/A,TRUE,"GENERAL";"TAB2",#N/A,TRUE,"GENERAL";"TAB3",#N/A,TRUE,"GENERAL";"TAB4",#N/A,TRUE,"GENERAL";"TAB5",#N/A,TRUE,"GENERAL"}</definedName>
    <definedName name="__o9" hidden="1">{"TAB1",#N/A,TRUE,"GENERAL";"TAB2",#N/A,TRUE,"GENERAL";"TAB3",#N/A,TRUE,"GENERAL";"TAB4",#N/A,TRUE,"GENERAL";"TAB5",#N/A,TRUE,"GENERAL"}</definedName>
    <definedName name="__p6" localSheetId="6" hidden="1">{"via1",#N/A,TRUE,"general";"via2",#N/A,TRUE,"general";"via3",#N/A,TRUE,"general"}</definedName>
    <definedName name="__p6" localSheetId="8" hidden="1">{"via1",#N/A,TRUE,"general";"via2",#N/A,TRUE,"general";"via3",#N/A,TRUE,"general"}</definedName>
    <definedName name="__p6" localSheetId="9" hidden="1">{"via1",#N/A,TRUE,"general";"via2",#N/A,TRUE,"general";"via3",#N/A,TRUE,"general"}</definedName>
    <definedName name="__p6" localSheetId="10" hidden="1">{"via1",#N/A,TRUE,"general";"via2",#N/A,TRUE,"general";"via3",#N/A,TRUE,"general"}</definedName>
    <definedName name="__p6" hidden="1">{"via1",#N/A,TRUE,"general";"via2",#N/A,TRUE,"general";"via3",#N/A,TRUE,"general"}</definedName>
    <definedName name="__p7" localSheetId="6" hidden="1">{"via1",#N/A,TRUE,"general";"via2",#N/A,TRUE,"general";"via3",#N/A,TRUE,"general"}</definedName>
    <definedName name="__p7" localSheetId="8" hidden="1">{"via1",#N/A,TRUE,"general";"via2",#N/A,TRUE,"general";"via3",#N/A,TRUE,"general"}</definedName>
    <definedName name="__p7" localSheetId="9" hidden="1">{"via1",#N/A,TRUE,"general";"via2",#N/A,TRUE,"general";"via3",#N/A,TRUE,"general"}</definedName>
    <definedName name="__p7" localSheetId="10" hidden="1">{"via1",#N/A,TRUE,"general";"via2",#N/A,TRUE,"general";"via3",#N/A,TRUE,"general"}</definedName>
    <definedName name="__p7" hidden="1">{"via1",#N/A,TRUE,"general";"via2",#N/A,TRUE,"general";"via3",#N/A,TRUE,"general"}</definedName>
    <definedName name="__p8" localSheetId="6" hidden="1">{"TAB1",#N/A,TRUE,"GENERAL";"TAB2",#N/A,TRUE,"GENERAL";"TAB3",#N/A,TRUE,"GENERAL";"TAB4",#N/A,TRUE,"GENERAL";"TAB5",#N/A,TRUE,"GENERAL"}</definedName>
    <definedName name="__p8" localSheetId="8" hidden="1">{"TAB1",#N/A,TRUE,"GENERAL";"TAB2",#N/A,TRUE,"GENERAL";"TAB3",#N/A,TRUE,"GENERAL";"TAB4",#N/A,TRUE,"GENERAL";"TAB5",#N/A,TRUE,"GENERAL"}</definedName>
    <definedName name="__p8" localSheetId="9" hidden="1">{"TAB1",#N/A,TRUE,"GENERAL";"TAB2",#N/A,TRUE,"GENERAL";"TAB3",#N/A,TRUE,"GENERAL";"TAB4",#N/A,TRUE,"GENERAL";"TAB5",#N/A,TRUE,"GENERAL"}</definedName>
    <definedName name="__p8" localSheetId="10" hidden="1">{"TAB1",#N/A,TRUE,"GENERAL";"TAB2",#N/A,TRUE,"GENERAL";"TAB3",#N/A,TRUE,"GENERAL";"TAB4",#N/A,TRUE,"GENERAL";"TAB5",#N/A,TRUE,"GENERAL"}</definedName>
    <definedName name="__p8" hidden="1">{"TAB1",#N/A,TRUE,"GENERAL";"TAB2",#N/A,TRUE,"GENERAL";"TAB3",#N/A,TRUE,"GENERAL";"TAB4",#N/A,TRUE,"GENERAL";"TAB5",#N/A,TRUE,"GENERAL"}</definedName>
    <definedName name="__r" localSheetId="6" hidden="1">{"TAB1",#N/A,TRUE,"GENERAL";"TAB2",#N/A,TRUE,"GENERAL";"TAB3",#N/A,TRUE,"GENERAL";"TAB4",#N/A,TRUE,"GENERAL";"TAB5",#N/A,TRUE,"GENERAL"}</definedName>
    <definedName name="__r" localSheetId="8" hidden="1">{"TAB1",#N/A,TRUE,"GENERAL";"TAB2",#N/A,TRUE,"GENERAL";"TAB3",#N/A,TRUE,"GENERAL";"TAB4",#N/A,TRUE,"GENERAL";"TAB5",#N/A,TRUE,"GENERAL"}</definedName>
    <definedName name="__r" localSheetId="9" hidden="1">{"TAB1",#N/A,TRUE,"GENERAL";"TAB2",#N/A,TRUE,"GENERAL";"TAB3",#N/A,TRUE,"GENERAL";"TAB4",#N/A,TRUE,"GENERAL";"TAB5",#N/A,TRUE,"GENERAL"}</definedName>
    <definedName name="__r" localSheetId="10" hidden="1">{"TAB1",#N/A,TRUE,"GENERAL";"TAB2",#N/A,TRUE,"GENERAL";"TAB3",#N/A,TRUE,"GENERAL";"TAB4",#N/A,TRUE,"GENERAL";"TAB5",#N/A,TRUE,"GENERAL"}</definedName>
    <definedName name="__r" hidden="1">{"TAB1",#N/A,TRUE,"GENERAL";"TAB2",#N/A,TRUE,"GENERAL";"TAB3",#N/A,TRUE,"GENERAL";"TAB4",#N/A,TRUE,"GENERAL";"TAB5",#N/A,TRUE,"GENERAL"}</definedName>
    <definedName name="__r4r" localSheetId="6" hidden="1">{"via1",#N/A,TRUE,"general";"via2",#N/A,TRUE,"general";"via3",#N/A,TRUE,"general"}</definedName>
    <definedName name="__r4r" localSheetId="8" hidden="1">{"via1",#N/A,TRUE,"general";"via2",#N/A,TRUE,"general";"via3",#N/A,TRUE,"general"}</definedName>
    <definedName name="__r4r" localSheetId="9" hidden="1">{"via1",#N/A,TRUE,"general";"via2",#N/A,TRUE,"general";"via3",#N/A,TRUE,"general"}</definedName>
    <definedName name="__r4r" localSheetId="10" hidden="1">{"via1",#N/A,TRUE,"general";"via2",#N/A,TRUE,"general";"via3",#N/A,TRUE,"general"}</definedName>
    <definedName name="__r4r" hidden="1">{"via1",#N/A,TRUE,"general";"via2",#N/A,TRUE,"general";"via3",#N/A,TRUE,"general"}</definedName>
    <definedName name="__rtu6" localSheetId="6" hidden="1">{"via1",#N/A,TRUE,"general";"via2",#N/A,TRUE,"general";"via3",#N/A,TRUE,"general"}</definedName>
    <definedName name="__rtu6" localSheetId="8" hidden="1">{"via1",#N/A,TRUE,"general";"via2",#N/A,TRUE,"general";"via3",#N/A,TRUE,"general"}</definedName>
    <definedName name="__rtu6" localSheetId="9" hidden="1">{"via1",#N/A,TRUE,"general";"via2",#N/A,TRUE,"general";"via3",#N/A,TRUE,"general"}</definedName>
    <definedName name="__rtu6" localSheetId="10" hidden="1">{"via1",#N/A,TRUE,"general";"via2",#N/A,TRUE,"general";"via3",#N/A,TRUE,"general"}</definedName>
    <definedName name="__rtu6" hidden="1">{"via1",#N/A,TRUE,"general";"via2",#N/A,TRUE,"general";"via3",#N/A,TRUE,"general"}</definedName>
    <definedName name="__s1" localSheetId="6" hidden="1">{"via1",#N/A,TRUE,"general";"via2",#N/A,TRUE,"general";"via3",#N/A,TRUE,"general"}</definedName>
    <definedName name="__s1" localSheetId="8" hidden="1">{"via1",#N/A,TRUE,"general";"via2",#N/A,TRUE,"general";"via3",#N/A,TRUE,"general"}</definedName>
    <definedName name="__s1" localSheetId="9" hidden="1">{"via1",#N/A,TRUE,"general";"via2",#N/A,TRUE,"general";"via3",#N/A,TRUE,"general"}</definedName>
    <definedName name="__s1" localSheetId="10" hidden="1">{"via1",#N/A,TRUE,"general";"via2",#N/A,TRUE,"general";"via3",#N/A,TRUE,"general"}</definedName>
    <definedName name="__s1" hidden="1">{"via1",#N/A,TRUE,"general";"via2",#N/A,TRUE,"general";"via3",#N/A,TRUE,"general"}</definedName>
    <definedName name="__s2" localSheetId="6" hidden="1">{"TAB1",#N/A,TRUE,"GENERAL";"TAB2",#N/A,TRUE,"GENERAL";"TAB3",#N/A,TRUE,"GENERAL";"TAB4",#N/A,TRUE,"GENERAL";"TAB5",#N/A,TRUE,"GENERAL"}</definedName>
    <definedName name="__s2" localSheetId="8" hidden="1">{"TAB1",#N/A,TRUE,"GENERAL";"TAB2",#N/A,TRUE,"GENERAL";"TAB3",#N/A,TRUE,"GENERAL";"TAB4",#N/A,TRUE,"GENERAL";"TAB5",#N/A,TRUE,"GENERAL"}</definedName>
    <definedName name="__s2" localSheetId="9" hidden="1">{"TAB1",#N/A,TRUE,"GENERAL";"TAB2",#N/A,TRUE,"GENERAL";"TAB3",#N/A,TRUE,"GENERAL";"TAB4",#N/A,TRUE,"GENERAL";"TAB5",#N/A,TRUE,"GENERAL"}</definedName>
    <definedName name="__s2" localSheetId="10" hidden="1">{"TAB1",#N/A,TRUE,"GENERAL";"TAB2",#N/A,TRUE,"GENERAL";"TAB3",#N/A,TRUE,"GENERAL";"TAB4",#N/A,TRUE,"GENERAL";"TAB5",#N/A,TRUE,"GENERAL"}</definedName>
    <definedName name="__s2" hidden="1">{"TAB1",#N/A,TRUE,"GENERAL";"TAB2",#N/A,TRUE,"GENERAL";"TAB3",#N/A,TRUE,"GENERAL";"TAB4",#N/A,TRUE,"GENERAL";"TAB5",#N/A,TRUE,"GENERAL"}</definedName>
    <definedName name="__s3" localSheetId="6" hidden="1">{"TAB1",#N/A,TRUE,"GENERAL";"TAB2",#N/A,TRUE,"GENERAL";"TAB3",#N/A,TRUE,"GENERAL";"TAB4",#N/A,TRUE,"GENERAL";"TAB5",#N/A,TRUE,"GENERAL"}</definedName>
    <definedName name="__s3" localSheetId="8" hidden="1">{"TAB1",#N/A,TRUE,"GENERAL";"TAB2",#N/A,TRUE,"GENERAL";"TAB3",#N/A,TRUE,"GENERAL";"TAB4",#N/A,TRUE,"GENERAL";"TAB5",#N/A,TRUE,"GENERAL"}</definedName>
    <definedName name="__s3" localSheetId="9" hidden="1">{"TAB1",#N/A,TRUE,"GENERAL";"TAB2",#N/A,TRUE,"GENERAL";"TAB3",#N/A,TRUE,"GENERAL";"TAB4",#N/A,TRUE,"GENERAL";"TAB5",#N/A,TRUE,"GENERAL"}</definedName>
    <definedName name="__s3" localSheetId="10" hidden="1">{"TAB1",#N/A,TRUE,"GENERAL";"TAB2",#N/A,TRUE,"GENERAL";"TAB3",#N/A,TRUE,"GENERAL";"TAB4",#N/A,TRUE,"GENERAL";"TAB5",#N/A,TRUE,"GENERAL"}</definedName>
    <definedName name="__s3" hidden="1">{"TAB1",#N/A,TRUE,"GENERAL";"TAB2",#N/A,TRUE,"GENERAL";"TAB3",#N/A,TRUE,"GENERAL";"TAB4",#N/A,TRUE,"GENERAL";"TAB5",#N/A,TRUE,"GENERAL"}</definedName>
    <definedName name="__s4" localSheetId="6" hidden="1">{"via1",#N/A,TRUE,"general";"via2",#N/A,TRUE,"general";"via3",#N/A,TRUE,"general"}</definedName>
    <definedName name="__s4" localSheetId="8" hidden="1">{"via1",#N/A,TRUE,"general";"via2",#N/A,TRUE,"general";"via3",#N/A,TRUE,"general"}</definedName>
    <definedName name="__s4" localSheetId="9" hidden="1">{"via1",#N/A,TRUE,"general";"via2",#N/A,TRUE,"general";"via3",#N/A,TRUE,"general"}</definedName>
    <definedName name="__s4" localSheetId="10" hidden="1">{"via1",#N/A,TRUE,"general";"via2",#N/A,TRUE,"general";"via3",#N/A,TRUE,"general"}</definedName>
    <definedName name="__s4" hidden="1">{"via1",#N/A,TRUE,"general";"via2",#N/A,TRUE,"general";"via3",#N/A,TRUE,"general"}</definedName>
    <definedName name="__s5" localSheetId="6" hidden="1">{"via1",#N/A,TRUE,"general";"via2",#N/A,TRUE,"general";"via3",#N/A,TRUE,"general"}</definedName>
    <definedName name="__s5" localSheetId="8" hidden="1">{"via1",#N/A,TRUE,"general";"via2",#N/A,TRUE,"general";"via3",#N/A,TRUE,"general"}</definedName>
    <definedName name="__s5" localSheetId="9" hidden="1">{"via1",#N/A,TRUE,"general";"via2",#N/A,TRUE,"general";"via3",#N/A,TRUE,"general"}</definedName>
    <definedName name="__s5" localSheetId="10" hidden="1">{"via1",#N/A,TRUE,"general";"via2",#N/A,TRUE,"general";"via3",#N/A,TRUE,"general"}</definedName>
    <definedName name="__s5" hidden="1">{"via1",#N/A,TRUE,"general";"via2",#N/A,TRUE,"general";"via3",#N/A,TRUE,"general"}</definedName>
    <definedName name="__s6" localSheetId="6" hidden="1">{"TAB1",#N/A,TRUE,"GENERAL";"TAB2",#N/A,TRUE,"GENERAL";"TAB3",#N/A,TRUE,"GENERAL";"TAB4",#N/A,TRUE,"GENERAL";"TAB5",#N/A,TRUE,"GENERAL"}</definedName>
    <definedName name="__s6" localSheetId="8" hidden="1">{"TAB1",#N/A,TRUE,"GENERAL";"TAB2",#N/A,TRUE,"GENERAL";"TAB3",#N/A,TRUE,"GENERAL";"TAB4",#N/A,TRUE,"GENERAL";"TAB5",#N/A,TRUE,"GENERAL"}</definedName>
    <definedName name="__s6" localSheetId="9" hidden="1">{"TAB1",#N/A,TRUE,"GENERAL";"TAB2",#N/A,TRUE,"GENERAL";"TAB3",#N/A,TRUE,"GENERAL";"TAB4",#N/A,TRUE,"GENERAL";"TAB5",#N/A,TRUE,"GENERAL"}</definedName>
    <definedName name="__s6" localSheetId="10" hidden="1">{"TAB1",#N/A,TRUE,"GENERAL";"TAB2",#N/A,TRUE,"GENERAL";"TAB3",#N/A,TRUE,"GENERAL";"TAB4",#N/A,TRUE,"GENERAL";"TAB5",#N/A,TRUE,"GENERAL"}</definedName>
    <definedName name="__s6" hidden="1">{"TAB1",#N/A,TRUE,"GENERAL";"TAB2",#N/A,TRUE,"GENERAL";"TAB3",#N/A,TRUE,"GENERAL";"TAB4",#N/A,TRUE,"GENERAL";"TAB5",#N/A,TRUE,"GENERAL"}</definedName>
    <definedName name="__s7" localSheetId="6" hidden="1">{"via1",#N/A,TRUE,"general";"via2",#N/A,TRUE,"general";"via3",#N/A,TRUE,"general"}</definedName>
    <definedName name="__s7" localSheetId="8" hidden="1">{"via1",#N/A,TRUE,"general";"via2",#N/A,TRUE,"general";"via3",#N/A,TRUE,"general"}</definedName>
    <definedName name="__s7" localSheetId="9" hidden="1">{"via1",#N/A,TRUE,"general";"via2",#N/A,TRUE,"general";"via3",#N/A,TRUE,"general"}</definedName>
    <definedName name="__s7" localSheetId="10" hidden="1">{"via1",#N/A,TRUE,"general";"via2",#N/A,TRUE,"general";"via3",#N/A,TRUE,"general"}</definedName>
    <definedName name="__s7" hidden="1">{"via1",#N/A,TRUE,"general";"via2",#N/A,TRUE,"general";"via3",#N/A,TRUE,"general"}</definedName>
    <definedName name="__sub1" localSheetId="8">#REF!</definedName>
    <definedName name="__sub1" localSheetId="9">#REF!</definedName>
    <definedName name="__sub1" localSheetId="10">#REF!</definedName>
    <definedName name="__sub1">#REF!</definedName>
    <definedName name="__sub2" localSheetId="9">#REF!</definedName>
    <definedName name="__sub2" localSheetId="10">#REF!</definedName>
    <definedName name="__sub2">#REF!</definedName>
    <definedName name="__sub3" localSheetId="9">#REF!</definedName>
    <definedName name="__sub3" localSheetId="10">#REF!</definedName>
    <definedName name="__sub3">#REF!</definedName>
    <definedName name="__sub4" localSheetId="9">#REF!</definedName>
    <definedName name="__sub4" localSheetId="10">#REF!</definedName>
    <definedName name="__sub4">#REF!</definedName>
    <definedName name="__sub5" localSheetId="9">#REF!</definedName>
    <definedName name="__sub5" localSheetId="10">#REF!</definedName>
    <definedName name="__sub5">#REF!</definedName>
    <definedName name="__sub6" localSheetId="9">#REF!</definedName>
    <definedName name="__sub6" localSheetId="10">#REF!</definedName>
    <definedName name="__sub6">#REF!</definedName>
    <definedName name="__sub7" localSheetId="9">#REF!</definedName>
    <definedName name="__sub7" localSheetId="10">#REF!</definedName>
    <definedName name="__sub7">#REF!</definedName>
    <definedName name="__t3" localSheetId="6" hidden="1">{"TAB1",#N/A,TRUE,"GENERAL";"TAB2",#N/A,TRUE,"GENERAL";"TAB3",#N/A,TRUE,"GENERAL";"TAB4",#N/A,TRUE,"GENERAL";"TAB5",#N/A,TRUE,"GENERAL"}</definedName>
    <definedName name="__t3" localSheetId="8" hidden="1">{"TAB1",#N/A,TRUE,"GENERAL";"TAB2",#N/A,TRUE,"GENERAL";"TAB3",#N/A,TRUE,"GENERAL";"TAB4",#N/A,TRUE,"GENERAL";"TAB5",#N/A,TRUE,"GENERAL"}</definedName>
    <definedName name="__t3" localSheetId="9" hidden="1">{"TAB1",#N/A,TRUE,"GENERAL";"TAB2",#N/A,TRUE,"GENERAL";"TAB3",#N/A,TRUE,"GENERAL";"TAB4",#N/A,TRUE,"GENERAL";"TAB5",#N/A,TRUE,"GENERAL"}</definedName>
    <definedName name="__t3" localSheetId="10" hidden="1">{"TAB1",#N/A,TRUE,"GENERAL";"TAB2",#N/A,TRUE,"GENERAL";"TAB3",#N/A,TRUE,"GENERAL";"TAB4",#N/A,TRUE,"GENERAL";"TAB5",#N/A,TRUE,"GENERAL"}</definedName>
    <definedName name="__t3" hidden="1">{"TAB1",#N/A,TRUE,"GENERAL";"TAB2",#N/A,TRUE,"GENERAL";"TAB3",#N/A,TRUE,"GENERAL";"TAB4",#N/A,TRUE,"GENERAL";"TAB5",#N/A,TRUE,"GENERAL"}</definedName>
    <definedName name="__t4" localSheetId="6" hidden="1">{"via1",#N/A,TRUE,"general";"via2",#N/A,TRUE,"general";"via3",#N/A,TRUE,"general"}</definedName>
    <definedName name="__t4" localSheetId="8" hidden="1">{"via1",#N/A,TRUE,"general";"via2",#N/A,TRUE,"general";"via3",#N/A,TRUE,"general"}</definedName>
    <definedName name="__t4" localSheetId="9" hidden="1">{"via1",#N/A,TRUE,"general";"via2",#N/A,TRUE,"general";"via3",#N/A,TRUE,"general"}</definedName>
    <definedName name="__t4" localSheetId="10" hidden="1">{"via1",#N/A,TRUE,"general";"via2",#N/A,TRUE,"general";"via3",#N/A,TRUE,"general"}</definedName>
    <definedName name="__t4" hidden="1">{"via1",#N/A,TRUE,"general";"via2",#N/A,TRUE,"general";"via3",#N/A,TRUE,"general"}</definedName>
    <definedName name="__t5" localSheetId="6" hidden="1">{"TAB1",#N/A,TRUE,"GENERAL";"TAB2",#N/A,TRUE,"GENERAL";"TAB3",#N/A,TRUE,"GENERAL";"TAB4",#N/A,TRUE,"GENERAL";"TAB5",#N/A,TRUE,"GENERAL"}</definedName>
    <definedName name="__t5" localSheetId="8" hidden="1">{"TAB1",#N/A,TRUE,"GENERAL";"TAB2",#N/A,TRUE,"GENERAL";"TAB3",#N/A,TRUE,"GENERAL";"TAB4",#N/A,TRUE,"GENERAL";"TAB5",#N/A,TRUE,"GENERAL"}</definedName>
    <definedName name="__t5" localSheetId="9" hidden="1">{"TAB1",#N/A,TRUE,"GENERAL";"TAB2",#N/A,TRUE,"GENERAL";"TAB3",#N/A,TRUE,"GENERAL";"TAB4",#N/A,TRUE,"GENERAL";"TAB5",#N/A,TRUE,"GENERAL"}</definedName>
    <definedName name="__t5" localSheetId="10" hidden="1">{"TAB1",#N/A,TRUE,"GENERAL";"TAB2",#N/A,TRUE,"GENERAL";"TAB3",#N/A,TRUE,"GENERAL";"TAB4",#N/A,TRUE,"GENERAL";"TAB5",#N/A,TRUE,"GENERAL"}</definedName>
    <definedName name="__t5" hidden="1">{"TAB1",#N/A,TRUE,"GENERAL";"TAB2",#N/A,TRUE,"GENERAL";"TAB3",#N/A,TRUE,"GENERAL";"TAB4",#N/A,TRUE,"GENERAL";"TAB5",#N/A,TRUE,"GENERAL"}</definedName>
    <definedName name="__t6" localSheetId="6" hidden="1">{"via1",#N/A,TRUE,"general";"via2",#N/A,TRUE,"general";"via3",#N/A,TRUE,"general"}</definedName>
    <definedName name="__t6" localSheetId="8" hidden="1">{"via1",#N/A,TRUE,"general";"via2",#N/A,TRUE,"general";"via3",#N/A,TRUE,"general"}</definedName>
    <definedName name="__t6" localSheetId="9" hidden="1">{"via1",#N/A,TRUE,"general";"via2",#N/A,TRUE,"general";"via3",#N/A,TRUE,"general"}</definedName>
    <definedName name="__t6" localSheetId="10" hidden="1">{"via1",#N/A,TRUE,"general";"via2",#N/A,TRUE,"general";"via3",#N/A,TRUE,"general"}</definedName>
    <definedName name="__t6" hidden="1">{"via1",#N/A,TRUE,"general";"via2",#N/A,TRUE,"general";"via3",#N/A,TRUE,"general"}</definedName>
    <definedName name="__t66" localSheetId="6" hidden="1">{"TAB1",#N/A,TRUE,"GENERAL";"TAB2",#N/A,TRUE,"GENERAL";"TAB3",#N/A,TRUE,"GENERAL";"TAB4",#N/A,TRUE,"GENERAL";"TAB5",#N/A,TRUE,"GENERAL"}</definedName>
    <definedName name="__t66" localSheetId="8" hidden="1">{"TAB1",#N/A,TRUE,"GENERAL";"TAB2",#N/A,TRUE,"GENERAL";"TAB3",#N/A,TRUE,"GENERAL";"TAB4",#N/A,TRUE,"GENERAL";"TAB5",#N/A,TRUE,"GENERAL"}</definedName>
    <definedName name="__t66" localSheetId="9" hidden="1">{"TAB1",#N/A,TRUE,"GENERAL";"TAB2",#N/A,TRUE,"GENERAL";"TAB3",#N/A,TRUE,"GENERAL";"TAB4",#N/A,TRUE,"GENERAL";"TAB5",#N/A,TRUE,"GENERAL"}</definedName>
    <definedName name="__t66" localSheetId="10" hidden="1">{"TAB1",#N/A,TRUE,"GENERAL";"TAB2",#N/A,TRUE,"GENERAL";"TAB3",#N/A,TRUE,"GENERAL";"TAB4",#N/A,TRUE,"GENERAL";"TAB5",#N/A,TRUE,"GENERAL"}</definedName>
    <definedName name="__t66" hidden="1">{"TAB1",#N/A,TRUE,"GENERAL";"TAB2",#N/A,TRUE,"GENERAL";"TAB3",#N/A,TRUE,"GENERAL";"TAB4",#N/A,TRUE,"GENERAL";"TAB5",#N/A,TRUE,"GENERAL"}</definedName>
    <definedName name="__t7" localSheetId="6" hidden="1">{"via1",#N/A,TRUE,"general";"via2",#N/A,TRUE,"general";"via3",#N/A,TRUE,"general"}</definedName>
    <definedName name="__t7" localSheetId="8" hidden="1">{"via1",#N/A,TRUE,"general";"via2",#N/A,TRUE,"general";"via3",#N/A,TRUE,"general"}</definedName>
    <definedName name="__t7" localSheetId="9" hidden="1">{"via1",#N/A,TRUE,"general";"via2",#N/A,TRUE,"general";"via3",#N/A,TRUE,"general"}</definedName>
    <definedName name="__t7" localSheetId="10" hidden="1">{"via1",#N/A,TRUE,"general";"via2",#N/A,TRUE,"general";"via3",#N/A,TRUE,"general"}</definedName>
    <definedName name="__t7" hidden="1">{"via1",#N/A,TRUE,"general";"via2",#N/A,TRUE,"general";"via3",#N/A,TRUE,"general"}</definedName>
    <definedName name="__t77" localSheetId="6" hidden="1">{"TAB1",#N/A,TRUE,"GENERAL";"TAB2",#N/A,TRUE,"GENERAL";"TAB3",#N/A,TRUE,"GENERAL";"TAB4",#N/A,TRUE,"GENERAL";"TAB5",#N/A,TRUE,"GENERAL"}</definedName>
    <definedName name="__t77" localSheetId="8" hidden="1">{"TAB1",#N/A,TRUE,"GENERAL";"TAB2",#N/A,TRUE,"GENERAL";"TAB3",#N/A,TRUE,"GENERAL";"TAB4",#N/A,TRUE,"GENERAL";"TAB5",#N/A,TRUE,"GENERAL"}</definedName>
    <definedName name="__t77" localSheetId="9" hidden="1">{"TAB1",#N/A,TRUE,"GENERAL";"TAB2",#N/A,TRUE,"GENERAL";"TAB3",#N/A,TRUE,"GENERAL";"TAB4",#N/A,TRUE,"GENERAL";"TAB5",#N/A,TRUE,"GENERAL"}</definedName>
    <definedName name="__t77" localSheetId="10" hidden="1">{"TAB1",#N/A,TRUE,"GENERAL";"TAB2",#N/A,TRUE,"GENERAL";"TAB3",#N/A,TRUE,"GENERAL";"TAB4",#N/A,TRUE,"GENERAL";"TAB5",#N/A,TRUE,"GENERAL"}</definedName>
    <definedName name="__t77" hidden="1">{"TAB1",#N/A,TRUE,"GENERAL";"TAB2",#N/A,TRUE,"GENERAL";"TAB3",#N/A,TRUE,"GENERAL";"TAB4",#N/A,TRUE,"GENERAL";"TAB5",#N/A,TRUE,"GENERAL"}</definedName>
    <definedName name="__t8" localSheetId="6" hidden="1">{"TAB1",#N/A,TRUE,"GENERAL";"TAB2",#N/A,TRUE,"GENERAL";"TAB3",#N/A,TRUE,"GENERAL";"TAB4",#N/A,TRUE,"GENERAL";"TAB5",#N/A,TRUE,"GENERAL"}</definedName>
    <definedName name="__t8" localSheetId="8" hidden="1">{"TAB1",#N/A,TRUE,"GENERAL";"TAB2",#N/A,TRUE,"GENERAL";"TAB3",#N/A,TRUE,"GENERAL";"TAB4",#N/A,TRUE,"GENERAL";"TAB5",#N/A,TRUE,"GENERAL"}</definedName>
    <definedName name="__t8" localSheetId="9" hidden="1">{"TAB1",#N/A,TRUE,"GENERAL";"TAB2",#N/A,TRUE,"GENERAL";"TAB3",#N/A,TRUE,"GENERAL";"TAB4",#N/A,TRUE,"GENERAL";"TAB5",#N/A,TRUE,"GENERAL"}</definedName>
    <definedName name="__t8" localSheetId="10" hidden="1">{"TAB1",#N/A,TRUE,"GENERAL";"TAB2",#N/A,TRUE,"GENERAL";"TAB3",#N/A,TRUE,"GENERAL";"TAB4",#N/A,TRUE,"GENERAL";"TAB5",#N/A,TRUE,"GENERAL"}</definedName>
    <definedName name="__t8" hidden="1">{"TAB1",#N/A,TRUE,"GENERAL";"TAB2",#N/A,TRUE,"GENERAL";"TAB3",#N/A,TRUE,"GENERAL";"TAB4",#N/A,TRUE,"GENERAL";"TAB5",#N/A,TRUE,"GENERAL"}</definedName>
    <definedName name="__t88" localSheetId="6" hidden="1">{"via1",#N/A,TRUE,"general";"via2",#N/A,TRUE,"general";"via3",#N/A,TRUE,"general"}</definedName>
    <definedName name="__t88" localSheetId="8" hidden="1">{"via1",#N/A,TRUE,"general";"via2",#N/A,TRUE,"general";"via3",#N/A,TRUE,"general"}</definedName>
    <definedName name="__t88" localSheetId="9" hidden="1">{"via1",#N/A,TRUE,"general";"via2",#N/A,TRUE,"general";"via3",#N/A,TRUE,"general"}</definedName>
    <definedName name="__t88" localSheetId="10" hidden="1">{"via1",#N/A,TRUE,"general";"via2",#N/A,TRUE,"general";"via3",#N/A,TRUE,"general"}</definedName>
    <definedName name="__t88" hidden="1">{"via1",#N/A,TRUE,"general";"via2",#N/A,TRUE,"general";"via3",#N/A,TRUE,"general"}</definedName>
    <definedName name="__t9" localSheetId="6" hidden="1">{"TAB1",#N/A,TRUE,"GENERAL";"TAB2",#N/A,TRUE,"GENERAL";"TAB3",#N/A,TRUE,"GENERAL";"TAB4",#N/A,TRUE,"GENERAL";"TAB5",#N/A,TRUE,"GENERAL"}</definedName>
    <definedName name="__t9" localSheetId="8" hidden="1">{"TAB1",#N/A,TRUE,"GENERAL";"TAB2",#N/A,TRUE,"GENERAL";"TAB3",#N/A,TRUE,"GENERAL";"TAB4",#N/A,TRUE,"GENERAL";"TAB5",#N/A,TRUE,"GENERAL"}</definedName>
    <definedName name="__t9" localSheetId="9" hidden="1">{"TAB1",#N/A,TRUE,"GENERAL";"TAB2",#N/A,TRUE,"GENERAL";"TAB3",#N/A,TRUE,"GENERAL";"TAB4",#N/A,TRUE,"GENERAL";"TAB5",#N/A,TRUE,"GENERAL"}</definedName>
    <definedName name="__t9" localSheetId="10" hidden="1">{"TAB1",#N/A,TRUE,"GENERAL";"TAB2",#N/A,TRUE,"GENERAL";"TAB3",#N/A,TRUE,"GENERAL";"TAB4",#N/A,TRUE,"GENERAL";"TAB5",#N/A,TRUE,"GENERAL"}</definedName>
    <definedName name="__t9" hidden="1">{"TAB1",#N/A,TRUE,"GENERAL";"TAB2",#N/A,TRUE,"GENERAL";"TAB3",#N/A,TRUE,"GENERAL";"TAB4",#N/A,TRUE,"GENERAL";"TAB5",#N/A,TRUE,"GENERAL"}</definedName>
    <definedName name="__t99" localSheetId="6" hidden="1">{"via1",#N/A,TRUE,"general";"via2",#N/A,TRUE,"general";"via3",#N/A,TRUE,"general"}</definedName>
    <definedName name="__t99" localSheetId="8" hidden="1">{"via1",#N/A,TRUE,"general";"via2",#N/A,TRUE,"general";"via3",#N/A,TRUE,"general"}</definedName>
    <definedName name="__t99" localSheetId="9" hidden="1">{"via1",#N/A,TRUE,"general";"via2",#N/A,TRUE,"general";"via3",#N/A,TRUE,"general"}</definedName>
    <definedName name="__t99" localSheetId="10" hidden="1">{"via1",#N/A,TRUE,"general";"via2",#N/A,TRUE,"general";"via3",#N/A,TRUE,"general"}</definedName>
    <definedName name="__t99" hidden="1">{"via1",#N/A,TRUE,"general";"via2",#N/A,TRUE,"general";"via3",#N/A,TRUE,"general"}</definedName>
    <definedName name="__u4" localSheetId="6" hidden="1">{"TAB1",#N/A,TRUE,"GENERAL";"TAB2",#N/A,TRUE,"GENERAL";"TAB3",#N/A,TRUE,"GENERAL";"TAB4",#N/A,TRUE,"GENERAL";"TAB5",#N/A,TRUE,"GENERAL"}</definedName>
    <definedName name="__u4" localSheetId="8" hidden="1">{"TAB1",#N/A,TRUE,"GENERAL";"TAB2",#N/A,TRUE,"GENERAL";"TAB3",#N/A,TRUE,"GENERAL";"TAB4",#N/A,TRUE,"GENERAL";"TAB5",#N/A,TRUE,"GENERAL"}</definedName>
    <definedName name="__u4" localSheetId="9" hidden="1">{"TAB1",#N/A,TRUE,"GENERAL";"TAB2",#N/A,TRUE,"GENERAL";"TAB3",#N/A,TRUE,"GENERAL";"TAB4",#N/A,TRUE,"GENERAL";"TAB5",#N/A,TRUE,"GENERAL"}</definedName>
    <definedName name="__u4" localSheetId="10" hidden="1">{"TAB1",#N/A,TRUE,"GENERAL";"TAB2",#N/A,TRUE,"GENERAL";"TAB3",#N/A,TRUE,"GENERAL";"TAB4",#N/A,TRUE,"GENERAL";"TAB5",#N/A,TRUE,"GENERAL"}</definedName>
    <definedName name="__u4" hidden="1">{"TAB1",#N/A,TRUE,"GENERAL";"TAB2",#N/A,TRUE,"GENERAL";"TAB3",#N/A,TRUE,"GENERAL";"TAB4",#N/A,TRUE,"GENERAL";"TAB5",#N/A,TRUE,"GENERAL"}</definedName>
    <definedName name="__u5" localSheetId="6" hidden="1">{"TAB1",#N/A,TRUE,"GENERAL";"TAB2",#N/A,TRUE,"GENERAL";"TAB3",#N/A,TRUE,"GENERAL";"TAB4",#N/A,TRUE,"GENERAL";"TAB5",#N/A,TRUE,"GENERAL"}</definedName>
    <definedName name="__u5" localSheetId="8" hidden="1">{"TAB1",#N/A,TRUE,"GENERAL";"TAB2",#N/A,TRUE,"GENERAL";"TAB3",#N/A,TRUE,"GENERAL";"TAB4",#N/A,TRUE,"GENERAL";"TAB5",#N/A,TRUE,"GENERAL"}</definedName>
    <definedName name="__u5" localSheetId="9" hidden="1">{"TAB1",#N/A,TRUE,"GENERAL";"TAB2",#N/A,TRUE,"GENERAL";"TAB3",#N/A,TRUE,"GENERAL";"TAB4",#N/A,TRUE,"GENERAL";"TAB5",#N/A,TRUE,"GENERAL"}</definedName>
    <definedName name="__u5" localSheetId="10" hidden="1">{"TAB1",#N/A,TRUE,"GENERAL";"TAB2",#N/A,TRUE,"GENERAL";"TAB3",#N/A,TRUE,"GENERAL";"TAB4",#N/A,TRUE,"GENERAL";"TAB5",#N/A,TRUE,"GENERAL"}</definedName>
    <definedName name="__u5" hidden="1">{"TAB1",#N/A,TRUE,"GENERAL";"TAB2",#N/A,TRUE,"GENERAL";"TAB3",#N/A,TRUE,"GENERAL";"TAB4",#N/A,TRUE,"GENERAL";"TAB5",#N/A,TRUE,"GENERAL"}</definedName>
    <definedName name="__u6" localSheetId="6" hidden="1">{"TAB1",#N/A,TRUE,"GENERAL";"TAB2",#N/A,TRUE,"GENERAL";"TAB3",#N/A,TRUE,"GENERAL";"TAB4",#N/A,TRUE,"GENERAL";"TAB5",#N/A,TRUE,"GENERAL"}</definedName>
    <definedName name="__u6" localSheetId="8" hidden="1">{"TAB1",#N/A,TRUE,"GENERAL";"TAB2",#N/A,TRUE,"GENERAL";"TAB3",#N/A,TRUE,"GENERAL";"TAB4",#N/A,TRUE,"GENERAL";"TAB5",#N/A,TRUE,"GENERAL"}</definedName>
    <definedName name="__u6" localSheetId="9" hidden="1">{"TAB1",#N/A,TRUE,"GENERAL";"TAB2",#N/A,TRUE,"GENERAL";"TAB3",#N/A,TRUE,"GENERAL";"TAB4",#N/A,TRUE,"GENERAL";"TAB5",#N/A,TRUE,"GENERAL"}</definedName>
    <definedName name="__u6" localSheetId="10" hidden="1">{"TAB1",#N/A,TRUE,"GENERAL";"TAB2",#N/A,TRUE,"GENERAL";"TAB3",#N/A,TRUE,"GENERAL";"TAB4",#N/A,TRUE,"GENERAL";"TAB5",#N/A,TRUE,"GENERAL"}</definedName>
    <definedName name="__u6" hidden="1">{"TAB1",#N/A,TRUE,"GENERAL";"TAB2",#N/A,TRUE,"GENERAL";"TAB3",#N/A,TRUE,"GENERAL";"TAB4",#N/A,TRUE,"GENERAL";"TAB5",#N/A,TRUE,"GENERAL"}</definedName>
    <definedName name="__u7" localSheetId="6" hidden="1">{"via1",#N/A,TRUE,"general";"via2",#N/A,TRUE,"general";"via3",#N/A,TRUE,"general"}</definedName>
    <definedName name="__u7" localSheetId="8" hidden="1">{"via1",#N/A,TRUE,"general";"via2",#N/A,TRUE,"general";"via3",#N/A,TRUE,"general"}</definedName>
    <definedName name="__u7" localSheetId="9" hidden="1">{"via1",#N/A,TRUE,"general";"via2",#N/A,TRUE,"general";"via3",#N/A,TRUE,"general"}</definedName>
    <definedName name="__u7" localSheetId="10" hidden="1">{"via1",#N/A,TRUE,"general";"via2",#N/A,TRUE,"general";"via3",#N/A,TRUE,"general"}</definedName>
    <definedName name="__u7" hidden="1">{"via1",#N/A,TRUE,"general";"via2",#N/A,TRUE,"general";"via3",#N/A,TRUE,"general"}</definedName>
    <definedName name="__u8" localSheetId="6" hidden="1">{"TAB1",#N/A,TRUE,"GENERAL";"TAB2",#N/A,TRUE,"GENERAL";"TAB3",#N/A,TRUE,"GENERAL";"TAB4",#N/A,TRUE,"GENERAL";"TAB5",#N/A,TRUE,"GENERAL"}</definedName>
    <definedName name="__u8" localSheetId="8" hidden="1">{"TAB1",#N/A,TRUE,"GENERAL";"TAB2",#N/A,TRUE,"GENERAL";"TAB3",#N/A,TRUE,"GENERAL";"TAB4",#N/A,TRUE,"GENERAL";"TAB5",#N/A,TRUE,"GENERAL"}</definedName>
    <definedName name="__u8" localSheetId="9" hidden="1">{"TAB1",#N/A,TRUE,"GENERAL";"TAB2",#N/A,TRUE,"GENERAL";"TAB3",#N/A,TRUE,"GENERAL";"TAB4",#N/A,TRUE,"GENERAL";"TAB5",#N/A,TRUE,"GENERAL"}</definedName>
    <definedName name="__u8" localSheetId="10" hidden="1">{"TAB1",#N/A,TRUE,"GENERAL";"TAB2",#N/A,TRUE,"GENERAL";"TAB3",#N/A,TRUE,"GENERAL";"TAB4",#N/A,TRUE,"GENERAL";"TAB5",#N/A,TRUE,"GENERAL"}</definedName>
    <definedName name="__u8" hidden="1">{"TAB1",#N/A,TRUE,"GENERAL";"TAB2",#N/A,TRUE,"GENERAL";"TAB3",#N/A,TRUE,"GENERAL";"TAB4",#N/A,TRUE,"GENERAL";"TAB5",#N/A,TRUE,"GENERAL"}</definedName>
    <definedName name="__u9" localSheetId="6" hidden="1">{"TAB1",#N/A,TRUE,"GENERAL";"TAB2",#N/A,TRUE,"GENERAL";"TAB3",#N/A,TRUE,"GENERAL";"TAB4",#N/A,TRUE,"GENERAL";"TAB5",#N/A,TRUE,"GENERAL"}</definedName>
    <definedName name="__u9" localSheetId="8" hidden="1">{"TAB1",#N/A,TRUE,"GENERAL";"TAB2",#N/A,TRUE,"GENERAL";"TAB3",#N/A,TRUE,"GENERAL";"TAB4",#N/A,TRUE,"GENERAL";"TAB5",#N/A,TRUE,"GENERAL"}</definedName>
    <definedName name="__u9" localSheetId="9" hidden="1">{"TAB1",#N/A,TRUE,"GENERAL";"TAB2",#N/A,TRUE,"GENERAL";"TAB3",#N/A,TRUE,"GENERAL";"TAB4",#N/A,TRUE,"GENERAL";"TAB5",#N/A,TRUE,"GENERAL"}</definedName>
    <definedName name="__u9" localSheetId="10" hidden="1">{"TAB1",#N/A,TRUE,"GENERAL";"TAB2",#N/A,TRUE,"GENERAL";"TAB3",#N/A,TRUE,"GENERAL";"TAB4",#N/A,TRUE,"GENERAL";"TAB5",#N/A,TRUE,"GENERAL"}</definedName>
    <definedName name="__u9" hidden="1">{"TAB1",#N/A,TRUE,"GENERAL";"TAB2",#N/A,TRUE,"GENERAL";"TAB3",#N/A,TRUE,"GENERAL";"TAB4",#N/A,TRUE,"GENERAL";"TAB5",#N/A,TRUE,"GENERAL"}</definedName>
    <definedName name="__ur7" localSheetId="6" hidden="1">{"TAB1",#N/A,TRUE,"GENERAL";"TAB2",#N/A,TRUE,"GENERAL";"TAB3",#N/A,TRUE,"GENERAL";"TAB4",#N/A,TRUE,"GENERAL";"TAB5",#N/A,TRUE,"GENERAL"}</definedName>
    <definedName name="__ur7" localSheetId="8" hidden="1">{"TAB1",#N/A,TRUE,"GENERAL";"TAB2",#N/A,TRUE,"GENERAL";"TAB3",#N/A,TRUE,"GENERAL";"TAB4",#N/A,TRUE,"GENERAL";"TAB5",#N/A,TRUE,"GENERAL"}</definedName>
    <definedName name="__ur7" localSheetId="9" hidden="1">{"TAB1",#N/A,TRUE,"GENERAL";"TAB2",#N/A,TRUE,"GENERAL";"TAB3",#N/A,TRUE,"GENERAL";"TAB4",#N/A,TRUE,"GENERAL";"TAB5",#N/A,TRUE,"GENERAL"}</definedName>
    <definedName name="__ur7" localSheetId="10" hidden="1">{"TAB1",#N/A,TRUE,"GENERAL";"TAB2",#N/A,TRUE,"GENERAL";"TAB3",#N/A,TRUE,"GENERAL";"TAB4",#N/A,TRUE,"GENERAL";"TAB5",#N/A,TRUE,"GENERAL"}</definedName>
    <definedName name="__ur7" hidden="1">{"TAB1",#N/A,TRUE,"GENERAL";"TAB2",#N/A,TRUE,"GENERAL";"TAB3",#N/A,TRUE,"GENERAL";"TAB4",#N/A,TRUE,"GENERAL";"TAB5",#N/A,TRUE,"GENERAL"}</definedName>
    <definedName name="__v2" localSheetId="6" hidden="1">{"via1",#N/A,TRUE,"general";"via2",#N/A,TRUE,"general";"via3",#N/A,TRUE,"general"}</definedName>
    <definedName name="__v2" localSheetId="8" hidden="1">{"via1",#N/A,TRUE,"general";"via2",#N/A,TRUE,"general";"via3",#N/A,TRUE,"general"}</definedName>
    <definedName name="__v2" localSheetId="9" hidden="1">{"via1",#N/A,TRUE,"general";"via2",#N/A,TRUE,"general";"via3",#N/A,TRUE,"general"}</definedName>
    <definedName name="__v2" localSheetId="10" hidden="1">{"via1",#N/A,TRUE,"general";"via2",#N/A,TRUE,"general";"via3",#N/A,TRUE,"general"}</definedName>
    <definedName name="__v2" hidden="1">{"via1",#N/A,TRUE,"general";"via2",#N/A,TRUE,"general";"via3",#N/A,TRUE,"general"}</definedName>
    <definedName name="__v3" localSheetId="6" hidden="1">{"TAB1",#N/A,TRUE,"GENERAL";"TAB2",#N/A,TRUE,"GENERAL";"TAB3",#N/A,TRUE,"GENERAL";"TAB4",#N/A,TRUE,"GENERAL";"TAB5",#N/A,TRUE,"GENERAL"}</definedName>
    <definedName name="__v3" localSheetId="8" hidden="1">{"TAB1",#N/A,TRUE,"GENERAL";"TAB2",#N/A,TRUE,"GENERAL";"TAB3",#N/A,TRUE,"GENERAL";"TAB4",#N/A,TRUE,"GENERAL";"TAB5",#N/A,TRUE,"GENERAL"}</definedName>
    <definedName name="__v3" localSheetId="9" hidden="1">{"TAB1",#N/A,TRUE,"GENERAL";"TAB2",#N/A,TRUE,"GENERAL";"TAB3",#N/A,TRUE,"GENERAL";"TAB4",#N/A,TRUE,"GENERAL";"TAB5",#N/A,TRUE,"GENERAL"}</definedName>
    <definedName name="__v3" localSheetId="10" hidden="1">{"TAB1",#N/A,TRUE,"GENERAL";"TAB2",#N/A,TRUE,"GENERAL";"TAB3",#N/A,TRUE,"GENERAL";"TAB4",#N/A,TRUE,"GENERAL";"TAB5",#N/A,TRUE,"GENERAL"}</definedName>
    <definedName name="__v3" hidden="1">{"TAB1",#N/A,TRUE,"GENERAL";"TAB2",#N/A,TRUE,"GENERAL";"TAB3",#N/A,TRUE,"GENERAL";"TAB4",#N/A,TRUE,"GENERAL";"TAB5",#N/A,TRUE,"GENERAL"}</definedName>
    <definedName name="__v4" localSheetId="6" hidden="1">{"TAB1",#N/A,TRUE,"GENERAL";"TAB2",#N/A,TRUE,"GENERAL";"TAB3",#N/A,TRUE,"GENERAL";"TAB4",#N/A,TRUE,"GENERAL";"TAB5",#N/A,TRUE,"GENERAL"}</definedName>
    <definedName name="__v4" localSheetId="8" hidden="1">{"TAB1",#N/A,TRUE,"GENERAL";"TAB2",#N/A,TRUE,"GENERAL";"TAB3",#N/A,TRUE,"GENERAL";"TAB4",#N/A,TRUE,"GENERAL";"TAB5",#N/A,TRUE,"GENERAL"}</definedName>
    <definedName name="__v4" localSheetId="9" hidden="1">{"TAB1",#N/A,TRUE,"GENERAL";"TAB2",#N/A,TRUE,"GENERAL";"TAB3",#N/A,TRUE,"GENERAL";"TAB4",#N/A,TRUE,"GENERAL";"TAB5",#N/A,TRUE,"GENERAL"}</definedName>
    <definedName name="__v4" localSheetId="10" hidden="1">{"TAB1",#N/A,TRUE,"GENERAL";"TAB2",#N/A,TRUE,"GENERAL";"TAB3",#N/A,TRUE,"GENERAL";"TAB4",#N/A,TRUE,"GENERAL";"TAB5",#N/A,TRUE,"GENERAL"}</definedName>
    <definedName name="__v4" hidden="1">{"TAB1",#N/A,TRUE,"GENERAL";"TAB2",#N/A,TRUE,"GENERAL";"TAB3",#N/A,TRUE,"GENERAL";"TAB4",#N/A,TRUE,"GENERAL";"TAB5",#N/A,TRUE,"GENERAL"}</definedName>
    <definedName name="__v5" localSheetId="6" hidden="1">{"TAB1",#N/A,TRUE,"GENERAL";"TAB2",#N/A,TRUE,"GENERAL";"TAB3",#N/A,TRUE,"GENERAL";"TAB4",#N/A,TRUE,"GENERAL";"TAB5",#N/A,TRUE,"GENERAL"}</definedName>
    <definedName name="__v5" localSheetId="8" hidden="1">{"TAB1",#N/A,TRUE,"GENERAL";"TAB2",#N/A,TRUE,"GENERAL";"TAB3",#N/A,TRUE,"GENERAL";"TAB4",#N/A,TRUE,"GENERAL";"TAB5",#N/A,TRUE,"GENERAL"}</definedName>
    <definedName name="__v5" localSheetId="9" hidden="1">{"TAB1",#N/A,TRUE,"GENERAL";"TAB2",#N/A,TRUE,"GENERAL";"TAB3",#N/A,TRUE,"GENERAL";"TAB4",#N/A,TRUE,"GENERAL";"TAB5",#N/A,TRUE,"GENERAL"}</definedName>
    <definedName name="__v5" localSheetId="10" hidden="1">{"TAB1",#N/A,TRUE,"GENERAL";"TAB2",#N/A,TRUE,"GENERAL";"TAB3",#N/A,TRUE,"GENERAL";"TAB4",#N/A,TRUE,"GENERAL";"TAB5",#N/A,TRUE,"GENERAL"}</definedName>
    <definedName name="__v5" hidden="1">{"TAB1",#N/A,TRUE,"GENERAL";"TAB2",#N/A,TRUE,"GENERAL";"TAB3",#N/A,TRUE,"GENERAL";"TAB4",#N/A,TRUE,"GENERAL";"TAB5",#N/A,TRUE,"GENERAL"}</definedName>
    <definedName name="__v6" localSheetId="6" hidden="1">{"TAB1",#N/A,TRUE,"GENERAL";"TAB2",#N/A,TRUE,"GENERAL";"TAB3",#N/A,TRUE,"GENERAL";"TAB4",#N/A,TRUE,"GENERAL";"TAB5",#N/A,TRUE,"GENERAL"}</definedName>
    <definedName name="__v6" localSheetId="8" hidden="1">{"TAB1",#N/A,TRUE,"GENERAL";"TAB2",#N/A,TRUE,"GENERAL";"TAB3",#N/A,TRUE,"GENERAL";"TAB4",#N/A,TRUE,"GENERAL";"TAB5",#N/A,TRUE,"GENERAL"}</definedName>
    <definedName name="__v6" localSheetId="9" hidden="1">{"TAB1",#N/A,TRUE,"GENERAL";"TAB2",#N/A,TRUE,"GENERAL";"TAB3",#N/A,TRUE,"GENERAL";"TAB4",#N/A,TRUE,"GENERAL";"TAB5",#N/A,TRUE,"GENERAL"}</definedName>
    <definedName name="__v6" localSheetId="10" hidden="1">{"TAB1",#N/A,TRUE,"GENERAL";"TAB2",#N/A,TRUE,"GENERAL";"TAB3",#N/A,TRUE,"GENERAL";"TAB4",#N/A,TRUE,"GENERAL";"TAB5",#N/A,TRUE,"GENERAL"}</definedName>
    <definedName name="__v6" hidden="1">{"TAB1",#N/A,TRUE,"GENERAL";"TAB2",#N/A,TRUE,"GENERAL";"TAB3",#N/A,TRUE,"GENERAL";"TAB4",#N/A,TRUE,"GENERAL";"TAB5",#N/A,TRUE,"GENERAL"}</definedName>
    <definedName name="__v7" localSheetId="6" hidden="1">{"via1",#N/A,TRUE,"general";"via2",#N/A,TRUE,"general";"via3",#N/A,TRUE,"general"}</definedName>
    <definedName name="__v7" localSheetId="8" hidden="1">{"via1",#N/A,TRUE,"general";"via2",#N/A,TRUE,"general";"via3",#N/A,TRUE,"general"}</definedName>
    <definedName name="__v7" localSheetId="9" hidden="1">{"via1",#N/A,TRUE,"general";"via2",#N/A,TRUE,"general";"via3",#N/A,TRUE,"general"}</definedName>
    <definedName name="__v7" localSheetId="10" hidden="1">{"via1",#N/A,TRUE,"general";"via2",#N/A,TRUE,"general";"via3",#N/A,TRUE,"general"}</definedName>
    <definedName name="__v7" hidden="1">{"via1",#N/A,TRUE,"general";"via2",#N/A,TRUE,"general";"via3",#N/A,TRUE,"general"}</definedName>
    <definedName name="__v8" localSheetId="6" hidden="1">{"TAB1",#N/A,TRUE,"GENERAL";"TAB2",#N/A,TRUE,"GENERAL";"TAB3",#N/A,TRUE,"GENERAL";"TAB4",#N/A,TRUE,"GENERAL";"TAB5",#N/A,TRUE,"GENERAL"}</definedName>
    <definedName name="__v8" localSheetId="8" hidden="1">{"TAB1",#N/A,TRUE,"GENERAL";"TAB2",#N/A,TRUE,"GENERAL";"TAB3",#N/A,TRUE,"GENERAL";"TAB4",#N/A,TRUE,"GENERAL";"TAB5",#N/A,TRUE,"GENERAL"}</definedName>
    <definedName name="__v8" localSheetId="9" hidden="1">{"TAB1",#N/A,TRUE,"GENERAL";"TAB2",#N/A,TRUE,"GENERAL";"TAB3",#N/A,TRUE,"GENERAL";"TAB4",#N/A,TRUE,"GENERAL";"TAB5",#N/A,TRUE,"GENERAL"}</definedName>
    <definedName name="__v8" localSheetId="10" hidden="1">{"TAB1",#N/A,TRUE,"GENERAL";"TAB2",#N/A,TRUE,"GENERAL";"TAB3",#N/A,TRUE,"GENERAL";"TAB4",#N/A,TRUE,"GENERAL";"TAB5",#N/A,TRUE,"GENERAL"}</definedName>
    <definedName name="__v8" hidden="1">{"TAB1",#N/A,TRUE,"GENERAL";"TAB2",#N/A,TRUE,"GENERAL";"TAB3",#N/A,TRUE,"GENERAL";"TAB4",#N/A,TRUE,"GENERAL";"TAB5",#N/A,TRUE,"GENERAL"}</definedName>
    <definedName name="__v9" localSheetId="6" hidden="1">{"TAB1",#N/A,TRUE,"GENERAL";"TAB2",#N/A,TRUE,"GENERAL";"TAB3",#N/A,TRUE,"GENERAL";"TAB4",#N/A,TRUE,"GENERAL";"TAB5",#N/A,TRUE,"GENERAL"}</definedName>
    <definedName name="__v9" localSheetId="8" hidden="1">{"TAB1",#N/A,TRUE,"GENERAL";"TAB2",#N/A,TRUE,"GENERAL";"TAB3",#N/A,TRUE,"GENERAL";"TAB4",#N/A,TRUE,"GENERAL";"TAB5",#N/A,TRUE,"GENERAL"}</definedName>
    <definedName name="__v9" localSheetId="9" hidden="1">{"TAB1",#N/A,TRUE,"GENERAL";"TAB2",#N/A,TRUE,"GENERAL";"TAB3",#N/A,TRUE,"GENERAL";"TAB4",#N/A,TRUE,"GENERAL";"TAB5",#N/A,TRUE,"GENERAL"}</definedName>
    <definedName name="__v9" localSheetId="10" hidden="1">{"TAB1",#N/A,TRUE,"GENERAL";"TAB2",#N/A,TRUE,"GENERAL";"TAB3",#N/A,TRUE,"GENERAL";"TAB4",#N/A,TRUE,"GENERAL";"TAB5",#N/A,TRUE,"GENERAL"}</definedName>
    <definedName name="__v9" hidden="1">{"TAB1",#N/A,TRUE,"GENERAL";"TAB2",#N/A,TRUE,"GENERAL";"TAB3",#N/A,TRUE,"GENERAL";"TAB4",#N/A,TRUE,"GENERAL";"TAB5",#N/A,TRUE,"GENERAL"}</definedName>
    <definedName name="__vfv4" localSheetId="6" hidden="1">{"via1",#N/A,TRUE,"general";"via2",#N/A,TRUE,"general";"via3",#N/A,TRUE,"general"}</definedName>
    <definedName name="__vfv4" localSheetId="8" hidden="1">{"via1",#N/A,TRUE,"general";"via2",#N/A,TRUE,"general";"via3",#N/A,TRUE,"general"}</definedName>
    <definedName name="__vfv4" localSheetId="9" hidden="1">{"via1",#N/A,TRUE,"general";"via2",#N/A,TRUE,"general";"via3",#N/A,TRUE,"general"}</definedName>
    <definedName name="__vfv4" localSheetId="10" hidden="1">{"via1",#N/A,TRUE,"general";"via2",#N/A,TRUE,"general";"via3",#N/A,TRUE,"general"}</definedName>
    <definedName name="__vfv4" hidden="1">{"via1",#N/A,TRUE,"general";"via2",#N/A,TRUE,"general";"via3",#N/A,TRUE,"general"}</definedName>
    <definedName name="__x1" localSheetId="6" hidden="1">{"TAB1",#N/A,TRUE,"GENERAL";"TAB2",#N/A,TRUE,"GENERAL";"TAB3",#N/A,TRUE,"GENERAL";"TAB4",#N/A,TRUE,"GENERAL";"TAB5",#N/A,TRUE,"GENERAL"}</definedName>
    <definedName name="__x1" localSheetId="8" hidden="1">{"TAB1",#N/A,TRUE,"GENERAL";"TAB2",#N/A,TRUE,"GENERAL";"TAB3",#N/A,TRUE,"GENERAL";"TAB4",#N/A,TRUE,"GENERAL";"TAB5",#N/A,TRUE,"GENERAL"}</definedName>
    <definedName name="__x1" localSheetId="9" hidden="1">{"TAB1",#N/A,TRUE,"GENERAL";"TAB2",#N/A,TRUE,"GENERAL";"TAB3",#N/A,TRUE,"GENERAL";"TAB4",#N/A,TRUE,"GENERAL";"TAB5",#N/A,TRUE,"GENERAL"}</definedName>
    <definedName name="__x1" localSheetId="10" hidden="1">{"TAB1",#N/A,TRUE,"GENERAL";"TAB2",#N/A,TRUE,"GENERAL";"TAB3",#N/A,TRUE,"GENERAL";"TAB4",#N/A,TRUE,"GENERAL";"TAB5",#N/A,TRUE,"GENERAL"}</definedName>
    <definedName name="__x1" hidden="1">{"TAB1",#N/A,TRUE,"GENERAL";"TAB2",#N/A,TRUE,"GENERAL";"TAB3",#N/A,TRUE,"GENERAL";"TAB4",#N/A,TRUE,"GENERAL";"TAB5",#N/A,TRUE,"GENERAL"}</definedName>
    <definedName name="__x2" localSheetId="6" hidden="1">{"via1",#N/A,TRUE,"general";"via2",#N/A,TRUE,"general";"via3",#N/A,TRUE,"general"}</definedName>
    <definedName name="__x2" localSheetId="8" hidden="1">{"via1",#N/A,TRUE,"general";"via2",#N/A,TRUE,"general";"via3",#N/A,TRUE,"general"}</definedName>
    <definedName name="__x2" localSheetId="9" hidden="1">{"via1",#N/A,TRUE,"general";"via2",#N/A,TRUE,"general";"via3",#N/A,TRUE,"general"}</definedName>
    <definedName name="__x2" localSheetId="10" hidden="1">{"via1",#N/A,TRUE,"general";"via2",#N/A,TRUE,"general";"via3",#N/A,TRUE,"general"}</definedName>
    <definedName name="__x2" hidden="1">{"via1",#N/A,TRUE,"general";"via2",#N/A,TRUE,"general";"via3",#N/A,TRUE,"general"}</definedName>
    <definedName name="__x3" localSheetId="6" hidden="1">{"via1",#N/A,TRUE,"general";"via2",#N/A,TRUE,"general";"via3",#N/A,TRUE,"general"}</definedName>
    <definedName name="__x3" localSheetId="8" hidden="1">{"via1",#N/A,TRUE,"general";"via2",#N/A,TRUE,"general";"via3",#N/A,TRUE,"general"}</definedName>
    <definedName name="__x3" localSheetId="9" hidden="1">{"via1",#N/A,TRUE,"general";"via2",#N/A,TRUE,"general";"via3",#N/A,TRUE,"general"}</definedName>
    <definedName name="__x3" localSheetId="10" hidden="1">{"via1",#N/A,TRUE,"general";"via2",#N/A,TRUE,"general";"via3",#N/A,TRUE,"general"}</definedName>
    <definedName name="__x3" hidden="1">{"via1",#N/A,TRUE,"general";"via2",#N/A,TRUE,"general";"via3",#N/A,TRUE,"general"}</definedName>
    <definedName name="__x4" localSheetId="6" hidden="1">{"via1",#N/A,TRUE,"general";"via2",#N/A,TRUE,"general";"via3",#N/A,TRUE,"general"}</definedName>
    <definedName name="__x4" localSheetId="8" hidden="1">{"via1",#N/A,TRUE,"general";"via2",#N/A,TRUE,"general";"via3",#N/A,TRUE,"general"}</definedName>
    <definedName name="__x4" localSheetId="9" hidden="1">{"via1",#N/A,TRUE,"general";"via2",#N/A,TRUE,"general";"via3",#N/A,TRUE,"general"}</definedName>
    <definedName name="__x4" localSheetId="10" hidden="1">{"via1",#N/A,TRUE,"general";"via2",#N/A,TRUE,"general";"via3",#N/A,TRUE,"general"}</definedName>
    <definedName name="__x4" hidden="1">{"via1",#N/A,TRUE,"general";"via2",#N/A,TRUE,"general";"via3",#N/A,TRUE,"general"}</definedName>
    <definedName name="__x5" localSheetId="6" hidden="1">{"TAB1",#N/A,TRUE,"GENERAL";"TAB2",#N/A,TRUE,"GENERAL";"TAB3",#N/A,TRUE,"GENERAL";"TAB4",#N/A,TRUE,"GENERAL";"TAB5",#N/A,TRUE,"GENERAL"}</definedName>
    <definedName name="__x5" localSheetId="8" hidden="1">{"TAB1",#N/A,TRUE,"GENERAL";"TAB2",#N/A,TRUE,"GENERAL";"TAB3",#N/A,TRUE,"GENERAL";"TAB4",#N/A,TRUE,"GENERAL";"TAB5",#N/A,TRUE,"GENERAL"}</definedName>
    <definedName name="__x5" localSheetId="9" hidden="1">{"TAB1",#N/A,TRUE,"GENERAL";"TAB2",#N/A,TRUE,"GENERAL";"TAB3",#N/A,TRUE,"GENERAL";"TAB4",#N/A,TRUE,"GENERAL";"TAB5",#N/A,TRUE,"GENERAL"}</definedName>
    <definedName name="__x5" localSheetId="10" hidden="1">{"TAB1",#N/A,TRUE,"GENERAL";"TAB2",#N/A,TRUE,"GENERAL";"TAB3",#N/A,TRUE,"GENERAL";"TAB4",#N/A,TRUE,"GENERAL";"TAB5",#N/A,TRUE,"GENERAL"}</definedName>
    <definedName name="__x5" hidden="1">{"TAB1",#N/A,TRUE,"GENERAL";"TAB2",#N/A,TRUE,"GENERAL";"TAB3",#N/A,TRUE,"GENERAL";"TAB4",#N/A,TRUE,"GENERAL";"TAB5",#N/A,TRUE,"GENERAL"}</definedName>
    <definedName name="__x6" localSheetId="6" hidden="1">{"TAB1",#N/A,TRUE,"GENERAL";"TAB2",#N/A,TRUE,"GENERAL";"TAB3",#N/A,TRUE,"GENERAL";"TAB4",#N/A,TRUE,"GENERAL";"TAB5",#N/A,TRUE,"GENERAL"}</definedName>
    <definedName name="__x6" localSheetId="8" hidden="1">{"TAB1",#N/A,TRUE,"GENERAL";"TAB2",#N/A,TRUE,"GENERAL";"TAB3",#N/A,TRUE,"GENERAL";"TAB4",#N/A,TRUE,"GENERAL";"TAB5",#N/A,TRUE,"GENERAL"}</definedName>
    <definedName name="__x6" localSheetId="9" hidden="1">{"TAB1",#N/A,TRUE,"GENERAL";"TAB2",#N/A,TRUE,"GENERAL";"TAB3",#N/A,TRUE,"GENERAL";"TAB4",#N/A,TRUE,"GENERAL";"TAB5",#N/A,TRUE,"GENERAL"}</definedName>
    <definedName name="__x6" localSheetId="10" hidden="1">{"TAB1",#N/A,TRUE,"GENERAL";"TAB2",#N/A,TRUE,"GENERAL";"TAB3",#N/A,TRUE,"GENERAL";"TAB4",#N/A,TRUE,"GENERAL";"TAB5",#N/A,TRUE,"GENERAL"}</definedName>
    <definedName name="__x6" hidden="1">{"TAB1",#N/A,TRUE,"GENERAL";"TAB2",#N/A,TRUE,"GENERAL";"TAB3",#N/A,TRUE,"GENERAL";"TAB4",#N/A,TRUE,"GENERAL";"TAB5",#N/A,TRUE,"GENERAL"}</definedName>
    <definedName name="__x7" localSheetId="6" hidden="1">{"TAB1",#N/A,TRUE,"GENERAL";"TAB2",#N/A,TRUE,"GENERAL";"TAB3",#N/A,TRUE,"GENERAL";"TAB4",#N/A,TRUE,"GENERAL";"TAB5",#N/A,TRUE,"GENERAL"}</definedName>
    <definedName name="__x7" localSheetId="8" hidden="1">{"TAB1",#N/A,TRUE,"GENERAL";"TAB2",#N/A,TRUE,"GENERAL";"TAB3",#N/A,TRUE,"GENERAL";"TAB4",#N/A,TRUE,"GENERAL";"TAB5",#N/A,TRUE,"GENERAL"}</definedName>
    <definedName name="__x7" localSheetId="9" hidden="1">{"TAB1",#N/A,TRUE,"GENERAL";"TAB2",#N/A,TRUE,"GENERAL";"TAB3",#N/A,TRUE,"GENERAL";"TAB4",#N/A,TRUE,"GENERAL";"TAB5",#N/A,TRUE,"GENERAL"}</definedName>
    <definedName name="__x7" localSheetId="10" hidden="1">{"TAB1",#N/A,TRUE,"GENERAL";"TAB2",#N/A,TRUE,"GENERAL";"TAB3",#N/A,TRUE,"GENERAL";"TAB4",#N/A,TRUE,"GENERAL";"TAB5",#N/A,TRUE,"GENERAL"}</definedName>
    <definedName name="__x7" hidden="1">{"TAB1",#N/A,TRUE,"GENERAL";"TAB2",#N/A,TRUE,"GENERAL";"TAB3",#N/A,TRUE,"GENERAL";"TAB4",#N/A,TRUE,"GENERAL";"TAB5",#N/A,TRUE,"GENERAL"}</definedName>
    <definedName name="__x8" localSheetId="6" hidden="1">{"via1",#N/A,TRUE,"general";"via2",#N/A,TRUE,"general";"via3",#N/A,TRUE,"general"}</definedName>
    <definedName name="__x8" localSheetId="8" hidden="1">{"via1",#N/A,TRUE,"general";"via2",#N/A,TRUE,"general";"via3",#N/A,TRUE,"general"}</definedName>
    <definedName name="__x8" localSheetId="9" hidden="1">{"via1",#N/A,TRUE,"general";"via2",#N/A,TRUE,"general";"via3",#N/A,TRUE,"general"}</definedName>
    <definedName name="__x8" localSheetId="10" hidden="1">{"via1",#N/A,TRUE,"general";"via2",#N/A,TRUE,"general";"via3",#N/A,TRUE,"general"}</definedName>
    <definedName name="__x8" hidden="1">{"via1",#N/A,TRUE,"general";"via2",#N/A,TRUE,"general";"via3",#N/A,TRUE,"general"}</definedName>
    <definedName name="__x9" localSheetId="6" hidden="1">{"TAB1",#N/A,TRUE,"GENERAL";"TAB2",#N/A,TRUE,"GENERAL";"TAB3",#N/A,TRUE,"GENERAL";"TAB4",#N/A,TRUE,"GENERAL";"TAB5",#N/A,TRUE,"GENERAL"}</definedName>
    <definedName name="__x9" localSheetId="8" hidden="1">{"TAB1",#N/A,TRUE,"GENERAL";"TAB2",#N/A,TRUE,"GENERAL";"TAB3",#N/A,TRUE,"GENERAL";"TAB4",#N/A,TRUE,"GENERAL";"TAB5",#N/A,TRUE,"GENERAL"}</definedName>
    <definedName name="__x9" localSheetId="9" hidden="1">{"TAB1",#N/A,TRUE,"GENERAL";"TAB2",#N/A,TRUE,"GENERAL";"TAB3",#N/A,TRUE,"GENERAL";"TAB4",#N/A,TRUE,"GENERAL";"TAB5",#N/A,TRUE,"GENERAL"}</definedName>
    <definedName name="__x9" localSheetId="10" hidden="1">{"TAB1",#N/A,TRUE,"GENERAL";"TAB2",#N/A,TRUE,"GENERAL";"TAB3",#N/A,TRUE,"GENERAL";"TAB4",#N/A,TRUE,"GENERAL";"TAB5",#N/A,TRUE,"GENERAL"}</definedName>
    <definedName name="__x9" hidden="1">{"TAB1",#N/A,TRUE,"GENERAL";"TAB2",#N/A,TRUE,"GENERAL";"TAB3",#N/A,TRUE,"GENERAL";"TAB4",#N/A,TRUE,"GENERAL";"TAB5",#N/A,TRUE,"GENERAL"}</definedName>
    <definedName name="__y2" localSheetId="6" hidden="1">{"TAB1",#N/A,TRUE,"GENERAL";"TAB2",#N/A,TRUE,"GENERAL";"TAB3",#N/A,TRUE,"GENERAL";"TAB4",#N/A,TRUE,"GENERAL";"TAB5",#N/A,TRUE,"GENERAL"}</definedName>
    <definedName name="__y2" localSheetId="8" hidden="1">{"TAB1",#N/A,TRUE,"GENERAL";"TAB2",#N/A,TRUE,"GENERAL";"TAB3",#N/A,TRUE,"GENERAL";"TAB4",#N/A,TRUE,"GENERAL";"TAB5",#N/A,TRUE,"GENERAL"}</definedName>
    <definedName name="__y2" localSheetId="9" hidden="1">{"TAB1",#N/A,TRUE,"GENERAL";"TAB2",#N/A,TRUE,"GENERAL";"TAB3",#N/A,TRUE,"GENERAL";"TAB4",#N/A,TRUE,"GENERAL";"TAB5",#N/A,TRUE,"GENERAL"}</definedName>
    <definedName name="__y2" localSheetId="10" hidden="1">{"TAB1",#N/A,TRUE,"GENERAL";"TAB2",#N/A,TRUE,"GENERAL";"TAB3",#N/A,TRUE,"GENERAL";"TAB4",#N/A,TRUE,"GENERAL";"TAB5",#N/A,TRUE,"GENERAL"}</definedName>
    <definedName name="__y2" hidden="1">{"TAB1",#N/A,TRUE,"GENERAL";"TAB2",#N/A,TRUE,"GENERAL";"TAB3",#N/A,TRUE,"GENERAL";"TAB4",#N/A,TRUE,"GENERAL";"TAB5",#N/A,TRUE,"GENERAL"}</definedName>
    <definedName name="__y3" localSheetId="6" hidden="1">{"via1",#N/A,TRUE,"general";"via2",#N/A,TRUE,"general";"via3",#N/A,TRUE,"general"}</definedName>
    <definedName name="__y3" localSheetId="8" hidden="1">{"via1",#N/A,TRUE,"general";"via2",#N/A,TRUE,"general";"via3",#N/A,TRUE,"general"}</definedName>
    <definedName name="__y3" localSheetId="9" hidden="1">{"via1",#N/A,TRUE,"general";"via2",#N/A,TRUE,"general";"via3",#N/A,TRUE,"general"}</definedName>
    <definedName name="__y3" localSheetId="10" hidden="1">{"via1",#N/A,TRUE,"general";"via2",#N/A,TRUE,"general";"via3",#N/A,TRUE,"general"}</definedName>
    <definedName name="__y3" hidden="1">{"via1",#N/A,TRUE,"general";"via2",#N/A,TRUE,"general";"via3",#N/A,TRUE,"general"}</definedName>
    <definedName name="__y4" localSheetId="6" hidden="1">{"via1",#N/A,TRUE,"general";"via2",#N/A,TRUE,"general";"via3",#N/A,TRUE,"general"}</definedName>
    <definedName name="__y4" localSheetId="8" hidden="1">{"via1",#N/A,TRUE,"general";"via2",#N/A,TRUE,"general";"via3",#N/A,TRUE,"general"}</definedName>
    <definedName name="__y4" localSheetId="9" hidden="1">{"via1",#N/A,TRUE,"general";"via2",#N/A,TRUE,"general";"via3",#N/A,TRUE,"general"}</definedName>
    <definedName name="__y4" localSheetId="10" hidden="1">{"via1",#N/A,TRUE,"general";"via2",#N/A,TRUE,"general";"via3",#N/A,TRUE,"general"}</definedName>
    <definedName name="__y4" hidden="1">{"via1",#N/A,TRUE,"general";"via2",#N/A,TRUE,"general";"via3",#N/A,TRUE,"general"}</definedName>
    <definedName name="__y5" localSheetId="6" hidden="1">{"TAB1",#N/A,TRUE,"GENERAL";"TAB2",#N/A,TRUE,"GENERAL";"TAB3",#N/A,TRUE,"GENERAL";"TAB4",#N/A,TRUE,"GENERAL";"TAB5",#N/A,TRUE,"GENERAL"}</definedName>
    <definedName name="__y5" localSheetId="8" hidden="1">{"TAB1",#N/A,TRUE,"GENERAL";"TAB2",#N/A,TRUE,"GENERAL";"TAB3",#N/A,TRUE,"GENERAL";"TAB4",#N/A,TRUE,"GENERAL";"TAB5",#N/A,TRUE,"GENERAL"}</definedName>
    <definedName name="__y5" localSheetId="9" hidden="1">{"TAB1",#N/A,TRUE,"GENERAL";"TAB2",#N/A,TRUE,"GENERAL";"TAB3",#N/A,TRUE,"GENERAL";"TAB4",#N/A,TRUE,"GENERAL";"TAB5",#N/A,TRUE,"GENERAL"}</definedName>
    <definedName name="__y5" localSheetId="10" hidden="1">{"TAB1",#N/A,TRUE,"GENERAL";"TAB2",#N/A,TRUE,"GENERAL";"TAB3",#N/A,TRUE,"GENERAL";"TAB4",#N/A,TRUE,"GENERAL";"TAB5",#N/A,TRUE,"GENERAL"}</definedName>
    <definedName name="__y5" hidden="1">{"TAB1",#N/A,TRUE,"GENERAL";"TAB2",#N/A,TRUE,"GENERAL";"TAB3",#N/A,TRUE,"GENERAL";"TAB4",#N/A,TRUE,"GENERAL";"TAB5",#N/A,TRUE,"GENERAL"}</definedName>
    <definedName name="__y6" localSheetId="6" hidden="1">{"via1",#N/A,TRUE,"general";"via2",#N/A,TRUE,"general";"via3",#N/A,TRUE,"general"}</definedName>
    <definedName name="__y6" localSheetId="8" hidden="1">{"via1",#N/A,TRUE,"general";"via2",#N/A,TRUE,"general";"via3",#N/A,TRUE,"general"}</definedName>
    <definedName name="__y6" localSheetId="9" hidden="1">{"via1",#N/A,TRUE,"general";"via2",#N/A,TRUE,"general";"via3",#N/A,TRUE,"general"}</definedName>
    <definedName name="__y6" localSheetId="10" hidden="1">{"via1",#N/A,TRUE,"general";"via2",#N/A,TRUE,"general";"via3",#N/A,TRUE,"general"}</definedName>
    <definedName name="__y6" hidden="1">{"via1",#N/A,TRUE,"general";"via2",#N/A,TRUE,"general";"via3",#N/A,TRUE,"general"}</definedName>
    <definedName name="__y7" localSheetId="6" hidden="1">{"via1",#N/A,TRUE,"general";"via2",#N/A,TRUE,"general";"via3",#N/A,TRUE,"general"}</definedName>
    <definedName name="__y7" localSheetId="8" hidden="1">{"via1",#N/A,TRUE,"general";"via2",#N/A,TRUE,"general";"via3",#N/A,TRUE,"general"}</definedName>
    <definedName name="__y7" localSheetId="9" hidden="1">{"via1",#N/A,TRUE,"general";"via2",#N/A,TRUE,"general";"via3",#N/A,TRUE,"general"}</definedName>
    <definedName name="__y7" localSheetId="10" hidden="1">{"via1",#N/A,TRUE,"general";"via2",#N/A,TRUE,"general";"via3",#N/A,TRUE,"general"}</definedName>
    <definedName name="__y7" hidden="1">{"via1",#N/A,TRUE,"general";"via2",#N/A,TRUE,"general";"via3",#N/A,TRUE,"general"}</definedName>
    <definedName name="__y8" localSheetId="6" hidden="1">{"via1",#N/A,TRUE,"general";"via2",#N/A,TRUE,"general";"via3",#N/A,TRUE,"general"}</definedName>
    <definedName name="__y8" localSheetId="8" hidden="1">{"via1",#N/A,TRUE,"general";"via2",#N/A,TRUE,"general";"via3",#N/A,TRUE,"general"}</definedName>
    <definedName name="__y8" localSheetId="9" hidden="1">{"via1",#N/A,TRUE,"general";"via2",#N/A,TRUE,"general";"via3",#N/A,TRUE,"general"}</definedName>
    <definedName name="__y8" localSheetId="10" hidden="1">{"via1",#N/A,TRUE,"general";"via2",#N/A,TRUE,"general";"via3",#N/A,TRUE,"general"}</definedName>
    <definedName name="__y8" hidden="1">{"via1",#N/A,TRUE,"general";"via2",#N/A,TRUE,"general";"via3",#N/A,TRUE,"general"}</definedName>
    <definedName name="__y9" localSheetId="6" hidden="1">{"TAB1",#N/A,TRUE,"GENERAL";"TAB2",#N/A,TRUE,"GENERAL";"TAB3",#N/A,TRUE,"GENERAL";"TAB4",#N/A,TRUE,"GENERAL";"TAB5",#N/A,TRUE,"GENERAL"}</definedName>
    <definedName name="__y9" localSheetId="8" hidden="1">{"TAB1",#N/A,TRUE,"GENERAL";"TAB2",#N/A,TRUE,"GENERAL";"TAB3",#N/A,TRUE,"GENERAL";"TAB4",#N/A,TRUE,"GENERAL";"TAB5",#N/A,TRUE,"GENERAL"}</definedName>
    <definedName name="__y9" localSheetId="9" hidden="1">{"TAB1",#N/A,TRUE,"GENERAL";"TAB2",#N/A,TRUE,"GENERAL";"TAB3",#N/A,TRUE,"GENERAL";"TAB4",#N/A,TRUE,"GENERAL";"TAB5",#N/A,TRUE,"GENERAL"}</definedName>
    <definedName name="__y9" localSheetId="10" hidden="1">{"TAB1",#N/A,TRUE,"GENERAL";"TAB2",#N/A,TRUE,"GENERAL";"TAB3",#N/A,TRUE,"GENERAL";"TAB4",#N/A,TRUE,"GENERAL";"TAB5",#N/A,TRUE,"GENERAL"}</definedName>
    <definedName name="__y9" hidden="1">{"TAB1",#N/A,TRUE,"GENERAL";"TAB2",#N/A,TRUE,"GENERAL";"TAB3",#N/A,TRUE,"GENERAL";"TAB4",#N/A,TRUE,"GENERAL";"TAB5",#N/A,TRUE,"GENERAL"}</definedName>
    <definedName name="__z1" localSheetId="6" hidden="1">{"TAB1",#N/A,TRUE,"GENERAL";"TAB2",#N/A,TRUE,"GENERAL";"TAB3",#N/A,TRUE,"GENERAL";"TAB4",#N/A,TRUE,"GENERAL";"TAB5",#N/A,TRUE,"GENERAL"}</definedName>
    <definedName name="__z1" localSheetId="8" hidden="1">{"TAB1",#N/A,TRUE,"GENERAL";"TAB2",#N/A,TRUE,"GENERAL";"TAB3",#N/A,TRUE,"GENERAL";"TAB4",#N/A,TRUE,"GENERAL";"TAB5",#N/A,TRUE,"GENERAL"}</definedName>
    <definedName name="__z1" localSheetId="9" hidden="1">{"TAB1",#N/A,TRUE,"GENERAL";"TAB2",#N/A,TRUE,"GENERAL";"TAB3",#N/A,TRUE,"GENERAL";"TAB4",#N/A,TRUE,"GENERAL";"TAB5",#N/A,TRUE,"GENERAL"}</definedName>
    <definedName name="__z1" localSheetId="10" hidden="1">{"TAB1",#N/A,TRUE,"GENERAL";"TAB2",#N/A,TRUE,"GENERAL";"TAB3",#N/A,TRUE,"GENERAL";"TAB4",#N/A,TRUE,"GENERAL";"TAB5",#N/A,TRUE,"GENERAL"}</definedName>
    <definedName name="__z1" hidden="1">{"TAB1",#N/A,TRUE,"GENERAL";"TAB2",#N/A,TRUE,"GENERAL";"TAB3",#N/A,TRUE,"GENERAL";"TAB4",#N/A,TRUE,"GENERAL";"TAB5",#N/A,TRUE,"GENERAL"}</definedName>
    <definedName name="__z2" localSheetId="6" hidden="1">{"via1",#N/A,TRUE,"general";"via2",#N/A,TRUE,"general";"via3",#N/A,TRUE,"general"}</definedName>
    <definedName name="__z2" localSheetId="8" hidden="1">{"via1",#N/A,TRUE,"general";"via2",#N/A,TRUE,"general";"via3",#N/A,TRUE,"general"}</definedName>
    <definedName name="__z2" localSheetId="9" hidden="1">{"via1",#N/A,TRUE,"general";"via2",#N/A,TRUE,"general";"via3",#N/A,TRUE,"general"}</definedName>
    <definedName name="__z2" localSheetId="10" hidden="1">{"via1",#N/A,TRUE,"general";"via2",#N/A,TRUE,"general";"via3",#N/A,TRUE,"general"}</definedName>
    <definedName name="__z2" hidden="1">{"via1",#N/A,TRUE,"general";"via2",#N/A,TRUE,"general";"via3",#N/A,TRUE,"general"}</definedName>
    <definedName name="__z3" localSheetId="6" hidden="1">{"via1",#N/A,TRUE,"general";"via2",#N/A,TRUE,"general";"via3",#N/A,TRUE,"general"}</definedName>
    <definedName name="__z3" localSheetId="8" hidden="1">{"via1",#N/A,TRUE,"general";"via2",#N/A,TRUE,"general";"via3",#N/A,TRUE,"general"}</definedName>
    <definedName name="__z3" localSheetId="9" hidden="1">{"via1",#N/A,TRUE,"general";"via2",#N/A,TRUE,"general";"via3",#N/A,TRUE,"general"}</definedName>
    <definedName name="__z3" localSheetId="10" hidden="1">{"via1",#N/A,TRUE,"general";"via2",#N/A,TRUE,"general";"via3",#N/A,TRUE,"general"}</definedName>
    <definedName name="__z3" hidden="1">{"via1",#N/A,TRUE,"general";"via2",#N/A,TRUE,"general";"via3",#N/A,TRUE,"general"}</definedName>
    <definedName name="__z4" localSheetId="6" hidden="1">{"TAB1",#N/A,TRUE,"GENERAL";"TAB2",#N/A,TRUE,"GENERAL";"TAB3",#N/A,TRUE,"GENERAL";"TAB4",#N/A,TRUE,"GENERAL";"TAB5",#N/A,TRUE,"GENERAL"}</definedName>
    <definedName name="__z4" localSheetId="8" hidden="1">{"TAB1",#N/A,TRUE,"GENERAL";"TAB2",#N/A,TRUE,"GENERAL";"TAB3",#N/A,TRUE,"GENERAL";"TAB4",#N/A,TRUE,"GENERAL";"TAB5",#N/A,TRUE,"GENERAL"}</definedName>
    <definedName name="__z4" localSheetId="9" hidden="1">{"TAB1",#N/A,TRUE,"GENERAL";"TAB2",#N/A,TRUE,"GENERAL";"TAB3",#N/A,TRUE,"GENERAL";"TAB4",#N/A,TRUE,"GENERAL";"TAB5",#N/A,TRUE,"GENERAL"}</definedName>
    <definedName name="__z4" localSheetId="10" hidden="1">{"TAB1",#N/A,TRUE,"GENERAL";"TAB2",#N/A,TRUE,"GENERAL";"TAB3",#N/A,TRUE,"GENERAL";"TAB4",#N/A,TRUE,"GENERAL";"TAB5",#N/A,TRUE,"GENERAL"}</definedName>
    <definedName name="__z4" hidden="1">{"TAB1",#N/A,TRUE,"GENERAL";"TAB2",#N/A,TRUE,"GENERAL";"TAB3",#N/A,TRUE,"GENERAL";"TAB4",#N/A,TRUE,"GENERAL";"TAB5",#N/A,TRUE,"GENERAL"}</definedName>
    <definedName name="__z5" localSheetId="6" hidden="1">{"via1",#N/A,TRUE,"general";"via2",#N/A,TRUE,"general";"via3",#N/A,TRUE,"general"}</definedName>
    <definedName name="__z5" localSheetId="8" hidden="1">{"via1",#N/A,TRUE,"general";"via2",#N/A,TRUE,"general";"via3",#N/A,TRUE,"general"}</definedName>
    <definedName name="__z5" localSheetId="9" hidden="1">{"via1",#N/A,TRUE,"general";"via2",#N/A,TRUE,"general";"via3",#N/A,TRUE,"general"}</definedName>
    <definedName name="__z5" localSheetId="10" hidden="1">{"via1",#N/A,TRUE,"general";"via2",#N/A,TRUE,"general";"via3",#N/A,TRUE,"general"}</definedName>
    <definedName name="__z5" hidden="1">{"via1",#N/A,TRUE,"general";"via2",#N/A,TRUE,"general";"via3",#N/A,TRUE,"general"}</definedName>
    <definedName name="__z6" localSheetId="6" hidden="1">{"TAB1",#N/A,TRUE,"GENERAL";"TAB2",#N/A,TRUE,"GENERAL";"TAB3",#N/A,TRUE,"GENERAL";"TAB4",#N/A,TRUE,"GENERAL";"TAB5",#N/A,TRUE,"GENERAL"}</definedName>
    <definedName name="__z6" localSheetId="8" hidden="1">{"TAB1",#N/A,TRUE,"GENERAL";"TAB2",#N/A,TRUE,"GENERAL";"TAB3",#N/A,TRUE,"GENERAL";"TAB4",#N/A,TRUE,"GENERAL";"TAB5",#N/A,TRUE,"GENERAL"}</definedName>
    <definedName name="__z6" localSheetId="9" hidden="1">{"TAB1",#N/A,TRUE,"GENERAL";"TAB2",#N/A,TRUE,"GENERAL";"TAB3",#N/A,TRUE,"GENERAL";"TAB4",#N/A,TRUE,"GENERAL";"TAB5",#N/A,TRUE,"GENERAL"}</definedName>
    <definedName name="__z6" localSheetId="10" hidden="1">{"TAB1",#N/A,TRUE,"GENERAL";"TAB2",#N/A,TRUE,"GENERAL";"TAB3",#N/A,TRUE,"GENERAL";"TAB4",#N/A,TRUE,"GENERAL";"TAB5",#N/A,TRUE,"GENERAL"}</definedName>
    <definedName name="__z6" hidden="1">{"TAB1",#N/A,TRUE,"GENERAL";"TAB2",#N/A,TRUE,"GENERAL";"TAB3",#N/A,TRUE,"GENERAL";"TAB4",#N/A,TRUE,"GENERAL";"TAB5",#N/A,TRUE,"GENERAL"}</definedName>
    <definedName name="_13_1_6" localSheetId="8">#REF!</definedName>
    <definedName name="_13_1_6" localSheetId="9">#REF!</definedName>
    <definedName name="_13_1_6" localSheetId="10">#REF!</definedName>
    <definedName name="_13_1_6">#REF!</definedName>
    <definedName name="_1Sin_nombre" localSheetId="9">#REF!</definedName>
    <definedName name="_1Sin_nombre" localSheetId="10">#REF!</definedName>
    <definedName name="_1Sin_nombre">#REF!</definedName>
    <definedName name="_a1" localSheetId="6"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hidden="1">{"TAB1",#N/A,TRUE,"GENERAL";"TAB2",#N/A,TRUE,"GENERAL";"TAB3",#N/A,TRUE,"GENERAL";"TAB4",#N/A,TRUE,"GENERAL";"TAB5",#N/A,TRUE,"GENERAL"}</definedName>
    <definedName name="_AAS1" localSheetId="6" hidden="1">{#N/A,#N/A,TRUE,"INGENIERIA";#N/A,#N/A,TRUE,"COMPRAS";#N/A,#N/A,TRUE,"DIRECCION";#N/A,#N/A,TRUE,"RESUMEN"}</definedName>
    <definedName name="_AAS1" localSheetId="8" hidden="1">{#N/A,#N/A,TRUE,"INGENIERIA";#N/A,#N/A,TRUE,"COMPRAS";#N/A,#N/A,TRUE,"DIRECCION";#N/A,#N/A,TRUE,"RESUMEN"}</definedName>
    <definedName name="_AAS1" localSheetId="9" hidden="1">{#N/A,#N/A,TRUE,"INGENIERIA";#N/A,#N/A,TRUE,"COMPRAS";#N/A,#N/A,TRUE,"DIRECCION";#N/A,#N/A,TRUE,"RESUMEN"}</definedName>
    <definedName name="_AAS1" localSheetId="10" hidden="1">{#N/A,#N/A,TRUE,"INGENIERIA";#N/A,#N/A,TRUE,"COMPRAS";#N/A,#N/A,TRUE,"DIRECCION";#N/A,#N/A,TRUE,"RESUMEN"}</definedName>
    <definedName name="_AAS1" hidden="1">{#N/A,#N/A,TRUE,"INGENIERIA";#N/A,#N/A,TRUE,"COMPRAS";#N/A,#N/A,TRUE,"DIRECCION";#N/A,#N/A,TRUE,"RESUMEN"}</definedName>
    <definedName name="_ABC1" localSheetId="6" hidden="1">{#N/A,#N/A,TRUE,"1842CWN0"}</definedName>
    <definedName name="_ABC1" localSheetId="8" hidden="1">{#N/A,#N/A,TRUE,"1842CWN0"}</definedName>
    <definedName name="_ABC1" localSheetId="9" hidden="1">{#N/A,#N/A,TRUE,"1842CWN0"}</definedName>
    <definedName name="_ABC1" localSheetId="10" hidden="1">{#N/A,#N/A,TRUE,"1842CWN0"}</definedName>
    <definedName name="_ABC1" hidden="1">{#N/A,#N/A,TRUE,"1842CWN0"}</definedName>
    <definedName name="_abc2" localSheetId="6" hidden="1">{#N/A,#N/A,TRUE,"1842CWN0"}</definedName>
    <definedName name="_abc2" localSheetId="8" hidden="1">{#N/A,#N/A,TRUE,"1842CWN0"}</definedName>
    <definedName name="_abc2" localSheetId="9" hidden="1">{#N/A,#N/A,TRUE,"1842CWN0"}</definedName>
    <definedName name="_abc2" localSheetId="10" hidden="1">{#N/A,#N/A,TRUE,"1842CWN0"}</definedName>
    <definedName name="_abc2" hidden="1">{#N/A,#N/A,TRUE,"1842CWN0"}</definedName>
    <definedName name="_ACT21">[4]ACTA21!$A$6:$U$37</definedName>
    <definedName name="_AFC1">[5]INV!$A$25:$D$28</definedName>
    <definedName name="_AFC3">[5]INV!$F$25:$I$28</definedName>
    <definedName name="_AFC5">[5]INV!$K$25:$N$28</definedName>
    <definedName name="_b2" localSheetId="6"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od1" localSheetId="3">#REF!</definedName>
    <definedName name="_Cod1" localSheetId="0">#REF!</definedName>
    <definedName name="_Cod1" localSheetId="1">#REF!</definedName>
    <definedName name="_Cod1" localSheetId="2">#REF!</definedName>
    <definedName name="_Cod1" localSheetId="6">#REF!</definedName>
    <definedName name="_Cod1" localSheetId="8">#REF!</definedName>
    <definedName name="_Cod1" localSheetId="9">#REF!</definedName>
    <definedName name="_Cod1" localSheetId="10">#REF!</definedName>
    <definedName name="_Cod1" localSheetId="12">#REF!</definedName>
    <definedName name="_Cod1">#REF!</definedName>
    <definedName name="_Dist_Bin" hidden="1">[6]MPC3I4!$A$2040:$DD$3161</definedName>
    <definedName name="_Dist_Values" hidden="1">[6]MPC3I4!$A$2552:$IV$3906</definedName>
    <definedName name="_Fill" localSheetId="3" hidden="1">#REF!</definedName>
    <definedName name="_Fill" localSheetId="0" hidden="1">#REF!</definedName>
    <definedName name="_Fill" localSheetId="1" hidden="1">#REF!</definedName>
    <definedName name="_Fill" localSheetId="2" hidden="1">#REF!</definedName>
    <definedName name="_Fill" localSheetId="6" hidden="1">#REF!</definedName>
    <definedName name="_Fill" localSheetId="9" hidden="1">#REF!</definedName>
    <definedName name="_Fill" localSheetId="10" hidden="1">#REF!</definedName>
    <definedName name="_Fill" localSheetId="12" hidden="1">#REF!</definedName>
    <definedName name="_Fill" hidden="1">#REF!</definedName>
    <definedName name="_xlnm._FilterDatabase" localSheetId="6" hidden="1">'Formulario 3'!#REF!</definedName>
    <definedName name="_xlnm._FilterDatabase" localSheetId="8" hidden="1">'Formulario 6'!$B$5:$H$50</definedName>
    <definedName name="_xlnm._FilterDatabase" hidden="1">[7]Presupuesto_Via_distribuidora!$A$9:$H$344</definedName>
    <definedName name="_g2" localSheetId="6"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hidden="1">{"TAB1",#N/A,TRUE,"GENERAL";"TAB2",#N/A,TRUE,"GENERAL";"TAB3",#N/A,TRUE,"GENERAL";"TAB4",#N/A,TRUE,"GENERAL";"TAB5",#N/A,TRUE,"GENERAL"}</definedName>
    <definedName name="_GR1" localSheetId="6"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hidden="1">{"via1",#N/A,TRUE,"general";"via2",#N/A,TRUE,"general";"via3",#N/A,TRUE,"general"}</definedName>
    <definedName name="_hhg1" localSheetId="6" hidden="1">{#N/A,#N/A,TRUE,"1842CWN0"}</definedName>
    <definedName name="_hhg1" localSheetId="8" hidden="1">{#N/A,#N/A,TRUE,"1842CWN0"}</definedName>
    <definedName name="_hhg1" localSheetId="9" hidden="1">{#N/A,#N/A,TRUE,"1842CWN0"}</definedName>
    <definedName name="_hhg1" localSheetId="10" hidden="1">{#N/A,#N/A,TRUE,"1842CWN0"}</definedName>
    <definedName name="_hhg1" hidden="1">{#N/A,#N/A,TRUE,"1842CWN0"}</definedName>
    <definedName name="_i4" localSheetId="6"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hidden="1">{"TAB1",#N/A,TRUE,"GENERAL";"TAB2",#N/A,TRUE,"GENERAL";"TAB3",#N/A,TRUE,"GENERAL";"TAB4",#N/A,TRUE,"GENERAL";"TAB5",#N/A,TRUE,"GENERAL"}</definedName>
    <definedName name="_k3" localSheetId="6"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hidden="1">{"TAB1",#N/A,TRUE,"GENERAL";"TAB2",#N/A,TRUE,"GENERAL";"TAB3",#N/A,TRUE,"GENERAL";"TAB4",#N/A,TRUE,"GENERAL";"TAB5",#N/A,TRUE,"GENERAL"}</definedName>
    <definedName name="_Key1" localSheetId="8" hidden="1">#REF!</definedName>
    <definedName name="_Key1" localSheetId="9" hidden="1">#REF!</definedName>
    <definedName name="_Key1" localSheetId="10" hidden="1">#REF!</definedName>
    <definedName name="_Key1" hidden="1">#REF!</definedName>
    <definedName name="_Key11" localSheetId="8" hidden="1">[8]INST!#REF!</definedName>
    <definedName name="_Key11" hidden="1">[8]INST!#REF!</definedName>
    <definedName name="_Key2" localSheetId="8" hidden="1">#REF!</definedName>
    <definedName name="_Key2" localSheetId="9" hidden="1">#REF!</definedName>
    <definedName name="_Key2" localSheetId="10" hidden="1">#REF!</definedName>
    <definedName name="_Key2" hidden="1">#REF!</definedName>
    <definedName name="_Key21" localSheetId="9" hidden="1">#REF!</definedName>
    <definedName name="_Key21" localSheetId="10" hidden="1">#REF!</definedName>
    <definedName name="_Key21" hidden="1">#REF!</definedName>
    <definedName name="_key3" localSheetId="9" hidden="1">#REF!</definedName>
    <definedName name="_key3" localSheetId="10" hidden="1">#REF!</definedName>
    <definedName name="_key3" hidden="1">#REF!</definedName>
    <definedName name="_key31" localSheetId="9" hidden="1">#REF!</definedName>
    <definedName name="_key31" localSheetId="10" hidden="1">#REF!</definedName>
    <definedName name="_key31" hidden="1">#REF!</definedName>
    <definedName name="_kjk6" localSheetId="6"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hidden="1">{"TAB1",#N/A,TRUE,"GENERAL";"TAB2",#N/A,TRUE,"GENERAL";"TAB3",#N/A,TRUE,"GENERAL";"TAB4",#N/A,TRUE,"GENERAL";"TAB5",#N/A,TRUE,"GENERAL"}</definedName>
    <definedName name="_m3" localSheetId="6"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hidden="1">{"via1",#N/A,TRUE,"general";"via2",#N/A,TRUE,"general";"via3",#N/A,TRUE,"general"}</definedName>
    <definedName name="_MA2" localSheetId="3">#REF!</definedName>
    <definedName name="_MA2" localSheetId="0">#REF!</definedName>
    <definedName name="_MA2" localSheetId="1">#REF!</definedName>
    <definedName name="_MA2" localSheetId="2">#REF!</definedName>
    <definedName name="_MA2" localSheetId="6">#REF!</definedName>
    <definedName name="_MA2" localSheetId="8">#REF!</definedName>
    <definedName name="_MA2" localSheetId="9">#REF!</definedName>
    <definedName name="_MA2" localSheetId="10">#REF!</definedName>
    <definedName name="_MA2" localSheetId="12">#REF!</definedName>
    <definedName name="_MA2">#REF!</definedName>
    <definedName name="_MON1" localSheetId="9">#REF!</definedName>
    <definedName name="_MON1" localSheetId="10">#REF!</definedName>
    <definedName name="_MON1">#REF!</definedName>
    <definedName name="_MON2" localSheetId="9">#REF!</definedName>
    <definedName name="_MON2" localSheetId="10">#REF!</definedName>
    <definedName name="_MON2">#REF!</definedName>
    <definedName name="_n3" localSheetId="6"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hidden="1">{"TAB1",#N/A,TRUE,"GENERAL";"TAB2",#N/A,TRUE,"GENERAL";"TAB3",#N/A,TRUE,"GENERAL";"TAB4",#N/A,TRUE,"GENERAL";"TAB5",#N/A,TRUE,"GENERAL"}</definedName>
    <definedName name="_nyn7" localSheetId="6"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6"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hidden="1">{"TAB1",#N/A,TRUE,"GENERAL";"TAB2",#N/A,TRUE,"GENERAL";"TAB3",#N/A,TRUE,"GENERAL";"TAB4",#N/A,TRUE,"GENERAL";"TAB5",#N/A,TRUE,"GENERAL"}</definedName>
    <definedName name="_Pa1" localSheetId="3">'[9]Paral. 1'!$E$1:$E$65536</definedName>
    <definedName name="_Pa1" localSheetId="0">'[9]Paral. 1'!$E$1:$E$65536</definedName>
    <definedName name="_Pa1" localSheetId="1">'[9]Paral. 1'!$E$1:$E$65536</definedName>
    <definedName name="_Pa1" localSheetId="2">'[9]Paral. 1'!$E$1:$E$65536</definedName>
    <definedName name="_Pa1" localSheetId="4">'[9]Paral. 1'!$E$1:$E$65536</definedName>
    <definedName name="_Pa1" localSheetId="5">'[9]Paral. 1'!$E$1:$E$65536</definedName>
    <definedName name="_Pa1" localSheetId="6">'[10]Paral. 1'!$E$1:$E$65536</definedName>
    <definedName name="_Pa1" localSheetId="8">'[10]Paral. 1'!$E$1:$E$65536</definedName>
    <definedName name="_Pa1" localSheetId="9">'[10]Paral. 1'!$E$1:$E$65536</definedName>
    <definedName name="_Pa1" localSheetId="10">'[10]Paral. 1'!$E$1:$E$65536</definedName>
    <definedName name="_Pa1" localSheetId="12">'[9]Paral. 1'!$E$1:$E$65536</definedName>
    <definedName name="_Pa1">'[11]Paral. 1'!$E$1:$E$65536</definedName>
    <definedName name="_Pa2" localSheetId="3">'[9]Paral. 2'!$E$1:$E$65536</definedName>
    <definedName name="_Pa2" localSheetId="0">'[9]Paral. 2'!$E$1:$E$65536</definedName>
    <definedName name="_Pa2" localSheetId="1">'[9]Paral. 2'!$E$1:$E$65536</definedName>
    <definedName name="_Pa2" localSheetId="2">'[9]Paral. 2'!$E$1:$E$65536</definedName>
    <definedName name="_Pa2" localSheetId="4">'[9]Paral. 2'!$E$1:$E$65536</definedName>
    <definedName name="_Pa2" localSheetId="5">'[9]Paral. 2'!$E$1:$E$65536</definedName>
    <definedName name="_Pa2" localSheetId="6">'[10]Paral. 2'!$E$1:$E$65536</definedName>
    <definedName name="_Pa2" localSheetId="8">'[10]Paral. 2'!$E$1:$E$65536</definedName>
    <definedName name="_Pa2" localSheetId="9">'[10]Paral. 2'!$E$1:$E$65536</definedName>
    <definedName name="_Pa2" localSheetId="10">'[10]Paral. 2'!$E$1:$E$65536</definedName>
    <definedName name="_Pa2" localSheetId="12">'[9]Paral. 2'!$E$1:$E$65536</definedName>
    <definedName name="_Pa2">'[11]Paral. 2'!$E$1:$E$65536</definedName>
    <definedName name="_Pa3" localSheetId="3">'[9]Paral. 3'!$E$1:$E$65536</definedName>
    <definedName name="_Pa3" localSheetId="0">'[9]Paral. 3'!$E$1:$E$65536</definedName>
    <definedName name="_Pa3" localSheetId="1">'[9]Paral. 3'!$E$1:$E$65536</definedName>
    <definedName name="_Pa3" localSheetId="2">'[9]Paral. 3'!$E$1:$E$65536</definedName>
    <definedName name="_Pa3" localSheetId="4">'[9]Paral. 3'!$E$1:$E$65536</definedName>
    <definedName name="_Pa3" localSheetId="5">'[9]Paral. 3'!$E$1:$E$65536</definedName>
    <definedName name="_Pa3" localSheetId="6">'[10]Paral. 3'!$E$1:$E$65536</definedName>
    <definedName name="_Pa3" localSheetId="8">'[10]Paral. 3'!$E$1:$E$65536</definedName>
    <definedName name="_Pa3" localSheetId="9">'[10]Paral. 3'!$E$1:$E$65536</definedName>
    <definedName name="_Pa3" localSheetId="10">'[10]Paral. 3'!$E$1:$E$65536</definedName>
    <definedName name="_Pa3" localSheetId="12">'[9]Paral. 3'!$E$1:$E$65536</definedName>
    <definedName name="_Pa3">'[11]Paral. 3'!$E$1:$E$65536</definedName>
    <definedName name="_Pa4" localSheetId="3">[9]Paral.4!$E$1:$E$65536</definedName>
    <definedName name="_Pa4" localSheetId="0">[9]Paral.4!$E$1:$E$65536</definedName>
    <definedName name="_Pa4" localSheetId="1">[9]Paral.4!$E$1:$E$65536</definedName>
    <definedName name="_Pa4" localSheetId="2">[9]Paral.4!$E$1:$E$65536</definedName>
    <definedName name="_Pa4" localSheetId="4">[9]Paral.4!$E$1:$E$65536</definedName>
    <definedName name="_Pa4" localSheetId="5">[9]Paral.4!$E$1:$E$65536</definedName>
    <definedName name="_Pa4" localSheetId="6">[10]Paral.4!$E$1:$E$65536</definedName>
    <definedName name="_Pa4" localSheetId="8">[10]Paral.4!$E$1:$E$65536</definedName>
    <definedName name="_Pa4" localSheetId="9">[10]Paral.4!$E$1:$E$65536</definedName>
    <definedName name="_Pa4" localSheetId="10">[10]Paral.4!$E$1:$E$65536</definedName>
    <definedName name="_Pa4" localSheetId="12">[9]Paral.4!$E$1:$E$65536</definedName>
    <definedName name="_Pa4">[11]Paral.4!$E$1:$E$65536</definedName>
    <definedName name="_Parse_Out" localSheetId="8" hidden="1">'[12]7422CW00'!#REF!</definedName>
    <definedName name="_Parse_Out" hidden="1">'[12]7422CW00'!#REF!</definedName>
    <definedName name="_r" localSheetId="6"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hidden="1">{"via1",#N/A,TRUE,"general";"via2",#N/A,TRUE,"general";"via3",#N/A,TRUE,"general"}</definedName>
    <definedName name="_rtu6" localSheetId="6"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hidden="1">{"via1",#N/A,TRUE,"general";"via2",#N/A,TRUE,"general";"via3",#N/A,TRUE,"general"}</definedName>
    <definedName name="_S8" localSheetId="8">#REF!</definedName>
    <definedName name="_S8" localSheetId="9">#REF!</definedName>
    <definedName name="_S8" localSheetId="10">#REF!</definedName>
    <definedName name="_S8">#REF!</definedName>
    <definedName name="_SBC1">[5]INV!$A$12:$D$15</definedName>
    <definedName name="_SBC3">[5]INV!$F$12:$I$15</definedName>
    <definedName name="_SBC5">[5]INV!$K$12:$N$15</definedName>
    <definedName name="_Sort" localSheetId="8" hidden="1">#REF!</definedName>
    <definedName name="_Sort" localSheetId="9" hidden="1">#REF!</definedName>
    <definedName name="_Sort" localSheetId="10" hidden="1">#REF!</definedName>
    <definedName name="_Sort" hidden="1">#REF!</definedName>
    <definedName name="_sub1" localSheetId="9">#REF!</definedName>
    <definedName name="_sub1" localSheetId="10">#REF!</definedName>
    <definedName name="_sub1">#REF!</definedName>
    <definedName name="_sub2" localSheetId="9">#REF!</definedName>
    <definedName name="_sub2" localSheetId="10">#REF!</definedName>
    <definedName name="_sub2">#REF!</definedName>
    <definedName name="_sub3" localSheetId="9">#REF!</definedName>
    <definedName name="_sub3" localSheetId="10">#REF!</definedName>
    <definedName name="_sub3">#REF!</definedName>
    <definedName name="_sub4" localSheetId="9">#REF!</definedName>
    <definedName name="_sub4" localSheetId="10">#REF!</definedName>
    <definedName name="_sub4">#REF!</definedName>
    <definedName name="_sub5" localSheetId="9">#REF!</definedName>
    <definedName name="_sub5" localSheetId="10">#REF!</definedName>
    <definedName name="_sub5">#REF!</definedName>
    <definedName name="_sub6" localSheetId="9">#REF!</definedName>
    <definedName name="_sub6" localSheetId="10">#REF!</definedName>
    <definedName name="_sub6">#REF!</definedName>
    <definedName name="_sub7" localSheetId="9">#REF!</definedName>
    <definedName name="_sub7" localSheetId="10">#REF!</definedName>
    <definedName name="_sub7">#REF!</definedName>
    <definedName name="_t3" localSheetId="6"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hidden="1">{"via1",#N/A,TRUE,"general";"via2",#N/A,TRUE,"general";"via3",#N/A,TRUE,"general"}</definedName>
    <definedName name="_u4" localSheetId="6"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localSheetId="6"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hidden="1">{"TAB1",#N/A,TRUE,"GENERAL";"TAB2",#N/A,TRUE,"GENERAL";"TAB3",#N/A,TRUE,"GENERAL";"TAB4",#N/A,TRUE,"GENERAL";"TAB5",#N/A,TRUE,"GENERAL"}</definedName>
    <definedName name="_vfv4" localSheetId="6"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hidden="1">{"via1",#N/A,TRUE,"general";"via2",#N/A,TRUE,"general";"via3",#N/A,TRUE,"general"}</definedName>
    <definedName name="_x1" localSheetId="6"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hidden="1">{"TAB1",#N/A,TRUE,"GENERAL";"TAB2",#N/A,TRUE,"GENERAL";"TAB3",#N/A,TRUE,"GENERAL";"TAB4",#N/A,TRUE,"GENERAL";"TAB5",#N/A,TRUE,"GENERAL"}</definedName>
    <definedName name="a" localSheetId="3">#REF!</definedName>
    <definedName name="a" localSheetId="0">#REF!</definedName>
    <definedName name="a" localSheetId="1">#REF!</definedName>
    <definedName name="a" localSheetId="2">#REF!</definedName>
    <definedName name="a" localSheetId="6">#REF!</definedName>
    <definedName name="a" localSheetId="8">#REF!</definedName>
    <definedName name="a" localSheetId="9">#REF!</definedName>
    <definedName name="a" localSheetId="10">#REF!</definedName>
    <definedName name="a" localSheetId="12">#REF!</definedName>
    <definedName name="a">#REF!</definedName>
    <definedName name="A_IMPRESIÓN_IM" localSheetId="3">#REF!</definedName>
    <definedName name="A_IMPRESIÓN_IM" localSheetId="0">#REF!</definedName>
    <definedName name="A_IMPRESIÓN_IM" localSheetId="1">#REF!</definedName>
    <definedName name="A_IMPRESIÓN_IM" localSheetId="2">#REF!</definedName>
    <definedName name="A_IMPRESIÓN_IM" localSheetId="6">#REF!</definedName>
    <definedName name="A_IMPRESIÓN_IM" localSheetId="9">#REF!</definedName>
    <definedName name="A_IMPRESIÓN_IM" localSheetId="10">#REF!</definedName>
    <definedName name="A_IMPRESIÓN_IM" localSheetId="12">#REF!</definedName>
    <definedName name="A_IMPRESIÓN_IM">#REF!</definedName>
    <definedName name="A230." localSheetId="9">#REF!</definedName>
    <definedName name="A230." localSheetId="10">#REF!</definedName>
    <definedName name="A230.">#REF!</definedName>
    <definedName name="a2a" localSheetId="6"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hidden="1">{"TAB1",#N/A,TRUE,"GENERAL";"TAB2",#N/A,TRUE,"GENERAL";"TAB3",#N/A,TRUE,"GENERAL";"TAB4",#N/A,TRUE,"GENERAL";"TAB5",#N/A,TRUE,"GENERAL"}</definedName>
    <definedName name="aa" localSheetId="3">#REF!</definedName>
    <definedName name="aa" localSheetId="0">#REF!</definedName>
    <definedName name="aa" localSheetId="1">#REF!</definedName>
    <definedName name="aa" localSheetId="2">#REF!</definedName>
    <definedName name="aa" localSheetId="6">#REF!</definedName>
    <definedName name="aa" localSheetId="8">#REF!</definedName>
    <definedName name="aa" localSheetId="9">#REF!</definedName>
    <definedName name="aa" localSheetId="10">#REF!</definedName>
    <definedName name="aa" localSheetId="12">#REF!</definedName>
    <definedName name="aa">#REF!</definedName>
    <definedName name="aaa" localSheetId="3">#REF!</definedName>
    <definedName name="aaa" localSheetId="0">#REF!</definedName>
    <definedName name="aaa" localSheetId="1">#REF!</definedName>
    <definedName name="aaa" localSheetId="2">#REF!</definedName>
    <definedName name="aaa" localSheetId="6">#REF!</definedName>
    <definedName name="aaa" localSheetId="9">#REF!</definedName>
    <definedName name="aaa" localSheetId="10">#REF!</definedName>
    <definedName name="aaa" localSheetId="12">#REF!</definedName>
    <definedName name="aaa">#REF!</definedName>
    <definedName name="aaaaas" localSheetId="6"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hidden="1">{"TAB1",#N/A,TRUE,"GENERAL";"TAB2",#N/A,TRUE,"GENERAL";"TAB3",#N/A,TRUE,"GENERAL";"TAB4",#N/A,TRUE,"GENERAL";"TAB5",#N/A,TRUE,"GENERAL"}</definedName>
    <definedName name="AAC">[5]AASHTO!$A$14:$F$17</definedName>
    <definedName name="aas" localSheetId="6"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hidden="1">{"TAB1",#N/A,TRUE,"GENERAL";"TAB2",#N/A,TRUE,"GENERAL";"TAB3",#N/A,TRUE,"GENERAL";"TAB4",#N/A,TRUE,"GENERAL";"TAB5",#N/A,TRUE,"GENERAL"}</definedName>
    <definedName name="ABCD" localSheetId="8" hidden="1">#REF!</definedName>
    <definedName name="ABCD" localSheetId="9" hidden="1">#REF!</definedName>
    <definedName name="ABCD" localSheetId="10" hidden="1">#REF!</definedName>
    <definedName name="ABCD" hidden="1">#REF!</definedName>
    <definedName name="ABCDE" localSheetId="9" hidden="1">#REF!</definedName>
    <definedName name="ABCDE" localSheetId="10" hidden="1">#REF!</definedName>
    <definedName name="ABCDE" hidden="1">#REF!</definedName>
    <definedName name="ABG">[5]AASHTO!$A$2:$F$5</definedName>
    <definedName name="ACAT22" localSheetId="6">#REF!</definedName>
    <definedName name="ACAT22" localSheetId="8">#REF!</definedName>
    <definedName name="ACAT22" localSheetId="9">#REF!</definedName>
    <definedName name="ACAT22" localSheetId="10">#REF!</definedName>
    <definedName name="ACAT22">#REF!</definedName>
    <definedName name="AccessDatabase" hidden="1">"C:\C-314\VOLUMENES\volfin4.mdb"</definedName>
    <definedName name="ACERO">#REF!</definedName>
    <definedName name="acta10">[13]acta10!$A$3:$AD$57</definedName>
    <definedName name="ACTA11">[14]ACTA11!$A$3:$AR$39</definedName>
    <definedName name="ACTA12">[14]ACTA12!$A$4:$BI$51</definedName>
    <definedName name="ACTA13">[14]ACTA13!$A$3:$AI$34</definedName>
    <definedName name="ACTA14">[14]ACTA14!$A$3:$AA$46</definedName>
    <definedName name="ACTA15">[14]ACTA15!$A$3:$Y$19</definedName>
    <definedName name="ACTA16">[14]ACTA16!$A$3:$AD$38</definedName>
    <definedName name="ACTA17">[14]ACTA17!$A$3:$AA$45</definedName>
    <definedName name="ACTA18">[14]ACTA18!$A$3:$AA$25</definedName>
    <definedName name="ACTA19">[14]ACTA19!$A$3:$T$42</definedName>
    <definedName name="ACTA20">[14]ACTA20!$A$3:$AC$27</definedName>
    <definedName name="ACTA21">[14]ACTA21!$A$3:$AA$42</definedName>
    <definedName name="ACTA22">[14]ACTA22!$A$3:$AD$18</definedName>
    <definedName name="ACTA23">[14]ACTA23!$A$3:$AK$46</definedName>
    <definedName name="ACTA24">[14]ACTA24!$A$3:$AH$44</definedName>
    <definedName name="ACTA25">[14]ACTA25!$A$3:$R$21</definedName>
    <definedName name="ACTA26">[14]ACTA26!$A$3:$BD$45</definedName>
    <definedName name="ACTA27">[14]ACTA27!$A$3:$BB$53</definedName>
    <definedName name="ACTA28">[14]ACTA28!$A$3:$AV$28</definedName>
    <definedName name="ACTA29">[14]ACTA29!$A$3:$AW$40</definedName>
    <definedName name="ACTA30">[14]ACTA30!$A$3:$AM$25</definedName>
    <definedName name="ACTA31">[14]ACTA31!$A$3:$AA$36</definedName>
    <definedName name="ACTA32">[14]ACTA32!$A$3:$CC$53</definedName>
    <definedName name="ACTA33">[14]ACTA33!$A$3:$AC$39</definedName>
    <definedName name="ACTA34">[14]ACTA34!$A$3:$BI$39</definedName>
    <definedName name="ACTA35">[14]ACTA35!$A$3:$X$31</definedName>
    <definedName name="ACTA36">[14]ACTA36!$A$3:$AQ$46</definedName>
    <definedName name="acta37">[14]acta37!$A$3:$AM$46</definedName>
    <definedName name="ACTA38">[14]ACTA38!$A$3:$AF$56</definedName>
    <definedName name="ACTA39">[14]ACTA39!$A$3:$BG$44</definedName>
    <definedName name="ACTA4">[14]ACTA4!$A$3:$AJ$21</definedName>
    <definedName name="ACTA40">[14]ACTA40!$A$3:$AE$55</definedName>
    <definedName name="ACTA41">[14]ACTA41!$A$3:$AQ$32</definedName>
    <definedName name="ACTA5">[14]ACTA5!$A$3:$BC$48</definedName>
    <definedName name="ACTA6">[14]ACTA6!$A$3:$AS$32</definedName>
    <definedName name="ACTA7">[14]ACTA7!$A$3:$AK$43</definedName>
    <definedName name="ACTA8">[14]ACTA8!$A$3:$AU$46</definedName>
    <definedName name="ACTA9">[14]ACTA9!$A$3:$BH$45</definedName>
    <definedName name="ACTAEXTRA4">[14]EXTRA4!$A$3:$G$16</definedName>
    <definedName name="ADFGSDB" localSheetId="6"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hidden="1">{"via1",#N/A,TRUE,"general";"via2",#N/A,TRUE,"general";"via3",#N/A,TRUE,"general"}</definedName>
    <definedName name="admon" localSheetId="3">#REF!</definedName>
    <definedName name="admon" localSheetId="0">#REF!</definedName>
    <definedName name="admon" localSheetId="1">#REF!</definedName>
    <definedName name="admon" localSheetId="2">#REF!</definedName>
    <definedName name="admon" localSheetId="6">#REF!</definedName>
    <definedName name="admon" localSheetId="8">#REF!</definedName>
    <definedName name="admon" localSheetId="9">#REF!</definedName>
    <definedName name="admon" localSheetId="10">#REF!</definedName>
    <definedName name="admon" localSheetId="12">#REF!</definedName>
    <definedName name="admon">#REF!</definedName>
    <definedName name="ADSAD" localSheetId="6"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hidden="1">{"TAB1",#N/A,TRUE,"GENERAL";"TAB2",#N/A,TRUE,"GENERAL";"TAB3",#N/A,TRUE,"GENERAL";"TAB4",#N/A,TRUE,"GENERAL";"TAB5",#N/A,TRUE,"GENERAL"}</definedName>
    <definedName name="ADUA105" localSheetId="8">#REF!</definedName>
    <definedName name="ADUA105" localSheetId="9">#REF!</definedName>
    <definedName name="ADUA105" localSheetId="10">#REF!</definedName>
    <definedName name="ADUA105">#REF!</definedName>
    <definedName name="ADUA106" localSheetId="9">#REF!</definedName>
    <definedName name="ADUA106" localSheetId="10">#REF!</definedName>
    <definedName name="ADUA106">#REF!</definedName>
    <definedName name="ADUA107" localSheetId="9">#REF!</definedName>
    <definedName name="ADUA107" localSheetId="10">#REF!</definedName>
    <definedName name="ADUA107">#REF!</definedName>
    <definedName name="ADUA108" localSheetId="9">#REF!</definedName>
    <definedName name="ADUA108" localSheetId="10">#REF!</definedName>
    <definedName name="ADUA108">#REF!</definedName>
    <definedName name="ADUA5" localSheetId="9">#REF!</definedName>
    <definedName name="ADUA5" localSheetId="10">#REF!</definedName>
    <definedName name="ADUA5">#REF!</definedName>
    <definedName name="ADUA6" localSheetId="9">#REF!</definedName>
    <definedName name="ADUA6" localSheetId="10">#REF!</definedName>
    <definedName name="ADUA6">#REF!</definedName>
    <definedName name="ADUA7" localSheetId="9">#REF!</definedName>
    <definedName name="ADUA7" localSheetId="10">#REF!</definedName>
    <definedName name="ADUA7">#REF!</definedName>
    <definedName name="ADUA8" localSheetId="9">#REF!</definedName>
    <definedName name="ADUA8" localSheetId="10">#REF!</definedName>
    <definedName name="ADUA8">#REF!</definedName>
    <definedName name="ADUANAS" localSheetId="9">[15]Items!#REF!</definedName>
    <definedName name="ADUANAS" localSheetId="10">[15]Items!#REF!</definedName>
    <definedName name="ADUANAS">[15]Items!#REF!</definedName>
    <definedName name="aefa" localSheetId="6"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hidden="1">{"via1",#N/A,TRUE,"general";"via2",#N/A,TRUE,"general";"via3",#N/A,TRUE,"general"}</definedName>
    <definedName name="AGRICOLA">[16]PRES.AGRI!$B$1:$N$35</definedName>
    <definedName name="AIRE_ACOND_ITEM" localSheetId="6">[17]Presupuesto!#REF!,[17]Presupuesto!#REF!</definedName>
    <definedName name="AIRE_ACOND_ITEM" localSheetId="8">[17]Presupuesto!#REF!,[17]Presupuesto!#REF!</definedName>
    <definedName name="AIRE_ACOND_ITEM" localSheetId="9">[17]Presupuesto!#REF!,[17]Presupuesto!#REF!</definedName>
    <definedName name="AIRE_ACOND_ITEM" localSheetId="10">[17]Presupuesto!#REF!,[17]Presupuesto!#REF!</definedName>
    <definedName name="AIRE_ACOND_ITEM">[17]Presupuesto!#REF!,[17]Presupuesto!#REF!</definedName>
    <definedName name="AIRE_ACOND_VALOR" localSheetId="6">[17]Presupuesto!#REF!,[17]Presupuesto!#REF!</definedName>
    <definedName name="AIRE_ACOND_VALOR" localSheetId="8">[17]Presupuesto!#REF!,[17]Presupuesto!#REF!</definedName>
    <definedName name="AIRE_ACOND_VALOR" localSheetId="9">[17]Presupuesto!#REF!,[17]Presupuesto!#REF!</definedName>
    <definedName name="AIRE_ACOND_VALOR" localSheetId="10">[17]Presupuesto!#REF!,[17]Presupuesto!#REF!</definedName>
    <definedName name="AIRE_ACOND_VALOR">[17]Presupuesto!#REF!,[17]Presupuesto!#REF!</definedName>
    <definedName name="alcantarillado" localSheetId="6">#REF!</definedName>
    <definedName name="alcantarillado" localSheetId="8">#REF!</definedName>
    <definedName name="alcantarillado" localSheetId="9">#REF!</definedName>
    <definedName name="alcantarillado" localSheetId="10">#REF!</definedName>
    <definedName name="alcantarillado">#REF!</definedName>
    <definedName name="ANDEN" localSheetId="6">#REF!</definedName>
    <definedName name="ANDEN" localSheetId="8">#REF!</definedName>
    <definedName name="ANDEN" localSheetId="9">#REF!</definedName>
    <definedName name="ANDEN" localSheetId="10">#REF!</definedName>
    <definedName name="ANDEN">#REF!</definedName>
    <definedName name="ANDINO" localSheetId="9">#REF!</definedName>
    <definedName name="ANDINO" localSheetId="10">#REF!</definedName>
    <definedName name="ANDINO">#REF!</definedName>
    <definedName name="Angebotsdatum" localSheetId="9">#REF!</definedName>
    <definedName name="Angebotsdatum" localSheetId="10">#REF!</definedName>
    <definedName name="Angebotsdatum">#REF!</definedName>
    <definedName name="ANTBNK" localSheetId="9">#REF!</definedName>
    <definedName name="ANTBNK" localSheetId="10">#REF!</definedName>
    <definedName name="ANTBNK">#REF!</definedName>
    <definedName name="ANTEPECHO" localSheetId="9">#REF!</definedName>
    <definedName name="ANTEPECHO" localSheetId="10">#REF!</definedName>
    <definedName name="ANTEPECHO">#REF!</definedName>
    <definedName name="APARAT_SAN_INCRUST_ITEM" localSheetId="9">[17]Presupuesto!#REF!</definedName>
    <definedName name="APARAT_SAN_INCRUST_ITEM" localSheetId="10">[17]Presupuesto!#REF!</definedName>
    <definedName name="APARAT_SAN_INCRUST_ITEM">[17]Presupuesto!#REF!</definedName>
    <definedName name="APARAT_SANIT_ITEM" localSheetId="6">[17]Presupuesto!#REF!,[17]Presupuesto!#REF!,[17]Presupuesto!#REF!,[17]Presupuesto!#REF!</definedName>
    <definedName name="APARAT_SANIT_ITEM" localSheetId="8">[17]Presupuesto!#REF!,[17]Presupuesto!#REF!,[17]Presupuesto!#REF!,[17]Presupuesto!#REF!</definedName>
    <definedName name="APARAT_SANIT_ITEM" localSheetId="9">[17]Presupuesto!#REF!,[17]Presupuesto!#REF!,[17]Presupuesto!#REF!,[17]Presupuesto!#REF!</definedName>
    <definedName name="APARAT_SANIT_ITEM" localSheetId="10">[17]Presupuesto!#REF!,[17]Presupuesto!#REF!,[17]Presupuesto!#REF!,[17]Presupuesto!#REF!</definedName>
    <definedName name="APARAT_SANIT_ITEM">[17]Presupuesto!#REF!,[17]Presupuesto!#REF!,[17]Presupuesto!#REF!,[17]Presupuesto!#REF!</definedName>
    <definedName name="APARAT_SANIT_VALOR">[17]Presupuesto!$G$939,[17]Presupuesto!$G$940,[17]Presupuesto!$G$941,[17]Presupuesto!$G$942:$G$945</definedName>
    <definedName name="APARATOSSAN" localSheetId="6">[17]Presupuesto!#REF!,[17]Presupuesto!#REF!,[17]Presupuesto!#REF!,[17]Presupuesto!#REF!</definedName>
    <definedName name="APARATOSSAN" localSheetId="8">[17]Presupuesto!#REF!,[17]Presupuesto!#REF!,[17]Presupuesto!#REF!,[17]Presupuesto!#REF!</definedName>
    <definedName name="APARATOSSAN" localSheetId="9">[17]Presupuesto!#REF!,[17]Presupuesto!#REF!,[17]Presupuesto!#REF!,[17]Presupuesto!#REF!</definedName>
    <definedName name="APARATOSSAN" localSheetId="10">[17]Presupuesto!#REF!,[17]Presupuesto!#REF!,[17]Presupuesto!#REF!,[17]Presupuesto!#REF!</definedName>
    <definedName name="APARATOSSAN">[17]Presupuesto!#REF!,[17]Presupuesto!#REF!,[17]Presupuesto!#REF!,[17]Presupuesto!#REF!</definedName>
    <definedName name="aqaq" localSheetId="6"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hidden="1">{"TAB1",#N/A,TRUE,"GENERAL";"TAB2",#N/A,TRUE,"GENERAL";"TAB3",#N/A,TRUE,"GENERAL";"TAB4",#N/A,TRUE,"GENERAL";"TAB5",#N/A,TRUE,"GENERAL"}</definedName>
    <definedName name="_xlnm.Print_Area" localSheetId="3">'Formulario  1.2'!$A$1:$L$36</definedName>
    <definedName name="_xlnm.Print_Area" localSheetId="0">'Formulario 1'!$A$1:$J$21</definedName>
    <definedName name="_xlnm.Print_Area" localSheetId="1">'Formulario 1.1 A'!$A$1:$I$42</definedName>
    <definedName name="_xlnm.Print_Area" localSheetId="2">'Formulario 1.1B'!$A$1:$J$44</definedName>
    <definedName name="_xlnm.Print_Area" localSheetId="4">'Formulario 1.3 '!$A$1:$N$43</definedName>
    <definedName name="_xlnm.Print_Area" localSheetId="13">'Formulario 10'!$A$1:$H$37</definedName>
    <definedName name="_xlnm.Print_Area" localSheetId="5">'Formulario 2'!$A$1:$O$43</definedName>
    <definedName name="_xlnm.Print_Area" localSheetId="6">'Formulario 3'!$A$1:$J$202</definedName>
    <definedName name="_xlnm.Print_Area" localSheetId="7">'Formulario 5'!$A$1:$J$71</definedName>
    <definedName name="_xlnm.Print_Area" localSheetId="8">'Formulario 6'!$A$1:$P$81</definedName>
    <definedName name="_xlnm.Print_Area" localSheetId="9">'Formulario 7'!$A$1:$J$126</definedName>
    <definedName name="_xlnm.Print_Area" localSheetId="10">'Formulario 7.1'!$A$1:$J$44</definedName>
    <definedName name="_xlnm.Print_Area" localSheetId="11">'Formulario 8'!$A$1:$I$42</definedName>
    <definedName name="_xlnm.Print_Area" localSheetId="12">'Formulario 9'!$A$1:$F$34</definedName>
    <definedName name="_xlnm.Print_Area">#REF!</definedName>
    <definedName name="ASB">[5]AASHTO!$A$8:$F$11</definedName>
    <definedName name="ASCENSORES_ITEM" localSheetId="6">[17]Presupuesto!#REF!</definedName>
    <definedName name="ASCENSORES_ITEM">[17]Presupuesto!#REF!</definedName>
    <definedName name="ASD" localSheetId="6"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hidden="1">{"via1",#N/A,TRUE,"general";"via2",#N/A,TRUE,"general";"via3",#N/A,TRUE,"general"}</definedName>
    <definedName name="asfasd" localSheetId="6"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hidden="1">{"via1",#N/A,TRUE,"general";"via2",#N/A,TRUE,"general";"via3",#N/A,TRUE,"general"}</definedName>
    <definedName name="asfdfe" localSheetId="6" hidden="1">{#N/A,#N/A,TRUE,"INGENIERIA";#N/A,#N/A,TRUE,"COMPRAS";#N/A,#N/A,TRUE,"DIRECCION";#N/A,#N/A,TRUE,"RESUMEN"}</definedName>
    <definedName name="asfdfe" localSheetId="8" hidden="1">{#N/A,#N/A,TRUE,"INGENIERIA";#N/A,#N/A,TRUE,"COMPRAS";#N/A,#N/A,TRUE,"DIRECCION";#N/A,#N/A,TRUE,"RESUMEN"}</definedName>
    <definedName name="asfdfe" localSheetId="9" hidden="1">{#N/A,#N/A,TRUE,"INGENIERIA";#N/A,#N/A,TRUE,"COMPRAS";#N/A,#N/A,TRUE,"DIRECCION";#N/A,#N/A,TRUE,"RESUMEN"}</definedName>
    <definedName name="asfdfe" localSheetId="10" hidden="1">{#N/A,#N/A,TRUE,"INGENIERIA";#N/A,#N/A,TRUE,"COMPRAS";#N/A,#N/A,TRUE,"DIRECCION";#N/A,#N/A,TRUE,"RESUMEN"}</definedName>
    <definedName name="asfdfe" hidden="1">{#N/A,#N/A,TRUE,"INGENIERIA";#N/A,#N/A,TRUE,"COMPRAS";#N/A,#N/A,TRUE,"DIRECCION";#N/A,#N/A,TRUE,"RESUMEN"}</definedName>
    <definedName name="asff" localSheetId="6"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hidden="1">{"TAB1",#N/A,TRUE,"GENERAL";"TAB2",#N/A,TRUE,"GENERAL";"TAB3",#N/A,TRUE,"GENERAL";"TAB4",#N/A,TRUE,"GENERAL";"TAB5",#N/A,TRUE,"GENERAL"}</definedName>
    <definedName name="AUFTRAG" localSheetId="8">#REF!</definedName>
    <definedName name="AUFTRAG" localSheetId="9">#REF!</definedName>
    <definedName name="AUFTRAG" localSheetId="10">#REF!</definedName>
    <definedName name="AUFTRAG">#REF!</definedName>
    <definedName name="AUFTRAGTIT" localSheetId="9">#REF!</definedName>
    <definedName name="AUFTRAGTIT" localSheetId="10">#REF!</definedName>
    <definedName name="AUFTRAGTIT">#REF!</definedName>
    <definedName name="AZ" localSheetId="9">#REF!</definedName>
    <definedName name="AZ" localSheetId="10">#REF!</definedName>
    <definedName name="AZ">#REF!</definedName>
    <definedName name="azaz" localSheetId="6"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hidden="1">{"via1",#N/A,TRUE,"general";"via2",#N/A,TRUE,"general";"via3",#N/A,TRUE,"general"}</definedName>
    <definedName name="BARATO" localSheetId="8">#REF!</definedName>
    <definedName name="BARATO" localSheetId="9">#REF!</definedName>
    <definedName name="BARATO" localSheetId="10">#REF!</definedName>
    <definedName name="BARATO">#REF!</definedName>
    <definedName name="Base" localSheetId="3">#REF!</definedName>
    <definedName name="Base" localSheetId="0">#REF!</definedName>
    <definedName name="Base" localSheetId="1">#REF!</definedName>
    <definedName name="Base" localSheetId="2">#REF!</definedName>
    <definedName name="Base" localSheetId="6">#REF!</definedName>
    <definedName name="Base" localSheetId="9">#REF!</definedName>
    <definedName name="Base" localSheetId="10">#REF!</definedName>
    <definedName name="Base" localSheetId="12">#REF!</definedName>
    <definedName name="Base">#REF!</definedName>
    <definedName name="Base_EQ">[18]Equipos!$A$2:$D$74</definedName>
    <definedName name="Base_HE">[18]Herramienta!$A$2:$D$5</definedName>
    <definedName name="Base_MA">[18]Materiales!$A$2:$D$1246</definedName>
    <definedName name="Base_MO">'[18]Mano de Obra'!$A$2:$D$40</definedName>
    <definedName name="Base_OT">[18]Otros!$A$2:$D$44</definedName>
    <definedName name="_xlnm.Database" localSheetId="3">#REF!</definedName>
    <definedName name="_xlnm.Database" localSheetId="0">#REF!</definedName>
    <definedName name="_xlnm.Database" localSheetId="1">#REF!</definedName>
    <definedName name="_xlnm.Database" localSheetId="2">#REF!</definedName>
    <definedName name="_xlnm.Database" localSheetId="6">#REF!</definedName>
    <definedName name="_xlnm.Database" localSheetId="9">#REF!</definedName>
    <definedName name="_xlnm.Database" localSheetId="10">#REF!</definedName>
    <definedName name="_xlnm.Database" localSheetId="12">#REF!</definedName>
    <definedName name="_xlnm.Database">#REF!</definedName>
    <definedName name="bb" localSheetId="9">#REF!</definedName>
    <definedName name="bb" localSheetId="10">#REF!</definedName>
    <definedName name="bb">#REF!</definedName>
    <definedName name="bbbbbb" localSheetId="6"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hidden="1">{"TAB1",#N/A,TRUE,"GENERAL";"TAB2",#N/A,TRUE,"GENERAL";"TAB3",#N/A,TRUE,"GENERAL";"TAB4",#N/A,TRUE,"GENERAL";"TAB5",#N/A,TRUE,"GENERAL"}</definedName>
    <definedName name="BDFB" localSheetId="6"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hidden="1">{"TAB1",#N/A,TRUE,"GENERAL";"TAB2",#N/A,TRUE,"GENERAL";"TAB3",#N/A,TRUE,"GENERAL";"TAB4",#N/A,TRUE,"GENERAL";"TAB5",#N/A,TRUE,"GENERAL"}</definedName>
    <definedName name="BEB" localSheetId="3">#REF!</definedName>
    <definedName name="BEB" localSheetId="0">#REF!</definedName>
    <definedName name="BEB" localSheetId="1">#REF!</definedName>
    <definedName name="BEB" localSheetId="2">#REF!</definedName>
    <definedName name="BEB" localSheetId="6">#REF!</definedName>
    <definedName name="BEB" localSheetId="8">#REF!</definedName>
    <definedName name="BEB" localSheetId="9">#REF!</definedName>
    <definedName name="BEB" localSheetId="10">#REF!</definedName>
    <definedName name="BEB" localSheetId="12">#REF!</definedName>
    <definedName name="BEB">#REF!</definedName>
    <definedName name="bfnfv" localSheetId="6"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hidden="1">{"via1",#N/A,TRUE,"general";"via2",#N/A,TRUE,"general";"via3",#N/A,TRUE,"general"}</definedName>
    <definedName name="bgvfcdx" localSheetId="6"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hidden="1">{"via1",#N/A,TRUE,"general";"via2",#N/A,TRUE,"general";"via3",#N/A,TRUE,"general"}</definedName>
    <definedName name="bimestre">'[19]ESTADO RED'!$E$8</definedName>
    <definedName name="bloquefin1" localSheetId="6">#REF!</definedName>
    <definedName name="bloquefin1" localSheetId="8">#REF!</definedName>
    <definedName name="bloquefin1" localSheetId="9">#REF!</definedName>
    <definedName name="bloquefin1" localSheetId="10">#REF!</definedName>
    <definedName name="bloquefin1">#REF!</definedName>
    <definedName name="bloquefin2" localSheetId="9">#REF!</definedName>
    <definedName name="bloquefin2" localSheetId="10">#REF!</definedName>
    <definedName name="bloquefin2">#REF!</definedName>
    <definedName name="BLPH1" localSheetId="9" hidden="1">#REF!</definedName>
    <definedName name="BLPH1" localSheetId="10" hidden="1">#REF!</definedName>
    <definedName name="BLPH1" hidden="1">#REF!</definedName>
    <definedName name="BNK">[15]Items!$L$9</definedName>
    <definedName name="BNKFACT">[15]Items!$D$22</definedName>
    <definedName name="bnm" localSheetId="6">#REF!</definedName>
    <definedName name="bnm" localSheetId="8">#REF!</definedName>
    <definedName name="bnm" localSheetId="9">#REF!</definedName>
    <definedName name="bnm" localSheetId="10">#REF!</definedName>
    <definedName name="bnm">#REF!</definedName>
    <definedName name="BOLIVAR" localSheetId="6">#REF!</definedName>
    <definedName name="BOLIVAR" localSheetId="8">#REF!</definedName>
    <definedName name="BOLIVAR" localSheetId="9">#REF!</definedName>
    <definedName name="BOLIVAR" localSheetId="10">#REF!</definedName>
    <definedName name="BOLIVAR">#REF!</definedName>
    <definedName name="BOLIVAX" localSheetId="9">#REF!</definedName>
    <definedName name="BOLIVAX" localSheetId="10">#REF!</definedName>
    <definedName name="BOLIVAX">#REF!</definedName>
    <definedName name="BOLIVBC" localSheetId="9">#REF!</definedName>
    <definedName name="BOLIVBC" localSheetId="10">#REF!</definedName>
    <definedName name="BOLIVBC">#REF!</definedName>
    <definedName name="br" localSheetId="6"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hidden="1">{"TAB1",#N/A,TRUE,"GENERAL";"TAB2",#N/A,TRUE,"GENERAL";"TAB3",#N/A,TRUE,"GENERAL";"TAB4",#N/A,TRUE,"GENERAL";"TAB5",#N/A,TRUE,"GENERAL"}</definedName>
    <definedName name="bsb" localSheetId="6"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hidden="1">{"TAB1",#N/A,TRUE,"GENERAL";"TAB2",#N/A,TRUE,"GENERAL";"TAB3",#N/A,TRUE,"GENERAL";"TAB4",#N/A,TRUE,"GENERAL";"TAB5",#N/A,TRUE,"GENERAL"}</definedName>
    <definedName name="bt" localSheetId="6"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8">#REF!</definedName>
    <definedName name="BuiltIn_Print_Area" localSheetId="9">#REF!</definedName>
    <definedName name="BuiltIn_Print_Area" localSheetId="10">#REF!</definedName>
    <definedName name="BuiltIn_Print_Area">#REF!</definedName>
    <definedName name="BuiltIn_Print_Area___0">"$"</definedName>
    <definedName name="BuiltIn_Print_Area___0___0" localSheetId="8">#REF!</definedName>
    <definedName name="BuiltIn_Print_Area___0___0" localSheetId="9">#REF!</definedName>
    <definedName name="BuiltIn_Print_Area___0___0" localSheetId="10">#REF!</definedName>
    <definedName name="BuiltIn_Print_Area___0___0">#REF!</definedName>
    <definedName name="bvbc" localSheetId="6"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hidden="1">{"via1",#N/A,TRUE,"general";"via2",#N/A,TRUE,"general";"via3",#N/A,TRUE,"general"}</definedName>
    <definedName name="CAMBIO">!$G$9:$M$22</definedName>
    <definedName name="CANADA" localSheetId="6">#REF!</definedName>
    <definedName name="CANADA" localSheetId="8">#REF!</definedName>
    <definedName name="CANADA" localSheetId="9">#REF!</definedName>
    <definedName name="CANADA" localSheetId="10">#REF!</definedName>
    <definedName name="CANADA">#REF!</definedName>
    <definedName name="CAP" localSheetId="3">#REF!</definedName>
    <definedName name="CAP" localSheetId="0">#REF!</definedName>
    <definedName name="CAP" localSheetId="1">#REF!</definedName>
    <definedName name="CAP" localSheetId="2">#REF!</definedName>
    <definedName name="CAP" localSheetId="6">#REF!</definedName>
    <definedName name="CAP" localSheetId="9">#REF!</definedName>
    <definedName name="CAP" localSheetId="10">#REF!</definedName>
    <definedName name="CAP" localSheetId="12">#REF!</definedName>
    <definedName name="CAP">#REF!</definedName>
    <definedName name="CARA" localSheetId="9">#REF!</definedName>
    <definedName name="CARA" localSheetId="10">#REF!</definedName>
    <definedName name="CARA">#REF!</definedName>
    <definedName name="CARO" localSheetId="9">#REF!</definedName>
    <definedName name="CARO" localSheetId="10">#REF!</definedName>
    <definedName name="CARO">#REF!</definedName>
    <definedName name="CARRO" localSheetId="9">#REF!</definedName>
    <definedName name="CARRO" localSheetId="10">#REF!</definedName>
    <definedName name="CARRO">#REF!</definedName>
    <definedName name="causa" localSheetId="9">#REF!</definedName>
    <definedName name="causa" localSheetId="10">#REF!</definedName>
    <definedName name="causa">#REF!</definedName>
    <definedName name="CBWorkbookPriority" hidden="1">-1602700874</definedName>
    <definedName name="CCC">#REF!</definedName>
    <definedName name="ccccc" localSheetId="6"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hidden="1">{"TAB1",#N/A,TRUE,"GENERAL";"TAB2",#N/A,TRUE,"GENERAL";"TAB3",#N/A,TRUE,"GENERAL";"TAB4",#N/A,TRUE,"GENERAL";"TAB5",#N/A,TRUE,"GENERAL"}</definedName>
    <definedName name="cd" localSheetId="3">[20]Hoja1!$C$81</definedName>
    <definedName name="cd" localSheetId="0">[20]Hoja1!$C$81</definedName>
    <definedName name="cd" localSheetId="1">[20]Hoja1!$C$81</definedName>
    <definedName name="cd" localSheetId="2">[20]Hoja1!$C$81</definedName>
    <definedName name="cd" localSheetId="4">[20]Hoja1!$C$81</definedName>
    <definedName name="cd" localSheetId="5">[20]Hoja1!$C$81</definedName>
    <definedName name="cd" localSheetId="6">[21]Hoja1!$C$81</definedName>
    <definedName name="cd" localSheetId="8">[21]Hoja1!$C$81</definedName>
    <definedName name="cd" localSheetId="9">[21]Hoja1!$C$81</definedName>
    <definedName name="cd" localSheetId="10">[21]Hoja1!$C$81</definedName>
    <definedName name="cd" localSheetId="12">[20]Hoja1!$C$81</definedName>
    <definedName name="cd">[22]Hoja1!$C$81</definedName>
    <definedName name="cdcdc" localSheetId="6"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hidden="1">{"via1",#N/A,TRUE,"general";"via2",#N/A,TRUE,"general";"via3",#N/A,TRUE,"general"}</definedName>
    <definedName name="cdfgrtfd" localSheetId="8" hidden="1">#REF!</definedName>
    <definedName name="cdfgrtfd" localSheetId="9" hidden="1">#REF!</definedName>
    <definedName name="cdfgrtfd" localSheetId="10" hidden="1">#REF!</definedName>
    <definedName name="cdfgrtfd" hidden="1">#REF!</definedName>
    <definedName name="ceerf" localSheetId="6"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hidden="1">{"TAB1",#N/A,TRUE,"GENERAL";"TAB2",#N/A,TRUE,"GENERAL";"TAB3",#N/A,TRUE,"GENERAL";"TAB4",#N/A,TRUE,"GENERAL";"TAB5",#N/A,TRUE,"GENERAL"}</definedName>
    <definedName name="cerramientoprovisional">[17]Presupuesto!#REF!</definedName>
    <definedName name="CIDCA1">[14]CIDCA1!$A$4:$X$6</definedName>
    <definedName name="CIDCA2">[14]CIDCA2!$A$3:$O$7</definedName>
    <definedName name="CIF" localSheetId="6">#REF!</definedName>
    <definedName name="CIF" localSheetId="8">#REF!</definedName>
    <definedName name="CIF" localSheetId="9">#REF!</definedName>
    <definedName name="CIF" localSheetId="10">#REF!</definedName>
    <definedName name="CIF">#REF!</definedName>
    <definedName name="CIFUS" localSheetId="9">#REF!</definedName>
    <definedName name="CIFUS" localSheetId="10">#REF!</definedName>
    <definedName name="CIFUS">#REF!</definedName>
    <definedName name="CIM">[23]CIM!$A$1:$I$1839</definedName>
    <definedName name="cjsa" localSheetId="8" hidden="1">#REF!</definedName>
    <definedName name="cjsa" localSheetId="9" hidden="1">#REF!</definedName>
    <definedName name="cjsa" localSheetId="10" hidden="1">#REF!</definedName>
    <definedName name="cjsa" hidden="1">#REF!</definedName>
    <definedName name="clase" localSheetId="9">#REF!</definedName>
    <definedName name="clase" localSheetId="10">#REF!</definedName>
    <definedName name="clase">#REF!</definedName>
    <definedName name="clcl" localSheetId="3">#REF!</definedName>
    <definedName name="clcl" localSheetId="0">#REF!</definedName>
    <definedName name="clcl" localSheetId="1">#REF!</definedName>
    <definedName name="clcl" localSheetId="2">#REF!</definedName>
    <definedName name="clcl" localSheetId="6">#REF!</definedName>
    <definedName name="clcl" localSheetId="9">#REF!</definedName>
    <definedName name="clcl" localSheetId="10">#REF!</definedName>
    <definedName name="clcl" localSheetId="12">#REF!</definedName>
    <definedName name="clcl">#REF!</definedName>
    <definedName name="COCIF" localSheetId="9">[15]Items!#REF!</definedName>
    <definedName name="COCIF" localSheetId="10">[15]Items!#REF!</definedName>
    <definedName name="COCIF">[15]Items!#REF!</definedName>
    <definedName name="COCIF105" localSheetId="6">#REF!</definedName>
    <definedName name="COCIF105" localSheetId="8">#REF!</definedName>
    <definedName name="COCIF105" localSheetId="9">#REF!</definedName>
    <definedName name="COCIF105" localSheetId="10">#REF!</definedName>
    <definedName name="COCIF105">#REF!</definedName>
    <definedName name="COCIF106" localSheetId="9">#REF!</definedName>
    <definedName name="COCIF106" localSheetId="10">#REF!</definedName>
    <definedName name="COCIF106">#REF!</definedName>
    <definedName name="COCIF107" localSheetId="9">#REF!</definedName>
    <definedName name="COCIF107" localSheetId="10">#REF!</definedName>
    <definedName name="COCIF107">#REF!</definedName>
    <definedName name="COCIF108" localSheetId="9">#REF!</definedName>
    <definedName name="COCIF108" localSheetId="10">#REF!</definedName>
    <definedName name="COCIF108">#REF!</definedName>
    <definedName name="COCIF5" localSheetId="9">#REF!</definedName>
    <definedName name="COCIF5" localSheetId="10">#REF!</definedName>
    <definedName name="COCIF5">#REF!</definedName>
    <definedName name="COCIF6" localSheetId="9">#REF!</definedName>
    <definedName name="COCIF6" localSheetId="10">#REF!</definedName>
    <definedName name="COCIF6">#REF!</definedName>
    <definedName name="COCIF7" localSheetId="9">#REF!</definedName>
    <definedName name="COCIF7" localSheetId="10">#REF!</definedName>
    <definedName name="COCIF7">#REF!</definedName>
    <definedName name="COCIF8" localSheetId="9">#REF!</definedName>
    <definedName name="COCIF8" localSheetId="10">#REF!</definedName>
    <definedName name="COCIF8">#REF!</definedName>
    <definedName name="Cod" localSheetId="3">#REF!</definedName>
    <definedName name="Cod" localSheetId="0">#REF!</definedName>
    <definedName name="Cod" localSheetId="1">#REF!</definedName>
    <definedName name="Cod" localSheetId="2">#REF!</definedName>
    <definedName name="Cod" localSheetId="6">#REF!</definedName>
    <definedName name="Cod" localSheetId="9">#REF!</definedName>
    <definedName name="Cod" localSheetId="10">#REF!</definedName>
    <definedName name="Cod" localSheetId="12">#REF!</definedName>
    <definedName name="Cod">#REF!</definedName>
    <definedName name="codigos" localSheetId="9">#REF!</definedName>
    <definedName name="codigos" localSheetId="10">#REF!</definedName>
    <definedName name="codigos">#REF!</definedName>
    <definedName name="CODOS" localSheetId="3">#REF!</definedName>
    <definedName name="CODOS" localSheetId="0">#REF!</definedName>
    <definedName name="CODOS" localSheetId="1">#REF!</definedName>
    <definedName name="CODOS" localSheetId="2">#REF!</definedName>
    <definedName name="CODOS" localSheetId="6">#REF!</definedName>
    <definedName name="CODOS" localSheetId="9">#REF!</definedName>
    <definedName name="CODOS" localSheetId="10">#REF!</definedName>
    <definedName name="CODOS" localSheetId="12">#REF!</definedName>
    <definedName name="CODOS">#REF!</definedName>
    <definedName name="codos2" localSheetId="3">#REF!</definedName>
    <definedName name="codos2" localSheetId="0">#REF!</definedName>
    <definedName name="codos2" localSheetId="1">#REF!</definedName>
    <definedName name="codos2" localSheetId="2">#REF!</definedName>
    <definedName name="codos2" localSheetId="6">#REF!</definedName>
    <definedName name="codos2" localSheetId="9">#REF!</definedName>
    <definedName name="codos2" localSheetId="10">#REF!</definedName>
    <definedName name="codos2" localSheetId="12">#REF!</definedName>
    <definedName name="codos2">#REF!</definedName>
    <definedName name="COGA1">[15]Items!$AC$11</definedName>
    <definedName name="COGA10">[15]Items!$AC$19</definedName>
    <definedName name="COGA101" localSheetId="6">#REF!</definedName>
    <definedName name="COGA101" localSheetId="8">#REF!</definedName>
    <definedName name="COGA101" localSheetId="9">#REF!</definedName>
    <definedName name="COGA101" localSheetId="10">#REF!</definedName>
    <definedName name="COGA101">#REF!</definedName>
    <definedName name="COGA102" localSheetId="9">#REF!</definedName>
    <definedName name="COGA102" localSheetId="10">#REF!</definedName>
    <definedName name="COGA102">#REF!</definedName>
    <definedName name="COGA103" localSheetId="9">#REF!</definedName>
    <definedName name="COGA103" localSheetId="10">#REF!</definedName>
    <definedName name="COGA103">#REF!</definedName>
    <definedName name="COGA104" localSheetId="9">#REF!</definedName>
    <definedName name="COGA104" localSheetId="10">#REF!</definedName>
    <definedName name="COGA104">#REF!</definedName>
    <definedName name="COGA105" localSheetId="9">#REF!</definedName>
    <definedName name="COGA105" localSheetId="10">#REF!</definedName>
    <definedName name="COGA105">#REF!</definedName>
    <definedName name="COGA106" localSheetId="9">#REF!</definedName>
    <definedName name="COGA106" localSheetId="10">#REF!</definedName>
    <definedName name="COGA106">#REF!</definedName>
    <definedName name="COGA107" localSheetId="9">#REF!</definedName>
    <definedName name="COGA107" localSheetId="10">#REF!</definedName>
    <definedName name="COGA107">#REF!</definedName>
    <definedName name="COGA108" localSheetId="9">#REF!</definedName>
    <definedName name="COGA108" localSheetId="10">#REF!</definedName>
    <definedName name="COGA108">#REF!</definedName>
    <definedName name="COGA109" localSheetId="9">#REF!</definedName>
    <definedName name="COGA109" localSheetId="10">#REF!</definedName>
    <definedName name="COGA109">#REF!</definedName>
    <definedName name="COGA11">[15]Items!$AC$19</definedName>
    <definedName name="COGA110" localSheetId="6">#REF!</definedName>
    <definedName name="COGA110" localSheetId="8">#REF!</definedName>
    <definedName name="COGA110" localSheetId="9">#REF!</definedName>
    <definedName name="COGA110" localSheetId="10">#REF!</definedName>
    <definedName name="COGA110">#REF!</definedName>
    <definedName name="COGA111" localSheetId="9">#REF!</definedName>
    <definedName name="COGA111" localSheetId="10">#REF!</definedName>
    <definedName name="COGA111">#REF!</definedName>
    <definedName name="COGA119" localSheetId="9">#REF!</definedName>
    <definedName name="COGA119" localSheetId="10">#REF!</definedName>
    <definedName name="COGA119">#REF!</definedName>
    <definedName name="COGA121" localSheetId="9">#REF!</definedName>
    <definedName name="COGA121" localSheetId="10">#REF!</definedName>
    <definedName name="COGA121">#REF!</definedName>
    <definedName name="COGA122" localSheetId="9">#REF!</definedName>
    <definedName name="COGA122" localSheetId="10">#REF!</definedName>
    <definedName name="COGA122">#REF!</definedName>
    <definedName name="COGA123" localSheetId="9">#REF!</definedName>
    <definedName name="COGA123" localSheetId="10">#REF!</definedName>
    <definedName name="COGA123">#REF!</definedName>
    <definedName name="COGA124" localSheetId="9">#REF!</definedName>
    <definedName name="COGA124" localSheetId="10">#REF!</definedName>
    <definedName name="COGA124">#REF!</definedName>
    <definedName name="COGA127" localSheetId="9">#REF!</definedName>
    <definedName name="COGA127" localSheetId="10">#REF!</definedName>
    <definedName name="COGA127">#REF!</definedName>
    <definedName name="COGA128" localSheetId="9">#REF!</definedName>
    <definedName name="COGA128" localSheetId="10">#REF!</definedName>
    <definedName name="COGA128">#REF!</definedName>
    <definedName name="COGA129" localSheetId="9">#REF!</definedName>
    <definedName name="COGA129" localSheetId="10">#REF!</definedName>
    <definedName name="COGA129">#REF!</definedName>
    <definedName name="COGA131" localSheetId="9">#REF!</definedName>
    <definedName name="COGA131" localSheetId="10">#REF!</definedName>
    <definedName name="COGA131">#REF!</definedName>
    <definedName name="COGA132" localSheetId="9">#REF!</definedName>
    <definedName name="COGA132" localSheetId="10">#REF!</definedName>
    <definedName name="COGA132">#REF!</definedName>
    <definedName name="COGA133" localSheetId="9">#REF!</definedName>
    <definedName name="COGA133" localSheetId="10">#REF!</definedName>
    <definedName name="COGA133">#REF!</definedName>
    <definedName name="COGA134" localSheetId="9">#REF!</definedName>
    <definedName name="COGA134" localSheetId="10">#REF!</definedName>
    <definedName name="COGA134">#REF!</definedName>
    <definedName name="COGA135" localSheetId="9">#REF!</definedName>
    <definedName name="COGA135" localSheetId="10">#REF!</definedName>
    <definedName name="COGA135">#REF!</definedName>
    <definedName name="COGA136" localSheetId="9">#REF!</definedName>
    <definedName name="COGA136" localSheetId="10">#REF!</definedName>
    <definedName name="COGA136">#REF!</definedName>
    <definedName name="COGA137" localSheetId="9">#REF!</definedName>
    <definedName name="COGA137" localSheetId="10">#REF!</definedName>
    <definedName name="COGA137">#REF!</definedName>
    <definedName name="COGA138" localSheetId="9">#REF!</definedName>
    <definedName name="COGA138" localSheetId="10">#REF!</definedName>
    <definedName name="COGA138">#REF!</definedName>
    <definedName name="COGA139" localSheetId="9">#REF!</definedName>
    <definedName name="COGA139" localSheetId="10">#REF!</definedName>
    <definedName name="COGA139">#REF!</definedName>
    <definedName name="COGA141" localSheetId="9">#REF!</definedName>
    <definedName name="COGA141" localSheetId="10">#REF!</definedName>
    <definedName name="COGA141">#REF!</definedName>
    <definedName name="COGA142" localSheetId="9">#REF!</definedName>
    <definedName name="COGA142" localSheetId="10">#REF!</definedName>
    <definedName name="COGA142">#REF!</definedName>
    <definedName name="COGA143" localSheetId="9">#REF!</definedName>
    <definedName name="COGA143" localSheetId="10">#REF!</definedName>
    <definedName name="COGA143">#REF!</definedName>
    <definedName name="COGA144" localSheetId="9">#REF!</definedName>
    <definedName name="COGA144" localSheetId="10">#REF!</definedName>
    <definedName name="COGA144">#REF!</definedName>
    <definedName name="COGA145" localSheetId="9">#REF!</definedName>
    <definedName name="COGA145" localSheetId="10">#REF!</definedName>
    <definedName name="COGA145">#REF!</definedName>
    <definedName name="COGA146" localSheetId="9">#REF!</definedName>
    <definedName name="COGA146" localSheetId="10">#REF!</definedName>
    <definedName name="COGA146">#REF!</definedName>
    <definedName name="COGA147" localSheetId="9">#REF!</definedName>
    <definedName name="COGA147" localSheetId="10">#REF!</definedName>
    <definedName name="COGA147">#REF!</definedName>
    <definedName name="COGA151" localSheetId="9">#REF!</definedName>
    <definedName name="COGA151" localSheetId="10">#REF!</definedName>
    <definedName name="COGA151">#REF!</definedName>
    <definedName name="COGA152" localSheetId="9">#REF!</definedName>
    <definedName name="COGA152" localSheetId="10">#REF!</definedName>
    <definedName name="COGA152">#REF!</definedName>
    <definedName name="COGA161" localSheetId="9">#REF!</definedName>
    <definedName name="COGA161" localSheetId="10">#REF!</definedName>
    <definedName name="COGA161">#REF!</definedName>
    <definedName name="COGA19" localSheetId="9">#REF!</definedName>
    <definedName name="COGA19" localSheetId="10">#REF!</definedName>
    <definedName name="COGA19">#REF!</definedName>
    <definedName name="COGA2">[15]Items!$AC$12</definedName>
    <definedName name="COGA201">[15]Items!$AC$11</definedName>
    <definedName name="COGA202">[15]Items!$AC$12</definedName>
    <definedName name="COGA203">[15]Items!$AC$13</definedName>
    <definedName name="COGA204">[15]Items!$AC$14</definedName>
    <definedName name="COGA205">[15]Items!$AC$11</definedName>
    <definedName name="COGA206">[15]Items!$AC$12</definedName>
    <definedName name="COGA207">[15]Items!$AC$13</definedName>
    <definedName name="COGA208">[15]Items!$AC$14</definedName>
    <definedName name="COGA209">[15]Items!$AC$14</definedName>
    <definedName name="COGA21">[15]Items!$AC$22</definedName>
    <definedName name="COGA210">[15]Items!$AC$14</definedName>
    <definedName name="COGA211">[15]Items!$AC$14</definedName>
    <definedName name="COGA219" localSheetId="6">#REF!</definedName>
    <definedName name="COGA219" localSheetId="8">#REF!</definedName>
    <definedName name="COGA219" localSheetId="9">#REF!</definedName>
    <definedName name="COGA219" localSheetId="10">#REF!</definedName>
    <definedName name="COGA219">#REF!</definedName>
    <definedName name="COGA22">[15]Items!$AC$23</definedName>
    <definedName name="COGA221">[15]Items!$AC$22</definedName>
    <definedName name="COGA222">[15]Items!$AC$23</definedName>
    <definedName name="COGA223">[15]Items!$AC$23</definedName>
    <definedName name="COGA224">[15]Items!$AD$11</definedName>
    <definedName name="COGA227">[15]Items!$AD$12</definedName>
    <definedName name="COGA228">[15]Items!$AD$13</definedName>
    <definedName name="COGA229" localSheetId="6">#REF!</definedName>
    <definedName name="COGA229" localSheetId="8">#REF!</definedName>
    <definedName name="COGA229" localSheetId="9">#REF!</definedName>
    <definedName name="COGA229" localSheetId="10">#REF!</definedName>
    <definedName name="COGA229">#REF!</definedName>
    <definedName name="COGA23">[15]Items!$AC$23</definedName>
    <definedName name="COGA231">[15]Items!$AD$15</definedName>
    <definedName name="COGA232">[15]Items!$AD$16</definedName>
    <definedName name="COGA233">[15]Items!$AD$17</definedName>
    <definedName name="COGA234">[15]Items!$AD$18</definedName>
    <definedName name="COGA235">[15]Items!$AD$19</definedName>
    <definedName name="COGA236">[15]Items!$AD$20</definedName>
    <definedName name="COGA237">[15]Items!$AD$21</definedName>
    <definedName name="COGA238">[15]Items!$AD$22</definedName>
    <definedName name="COGA239">[15]Items!$AD$23</definedName>
    <definedName name="COGA24">[15]Items!$AD$11</definedName>
    <definedName name="COGA241">[15]Items!$AD$23</definedName>
    <definedName name="COGA242">[15]Items!$AE$11</definedName>
    <definedName name="COGA243">[15]Items!$AE$12</definedName>
    <definedName name="COGA244">[15]Items!$AE$13</definedName>
    <definedName name="COGA245">[15]Items!$AE$14</definedName>
    <definedName name="COGA246">[15]Items!$AE$15</definedName>
    <definedName name="COGA247">[15]Items!$AE$16</definedName>
    <definedName name="COGA251">[15]Items!$AE$17</definedName>
    <definedName name="COGA252">[15]Items!$AE$18</definedName>
    <definedName name="COGA261" localSheetId="6">#REF!</definedName>
    <definedName name="COGA261" localSheetId="8">#REF!</definedName>
    <definedName name="COGA261" localSheetId="9">#REF!</definedName>
    <definedName name="COGA261" localSheetId="10">#REF!</definedName>
    <definedName name="COGA261">#REF!</definedName>
    <definedName name="COGA27">[15]Items!$AD$12</definedName>
    <definedName name="COGA28">[15]Items!$AD$13</definedName>
    <definedName name="COGA29" localSheetId="6">#REF!</definedName>
    <definedName name="COGA29" localSheetId="8">#REF!</definedName>
    <definedName name="COGA29" localSheetId="9">#REF!</definedName>
    <definedName name="COGA29" localSheetId="10">#REF!</definedName>
    <definedName name="COGA29">#REF!</definedName>
    <definedName name="COGA3" localSheetId="6">[15]Items!#REF!</definedName>
    <definedName name="COGA3" localSheetId="8">[15]Items!#REF!</definedName>
    <definedName name="COGA3" localSheetId="9">[15]Items!#REF!</definedName>
    <definedName name="COGA3" localSheetId="10">[15]Items!#REF!</definedName>
    <definedName name="COGA3">[15]Items!#REF!</definedName>
    <definedName name="COGA31">[15]Items!$AD$15</definedName>
    <definedName name="COGA32">[15]Items!$AD$16</definedName>
    <definedName name="COGA33">[15]Items!$AD$17</definedName>
    <definedName name="COGA34">[15]Items!$AD$18</definedName>
    <definedName name="COGA35">[15]Items!$AD$19</definedName>
    <definedName name="COGA36">[15]Items!$AD$20</definedName>
    <definedName name="COGA37">[15]Items!$AD$21</definedName>
    <definedName name="COGA38">[15]Items!$AD$22</definedName>
    <definedName name="COGA39">[15]Items!$AD$23</definedName>
    <definedName name="COGA4">[15]Items!$AC$14</definedName>
    <definedName name="COGA41">[15]Items!$AD$23</definedName>
    <definedName name="COGA42">[15]Items!$AE$11</definedName>
    <definedName name="COGA43">[15]Items!$AE$12</definedName>
    <definedName name="COGA44">[15]Items!$AE$13</definedName>
    <definedName name="COGA45">[15]Items!$AE$14</definedName>
    <definedName name="COGA46">[15]Items!$AE$15</definedName>
    <definedName name="COGA47">[15]Items!$AE$16</definedName>
    <definedName name="COGA51">[15]Items!$AE$17</definedName>
    <definedName name="COGA52">[15]Items!$AE$18</definedName>
    <definedName name="COGA61" localSheetId="6">#REF!</definedName>
    <definedName name="COGA61" localSheetId="8">#REF!</definedName>
    <definedName name="COGA61" localSheetId="9">#REF!</definedName>
    <definedName name="COGA61" localSheetId="10">#REF!</definedName>
    <definedName name="COGA61">#REF!</definedName>
    <definedName name="COGA71" localSheetId="9">#REF!</definedName>
    <definedName name="COGA71" localSheetId="10">#REF!</definedName>
    <definedName name="COGA71">#REF!</definedName>
    <definedName name="COGA72" localSheetId="9">#REF!</definedName>
    <definedName name="COGA72" localSheetId="10">#REF!</definedName>
    <definedName name="COGA72">#REF!</definedName>
    <definedName name="COGA81" localSheetId="9">#REF!</definedName>
    <definedName name="COGA81" localSheetId="10">#REF!</definedName>
    <definedName name="COGA81">#REF!</definedName>
    <definedName name="COGA9">[15]Items!$AC$19</definedName>
    <definedName name="COGAS" localSheetId="6">#REF!</definedName>
    <definedName name="COGAS" localSheetId="8">#REF!</definedName>
    <definedName name="COGAS" localSheetId="9">#REF!</definedName>
    <definedName name="COGAS" localSheetId="10">#REF!</definedName>
    <definedName name="COGAS">#REF!</definedName>
    <definedName name="COL" localSheetId="9">#REF!</definedName>
    <definedName name="COL" localSheetId="10">#REF!</definedName>
    <definedName name="COL">#REF!</definedName>
    <definedName name="COLP" localSheetId="9">#REF!</definedName>
    <definedName name="COLP" localSheetId="10">#REF!</definedName>
    <definedName name="COLP">#REF!</definedName>
    <definedName name="ColTap" localSheetId="3">'[9]Coloc. e Interc. Tapones'!$E$1:$E$65536</definedName>
    <definedName name="ColTap" localSheetId="0">'[9]Coloc. e Interc. Tapones'!$E$1:$E$65536</definedName>
    <definedName name="ColTap" localSheetId="1">'[9]Coloc. e Interc. Tapones'!$E$1:$E$65536</definedName>
    <definedName name="ColTap" localSheetId="2">'[9]Coloc. e Interc. Tapones'!$E$1:$E$65536</definedName>
    <definedName name="ColTap" localSheetId="4">'[9]Coloc. e Interc. Tapones'!$E$1:$E$65536</definedName>
    <definedName name="ColTap" localSheetId="5">'[9]Coloc. e Interc. Tapones'!$E$1:$E$65536</definedName>
    <definedName name="ColTap" localSheetId="6">'[10]Coloc. e Interc. Tapones'!$E$1:$E$65536</definedName>
    <definedName name="ColTap" localSheetId="8">'[10]Coloc. e Interc. Tapones'!$E$1:$E$65536</definedName>
    <definedName name="ColTap" localSheetId="9">'[10]Coloc. e Interc. Tapones'!$E$1:$E$65536</definedName>
    <definedName name="ColTap" localSheetId="10">'[10]Coloc. e Interc. Tapones'!$E$1:$E$65536</definedName>
    <definedName name="ColTap" localSheetId="12">'[9]Coloc. e Interc. Tapones'!$E$1:$E$65536</definedName>
    <definedName name="ColTap">'[11]Coloc. e Interc. Tapones'!$E$1:$E$65536</definedName>
    <definedName name="COLUS" localSheetId="6">#REF!</definedName>
    <definedName name="COLUS" localSheetId="8">#REF!</definedName>
    <definedName name="COLUS" localSheetId="9">#REF!</definedName>
    <definedName name="COLUS" localSheetId="10">#REF!</definedName>
    <definedName name="COLUS">#REF!</definedName>
    <definedName name="COLUSDEF">[24]Calculac!$E$74</definedName>
    <definedName name="CompanyAddress" localSheetId="6">#REF!</definedName>
    <definedName name="CompanyAddress" localSheetId="8">#REF!</definedName>
    <definedName name="CompanyAddress" localSheetId="9">#REF!</definedName>
    <definedName name="CompanyAddress" localSheetId="10">#REF!</definedName>
    <definedName name="CompanyAddress">#REF!</definedName>
    <definedName name="CompanyCity" localSheetId="6">#REF!</definedName>
    <definedName name="CompanyCity" localSheetId="8">#REF!</definedName>
    <definedName name="CompanyCity" localSheetId="9">#REF!</definedName>
    <definedName name="CompanyCity" localSheetId="10">#REF!</definedName>
    <definedName name="CompanyCity">#REF!</definedName>
    <definedName name="CompanyContactsHeader" localSheetId="6">#REF!</definedName>
    <definedName name="CompanyContactsHeader" localSheetId="8">#REF!</definedName>
    <definedName name="CompanyContactsHeader" localSheetId="9">#REF!</definedName>
    <definedName name="CompanyContactsHeader" localSheetId="10">#REF!</definedName>
    <definedName name="CompanyContactsHeader">#REF!</definedName>
    <definedName name="CompanyCountry" localSheetId="9">#REF!</definedName>
    <definedName name="CompanyCountry" localSheetId="10">#REF!</definedName>
    <definedName name="CompanyCountry">#REF!</definedName>
    <definedName name="CompanyName" localSheetId="9">#REF!</definedName>
    <definedName name="CompanyName" localSheetId="10">#REF!</definedName>
    <definedName name="CompanyName">#REF!</definedName>
    <definedName name="CompanyState" localSheetId="9">#REF!</definedName>
    <definedName name="CompanyState" localSheetId="10">#REF!</definedName>
    <definedName name="CompanyState">#REF!</definedName>
    <definedName name="CompanyZip" localSheetId="9">#REF!</definedName>
    <definedName name="CompanyZip" localSheetId="10">#REF!</definedName>
    <definedName name="CompanyZip">#REF!</definedName>
    <definedName name="CONDUIT" localSheetId="9">#REF!</definedName>
    <definedName name="CONDUIT" localSheetId="10">#REF!</definedName>
    <definedName name="CONDUIT">#REF!</definedName>
    <definedName name="CONTROL1" localSheetId="9">#REF!</definedName>
    <definedName name="CONTROL1" localSheetId="10">#REF!</definedName>
    <definedName name="CONTROL1">#REF!</definedName>
    <definedName name="copia1" localSheetId="3">#REF!</definedName>
    <definedName name="copia1" localSheetId="0">#REF!</definedName>
    <definedName name="copia1" localSheetId="1">#REF!</definedName>
    <definedName name="copia1" localSheetId="2">#REF!</definedName>
    <definedName name="copia1" localSheetId="6">#REF!</definedName>
    <definedName name="copia1" localSheetId="9">#REF!</definedName>
    <definedName name="copia1" localSheetId="10">#REF!</definedName>
    <definedName name="copia1" localSheetId="12">#REF!</definedName>
    <definedName name="copia1">#REF!</definedName>
    <definedName name="CORDREN" localSheetId="9">#REF!</definedName>
    <definedName name="CORDREN" localSheetId="10">#REF!</definedName>
    <definedName name="CORDREN">#REF!</definedName>
    <definedName name="CORSUE" localSheetId="9">#REF!</definedName>
    <definedName name="CORSUE" localSheetId="10">#REF!</definedName>
    <definedName name="CORSUE">#REF!</definedName>
    <definedName name="COSBNK" localSheetId="9">#REF!</definedName>
    <definedName name="COSBNK" localSheetId="10">#REF!</definedName>
    <definedName name="COSBNK">#REF!</definedName>
    <definedName name="COSTES" localSheetId="9">#REF!</definedName>
    <definedName name="COSTES" localSheetId="10">#REF!</definedName>
    <definedName name="COSTES">#REF!</definedName>
    <definedName name="COSTMONEOR" localSheetId="9">#REF!</definedName>
    <definedName name="COSTMONEOR" localSheetId="10">#REF!</definedName>
    <definedName name="COSTMONEOR">#REF!</definedName>
    <definedName name="Costo" localSheetId="9">#REF!</definedName>
    <definedName name="Costo" localSheetId="10">#REF!</definedName>
    <definedName name="Costo">#REF!</definedName>
    <definedName name="costo1" localSheetId="9">#REF!</definedName>
    <definedName name="costo1" localSheetId="10">#REF!</definedName>
    <definedName name="costo1">#REF!</definedName>
    <definedName name="COSTO1US">[15]Items!$AC$11</definedName>
    <definedName name="costo2" localSheetId="8" hidden="1">#REF!</definedName>
    <definedName name="costo2" localSheetId="9" hidden="1">#REF!</definedName>
    <definedName name="costo2" localSheetId="10" hidden="1">#REF!</definedName>
    <definedName name="costo2" hidden="1">#REF!</definedName>
    <definedName name="COSTO21US">[15]Items!$AC$11</definedName>
    <definedName name="COSTO22US">[15]Items!$AC$11</definedName>
    <definedName name="COSTO23US">[15]Items!$AC$11</definedName>
    <definedName name="COSTO24US">[15]Items!$AC$11</definedName>
    <definedName name="COSTO27US">[15]Items!$AC$11</definedName>
    <definedName name="COSTO28US">[15]Items!$AC$11</definedName>
    <definedName name="COSTO2US">[15]Items!$AC$11</definedName>
    <definedName name="COSTO31US">[15]Items!$AC$11</definedName>
    <definedName name="COSTO32US">[15]Items!$AC$11</definedName>
    <definedName name="COSTO33US">[15]Items!$AC$11</definedName>
    <definedName name="COSTO34US">[15]Items!$AC$11</definedName>
    <definedName name="COSTO35US">[15]Items!$AC$11</definedName>
    <definedName name="COSTO36US">[15]Items!$AC$11</definedName>
    <definedName name="COSTO37US">[15]Items!$AC$11</definedName>
    <definedName name="COSTO38US">[15]Items!$AC$11</definedName>
    <definedName name="COSTO3US">[15]Items!#REF!</definedName>
    <definedName name="COSTO4US">[15]Items!$AC$11</definedName>
    <definedName name="COSTO9US">[15]Items!$AC$11</definedName>
    <definedName name="COSTOSUS" localSheetId="6">#REF!</definedName>
    <definedName name="COSTOSUS" localSheetId="8">#REF!</definedName>
    <definedName name="COSTOSUS" localSheetId="9">#REF!</definedName>
    <definedName name="COSTOSUS" localSheetId="10">#REF!</definedName>
    <definedName name="COSTOSUS">#REF!</definedName>
    <definedName name="COSTOT" localSheetId="9">#REF!</definedName>
    <definedName name="COSTOT" localSheetId="10">#REF!</definedName>
    <definedName name="COSTOT">#REF!</definedName>
    <definedName name="COSTOT1" localSheetId="9">#REF!</definedName>
    <definedName name="COSTOT1" localSheetId="10">#REF!</definedName>
    <definedName name="COSTOT1">#REF!</definedName>
    <definedName name="COSTOTUS" localSheetId="9">#REF!</definedName>
    <definedName name="COSTOTUS" localSheetId="10">#REF!</definedName>
    <definedName name="COSTOTUS">#REF!</definedName>
    <definedName name="CPVC_SOLD" localSheetId="9">#REF!</definedName>
    <definedName name="CPVC_SOLD" localSheetId="10">#REF!</definedName>
    <definedName name="CPVC_SOLD">#REF!</definedName>
    <definedName name="credito_completa" localSheetId="9">#REF!</definedName>
    <definedName name="credito_completa" localSheetId="10">#REF!</definedName>
    <definedName name="credito_completa">#REF!</definedName>
    <definedName name="_xlnm.Criteria" localSheetId="9">#REF!</definedName>
    <definedName name="_xlnm.Criteria" localSheetId="10">#REF!</definedName>
    <definedName name="_xlnm.Criteria">#REF!</definedName>
    <definedName name="Ctd" localSheetId="9">#REF!</definedName>
    <definedName name="Ctd" localSheetId="10">#REF!</definedName>
    <definedName name="Ctd">#REF!</definedName>
    <definedName name="CuadroIntermedio" localSheetId="9">#REF!</definedName>
    <definedName name="CuadroIntermedio" localSheetId="10">#REF!</definedName>
    <definedName name="CuadroIntermedio">#REF!</definedName>
    <definedName name="CuadroIntermedio1" localSheetId="9">#REF!</definedName>
    <definedName name="CuadroIntermedio1" localSheetId="10">#REF!</definedName>
    <definedName name="CuadroIntermedio1">#REF!</definedName>
    <definedName name="CUNET" localSheetId="6"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hidden="1">{"via1",#N/A,TRUE,"general";"via2",#N/A,TRUE,"general";"via3",#N/A,TRUE,"general"}</definedName>
    <definedName name="cv" localSheetId="6" hidden="1">{"TAB1",#N/A,TRUE,"GENERAL";"TAB2",#N/A,TRUE,"GENERAL";"TAB3",#N/A,TRUE,"GENERAL";"TAB4",#N/A,TRUE,"GENERAL";"TAB5",#N/A,TRUE,"GENERAL"}</definedName>
    <definedName name="cv" localSheetId="8" hidden="1">{"TAB1",#N/A,TRUE,"GENERAL";"TAB2",#N/A,TRUE,"GENERAL";"TAB3",#N/A,TRUE,"GENERAL";"TAB4",#N/A,TRUE,"GENERAL";"TAB5",#N/A,TRUE,"GENERAL"}</definedName>
    <definedName name="cv" localSheetId="9" hidden="1">{"TAB1",#N/A,TRUE,"GENERAL";"TAB2",#N/A,TRUE,"GENERAL";"TAB3",#N/A,TRUE,"GENERAL";"TAB4",#N/A,TRUE,"GENERAL";"TAB5",#N/A,TRUE,"GENERAL"}</definedName>
    <definedName name="cv" localSheetId="10" hidden="1">{"TAB1",#N/A,TRUE,"GENERAL";"TAB2",#N/A,TRUE,"GENERAL";"TAB3",#N/A,TRUE,"GENERAL";"TAB4",#N/A,TRUE,"GENERAL";"TAB5",#N/A,TRUE,"GENERAL"}</definedName>
    <definedName name="cv" hidden="1">{"TAB1",#N/A,TRUE,"GENERAL";"TAB2",#N/A,TRUE,"GENERAL";"TAB3",#N/A,TRUE,"GENERAL";"TAB4",#N/A,TRUE,"GENERAL";"TAB5",#N/A,TRUE,"GENERAL"}</definedName>
    <definedName name="CVa" localSheetId="3">'[9]Cambio de Valv.'!$E$1:$E$65536</definedName>
    <definedName name="CVa" localSheetId="0">'[9]Cambio de Valv.'!$E$1:$E$65536</definedName>
    <definedName name="CVa" localSheetId="1">'[9]Cambio de Valv.'!$E$1:$E$65536</definedName>
    <definedName name="CVa" localSheetId="2">'[9]Cambio de Valv.'!$E$1:$E$65536</definedName>
    <definedName name="CVa" localSheetId="4">'[9]Cambio de Valv.'!$E$1:$E$65536</definedName>
    <definedName name="CVa" localSheetId="5">'[9]Cambio de Valv.'!$E$1:$E$65536</definedName>
    <definedName name="CVa" localSheetId="6">'[10]Cambio de Valv.'!$E$1:$E$65536</definedName>
    <definedName name="CVa" localSheetId="8">'[10]Cambio de Valv.'!$E$1:$E$65536</definedName>
    <definedName name="CVa" localSheetId="9">'[10]Cambio de Valv.'!$E$1:$E$65536</definedName>
    <definedName name="CVa" localSheetId="10">'[10]Cambio de Valv.'!$E$1:$E$65536</definedName>
    <definedName name="CVa" localSheetId="12">'[9]Cambio de Valv.'!$E$1:$E$65536</definedName>
    <definedName name="CVa">'[11]Cambio de Valv.'!$E$1:$E$65536</definedName>
    <definedName name="cvbcvbf" localSheetId="6" hidden="1">{#N/A,#N/A,TRUE,"INGENIERIA";#N/A,#N/A,TRUE,"COMPRAS";#N/A,#N/A,TRUE,"DIRECCION";#N/A,#N/A,TRUE,"RESUMEN"}</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localSheetId="10" hidden="1">{#N/A,#N/A,TRUE,"INGENIERIA";#N/A,#N/A,TRUE,"COMPRAS";#N/A,#N/A,TRUE,"DIRECCION";#N/A,#N/A,TRUE,"RESUMEN"}</definedName>
    <definedName name="cvbcvbf" hidden="1">{#N/A,#N/A,TRUE,"INGENIERIA";#N/A,#N/A,TRUE,"COMPRAS";#N/A,#N/A,TRUE,"DIRECCION";#N/A,#N/A,TRUE,"RESUMEN"}</definedName>
    <definedName name="cvfvd" localSheetId="6"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hidden="1">{"TAB1",#N/A,TRUE,"GENERAL";"TAB2",#N/A,TRUE,"GENERAL";"TAB3",#N/A,TRUE,"GENERAL";"TAB4",#N/A,TRUE,"GENERAL";"TAB5",#N/A,TRUE,"GENERAL"}</definedName>
    <definedName name="DASD" localSheetId="6"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hidden="1">{"TAB1",#N/A,TRUE,"GENERAL";"TAB2",#N/A,TRUE,"GENERAL";"TAB3",#N/A,TRUE,"GENERAL";"TAB4",#N/A,TRUE,"GENERAL";"TAB5",#N/A,TRUE,"GENERAL"}</definedName>
    <definedName name="DataDisplayed">"Ejemplo"</definedName>
    <definedName name="datos" localSheetId="3">#REF!</definedName>
    <definedName name="datos" localSheetId="0">#REF!</definedName>
    <definedName name="datos" localSheetId="1">#REF!</definedName>
    <definedName name="datos" localSheetId="2">#REF!</definedName>
    <definedName name="datos" localSheetId="6">#REF!</definedName>
    <definedName name="datos" localSheetId="8">#REF!</definedName>
    <definedName name="datos" localSheetId="9">#REF!</definedName>
    <definedName name="datos" localSheetId="10">#REF!</definedName>
    <definedName name="datos" localSheetId="12">#REF!</definedName>
    <definedName name="datos">#REF!</definedName>
    <definedName name="datos2" localSheetId="3">#REF!</definedName>
    <definedName name="datos2" localSheetId="0">#REF!</definedName>
    <definedName name="datos2" localSheetId="1">#REF!</definedName>
    <definedName name="datos2" localSheetId="2">#REF!</definedName>
    <definedName name="datos2" localSheetId="6">#REF!</definedName>
    <definedName name="datos2" localSheetId="9">#REF!</definedName>
    <definedName name="datos2" localSheetId="10">#REF!</definedName>
    <definedName name="datos2" localSheetId="12">#REF!</definedName>
    <definedName name="datos2">#REF!</definedName>
    <definedName name="DAVI" localSheetId="9">#REF!</definedName>
    <definedName name="DAVI" localSheetId="10">#REF!</definedName>
    <definedName name="DAVI">#REF!</definedName>
    <definedName name="dbfdfbi" localSheetId="6"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hidden="1">{"TAB1",#N/A,TRUE,"GENERAL";"TAB2",#N/A,TRUE,"GENERAL";"TAB3",#N/A,TRUE,"GENERAL";"TAB4",#N/A,TRUE,"GENERAL";"TAB5",#N/A,TRUE,"GENERAL"}</definedName>
    <definedName name="DCSDCTV" localSheetId="6"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hidden="1">{"via1",#N/A,TRUE,"general";"via2",#N/A,TRUE,"general";"via3",#N/A,TRUE,"general"}</definedName>
    <definedName name="ddd" localSheetId="6"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hidden="1">{"via1",#N/A,TRUE,"general";"via2",#N/A,TRUE,"general";"via3",#N/A,TRUE,"general"}</definedName>
    <definedName name="DDDD" localSheetId="6"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1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6"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hidden="1">{"TAB1",#N/A,TRUE,"GENERAL";"TAB2",#N/A,TRUE,"GENERAL";"TAB3",#N/A,TRUE,"GENERAL";"TAB4",#N/A,TRUE,"GENERAL";"TAB5",#N/A,TRUE,"GENERAL"}</definedName>
    <definedName name="deded" localSheetId="6"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hidden="1">{"via1",#N/A,TRUE,"general";"via2",#N/A,TRUE,"general";"via3",#N/A,TRUE,"general"}</definedName>
    <definedName name="Desc_F" localSheetId="8">#REF!</definedName>
    <definedName name="Desc_F" localSheetId="9">#REF!</definedName>
    <definedName name="Desc_F" localSheetId="10">#REF!</definedName>
    <definedName name="Desc_F">#REF!</definedName>
    <definedName name="Desc_F_Acc" localSheetId="9">#REF!</definedName>
    <definedName name="Desc_F_Acc" localSheetId="10">#REF!</definedName>
    <definedName name="Desc_F_Acc">#REF!</definedName>
    <definedName name="descapote" localSheetId="9">[17]Presupuesto!#REF!</definedName>
    <definedName name="descapote" localSheetId="10">[17]Presupuesto!#REF!</definedName>
    <definedName name="descapote">[17]Presupuesto!#REF!</definedName>
    <definedName name="DESCRIPCION">[23]suministros!$C$5:$C$2025</definedName>
    <definedName name="DevAnd" localSheetId="6">#REF!</definedName>
    <definedName name="DevAnd" localSheetId="8">#REF!</definedName>
    <definedName name="DevAnd" localSheetId="9">#REF!</definedName>
    <definedName name="DevAnd" localSheetId="10">#REF!</definedName>
    <definedName name="DevAnd">#REF!</definedName>
    <definedName name="DevBol" localSheetId="9">#REF!</definedName>
    <definedName name="DevBol" localSheetId="10">#REF!</definedName>
    <definedName name="DevBol">#REF!</definedName>
    <definedName name="DevCorS" localSheetId="9">#REF!</definedName>
    <definedName name="DevCorS" localSheetId="10">#REF!</definedName>
    <definedName name="DevCorS">#REF!</definedName>
    <definedName name="DevDM" localSheetId="9">#REF!</definedName>
    <definedName name="DevDM" localSheetId="10">#REF!</definedName>
    <definedName name="DevDM">#REF!</definedName>
    <definedName name="DevDolC" localSheetId="9">#REF!</definedName>
    <definedName name="DevDolC" localSheetId="10">#REF!</definedName>
    <definedName name="DevDolC">#REF!</definedName>
    <definedName name="DevFr" localSheetId="9">#REF!</definedName>
    <definedName name="DevFr" localSheetId="10">#REF!</definedName>
    <definedName name="DevFr">#REF!</definedName>
    <definedName name="DevFS" localSheetId="9">#REF!</definedName>
    <definedName name="DevFS" localSheetId="10">#REF!</definedName>
    <definedName name="DevFS">#REF!</definedName>
    <definedName name="DevLE" localSheetId="9">#REF!</definedName>
    <definedName name="DevLE" localSheetId="10">#REF!</definedName>
    <definedName name="DevLE">#REF!</definedName>
    <definedName name="DevPeso" localSheetId="9">#REF!</definedName>
    <definedName name="DevPeso" localSheetId="10">#REF!</definedName>
    <definedName name="DevPeso">#REF!</definedName>
    <definedName name="DevPta" localSheetId="9">#REF!</definedName>
    <definedName name="DevPta" localSheetId="10">#REF!</definedName>
    <definedName name="DevPta">#REF!</definedName>
    <definedName name="DevSol" localSheetId="9">#REF!</definedName>
    <definedName name="DevSol" localSheetId="10">#REF!</definedName>
    <definedName name="DevSol">#REF!</definedName>
    <definedName name="DevSucre" localSheetId="9">#REF!</definedName>
    <definedName name="DevSucre" localSheetId="10">#REF!</definedName>
    <definedName name="DevSucre">#REF!</definedName>
    <definedName name="DevYen" localSheetId="9">#REF!</definedName>
    <definedName name="DevYen" localSheetId="10">#REF!</definedName>
    <definedName name="DevYen">#REF!</definedName>
    <definedName name="dfa" localSheetId="6"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hidden="1">{"via1",#N/A,TRUE,"general";"via2",#N/A,TRUE,"general";"via3",#N/A,TRUE,"general"}</definedName>
    <definedName name="DFRFRF" localSheetId="6"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hidden="1">{"via1",#N/A,TRUE,"general";"via2",#N/A,TRUE,"general";"via3",#N/A,TRUE,"general"}</definedName>
    <definedName name="diametros" localSheetId="3">#REF!</definedName>
    <definedName name="diametros" localSheetId="0">#REF!</definedName>
    <definedName name="diametros" localSheetId="1">#REF!</definedName>
    <definedName name="diametros" localSheetId="2">#REF!</definedName>
    <definedName name="diametros" localSheetId="6">#REF!</definedName>
    <definedName name="diametros" localSheetId="8">#REF!</definedName>
    <definedName name="diametros" localSheetId="9">#REF!</definedName>
    <definedName name="diametros" localSheetId="10">#REF!</definedName>
    <definedName name="diametros" localSheetId="12">#REF!</definedName>
    <definedName name="diametros">#REF!</definedName>
    <definedName name="DIC">[14]DIC!$A$3:$AN$28</definedName>
    <definedName name="djdytj" localSheetId="6"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hidden="1">{"TAB1",#N/A,TRUE,"GENERAL";"TAB2",#N/A,TRUE,"GENERAL";"TAB3",#N/A,TRUE,"GENERAL";"TAB4",#N/A,TRUE,"GENERAL";"TAB5",#N/A,TRUE,"GENERAL"}</definedName>
    <definedName name="DM" localSheetId="8">#REF!</definedName>
    <definedName name="DM" localSheetId="9">#REF!</definedName>
    <definedName name="DM" localSheetId="10">#REF!</definedName>
    <definedName name="DM">#REF!</definedName>
    <definedName name="DOC" localSheetId="9">#REF!</definedName>
    <definedName name="DOC" localSheetId="10">#REF!</definedName>
    <definedName name="DOC">#REF!</definedName>
    <definedName name="dolar" localSheetId="9">#REF!</definedName>
    <definedName name="dolar" localSheetId="10">#REF!</definedName>
    <definedName name="dolar">#REF!</definedName>
    <definedName name="dólar" localSheetId="9">#REF!</definedName>
    <definedName name="dólar" localSheetId="10">#REF!</definedName>
    <definedName name="dólar">#REF!</definedName>
    <definedName name="dolartyco" localSheetId="9">#REF!</definedName>
    <definedName name="dolartyco" localSheetId="10">#REF!</definedName>
    <definedName name="dolartyco">#REF!</definedName>
    <definedName name="DOLCAN" localSheetId="9">#REF!</definedName>
    <definedName name="DOLCAN" localSheetId="10">#REF!</definedName>
    <definedName name="DOLCAN">#REF!</definedName>
    <definedName name="dos" localSheetId="3">#REF!</definedName>
    <definedName name="dos" localSheetId="0">#REF!</definedName>
    <definedName name="dos" localSheetId="1">#REF!</definedName>
    <definedName name="dos" localSheetId="2">#REF!</definedName>
    <definedName name="dos" localSheetId="6">#REF!</definedName>
    <definedName name="dos" localSheetId="9">#REF!</definedName>
    <definedName name="dos" localSheetId="10">#REF!</definedName>
    <definedName name="dos" localSheetId="12">#REF!</definedName>
    <definedName name="dos">#REF!</definedName>
    <definedName name="DR" localSheetId="9">#REF!</definedName>
    <definedName name="DR" localSheetId="10">#REF!</definedName>
    <definedName name="DR">#REF!</definedName>
    <definedName name="dry" localSheetId="6"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hidden="1">{"via1",#N/A,TRUE,"general";"via2",#N/A,TRUE,"general";"via3",#N/A,TRUE,"general"}</definedName>
    <definedName name="DSAD" localSheetId="6"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hidden="1">{"TAB1",#N/A,TRUE,"GENERAL";"TAB2",#N/A,TRUE,"GENERAL";"TAB3",#N/A,TRUE,"GENERAL";"TAB4",#N/A,TRUE,"GENERAL";"TAB5",#N/A,TRUE,"GENERAL"}</definedName>
    <definedName name="DSD" localSheetId="6"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hidden="1">{"via1",#N/A,TRUE,"general";"via2",#N/A,TRUE,"general";"via3",#N/A,TRUE,"general"}</definedName>
    <definedName name="dtrhj" localSheetId="6"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hidden="1">{"via1",#N/A,TRUE,"general";"via2",#N/A,TRUE,"general";"via3",#N/A,TRUE,"general"}</definedName>
    <definedName name="DUCTO" localSheetId="8">#REF!</definedName>
    <definedName name="DUCTO" localSheetId="9">#REF!</definedName>
    <definedName name="DUCTO" localSheetId="10">#REF!</definedName>
    <definedName name="DUCTO">#REF!</definedName>
    <definedName name="dxfgg" localSheetId="6"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hidden="1">{"via1",#N/A,TRUE,"general";"via2",#N/A,TRUE,"general";"via3",#N/A,TRUE,"general"}</definedName>
    <definedName name="e" localSheetId="6">#REF!</definedName>
    <definedName name="e" localSheetId="8">#REF!</definedName>
    <definedName name="e" localSheetId="9">#REF!</definedName>
    <definedName name="e" localSheetId="10">#REF!</definedName>
    <definedName name="e">#REF!</definedName>
    <definedName name="e3e33" localSheetId="6"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hidden="1">{"via1",#N/A,TRUE,"general";"via2",#N/A,TRUE,"general";"via3",#N/A,TRUE,"general"}</definedName>
    <definedName name="EDEDWSWQA" localSheetId="6"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hidden="1">{"via1",#N/A,TRUE,"general";"via2",#N/A,TRUE,"general";"via3",#N/A,TRUE,"general"}</definedName>
    <definedName name="ee" localSheetId="3">#REF!</definedName>
    <definedName name="ee" localSheetId="0">#REF!</definedName>
    <definedName name="ee" localSheetId="1">#REF!</definedName>
    <definedName name="ee" localSheetId="2">#REF!</definedName>
    <definedName name="ee" localSheetId="6">#REF!</definedName>
    <definedName name="ee" localSheetId="8">#REF!</definedName>
    <definedName name="ee" localSheetId="9">#REF!</definedName>
    <definedName name="ee" localSheetId="10">#REF!</definedName>
    <definedName name="ee" localSheetId="12">#REF!</definedName>
    <definedName name="ee">#REF!</definedName>
    <definedName name="eeedfr" localSheetId="6"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hidden="1">{"via1",#N/A,TRUE,"general";"via2",#N/A,TRUE,"general";"via3",#N/A,TRUE,"general"}</definedName>
    <definedName name="efef" localSheetId="6"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hidden="1">{"TAB1",#N/A,TRUE,"GENERAL";"TAB2",#N/A,TRUE,"GENERAL";"TAB3",#N/A,TRUE,"GENERAL";"TAB4",#N/A,TRUE,"GENERAL";"TAB5",#N/A,TRUE,"GENERAL"}</definedName>
    <definedName name="ELA" localSheetId="8">#REF!</definedName>
    <definedName name="ELA" localSheetId="9">#REF!</definedName>
    <definedName name="ELA" localSheetId="10">#REF!</definedName>
    <definedName name="ELA">#REF!</definedName>
    <definedName name="ELECTRICO_ITEM_ESTIMADO" localSheetId="6">[17]Presupuesto!#REF!</definedName>
    <definedName name="ELECTRICO_ITEM_ESTIMADO" localSheetId="8">[17]Presupuesto!#REF!</definedName>
    <definedName name="ELECTRICO_ITEM_ESTIMADO">[17]Presupuesto!#REF!</definedName>
    <definedName name="ELLA" localSheetId="6">#REF!</definedName>
    <definedName name="ELLA" localSheetId="8">#REF!</definedName>
    <definedName name="ELLA" localSheetId="9">#REF!</definedName>
    <definedName name="ELLA" localSheetId="10">#REF!</definedName>
    <definedName name="ELLA">#REF!</definedName>
    <definedName name="ENCHAPES" localSheetId="6">[17]Presupuesto!#REF!,[17]Presupuesto!#REF!</definedName>
    <definedName name="ENCHAPES" localSheetId="8">[17]Presupuesto!#REF!,[17]Presupuesto!#REF!</definedName>
    <definedName name="ENCHAPES" localSheetId="9">[17]Presupuesto!#REF!,[17]Presupuesto!#REF!</definedName>
    <definedName name="ENCHAPES" localSheetId="10">[17]Presupuesto!#REF!,[17]Presupuesto!#REF!</definedName>
    <definedName name="ENCHAPES">[17]Presupuesto!#REF!,[17]Presupuesto!#REF!</definedName>
    <definedName name="ENCHAPES_1" localSheetId="6">[17]Presupuesto!#REF!</definedName>
    <definedName name="ENCHAPES_1" localSheetId="8">[17]Presupuesto!#REF!</definedName>
    <definedName name="ENCHAPES_1" localSheetId="9">[17]Presupuesto!#REF!</definedName>
    <definedName name="ENCHAPES_1" localSheetId="10">[17]Presupuesto!#REF!</definedName>
    <definedName name="ENCHAPES_1">[17]Presupuesto!#REF!</definedName>
    <definedName name="ENCHAPES_ITEM" localSheetId="6">[17]Presupuesto!#REF!,[17]Presupuesto!#REF!,[17]Presupuesto!#REF!,[17]Presupuesto!#REF!</definedName>
    <definedName name="ENCHAPES_ITEM" localSheetId="8">[17]Presupuesto!#REF!,[17]Presupuesto!#REF!,[17]Presupuesto!#REF!,[17]Presupuesto!#REF!</definedName>
    <definedName name="ENCHAPES_ITEM" localSheetId="9">[17]Presupuesto!#REF!,[17]Presupuesto!#REF!,[17]Presupuesto!#REF!,[17]Presupuesto!#REF!</definedName>
    <definedName name="ENCHAPES_ITEM" localSheetId="10">[17]Presupuesto!#REF!,[17]Presupuesto!#REF!,[17]Presupuesto!#REF!,[17]Presupuesto!#REF!</definedName>
    <definedName name="ENCHAPES_ITEM">[17]Presupuesto!#REF!,[17]Presupuesto!#REF!,[17]Presupuesto!#REF!,[17]Presupuesto!#REF!</definedName>
    <definedName name="ENCHAPES_VALOR">[17]Presupuesto!$G$67:$G$68,[17]Presupuesto!$G$70:$G$71,[17]Presupuesto!$G$72</definedName>
    <definedName name="ENT1_SEPT25" localSheetId="6">[17]Presupuesto!#REF!,[17]Presupuesto!#REF!,[17]Presupuesto!#REF!</definedName>
    <definedName name="ENT1_SEPT25" localSheetId="8">[17]Presupuesto!#REF!,[17]Presupuesto!#REF!,[17]Presupuesto!#REF!</definedName>
    <definedName name="ENT1_SEPT25" localSheetId="9">[17]Presupuesto!#REF!,[17]Presupuesto!#REF!,[17]Presupuesto!#REF!</definedName>
    <definedName name="ENT1_SEPT25" localSheetId="10">[17]Presupuesto!#REF!,[17]Presupuesto!#REF!,[17]Presupuesto!#REF!</definedName>
    <definedName name="ENT1_SEPT25">[17]Presupuesto!#REF!,[17]Presupuesto!#REF!,[17]Presupuesto!#REF!</definedName>
    <definedName name="EQUIPMAR">[25]EQUIPMARZ!$A$4:$G$14</definedName>
    <definedName name="EQUIPO" localSheetId="6">#REF!</definedName>
    <definedName name="EQUIPO" localSheetId="8">#REF!</definedName>
    <definedName name="EQUIPO" localSheetId="9">#REF!</definedName>
    <definedName name="EQUIPO" localSheetId="10">#REF!</definedName>
    <definedName name="EQUIPO">#REF!</definedName>
    <definedName name="EQUIPOTIT" localSheetId="9">#REF!</definedName>
    <definedName name="EQUIPOTIT" localSheetId="10">#REF!</definedName>
    <definedName name="EQUIPOTIT">#REF!</definedName>
    <definedName name="eqw" localSheetId="6"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hidden="1">{"via1",#N/A,TRUE,"general";"via2",#N/A,TRUE,"general";"via3",#N/A,TRUE,"general"}</definedName>
    <definedName name="erfg" localSheetId="6" hidden="1">{#N/A,#N/A,FALSE,"Hoja1";#N/A,#N/A,FALSE,"Hoja2"}</definedName>
    <definedName name="erfg" localSheetId="8" hidden="1">{#N/A,#N/A,FALSE,"Hoja1";#N/A,#N/A,FALSE,"Hoja2"}</definedName>
    <definedName name="erfg" localSheetId="9" hidden="1">{#N/A,#N/A,FALSE,"Hoja1";#N/A,#N/A,FALSE,"Hoja2"}</definedName>
    <definedName name="erfg" localSheetId="10" hidden="1">{#N/A,#N/A,FALSE,"Hoja1";#N/A,#N/A,FALSE,"Hoja2"}</definedName>
    <definedName name="erfg" hidden="1">{#N/A,#N/A,FALSE,"Hoja1";#N/A,#N/A,FALSE,"Hoja2"}</definedName>
    <definedName name="erg" localSheetId="6"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hidden="1">{"TAB1",#N/A,TRUE,"GENERAL";"TAB2",#N/A,TRUE,"GENERAL";"TAB3",#N/A,TRUE,"GENERAL";"TAB4",#N/A,TRUE,"GENERAL";"TAB5",#N/A,TRUE,"GENERAL"}</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 hidden="1">{"TAB1",#N/A,TRUE,"GENERAL";"TAB2",#N/A,TRUE,"GENERAL";"TAB3",#N/A,TRUE,"GENERAL";"TAB4",#N/A,TRUE,"GENERAL";"TAB5",#N/A,TRUE,"GENERAL"}</definedName>
    <definedName name="err" localSheetId="8" hidden="1">{"TAB1",#N/A,TRUE,"GENERAL";"TAB2",#N/A,TRUE,"GENERAL";"TAB3",#N/A,TRUE,"GENERAL";"TAB4",#N/A,TRUE,"GENERAL";"TAB5",#N/A,TRUE,"GENERAL"}</definedName>
    <definedName name="err" localSheetId="9" hidden="1">{"TAB1",#N/A,TRUE,"GENERAL";"TAB2",#N/A,TRUE,"GENERAL";"TAB3",#N/A,TRUE,"GENERAL";"TAB4",#N/A,TRUE,"GENERAL";"TAB5",#N/A,TRUE,"GENERAL"}</definedName>
    <definedName name="err" localSheetId="10" hidden="1">{"TAB1",#N/A,TRUE,"GENERAL";"TAB2",#N/A,TRUE,"GENERAL";"TAB3",#N/A,TRUE,"GENERAL";"TAB4",#N/A,TRUE,"GENERAL";"TAB5",#N/A,TRUE,"GENERAL"}</definedName>
    <definedName name="err" hidden="1">{"TAB1",#N/A,TRUE,"GENERAL";"TAB2",#N/A,TRUE,"GENERAL";"TAB3",#N/A,TRUE,"GENERAL";"TAB4",#N/A,TRUE,"GENERAL";"TAB5",#N/A,TRUE,"GENERAL"}</definedName>
    <definedName name="ert" localSheetId="6"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hidden="1">{"via1",#N/A,TRUE,"general";"via2",#N/A,TRUE,"general";"via3",#N/A,TRUE,"general"}</definedName>
    <definedName name="ESP_PUB_VAR_CARP_MET_ITEM" localSheetId="6">[17]Presupuesto!#REF!,[17]Presupuesto!#REF!</definedName>
    <definedName name="ESP_PUB_VAR_CARP_MET_ITEM" localSheetId="8">[17]Presupuesto!#REF!,[17]Presupuesto!#REF!</definedName>
    <definedName name="ESP_PUB_VAR_CARP_MET_ITEM" localSheetId="9">[17]Presupuesto!#REF!,[17]Presupuesto!#REF!</definedName>
    <definedName name="ESP_PUB_VAR_CARP_MET_ITEM" localSheetId="10">[17]Presupuesto!#REF!,[17]Presupuesto!#REF!</definedName>
    <definedName name="ESP_PUB_VAR_CARP_MET_ITEM">[17]Presupuesto!#REF!,[17]Presupuesto!#REF!</definedName>
    <definedName name="ESP_PUB_VIAS_YPARQ_ITEM" localSheetId="6">[17]Presupuesto!#REF!</definedName>
    <definedName name="ESP_PUB_VIAS_YPARQ_ITEM" localSheetId="8">[17]Presupuesto!#REF!</definedName>
    <definedName name="ESP_PUB_VIAS_YPARQ_ITEM" localSheetId="9">[17]Presupuesto!#REF!</definedName>
    <definedName name="ESP_PUB_VIAS_YPARQ_ITEM" localSheetId="10">[17]Presupuesto!#REF!</definedName>
    <definedName name="ESP_PUB_VIAS_YPARQ_ITEM">[17]Presupuesto!#REF!</definedName>
    <definedName name="ESP_PUBLICO_EXT_ITEM" localSheetId="6">[17]Presupuesto!#REF!,[17]Presupuesto!#REF!,[17]Presupuesto!#REF!,[17]Presupuesto!#REF!,[17]Presupuesto!#REF!,[17]Presupuesto!#REF!,[17]Presupuesto!#REF!,[17]Presupuesto!#REF!,[17]Presupuesto!#REF!,[17]Presupuesto!#REF!,[17]Presupuesto!#REF!,[17]Presupuesto!#REF!,[17]Presupuesto!#REF!</definedName>
    <definedName name="ESP_PUBLICO_EXT_ITEM" localSheetId="8">[17]Presupuesto!#REF!,[17]Presupuesto!#REF!,[17]Presupuesto!#REF!,[17]Presupuesto!#REF!,[17]Presupuesto!#REF!,[17]Presupuesto!#REF!,[17]Presupuesto!#REF!,[17]Presupuesto!#REF!,[17]Presupuesto!#REF!,[17]Presupuesto!#REF!,[17]Presupuesto!#REF!,[17]Presupuesto!#REF!,[17]Presupuesto!#REF!</definedName>
    <definedName name="ESP_PUBLICO_EXT_ITEM" localSheetId="9">[17]Presupuesto!#REF!,[17]Presupuesto!#REF!,[17]Presupuesto!#REF!,[17]Presupuesto!#REF!,[17]Presupuesto!#REF!,[17]Presupuesto!#REF!,[17]Presupuesto!#REF!,[17]Presupuesto!#REF!,[17]Presupuesto!#REF!,[17]Presupuesto!#REF!,[17]Presupuesto!#REF!,[17]Presupuesto!#REF!,[17]Presupuesto!#REF!</definedName>
    <definedName name="ESP_PUBLICO_EXT_ITEM" localSheetId="10">[17]Presupuesto!#REF!,[17]Presupuesto!#REF!,[17]Presupuesto!#REF!,[17]Presupuesto!#REF!,[17]Presupuesto!#REF!,[17]Presupuesto!#REF!,[17]Presupuesto!#REF!,[17]Presupuesto!#REF!,[17]Presupuesto!#REF!,[17]Presupuesto!#REF!,[17]Presupuesto!#REF!,[17]Presupuesto!#REF!,[17]Presupuesto!#REF!</definedName>
    <definedName name="ESP_PUBLICO_EXT_ITEM">[17]Presupuesto!#REF!,[17]Presupuesto!#REF!,[17]Presupuesto!#REF!,[17]Presupuesto!#REF!,[17]Presupuesto!#REF!,[17]Presupuesto!#REF!,[17]Presupuesto!#REF!,[17]Presupuesto!#REF!,[17]Presupuesto!#REF!,[17]Presupuesto!#REF!,[17]Presupuesto!#REF!,[17]Presupuesto!#REF!,[17]Presupuesto!#REF!</definedName>
    <definedName name="ESPEJOS_ITEM" localSheetId="6">[17]Presupuesto!#REF!</definedName>
    <definedName name="ESPEJOS_ITEM" localSheetId="8">[17]Presupuesto!#REF!</definedName>
    <definedName name="ESPEJOS_ITEM" localSheetId="9">[17]Presupuesto!#REF!</definedName>
    <definedName name="ESPEJOS_ITEM" localSheetId="10">[17]Presupuesto!#REF!</definedName>
    <definedName name="ESPEJOS_ITEM">[17]Presupuesto!#REF!</definedName>
    <definedName name="ESTRUCT_ITEM" localSheetId="6">[17]Presupuesto!#REF!</definedName>
    <definedName name="ESTRUCT_ITEM" localSheetId="8">[17]Presupuesto!#REF!</definedName>
    <definedName name="ESTRUCT_ITEM">[17]Presupuesto!#REF!</definedName>
    <definedName name="ESTRUCTURA" localSheetId="6" hidden="1">{#N/A,#N/A,TRUE,"INGENIERIA";#N/A,#N/A,TRUE,"COMPRAS";#N/A,#N/A,TRUE,"DIRECCION";#N/A,#N/A,TRUE,"RESUMEN"}</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localSheetId="10" hidden="1">{#N/A,#N/A,TRUE,"INGENIERIA";#N/A,#N/A,TRUE,"COMPRAS";#N/A,#N/A,TRUE,"DIRECCION";#N/A,#N/A,TRUE,"RESUMEN"}</definedName>
    <definedName name="ESTRUCTURA" hidden="1">{#N/A,#N/A,TRUE,"INGENIERIA";#N/A,#N/A,TRUE,"COMPRAS";#N/A,#N/A,TRUE,"DIRECCION";#N/A,#N/A,TRUE,"RESUMEN"}</definedName>
    <definedName name="etertgg" localSheetId="6"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hidden="1">{"via1",#N/A,TRUE,"general";"via2",#N/A,TRUE,"general";"via3",#N/A,TRUE,"general"}</definedName>
    <definedName name="etertt" localSheetId="6" hidden="1">{#N/A,#N/A,TRUE,"1842CWN0"}</definedName>
    <definedName name="etertt" localSheetId="8" hidden="1">{#N/A,#N/A,TRUE,"1842CWN0"}</definedName>
    <definedName name="etertt" localSheetId="9" hidden="1">{#N/A,#N/A,TRUE,"1842CWN0"}</definedName>
    <definedName name="etertt" localSheetId="10" hidden="1">{#N/A,#N/A,TRUE,"1842CWN0"}</definedName>
    <definedName name="etertt" hidden="1">{#N/A,#N/A,TRUE,"1842CWN0"}</definedName>
    <definedName name="etewt" localSheetId="6"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hidden="1">{"TAB1",#N/A,TRUE,"GENERAL";"TAB2",#N/A,TRUE,"GENERAL";"TAB3",#N/A,TRUE,"GENERAL";"TAB4",#N/A,TRUE,"GENERAL";"TAB5",#N/A,TRUE,"GENERAL"}</definedName>
    <definedName name="EVW" localSheetId="8">#REF!</definedName>
    <definedName name="EVW" localSheetId="9">#REF!</definedName>
    <definedName name="EVW" localSheetId="10">#REF!</definedName>
    <definedName name="EVW">#REF!</definedName>
    <definedName name="ewegt" localSheetId="6"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hidden="1">{"TAB1",#N/A,TRUE,"GENERAL";"TAB2",#N/A,TRUE,"GENERAL";"TAB3",#N/A,TRUE,"GENERAL";"TAB4",#N/A,TRUE,"GENERAL";"TAB5",#N/A,TRUE,"GENERAL"}</definedName>
    <definedName name="EX" localSheetId="8" hidden="1">#REF!</definedName>
    <definedName name="EX" localSheetId="9" hidden="1">#REF!</definedName>
    <definedName name="EX" localSheetId="10" hidden="1">#REF!</definedName>
    <definedName name="EX" hidden="1">#REF!</definedName>
    <definedName name="EX_1" localSheetId="9" hidden="1">#REF!</definedName>
    <definedName name="EX_1" localSheetId="10" hidden="1">#REF!</definedName>
    <definedName name="EX_1" hidden="1">#REF!</definedName>
    <definedName name="excavacion" localSheetId="9">#REF!</definedName>
    <definedName name="excavacion" localSheetId="10">#REF!</definedName>
    <definedName name="excavacion">#REF!</definedName>
    <definedName name="Excel_BuiltIn__FilterDatabase">[26]Presupuesto_Via_distribuidora!$A$9:$H$344</definedName>
    <definedName name="Excel_BuiltIn_Print_Area">[26]Presupuesto_Via_distribuidora!$C$1:$H$344</definedName>
    <definedName name="Excel_BuiltIn_Print_Titles">[26]Presupuesto_Via_distribuidora!$A$2:$IV$8</definedName>
    <definedName name="EXTRA">[14]EXTRA!$A$3:$G$11</definedName>
    <definedName name="EXTRA2">[14]EXTRA2!$A$3:$H$18</definedName>
    <definedName name="EXTRA3">[14]EXTRA3!$A$3:$H$20</definedName>
    <definedName name="EXTRA5">[14]EXTRA5!$A$3:$H$7</definedName>
    <definedName name="EXTRA6">[14]EXTRA6!$A$3:$F$18</definedName>
    <definedName name="EXTRA7">[14]EXTRA7!$A$4:$F$9</definedName>
    <definedName name="FACHADA_ITEM" localSheetId="6">[17]Presupuesto!#REF!</definedName>
    <definedName name="FACHADA_ITEM">[17]Presupuesto!#REF!</definedName>
    <definedName name="FACN" localSheetId="6">#REF!</definedName>
    <definedName name="FACN" localSheetId="8">#REF!</definedName>
    <definedName name="FACN" localSheetId="9">#REF!</definedName>
    <definedName name="FACN" localSheetId="10">#REF!</definedName>
    <definedName name="FACN">#REF!</definedName>
    <definedName name="factor" localSheetId="9">#REF!</definedName>
    <definedName name="factor" localSheetId="10">#REF!</definedName>
    <definedName name="factor">#REF!</definedName>
    <definedName name="Factor_NAL" localSheetId="9">#REF!</definedName>
    <definedName name="Factor_NAL" localSheetId="10">#REF!</definedName>
    <definedName name="Factor_NAL">#REF!</definedName>
    <definedName name="Factor_Sonic" localSheetId="9">#REF!</definedName>
    <definedName name="Factor_Sonic" localSheetId="10">#REF!</definedName>
    <definedName name="Factor_Sonic">#REF!</definedName>
    <definedName name="fda" localSheetId="6"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hidden="1">{"via1",#N/A,TRUE,"general";"via2",#N/A,TRUE,"general";"via3",#N/A,TRUE,"general"}</definedName>
    <definedName name="FDGASDFASD" localSheetId="3">#REF!</definedName>
    <definedName name="FDGASDFASD" localSheetId="0">#REF!</definedName>
    <definedName name="FDGASDFASD" localSheetId="1">#REF!</definedName>
    <definedName name="FDGASDFASD" localSheetId="2">#REF!</definedName>
    <definedName name="FDGASDFASD" localSheetId="6">#REF!</definedName>
    <definedName name="FDGASDFASD" localSheetId="8">#REF!</definedName>
    <definedName name="FDGASDFASD" localSheetId="9">#REF!</definedName>
    <definedName name="FDGASDFASD" localSheetId="10">#REF!</definedName>
    <definedName name="FDGASDFASD" localSheetId="12">#REF!</definedName>
    <definedName name="FDGASDFASD">#REF!</definedName>
    <definedName name="FDGD" localSheetId="6"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hidden="1">{"TAB1",#N/A,TRUE,"GENERAL";"TAB2",#N/A,TRUE,"GENERAL";"TAB3",#N/A,TRUE,"GENERAL";"TAB4",#N/A,TRUE,"GENERAL";"TAB5",#N/A,TRUE,"GENERAL"}</definedName>
    <definedName name="ferfer" localSheetId="6"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hidden="1">{"via1",#N/A,TRUE,"general";"via2",#N/A,TRUE,"general";"via3",#N/A,TRUE,"general"}</definedName>
    <definedName name="fff" localSheetId="6"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hidden="1">{"TAB1",#N/A,TRUE,"GENERAL";"TAB2",#N/A,TRUE,"GENERAL";"TAB3",#N/A,TRUE,"GENERAL";"TAB4",#N/A,TRUE,"GENERAL";"TAB5",#N/A,TRUE,"GENERAL"}</definedName>
    <definedName name="fgdfg" localSheetId="6"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hidden="1">{"via1",#N/A,TRUE,"general";"via2",#N/A,TRUE,"general";"via3",#N/A,TRUE,"general"}</definedName>
    <definedName name="FGHFBC" localSheetId="6"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hidden="1">{"via1",#N/A,TRUE,"general";"via2",#N/A,TRUE,"general";"via3",#N/A,TRUE,"general"}</definedName>
    <definedName name="fhg" localSheetId="6" hidden="1">{#N/A,#N/A,TRUE,"1842CWN0"}</definedName>
    <definedName name="fhg" localSheetId="8" hidden="1">{#N/A,#N/A,TRUE,"1842CWN0"}</definedName>
    <definedName name="fhg" localSheetId="9" hidden="1">{#N/A,#N/A,TRUE,"1842CWN0"}</definedName>
    <definedName name="fhg" localSheetId="10" hidden="1">{#N/A,#N/A,TRUE,"1842CWN0"}</definedName>
    <definedName name="fhg" hidden="1">{#N/A,#N/A,TRUE,"1842CWN0"}</definedName>
    <definedName name="fhgh" localSheetId="6"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hidden="1">{"via1",#N/A,TRUE,"general";"via2",#N/A,TRUE,"general";"via3",#N/A,TRUE,"general"}</definedName>
    <definedName name="fill1" localSheetId="8" hidden="1">#REF!</definedName>
    <definedName name="fill1" localSheetId="9" hidden="1">#REF!</definedName>
    <definedName name="fill1" localSheetId="10" hidden="1">#REF!</definedName>
    <definedName name="fill1" hidden="1">#REF!</definedName>
    <definedName name="Final" localSheetId="9">#REF!</definedName>
    <definedName name="Final" localSheetId="10">#REF!</definedName>
    <definedName name="Final">#REF!</definedName>
    <definedName name="FINANC" localSheetId="9">#REF!</definedName>
    <definedName name="FINANC" localSheetId="10">#REF!</definedName>
    <definedName name="FINANC">#REF!</definedName>
    <definedName name="Finequipo" localSheetId="9">#REF!</definedName>
    <definedName name="Finequipo" localSheetId="10">#REF!</definedName>
    <definedName name="Finequipo">#REF!</definedName>
    <definedName name="FinequipoPrecios" localSheetId="9">#REF!</definedName>
    <definedName name="FinequipoPrecios" localSheetId="10">#REF!</definedName>
    <definedName name="FinequipoPrecios">#REF!</definedName>
    <definedName name="FinEVW" localSheetId="9">#REF!</definedName>
    <definedName name="FinEVW" localSheetId="10">#REF!</definedName>
    <definedName name="FinEVW">#REF!</definedName>
    <definedName name="Finitems" localSheetId="9">#REF!</definedName>
    <definedName name="Finitems" localSheetId="10">#REF!</definedName>
    <definedName name="Finitems">#REF!</definedName>
    <definedName name="FOBO105" localSheetId="9">#REF!</definedName>
    <definedName name="FOBO105" localSheetId="10">#REF!</definedName>
    <definedName name="FOBO105">#REF!</definedName>
    <definedName name="FOBO105US" localSheetId="9">#REF!</definedName>
    <definedName name="FOBO105US" localSheetId="10">#REF!</definedName>
    <definedName name="FOBO105US">#REF!</definedName>
    <definedName name="FOBO106" localSheetId="9">#REF!</definedName>
    <definedName name="FOBO106" localSheetId="10">#REF!</definedName>
    <definedName name="FOBO106">#REF!</definedName>
    <definedName name="FOBO106US" localSheetId="9">#REF!</definedName>
    <definedName name="FOBO106US" localSheetId="10">#REF!</definedName>
    <definedName name="FOBO106US">#REF!</definedName>
    <definedName name="FOBO107" localSheetId="9">#REF!</definedName>
    <definedName name="FOBO107" localSheetId="10">#REF!</definedName>
    <definedName name="FOBO107">#REF!</definedName>
    <definedName name="FOBO107US" localSheetId="9">#REF!</definedName>
    <definedName name="FOBO107US" localSheetId="10">#REF!</definedName>
    <definedName name="FOBO107US">#REF!</definedName>
    <definedName name="FOBO108" localSheetId="9">#REF!</definedName>
    <definedName name="FOBO108" localSheetId="10">#REF!</definedName>
    <definedName name="FOBO108">#REF!</definedName>
    <definedName name="FOBO108US" localSheetId="9">#REF!</definedName>
    <definedName name="FOBO108US" localSheetId="10">#REF!</definedName>
    <definedName name="FOBO108US">#REF!</definedName>
    <definedName name="FOBO5">[15]Items!$AC$15</definedName>
    <definedName name="FOBO5US">[15]Items!$AC$15</definedName>
    <definedName name="FOBO6">[15]Items!$AC$16</definedName>
    <definedName name="FOBO6US">[15]Items!$AC$15</definedName>
    <definedName name="FOBO7">[15]Items!$AC$17</definedName>
    <definedName name="FOBO7US">[15]Items!$AC$15</definedName>
    <definedName name="FOBO8">[15]Items!$AC$18</definedName>
    <definedName name="FOBO8US">[15]Items!$AC$15</definedName>
    <definedName name="Formato" localSheetId="6">#REF!</definedName>
    <definedName name="Formato" localSheetId="8">#REF!</definedName>
    <definedName name="Formato" localSheetId="9">#REF!</definedName>
    <definedName name="Formato" localSheetId="10">#REF!</definedName>
    <definedName name="Formato">#REF!</definedName>
    <definedName name="formularioCantidades" localSheetId="3">#REF!</definedName>
    <definedName name="formularioCantidades" localSheetId="0">#REF!</definedName>
    <definedName name="formularioCantidades" localSheetId="1">#REF!</definedName>
    <definedName name="formularioCantidades" localSheetId="2">#REF!</definedName>
    <definedName name="formularioCantidades" localSheetId="6">#REF!</definedName>
    <definedName name="formularioCantidades" localSheetId="9">#REF!</definedName>
    <definedName name="formularioCantidades" localSheetId="10">#REF!</definedName>
    <definedName name="formularioCantidades" localSheetId="12">#REF!</definedName>
    <definedName name="formularioCantidades">#REF!</definedName>
    <definedName name="FRANCIA" localSheetId="9">#REF!</definedName>
    <definedName name="FRANCIA" localSheetId="10">#REF!</definedName>
    <definedName name="FRANCIA">#REF!</definedName>
    <definedName name="FRANCO" localSheetId="9">#REF!</definedName>
    <definedName name="FRANCO" localSheetId="10">#REF!</definedName>
    <definedName name="FRANCO">#REF!</definedName>
    <definedName name="frbgsd" localSheetId="6"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hidden="1">{"TAB1",#N/A,TRUE,"GENERAL";"TAB2",#N/A,TRUE,"GENERAL";"TAB3",#N/A,TRUE,"GENERAL";"TAB4",#N/A,TRUE,"GENERAL";"TAB5",#N/A,TRUE,"GENERAL"}</definedName>
    <definedName name="FRE">[27]Data!$H$8</definedName>
    <definedName name="frefr" localSheetId="6"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hidden="1">{"TAB1",#N/A,TRUE,"GENERAL";"TAB2",#N/A,TRUE,"GENERAL";"TAB3",#N/A,TRUE,"GENERAL";"TAB4",#N/A,TRUE,"GENERAL";"TAB5",#N/A,TRUE,"GENERAL"}</definedName>
    <definedName name="FS" localSheetId="8">#REF!</definedName>
    <definedName name="FS" localSheetId="9">#REF!</definedName>
    <definedName name="FS" localSheetId="10">#REF!</definedName>
    <definedName name="FS">#REF!</definedName>
    <definedName name="ftr">[27]Data!$H$10</definedName>
    <definedName name="fue" localSheetId="3">#REF!</definedName>
    <definedName name="fue" localSheetId="0">#REF!</definedName>
    <definedName name="fue" localSheetId="1">#REF!</definedName>
    <definedName name="fue" localSheetId="2">#REF!</definedName>
    <definedName name="fue" localSheetId="6">#REF!</definedName>
    <definedName name="fue" localSheetId="8">#REF!</definedName>
    <definedName name="fue" localSheetId="9">#REF!</definedName>
    <definedName name="fue" localSheetId="10">#REF!</definedName>
    <definedName name="fue" localSheetId="12">#REF!</definedName>
    <definedName name="fue">#REF!</definedName>
    <definedName name="fwff" localSheetId="6"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hidden="1">{"via1",#N/A,TRUE,"general";"via2",#N/A,TRUE,"general";"via3",#N/A,TRUE,"general"}</definedName>
    <definedName name="G._Importación" localSheetId="8">#REF!</definedName>
    <definedName name="G._Importación" localSheetId="9">#REF!</definedName>
    <definedName name="G._Importación" localSheetId="10">#REF!</definedName>
    <definedName name="G._Importación">#REF!</definedName>
    <definedName name="gba" localSheetId="6"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6"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hidden="1">{"TAB1",#N/A,TRUE,"GENERAL";"TAB2",#N/A,TRUE,"GENERAL";"TAB3",#N/A,TRUE,"GENERAL";"TAB4",#N/A,TRUE,"GENERAL";"TAB5",#N/A,TRUE,"GENERAL"}</definedName>
    <definedName name="gdt" localSheetId="6"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hidden="1">{"TAB1",#N/A,TRUE,"GENERAL";"TAB2",#N/A,TRUE,"GENERAL";"TAB3",#N/A,TRUE,"GENERAL";"TAB4",#N/A,TRUE,"GENERAL";"TAB5",#N/A,TRUE,"GENERAL"}</definedName>
    <definedName name="geg" localSheetId="6"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hidden="1">{"via1",#N/A,TRUE,"general";"via2",#N/A,TRUE,"general";"via3",#N/A,TRUE,"general"}</definedName>
    <definedName name="GENERAL" localSheetId="8">#REF!</definedName>
    <definedName name="GENERAL" localSheetId="9">#REF!</definedName>
    <definedName name="GENERAL" localSheetId="10">#REF!</definedName>
    <definedName name="GENERAL">#REF!</definedName>
    <definedName name="gerg" localSheetId="6"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hidden="1">{"via1",#N/A,TRUE,"general";"via2",#N/A,TRUE,"general";"via3",#N/A,TRUE,"general"}</definedName>
    <definedName name="gffgfhhf" localSheetId="6" hidden="1">{#N/A,#N/A,TRUE,"INGENIERIA";#N/A,#N/A,TRUE,"COMPRAS";#N/A,#N/A,TRUE,"DIRECCION";#N/A,#N/A,TRUE,"RESUMEN"}</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localSheetId="10" hidden="1">{#N/A,#N/A,TRUE,"INGENIERIA";#N/A,#N/A,TRUE,"COMPRAS";#N/A,#N/A,TRUE,"DIRECCION";#N/A,#N/A,TRUE,"RESUMEN"}</definedName>
    <definedName name="gffgfhhf" hidden="1">{#N/A,#N/A,TRUE,"INGENIERIA";#N/A,#N/A,TRUE,"COMPRAS";#N/A,#N/A,TRUE,"DIRECCION";#N/A,#N/A,TRUE,"RESUMEN"}</definedName>
    <definedName name="gfgfgr" localSheetId="6"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hidden="1">{"via1",#N/A,TRUE,"general";"via2",#N/A,TRUE,"general";"via3",#N/A,TRUE,"general"}</definedName>
    <definedName name="gfutyj6" localSheetId="6"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hidden="1">{"TAB1",#N/A,TRUE,"GENERAL";"TAB2",#N/A,TRUE,"GENERAL";"TAB3",#N/A,TRUE,"GENERAL";"TAB4",#N/A,TRUE,"GENERAL";"TAB5",#N/A,TRUE,"GENERAL"}</definedName>
    <definedName name="gggb" localSheetId="6"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hidden="1">{"via1",#N/A,TRUE,"general";"via2",#N/A,TRUE,"general";"via3",#N/A,TRUE,"general"}</definedName>
    <definedName name="ggjgjkg" localSheetId="6" hidden="1">{#N/A,#N/A,TRUE,"1842CWN0"}</definedName>
    <definedName name="ggjgjkg" localSheetId="8" hidden="1">{#N/A,#N/A,TRUE,"1842CWN0"}</definedName>
    <definedName name="ggjgjkg" localSheetId="9" hidden="1">{#N/A,#N/A,TRUE,"1842CWN0"}</definedName>
    <definedName name="ggjgjkg" localSheetId="10" hidden="1">{#N/A,#N/A,TRUE,"1842CWN0"}</definedName>
    <definedName name="ggjgjkg" hidden="1">{#N/A,#N/A,TRUE,"1842CWN0"}</definedName>
    <definedName name="ggtgt" localSheetId="6"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hidden="1">{"via1",#N/A,TRUE,"general";"via2",#N/A,TRUE,"general";"via3",#N/A,TRUE,"general"}</definedName>
    <definedName name="ghfg" localSheetId="6"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hidden="1">{"via1",#N/A,TRUE,"general";"via2",#N/A,TRUE,"general";"via3",#N/A,TRUE,"general"}</definedName>
    <definedName name="ghjghj" localSheetId="6"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hidden="1">{"TAB1",#N/A,TRUE,"GENERAL";"TAB2",#N/A,TRUE,"GENERAL";"TAB3",#N/A,TRUE,"GENERAL";"TAB4",#N/A,TRUE,"GENERAL";"TAB5",#N/A,TRUE,"GENERAL"}</definedName>
    <definedName name="ghnbbfr" localSheetId="6" hidden="1">{#N/A,#N/A,TRUE,"1842CWN0"}</definedName>
    <definedName name="ghnbbfr" localSheetId="8" hidden="1">{#N/A,#N/A,TRUE,"1842CWN0"}</definedName>
    <definedName name="ghnbbfr" localSheetId="9" hidden="1">{#N/A,#N/A,TRUE,"1842CWN0"}</definedName>
    <definedName name="ghnbbfr" localSheetId="10" hidden="1">{#N/A,#N/A,TRUE,"1842CWN0"}</definedName>
    <definedName name="ghnbbfr" hidden="1">{#N/A,#N/A,TRUE,"1842CWN0"}</definedName>
    <definedName name="GIRON">[4]GIRON!$A$4:$K$5</definedName>
    <definedName name="GJHVCB" localSheetId="6"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hidden="1">{"via1",#N/A,TRUE,"general";"via2",#N/A,TRUE,"general";"via3",#N/A,TRUE,"general"}</definedName>
    <definedName name="GOL" localSheetId="8">#REF!</definedName>
    <definedName name="GOL" localSheetId="9">#REF!</definedName>
    <definedName name="GOL" localSheetId="10">#REF!</definedName>
    <definedName name="GOL">#REF!</definedName>
    <definedName name="GOLAZO" localSheetId="9">#REF!</definedName>
    <definedName name="GOLAZO" localSheetId="10">#REF!</definedName>
    <definedName name="GOLAZO">#REF!</definedName>
    <definedName name="_xlnm.Recorder" localSheetId="9">#REF!</definedName>
    <definedName name="_xlnm.Recorder" localSheetId="10">#REF!</definedName>
    <definedName name="_xlnm.Recorder">#REF!</definedName>
    <definedName name="GRAF1ANO" localSheetId="6"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hidden="1">{"via1",#N/A,TRUE,"general";"via2",#N/A,TRUE,"general";"via3",#N/A,TRUE,"general"}</definedName>
    <definedName name="GRIFERIAS_ITEM">[17]Presupuesto!#REF!</definedName>
    <definedName name="grtyerh" localSheetId="6"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hidden="1">{"TAB1",#N/A,TRUE,"GENERAL";"TAB2",#N/A,TRUE,"GENERAL";"TAB3",#N/A,TRUE,"GENERAL";"TAB4",#N/A,TRUE,"GENERAL";"TAB5",#N/A,TRUE,"GENERAL"}</definedName>
    <definedName name="GSDG" localSheetId="6"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hidden="1">{"via1",#N/A,TRUE,"general";"via2",#N/A,TRUE,"general";"via3",#N/A,TRUE,"general"}</definedName>
    <definedName name="gt">#REF!</definedName>
    <definedName name="gtgt" localSheetId="6"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hidden="1">{"TAB1",#N/A,TRUE,"GENERAL";"TAB2",#N/A,TRUE,"GENERAL";"TAB3",#N/A,TRUE,"GENERAL";"TAB4",#N/A,TRUE,"GENERAL";"TAB5",#N/A,TRUE,"GENERAL"}</definedName>
    <definedName name="h9h" localSheetId="6"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hidden="1">{"via1",#N/A,TRUE,"general";"via2",#N/A,TRUE,"general";"via3",#N/A,TRUE,"general"}</definedName>
    <definedName name="hbfdhrw" localSheetId="6"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hidden="1">{"TAB1",#N/A,TRUE,"GENERAL";"TAB2",#N/A,TRUE,"GENERAL";"TAB3",#N/A,TRUE,"GENERAL";"TAB4",#N/A,TRUE,"GENERAL";"TAB5",#N/A,TRUE,"GENERAL"}</definedName>
    <definedName name="hfgh" localSheetId="6"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hidden="1">{"TAB1",#N/A,TRUE,"GENERAL";"TAB2",#N/A,TRUE,"GENERAL";"TAB3",#N/A,TRUE,"GENERAL";"TAB4",#N/A,TRUE,"GENERAL";"TAB5",#N/A,TRUE,"GENERAL"}</definedName>
    <definedName name="hh" localSheetId="6">#REF!</definedName>
    <definedName name="hh" localSheetId="8">#REF!</definedName>
    <definedName name="hh" localSheetId="9">#REF!</definedName>
    <definedName name="hh" localSheetId="10">#REF!</definedName>
    <definedName name="hh">[28]Otros!$A$2:$A$21</definedName>
    <definedName name="hhg" localSheetId="6" hidden="1">{#N/A,#N/A,TRUE,"1842CWN0"}</definedName>
    <definedName name="hhg" localSheetId="8" hidden="1">{#N/A,#N/A,TRUE,"1842CWN0"}</definedName>
    <definedName name="hhg" localSheetId="9" hidden="1">{#N/A,#N/A,TRUE,"1842CWN0"}</definedName>
    <definedName name="hhg" localSheetId="10" hidden="1">{#N/A,#N/A,TRUE,"1842CWN0"}</definedName>
    <definedName name="hhg" hidden="1">{#N/A,#N/A,TRUE,"1842CWN0"}</definedName>
    <definedName name="hhh" localSheetId="6"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hidden="1">{"via1",#N/A,TRUE,"general";"via2",#N/A,TRUE,"general";"via3",#N/A,TRUE,"general"}</definedName>
    <definedName name="Hid" localSheetId="3">'[9]Interc de Hidr.'!$E$1:$E$65536</definedName>
    <definedName name="Hid" localSheetId="0">'[9]Interc de Hidr.'!$E$1:$E$65536</definedName>
    <definedName name="Hid" localSheetId="1">'[9]Interc de Hidr.'!$E$1:$E$65536</definedName>
    <definedName name="Hid" localSheetId="2">'[9]Interc de Hidr.'!$E$1:$E$65536</definedName>
    <definedName name="Hid" localSheetId="4">'[9]Interc de Hidr.'!$E$1:$E$65536</definedName>
    <definedName name="Hid" localSheetId="5">'[9]Interc de Hidr.'!$E$1:$E$65536</definedName>
    <definedName name="Hid" localSheetId="6">'[10]Interc de Hidr.'!$E$1:$E$65536</definedName>
    <definedName name="Hid" localSheetId="8">'[10]Interc de Hidr.'!$E$1:$E$65536</definedName>
    <definedName name="Hid" localSheetId="9">'[10]Interc de Hidr.'!$E$1:$E$65536</definedName>
    <definedName name="Hid" localSheetId="10">'[10]Interc de Hidr.'!$E$1:$E$65536</definedName>
    <definedName name="Hid" localSheetId="12">'[9]Interc de Hidr.'!$E$1:$E$65536</definedName>
    <definedName name="Hid">'[11]Interc de Hidr.'!$E$1:$E$65536</definedName>
    <definedName name="HIDROSANITYGAS_ITEM" localSheetId="6">[17]Presupuesto!#REF!</definedName>
    <definedName name="HIDROSANITYGAS_ITEM">[17]Presupuesto!#REF!</definedName>
    <definedName name="hjfg" localSheetId="6"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hidden="1">{"via1",#N/A,TRUE,"general";"via2",#N/A,TRUE,"general";"via3",#N/A,TRUE,"general"}</definedName>
    <definedName name="hn" localSheetId="6"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hidden="1">{"TAB1",#N/A,TRUE,"GENERAL";"TAB2",#N/A,TRUE,"GENERAL";"TAB3",#N/A,TRUE,"GENERAL";"TAB4",#N/A,TRUE,"GENERAL";"TAB5",#N/A,TRUE,"GENERAL"}</definedName>
    <definedName name="HOJACALCULO" localSheetId="8">#REF!</definedName>
    <definedName name="HOJACALCULO" localSheetId="9">#REF!</definedName>
    <definedName name="HOJACALCULO" localSheetId="10">#REF!</definedName>
    <definedName name="HOJACALCULO">#REF!</definedName>
    <definedName name="HOLA" localSheetId="9">#REF!</definedName>
    <definedName name="HOLA" localSheetId="10">#REF!</definedName>
    <definedName name="HOLA">#REF!</definedName>
    <definedName name="horat" localSheetId="3">'[29]Itemes Renovación'!#REF!</definedName>
    <definedName name="horat" localSheetId="0">'[29]Itemes Renovación'!#REF!</definedName>
    <definedName name="horat" localSheetId="1">'[29]Itemes Renovación'!#REF!</definedName>
    <definedName name="horat" localSheetId="2">'[29]Itemes Renovación'!#REF!</definedName>
    <definedName name="horat" localSheetId="4">'[29]Itemes Renovación'!#REF!</definedName>
    <definedName name="horat" localSheetId="5">'[29]Itemes Renovación'!#REF!</definedName>
    <definedName name="horat" localSheetId="6">'[30]Itemes Renovación'!#REF!</definedName>
    <definedName name="horat" localSheetId="8">'[30]Itemes Renovación'!#REF!</definedName>
    <definedName name="horat" localSheetId="9">'[30]Itemes Renovación'!#REF!</definedName>
    <definedName name="horat" localSheetId="10">'[30]Itemes Renovación'!#REF!</definedName>
    <definedName name="horat" localSheetId="12">'[29]Itemes Renovación'!#REF!</definedName>
    <definedName name="horat">'[31]Itemes Renovación'!#REF!</definedName>
    <definedName name="hreer" localSheetId="6"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hidden="1">{"TAB1",#N/A,TRUE,"GENERAL";"TAB2",#N/A,TRUE,"GENERAL";"TAB3",#N/A,TRUE,"GENERAL";"TAB4",#N/A,TRUE,"GENERAL";"TAB5",#N/A,TRUE,"GENERAL"}</definedName>
    <definedName name="hsfg" localSheetId="6"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hidden="1">{"via1",#N/A,TRUE,"general";"via2",#N/A,TRUE,"general";"via3",#N/A,TRUE,"general"}</definedName>
    <definedName name="hthdrf" localSheetId="6"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hidden="1">{"TAB1",#N/A,TRUE,"GENERAL";"TAB2",#N/A,TRUE,"GENERAL";"TAB3",#N/A,TRUE,"GENERAL";"TAB4",#N/A,TRUE,"GENERAL";"TAB5",#N/A,TRUE,"GENERAL"}</definedName>
    <definedName name="htryrt7" localSheetId="6"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hidden="1">{"via1",#N/A,TRUE,"general";"via2",#N/A,TRUE,"general";"via3",#N/A,TRUE,"general"}</definedName>
    <definedName name="hyhjop" localSheetId="6"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hidden="1">{"via1",#N/A,TRUE,"general";"via2",#N/A,TRUE,"general";"via3",#N/A,TRUE,"general"}</definedName>
    <definedName name="i8i" localSheetId="6"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hidden="1">{"TAB1",#N/A,TRUE,"GENERAL";"TAB2",#N/A,TRUE,"GENERAL";"TAB3",#N/A,TRUE,"GENERAL";"TAB4",#N/A,TRUE,"GENERAL";"TAB5",#N/A,TRUE,"GENERAL"}</definedName>
    <definedName name="ii" localSheetId="6"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hidden="1">{"TAB1",#N/A,TRUE,"GENERAL";"TAB2",#N/A,TRUE,"GENERAL";"TAB3",#N/A,TRUE,"GENERAL";"TAB4",#N/A,TRUE,"GENERAL";"TAB5",#N/A,TRUE,"GENERAL"}</definedName>
    <definedName name="IMP" localSheetId="8">#REF!</definedName>
    <definedName name="IMP" localSheetId="9">#REF!</definedName>
    <definedName name="IMP" localSheetId="10">#REF!</definedName>
    <definedName name="IMP">#REF!</definedName>
    <definedName name="IMPOR" localSheetId="9">#REF!</definedName>
    <definedName name="IMPOR" localSheetId="10">#REF!</definedName>
    <definedName name="IMPOR">#REF!</definedName>
    <definedName name="IMPREV">[27]Data!$H$6</definedName>
    <definedName name="INCRUST" localSheetId="6">[17]Presupuesto!#REF!,[17]Presupuesto!#REF!,[17]Presupuesto!#REF!,[17]Presupuesto!#REF!,[17]Presupuesto!#REF!</definedName>
    <definedName name="INCRUST" localSheetId="8">[17]Presupuesto!#REF!,[17]Presupuesto!#REF!,[17]Presupuesto!#REF!,[17]Presupuesto!#REF!,[17]Presupuesto!#REF!</definedName>
    <definedName name="INCRUST" localSheetId="9">[17]Presupuesto!#REF!,[17]Presupuesto!#REF!,[17]Presupuesto!#REF!,[17]Presupuesto!#REF!,[17]Presupuesto!#REF!</definedName>
    <definedName name="INCRUST" localSheetId="10">[17]Presupuesto!#REF!,[17]Presupuesto!#REF!,[17]Presupuesto!#REF!,[17]Presupuesto!#REF!,[17]Presupuesto!#REF!</definedName>
    <definedName name="INCRUST">[17]Presupuesto!#REF!,[17]Presupuesto!#REF!,[17]Presupuesto!#REF!,[17]Presupuesto!#REF!,[17]Presupuesto!#REF!</definedName>
    <definedName name="INFO">!$G$1:$K$8</definedName>
    <definedName name="INGENIERIA1" localSheetId="8" hidden="1">#REF!</definedName>
    <definedName name="INGENIERIA1" localSheetId="9" hidden="1">#REF!</definedName>
    <definedName name="INGENIERIA1" localSheetId="10" hidden="1">#REF!</definedName>
    <definedName name="INGENIERIA1" hidden="1">#REF!</definedName>
    <definedName name="INGENIERIA11" localSheetId="9" hidden="1">#REF!</definedName>
    <definedName name="INGENIERIA11" localSheetId="10" hidden="1">#REF!</definedName>
    <definedName name="INGENIERIA11" hidden="1">#REF!</definedName>
    <definedName name="Instalacion" localSheetId="9">#REF!</definedName>
    <definedName name="Instalacion" localSheetId="10">#REF!</definedName>
    <definedName name="Instalacion">#REF!</definedName>
    <definedName name="INSU">[32]INSUMOS!$A$1:$E$65536</definedName>
    <definedName name="InTap" localSheetId="3">[9]Interc.tapones!$E$1:$E$65536</definedName>
    <definedName name="InTap" localSheetId="0">[9]Interc.tapones!$E$1:$E$65536</definedName>
    <definedName name="InTap" localSheetId="1">[9]Interc.tapones!$E$1:$E$65536</definedName>
    <definedName name="InTap" localSheetId="2">[9]Interc.tapones!$E$1:$E$65536</definedName>
    <definedName name="InTap" localSheetId="4">[9]Interc.tapones!$E$1:$E$65536</definedName>
    <definedName name="InTap" localSheetId="5">[9]Interc.tapones!$E$1:$E$65536</definedName>
    <definedName name="InTap" localSheetId="6">[10]Interc.tapones!$E$1:$E$65536</definedName>
    <definedName name="InTap" localSheetId="8">[10]Interc.tapones!$E$1:$E$65536</definedName>
    <definedName name="InTap" localSheetId="9">[10]Interc.tapones!$E$1:$E$65536</definedName>
    <definedName name="InTap" localSheetId="10">[10]Interc.tapones!$E$1:$E$65536</definedName>
    <definedName name="InTap" localSheetId="12">[9]Interc.tapones!$E$1:$E$65536</definedName>
    <definedName name="InTap">[11]Interc.tapones!$E$1:$E$65536</definedName>
    <definedName name="IntVal" localSheetId="3">[9]Interc.válv.!$E$1:$E$65536</definedName>
    <definedName name="IntVal" localSheetId="0">[9]Interc.válv.!$E$1:$E$65536</definedName>
    <definedName name="IntVal" localSheetId="1">[9]Interc.válv.!$E$1:$E$65536</definedName>
    <definedName name="IntVal" localSheetId="2">[9]Interc.válv.!$E$1:$E$65536</definedName>
    <definedName name="IntVal" localSheetId="4">[9]Interc.válv.!$E$1:$E$65536</definedName>
    <definedName name="IntVal" localSheetId="5">[9]Interc.válv.!$E$1:$E$65536</definedName>
    <definedName name="IntVal" localSheetId="6">[10]Interc.válv.!$E$1:$E$65536</definedName>
    <definedName name="IntVal" localSheetId="8">[10]Interc.válv.!$E$1:$E$65536</definedName>
    <definedName name="IntVal" localSheetId="9">[10]Interc.válv.!$E$1:$E$65536</definedName>
    <definedName name="IntVal" localSheetId="10">[10]Interc.válv.!$E$1:$E$65536</definedName>
    <definedName name="IntVal" localSheetId="12">[9]Interc.válv.!$E$1:$E$65536</definedName>
    <definedName name="IntVal">[11]Interc.válv.!$E$1:$E$65536</definedName>
    <definedName name="irng" localSheetId="8" hidden="1">#REF!</definedName>
    <definedName name="irng" localSheetId="9" hidden="1">#REF!</definedName>
    <definedName name="irng" localSheetId="10" hidden="1">#REF!</definedName>
    <definedName name="irng" hidden="1">#REF!</definedName>
    <definedName name="ITEM">[33]BASE!$C$4:$H$270</definedName>
    <definedName name="ITEM1" localSheetId="3">#REF!</definedName>
    <definedName name="ITEM1" localSheetId="0">#REF!</definedName>
    <definedName name="ITEM1" localSheetId="1">#REF!</definedName>
    <definedName name="ITEM1" localSheetId="2">#REF!</definedName>
    <definedName name="ITEM1" localSheetId="6">#REF!</definedName>
    <definedName name="ITEM1" localSheetId="8">#REF!</definedName>
    <definedName name="ITEM1" localSheetId="9">#REF!</definedName>
    <definedName name="ITEM1" localSheetId="10">#REF!</definedName>
    <definedName name="ITEM1" localSheetId="12">#REF!</definedName>
    <definedName name="ITEM1">#REF!</definedName>
    <definedName name="ITEM2" localSheetId="3">#REF!</definedName>
    <definedName name="ITEM2" localSheetId="0">#REF!</definedName>
    <definedName name="ITEM2" localSheetId="1">#REF!</definedName>
    <definedName name="ITEM2" localSheetId="2">#REF!</definedName>
    <definedName name="ITEM2" localSheetId="6">#REF!</definedName>
    <definedName name="ITEM2" localSheetId="9">#REF!</definedName>
    <definedName name="ITEM2" localSheetId="10">#REF!</definedName>
    <definedName name="ITEM2" localSheetId="12">#REF!</definedName>
    <definedName name="ITEM2">#REF!</definedName>
    <definedName name="ITEM3" localSheetId="3">#REF!</definedName>
    <definedName name="ITEM3" localSheetId="0">#REF!</definedName>
    <definedName name="ITEM3" localSheetId="1">#REF!</definedName>
    <definedName name="ITEM3" localSheetId="2">#REF!</definedName>
    <definedName name="ITEM3" localSheetId="6">#REF!</definedName>
    <definedName name="ITEM3" localSheetId="9">#REF!</definedName>
    <definedName name="ITEM3" localSheetId="10">#REF!</definedName>
    <definedName name="ITEM3" localSheetId="12">#REF!</definedName>
    <definedName name="ITEM3">#REF!</definedName>
    <definedName name="ItemCodos" localSheetId="3">#REF!</definedName>
    <definedName name="ItemCodos" localSheetId="0">#REF!</definedName>
    <definedName name="ItemCodos" localSheetId="1">#REF!</definedName>
    <definedName name="ItemCodos" localSheetId="2">#REF!</definedName>
    <definedName name="ItemCodos" localSheetId="6">#REF!</definedName>
    <definedName name="ItemCodos" localSheetId="9">#REF!</definedName>
    <definedName name="ItemCodos" localSheetId="10">#REF!</definedName>
    <definedName name="ItemCodos" localSheetId="12">#REF!</definedName>
    <definedName name="ItemCodos">#REF!</definedName>
    <definedName name="IUI" localSheetId="6"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hidden="1">{"TAB1",#N/A,TRUE,"GENERAL";"TAB2",#N/A,TRUE,"GENERAL";"TAB3",#N/A,TRUE,"GENERAL";"TAB4",#N/A,TRUE,"GENERAL";"TAB5",#N/A,TRUE,"GENERAL"}</definedName>
    <definedName name="IVA" localSheetId="8">#REF!</definedName>
    <definedName name="IVA" localSheetId="9">#REF!</definedName>
    <definedName name="IVA" localSheetId="10">#REF!</definedName>
    <definedName name="IVA">#REF!</definedName>
    <definedName name="iyuiuyi" localSheetId="6"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hidden="1">{"TAB1",#N/A,TRUE,"GENERAL";"TAB2",#N/A,TRUE,"GENERAL";"TAB3",#N/A,TRUE,"GENERAL";"TAB4",#N/A,TRUE,"GENERAL";"TAB5",#N/A,TRUE,"GENERAL"}</definedName>
    <definedName name="JAPON" localSheetId="8">#REF!</definedName>
    <definedName name="JAPON" localSheetId="9">#REF!</definedName>
    <definedName name="JAPON" localSheetId="10">#REF!</definedName>
    <definedName name="JAPON">#REF!</definedName>
    <definedName name="jd" localSheetId="6"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hidden="1">{"TAB1",#N/A,TRUE,"GENERAL";"TAB2",#N/A,TRUE,"GENERAL";"TAB3",#N/A,TRUE,"GENERAL";"TAB4",#N/A,TRUE,"GENERAL";"TAB5",#N/A,TRUE,"GENERAL"}</definedName>
    <definedName name="jfç" localSheetId="8" hidden="1">#REF!</definedName>
    <definedName name="jfç" localSheetId="9" hidden="1">#REF!</definedName>
    <definedName name="jfç" localSheetId="10" hidden="1">#REF!</definedName>
    <definedName name="jfç" hidden="1">#REF!</definedName>
    <definedName name="jfhjfrt" localSheetId="6"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hidden="1">{"TAB1",#N/A,TRUE,"GENERAL";"TAB2",#N/A,TRUE,"GENERAL";"TAB3",#N/A,TRUE,"GENERAL";"TAB4",#N/A,TRUE,"GENERAL";"TAB5",#N/A,TRUE,"GENERAL"}</definedName>
    <definedName name="jj" localSheetId="6" hidden="1">{"via1",#N/A,TRUE,"general";"via2",#N/A,TRUE,"general";"via3",#N/A,TRUE,"general"}</definedName>
    <definedName name="jj" localSheetId="8" hidden="1">{"via1",#N/A,TRUE,"general";"via2",#N/A,TRUE,"general";"via3",#N/A,TRUE,"general"}</definedName>
    <definedName name="jj" localSheetId="9" hidden="1">{"via1",#N/A,TRUE,"general";"via2",#N/A,TRUE,"general";"via3",#N/A,TRUE,"general"}</definedName>
    <definedName name="jj" localSheetId="10" hidden="1">{"via1",#N/A,TRUE,"general";"via2",#N/A,TRUE,"general";"via3",#N/A,TRUE,"general"}</definedName>
    <definedName name="jj" hidden="1">{"via1",#N/A,TRUE,"general";"via2",#N/A,TRUE,"general";"via3",#N/A,TRUE,"general"}</definedName>
    <definedName name="jjfq" localSheetId="6"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hidden="1">{"via1",#N/A,TRUE,"general";"via2",#N/A,TRUE,"general";"via3",#N/A,TRUE,"general"}</definedName>
    <definedName name="JJJ" localSheetId="6" hidden="1">{#N/A,#N/A,FALSE,"Hoja1";#N/A,#N/A,FALSE,"Hoja2"}</definedName>
    <definedName name="JJJ" localSheetId="8" hidden="1">{#N/A,#N/A,FALSE,"Hoja1";#N/A,#N/A,FALSE,"Hoja2"}</definedName>
    <definedName name="JJJ" localSheetId="9" hidden="1">{#N/A,#N/A,FALSE,"Hoja1";#N/A,#N/A,FALSE,"Hoja2"}</definedName>
    <definedName name="JJJ" localSheetId="10" hidden="1">{#N/A,#N/A,FALSE,"Hoja1";#N/A,#N/A,FALSE,"Hoja2"}</definedName>
    <definedName name="JJJ" hidden="1">{#N/A,#N/A,FALSE,"Hoja1";#N/A,#N/A,FALSE,"Hoja2"}</definedName>
    <definedName name="jjjhjddfg" localSheetId="6"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hidden="1">{"TAB1",#N/A,TRUE,"GENERAL";"TAB2",#N/A,TRUE,"GENERAL";"TAB3",#N/A,TRUE,"GENERAL";"TAB4",#N/A,TRUE,"GENERAL";"TAB5",#N/A,TRUE,"GENERAL"}</definedName>
    <definedName name="jkl" localSheetId="6" hidden="1">{"TAB1",#N/A,TRUE,"GENERAL";"TAB2",#N/A,TRUE,"GENERAL";"TAB3",#N/A,TRUE,"GENERAL";"TAB4",#N/A,TRUE,"GENERAL";"TAB5",#N/A,TRUE,"GENERAL"}</definedName>
    <definedName name="jkl" localSheetId="8" hidden="1">{"TAB1",#N/A,TRUE,"GENERAL";"TAB2",#N/A,TRUE,"GENERAL";"TAB3",#N/A,TRUE,"GENERAL";"TAB4",#N/A,TRUE,"GENERAL";"TAB5",#N/A,TRUE,"GENERAL"}</definedName>
    <definedName name="jkl" localSheetId="9" hidden="1">{"TAB1",#N/A,TRUE,"GENERAL";"TAB2",#N/A,TRUE,"GENERAL";"TAB3",#N/A,TRUE,"GENERAL";"TAB4",#N/A,TRUE,"GENERAL";"TAB5",#N/A,TRUE,"GENERAL"}</definedName>
    <definedName name="jkl" localSheetId="10" hidden="1">{"TAB1",#N/A,TRUE,"GENERAL";"TAB2",#N/A,TRUE,"GENERAL";"TAB3",#N/A,TRUE,"GENERAL";"TAB4",#N/A,TRUE,"GENERAL";"TAB5",#N/A,TRUE,"GENERAL"}</definedName>
    <definedName name="jkl" hidden="1">{"TAB1",#N/A,TRUE,"GENERAL";"TAB2",#N/A,TRUE,"GENERAL";"TAB3",#N/A,TRUE,"GENERAL";"TAB4",#N/A,TRUE,"GENERAL";"TAB5",#N/A,TRUE,"GENERAL"}</definedName>
    <definedName name="JRYJ" localSheetId="6"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hidden="1">{"TAB1",#N/A,TRUE,"GENERAL";"TAB2",#N/A,TRUE,"GENERAL";"TAB3",#N/A,TRUE,"GENERAL";"TAB4",#N/A,TRUE,"GENERAL";"TAB5",#N/A,TRUE,"GENERAL"}</definedName>
    <definedName name="jyjt7" localSheetId="6"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hidden="1">{"via1",#N/A,TRUE,"general";"via2",#N/A,TRUE,"general";"via3",#N/A,TRUE,"general"}</definedName>
    <definedName name="k">#REF!</definedName>
    <definedName name="kdmfm" localSheetId="9" hidden="1">#REF!</definedName>
    <definedName name="kdmfm" localSheetId="10" hidden="1">#REF!</definedName>
    <definedName name="kdmfm" hidden="1">#REF!</definedName>
    <definedName name="Kennwort">[34]Auftragsprofil!$D$5</definedName>
    <definedName name="KFOBUS" localSheetId="6">#REF!</definedName>
    <definedName name="KFOBUS" localSheetId="8">#REF!</definedName>
    <definedName name="KFOBUS" localSheetId="9">#REF!</definedName>
    <definedName name="KFOBUS" localSheetId="10">#REF!</definedName>
    <definedName name="KFOBUS">#REF!</definedName>
    <definedName name="KHGGH" localSheetId="6"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hidden="1">{"via1",#N/A,TRUE,"general";"via2",#N/A,TRUE,"general";"via3",#N/A,TRUE,"general"}</definedName>
    <definedName name="kjhkd" localSheetId="6"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hidden="1">{"via1",#N/A,TRUE,"general";"via2",#N/A,TRUE,"general";"via3",#N/A,TRUE,"general"}</definedName>
    <definedName name="kjk" localSheetId="6"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hidden="1">{"via1",#N/A,TRUE,"general";"via2",#N/A,TRUE,"general";"via3",#N/A,TRUE,"general"}</definedName>
    <definedName name="kk">'[28]Mano de Obra'!$A$2:$A$34</definedName>
    <definedName name="kkkki" localSheetId="6"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hidden="1">{"TAB1",#N/A,TRUE,"GENERAL";"TAB2",#N/A,TRUE,"GENERAL";"TAB3",#N/A,TRUE,"GENERAL";"TAB4",#N/A,TRUE,"GENERAL";"TAB5",#N/A,TRUE,"GENERAL"}</definedName>
    <definedName name="krtrk" localSheetId="6"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hidden="1">{"via1",#N/A,TRUE,"general";"via2",#N/A,TRUE,"general";"via3",#N/A,TRUE,"general"}</definedName>
    <definedName name="Kunde">[34]Auftragsprofil!$D$3</definedName>
    <definedName name="kyr" localSheetId="6"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me" localSheetId="9" hidden="1">#REF!</definedName>
    <definedName name="lame" localSheetId="10" hidden="1">#REF!</definedName>
    <definedName name="lame" hidden="1">#REF!</definedName>
    <definedName name="LE" localSheetId="9">#REF!</definedName>
    <definedName name="LE" localSheetId="10">#REF!</definedName>
    <definedName name="LE">#REF!</definedName>
    <definedName name="LICITACION_PUBLICA" localSheetId="9">#REF!</definedName>
    <definedName name="LICITACION_PUBLICA" localSheetId="10">#REF!</definedName>
    <definedName name="LICITACION_PUBLICA">#REF!</definedName>
    <definedName name="lis">'[35]Mano de Obra'!$A$2:$A$36</definedName>
    <definedName name="lista">'[36]Mano de Obra'!$A$2:$A$36</definedName>
    <definedName name="LISTA_EQ" localSheetId="6">[37]Equipos!$A$2:$A$73</definedName>
    <definedName name="LISTA_EQ" localSheetId="9">[37]Equipos!$A$2:$A$73</definedName>
    <definedName name="LISTA_EQ" localSheetId="10">[37]Equipos!$A$2:$A$73</definedName>
    <definedName name="LISTA_EQ">#REF!</definedName>
    <definedName name="LISTA_HE" localSheetId="6">[37]Herramienta!$A$2:$A$4</definedName>
    <definedName name="LISTA_HE" localSheetId="9">[37]Herramienta!$A$2:$A$4</definedName>
    <definedName name="LISTA_HE" localSheetId="10">[37]Herramienta!$A$2:$A$4</definedName>
    <definedName name="LISTA_HE">#REF!</definedName>
    <definedName name="LISTA_MA" localSheetId="6">[37]Materiales!$A$2:$A$1270</definedName>
    <definedName name="LISTA_MA" localSheetId="9">[37]Materiales!$A$2:$A$1270</definedName>
    <definedName name="LISTA_MA" localSheetId="10">[37]Materiales!$A$2:$A$1270</definedName>
    <definedName name="LISTA_MA">#REF!</definedName>
    <definedName name="LISTA_MO" localSheetId="6">'[37]Mano de Obra'!$A$2:$A$42</definedName>
    <definedName name="LISTA_MO" localSheetId="9">'[37]Mano de Obra'!$A$2:$A$42</definedName>
    <definedName name="LISTA_MO" localSheetId="10">'[37]Mano de Obra'!$A$2:$A$42</definedName>
    <definedName name="LISTA_MO">#REF!</definedName>
    <definedName name="LISTA_OT" localSheetId="6">[37]Otros!$A$2:$A$49</definedName>
    <definedName name="LISTA_OT" localSheetId="9">[37]Otros!$A$2:$A$49</definedName>
    <definedName name="LISTA_OT" localSheetId="10">[37]Otros!$A$2:$A$49</definedName>
    <definedName name="LISTA_OT">#REF!</definedName>
    <definedName name="ListaCantidad" localSheetId="3">#REF!</definedName>
    <definedName name="ListaCantidad" localSheetId="0">#REF!</definedName>
    <definedName name="ListaCantidad" localSheetId="1">#REF!</definedName>
    <definedName name="ListaCantidad" localSheetId="2">#REF!</definedName>
    <definedName name="ListaCantidad" localSheetId="6">#REF!</definedName>
    <definedName name="ListaCantidad" localSheetId="9">#REF!</definedName>
    <definedName name="ListaCantidad" localSheetId="10">#REF!</definedName>
    <definedName name="ListaCantidad" localSheetId="12">#REF!</definedName>
    <definedName name="ListaCantidad">#REF!</definedName>
    <definedName name="ListaItem" localSheetId="3">#REF!</definedName>
    <definedName name="ListaItem" localSheetId="0">#REF!</definedName>
    <definedName name="ListaItem" localSheetId="1">#REF!</definedName>
    <definedName name="ListaItem" localSheetId="2">#REF!</definedName>
    <definedName name="ListaItem" localSheetId="6">#REF!</definedName>
    <definedName name="ListaItem" localSheetId="9">#REF!</definedName>
    <definedName name="ListaItem" localSheetId="10">#REF!</definedName>
    <definedName name="ListaItem" localSheetId="12">#REF!</definedName>
    <definedName name="ListaItem">#REF!</definedName>
    <definedName name="ListaUni" localSheetId="3">[38]TOTALES!$D$7:$D$654</definedName>
    <definedName name="ListaUni" localSheetId="0">[38]TOTALES!$D$7:$D$654</definedName>
    <definedName name="ListaUni" localSheetId="1">[38]TOTALES!$D$7:$D$654</definedName>
    <definedName name="ListaUni" localSheetId="2">[38]TOTALES!$D$7:$D$654</definedName>
    <definedName name="ListaUni" localSheetId="4">[38]TOTALES!$D$7:$D$654</definedName>
    <definedName name="ListaUni" localSheetId="5">[38]TOTALES!$D$7:$D$654</definedName>
    <definedName name="ListaUni" localSheetId="6">[39]TOTALES!$D$7:$D$654</definedName>
    <definedName name="ListaUni" localSheetId="8">[39]TOTALES!$D$7:$D$654</definedName>
    <definedName name="ListaUni" localSheetId="9">[39]TOTALES!$D$7:$D$654</definedName>
    <definedName name="ListaUni" localSheetId="10">[39]TOTALES!$D$7:$D$654</definedName>
    <definedName name="ListaUni" localSheetId="12">[38]TOTALES!$D$7:$D$654</definedName>
    <definedName name="ListaUni">[40]TOTALES!$D$7:$D$654</definedName>
    <definedName name="LISTO" localSheetId="6">#REF!</definedName>
    <definedName name="LISTO" localSheetId="8">#REF!</definedName>
    <definedName name="LISTO" localSheetId="9">#REF!</definedName>
    <definedName name="LISTO" localSheetId="10">#REF!</definedName>
    <definedName name="LISTO">#REF!</definedName>
    <definedName name="liuoo" localSheetId="6"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hidden="1">{"TAB1",#N/A,TRUE,"GENERAL";"TAB2",#N/A,TRUE,"GENERAL";"TAB3",#N/A,TRUE,"GENERAL";"TAB4",#N/A,TRUE,"GENERAL";"TAB5",#N/A,TRUE,"GENERAL"}</definedName>
    <definedName name="LL" localSheetId="6" hidden="1">{#N/A,#N/A,FALSE,"orthoflow";#N/A,#N/A,FALSE,"Miscelaneos";#N/A,#N/A,FALSE,"Instrumentacio";#N/A,#N/A,FALSE,"Electrico";#N/A,#N/A,FALSE,"Valv. Seguridad"}</definedName>
    <definedName name="LL" localSheetId="8"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localSheetId="1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eno">#REF!</definedName>
    <definedName name="lllllh" localSheetId="6"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hidden="1">{"via1",#N/A,TRUE,"general";"via2",#N/A,TRUE,"general";"via3",#N/A,TRUE,"general"}</definedName>
    <definedName name="lolol" localSheetId="6"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hidden="1">{"TAB1",#N/A,TRUE,"GENERAL";"TAB2",#N/A,TRUE,"GENERAL";"TAB3",#N/A,TRUE,"GENERAL";"TAB4",#N/A,TRUE,"GENERAL";"TAB5",#N/A,TRUE,"GENERAL"}</definedName>
    <definedName name="LongTramo">#REF!</definedName>
    <definedName name="LosPrecios" localSheetId="8">#REF!</definedName>
    <definedName name="LosPrecios" localSheetId="9">#REF!</definedName>
    <definedName name="LosPrecios" localSheetId="10">#REF!</definedName>
    <definedName name="LosPrecios">#REF!</definedName>
    <definedName name="LosPreciosTit" localSheetId="9">#REF!</definedName>
    <definedName name="LosPreciosTit" localSheetId="10">#REF!</definedName>
    <definedName name="LosPreciosTit">#REF!</definedName>
    <definedName name="lplpl" localSheetId="6"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hidden="1">{"via1",#N/A,TRUE,"general";"via2",#N/A,TRUE,"general";"via3",#N/A,TRUE,"general"}</definedName>
    <definedName name="M">#REF!</definedName>
    <definedName name="mafdsf" localSheetId="6"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hidden="1">{"via1",#N/A,TRUE,"general";"via2",#N/A,TRUE,"general";"via3",#N/A,TRUE,"general"}</definedName>
    <definedName name="Makro1" localSheetId="8">#REF!</definedName>
    <definedName name="Makro1" localSheetId="9">#REF!</definedName>
    <definedName name="Makro1" localSheetId="10">#REF!</definedName>
    <definedName name="Makro1">#REF!</definedName>
    <definedName name="mao" localSheetId="6"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hidden="1">{"via1",#N/A,TRUE,"general";"via2",#N/A,TRUE,"general";"via3",#N/A,TRUE,"general"}</definedName>
    <definedName name="MARCOS" localSheetId="8">#REF!</definedName>
    <definedName name="MARCOS" localSheetId="9">#REF!</definedName>
    <definedName name="MARCOS" localSheetId="10">#REF!</definedName>
    <definedName name="MARCOS">#REF!</definedName>
    <definedName name="margen" localSheetId="9">#REF!</definedName>
    <definedName name="margen" localSheetId="10">#REF!</definedName>
    <definedName name="margen">#REF!</definedName>
    <definedName name="Márgen" localSheetId="9">#REF!</definedName>
    <definedName name="Márgen" localSheetId="10">#REF!</definedName>
    <definedName name="Márgen">#REF!</definedName>
    <definedName name="margentyco" localSheetId="9">#REF!</definedName>
    <definedName name="margentyco" localSheetId="10">#REF!</definedName>
    <definedName name="margentyco">#REF!</definedName>
    <definedName name="masor" localSheetId="6"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hidden="1">{"via1",#N/A,TRUE,"general";"via2",#N/A,TRUE,"general";"via3",#N/A,TRUE,"general"}</definedName>
    <definedName name="MATERIALES">[27]Data!$A$40:$IV$1390</definedName>
    <definedName name="MaterialTub" localSheetId="3">#REF!</definedName>
    <definedName name="MaterialTub" localSheetId="0">#REF!</definedName>
    <definedName name="MaterialTub" localSheetId="1">#REF!</definedName>
    <definedName name="MaterialTub" localSheetId="2">#REF!</definedName>
    <definedName name="MaterialTub" localSheetId="6">#REF!</definedName>
    <definedName name="MaterialTub" localSheetId="8">#REF!</definedName>
    <definedName name="MaterialTub" localSheetId="9">#REF!</definedName>
    <definedName name="MaterialTub" localSheetId="10">#REF!</definedName>
    <definedName name="MaterialTub" localSheetId="12">#REF!</definedName>
    <definedName name="MaterialTub">#REF!</definedName>
    <definedName name="MCC">[27]PROVISIONAL!$B$8:$E$22</definedName>
    <definedName name="mdd" localSheetId="6"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hidden="1">{"via1",#N/A,TRUE,"general";"via2",#N/A,TRUE,"general";"via3",#N/A,TRUE,"general"}</definedName>
    <definedName name="MDEO">[27]Data!$A$1391:$IV$1440</definedName>
    <definedName name="meg" localSheetId="6"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hidden="1">{"via1",#N/A,TRUE,"general";"via2",#N/A,TRUE,"general";"via3",#N/A,TRUE,"general"}</definedName>
    <definedName name="mjmj" localSheetId="6"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hidden="1">{"via1",#N/A,TRUE,"general";"via2",#N/A,TRUE,"general";"via3",#N/A,TRUE,"general"}</definedName>
    <definedName name="MLFB" localSheetId="8">#REF!</definedName>
    <definedName name="MLFB" localSheetId="9">#REF!</definedName>
    <definedName name="MLFB" localSheetId="10">#REF!</definedName>
    <definedName name="MLFB">#REF!</definedName>
    <definedName name="mmjmjh" localSheetId="6"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hidden="1">{"via1",#N/A,TRUE,"general";"via2",#N/A,TRUE,"general";"via3",#N/A,TRUE,"general"}</definedName>
    <definedName name="MO">'[41]Mano de obra'!$B$5:$D$49</definedName>
    <definedName name="MOA" localSheetId="6" hidden="1">{#N/A,#N/A,FALSE,"Hoja1";#N/A,#N/A,FALSE,"Hoja2"}</definedName>
    <definedName name="MOA" localSheetId="8" hidden="1">{#N/A,#N/A,FALSE,"Hoja1";#N/A,#N/A,FALSE,"Hoja2"}</definedName>
    <definedName name="MOA" localSheetId="9" hidden="1">{#N/A,#N/A,FALSE,"Hoja1";#N/A,#N/A,FALSE,"Hoja2"}</definedName>
    <definedName name="MOA" localSheetId="10" hidden="1">{#N/A,#N/A,FALSE,"Hoja1";#N/A,#N/A,FALSE,"Hoja2"}</definedName>
    <definedName name="MOA" hidden="1">{#N/A,#N/A,FALSE,"Hoja1";#N/A,#N/A,FALSE,"Hoja2"}</definedName>
    <definedName name="MOBILIARIO_SEG_ELECTRON_ITEM">[17]Presupuesto!#REF!</definedName>
    <definedName name="MOBILIARIOOFIC_ITEM">[17]Presupuesto!#REF!</definedName>
    <definedName name="MODIVejec" localSheetId="6" hidden="1">{#N/A,#N/A,FALSE,"Hoja1";#N/A,#N/A,FALSE,"Hoja2"}</definedName>
    <definedName name="MODIVejec" localSheetId="8" hidden="1">{#N/A,#N/A,FALSE,"Hoja1";#N/A,#N/A,FALSE,"Hoja2"}</definedName>
    <definedName name="MODIVejec" localSheetId="9" hidden="1">{#N/A,#N/A,FALSE,"Hoja1";#N/A,#N/A,FALSE,"Hoja2"}</definedName>
    <definedName name="MODIVejec" localSheetId="10" hidden="1">{#N/A,#N/A,FALSE,"Hoja1";#N/A,#N/A,FALSE,"Hoja2"}</definedName>
    <definedName name="MODIVejec" hidden="1">{#N/A,#N/A,FALSE,"Hoja1";#N/A,#N/A,FALSE,"Hoja2"}</definedName>
    <definedName name="MOE" localSheetId="6" hidden="1">{#N/A,#N/A,FALSE,"Hoja1";#N/A,#N/A,FALSE,"Hoja2"}</definedName>
    <definedName name="MOE" localSheetId="8" hidden="1">{#N/A,#N/A,FALSE,"Hoja1";#N/A,#N/A,FALSE,"Hoja2"}</definedName>
    <definedName name="MOE" localSheetId="9" hidden="1">{#N/A,#N/A,FALSE,"Hoja1";#N/A,#N/A,FALSE,"Hoja2"}</definedName>
    <definedName name="MOE" localSheetId="10" hidden="1">{#N/A,#N/A,FALSE,"Hoja1";#N/A,#N/A,FALSE,"Hoja2"}</definedName>
    <definedName name="MOE" hidden="1">{#N/A,#N/A,FALSE,"Hoja1";#N/A,#N/A,FALSE,"Hoja2"}</definedName>
    <definedName name="MONCANADA" localSheetId="8">#REF!</definedName>
    <definedName name="MONCANADA" localSheetId="9">#REF!</definedName>
    <definedName name="MONCANADA" localSheetId="10">#REF!</definedName>
    <definedName name="MONCANADA">#REF!</definedName>
    <definedName name="MONDM" localSheetId="9">#REF!</definedName>
    <definedName name="MONDM" localSheetId="10">#REF!</definedName>
    <definedName name="MONDM">#REF!</definedName>
    <definedName name="MONECU" localSheetId="9">#REF!</definedName>
    <definedName name="MONECU" localSheetId="10">#REF!</definedName>
    <definedName name="MONECU">#REF!</definedName>
    <definedName name="MONFRANCIA" localSheetId="9">#REF!</definedName>
    <definedName name="MONFRANCIA" localSheetId="10">#REF!</definedName>
    <definedName name="MONFRANCIA">#REF!</definedName>
    <definedName name="MONPAIS1" localSheetId="9">#REF!</definedName>
    <definedName name="MONPAIS1" localSheetId="10">#REF!</definedName>
    <definedName name="MONPAIS1">#REF!</definedName>
    <definedName name="MONPAIS2" localSheetId="9">#REF!</definedName>
    <definedName name="MONPAIS2" localSheetId="10">#REF!</definedName>
    <definedName name="MONPAIS2">#REF!</definedName>
    <definedName name="MONPERU" localSheetId="9">#REF!</definedName>
    <definedName name="MONPERU" localSheetId="10">#REF!</definedName>
    <definedName name="MONPERU">#REF!</definedName>
    <definedName name="MONPTA" localSheetId="9">#REF!</definedName>
    <definedName name="MONPTA" localSheetId="10">#REF!</definedName>
    <definedName name="MONPTA">#REF!</definedName>
    <definedName name="MONSUECIA" localSheetId="9">#REF!</definedName>
    <definedName name="MONSUECIA" localSheetId="10">#REF!</definedName>
    <definedName name="MONSUECIA">#REF!</definedName>
    <definedName name="MONVENE" localSheetId="9">#REF!</definedName>
    <definedName name="MONVENE" localSheetId="10">#REF!</definedName>
    <definedName name="MONVENE">#REF!</definedName>
    <definedName name="MONYEN" localSheetId="9">#REF!</definedName>
    <definedName name="MONYEN" localSheetId="10">#REF!</definedName>
    <definedName name="MONYEN">#REF!</definedName>
    <definedName name="MOV">[23]MOV!$A$1:$H$1998</definedName>
    <definedName name="MOV_TIERRA_ITEM" localSheetId="6">[17]Presupuesto!#REF!</definedName>
    <definedName name="MOV_TIERRA_ITEM">[17]Presupuesto!#REF!</definedName>
    <definedName name="MUEBLES_BAÑOS_ITEM" localSheetId="6">[17]Presupuesto!#REF!</definedName>
    <definedName name="MUEBLES_BAÑOS_ITEM">[17]Presupuesto!#REF!</definedName>
    <definedName name="MUEBLES_COC_ITEM">[17]Presupuesto!#REF!</definedName>
    <definedName name="MUEBLES_COC_VALOR">[17]Presupuesto!#REF!</definedName>
    <definedName name="MUEBLES_MADERA_FIJ_ITEM">[17]Presupuesto!#REF!</definedName>
    <definedName name="MUROS_BLOQ_PLOMO_ITEM">[17]Presupuesto!#REF!</definedName>
    <definedName name="MUROS_BLOQ_PLOMO_VALOR">[17]Presupuesto!$G$62:$G$66</definedName>
    <definedName name="MYC_DRYWALLITEM" localSheetId="6">[17]Presupuesto!#REF!,[17]Presupuesto!#REF!,[17]Presupuesto!#REF!</definedName>
    <definedName name="MYC_DRYWALLITEM" localSheetId="8">[17]Presupuesto!#REF!,[17]Presupuesto!#REF!,[17]Presupuesto!#REF!</definedName>
    <definedName name="MYC_DRYWALLITEM" localSheetId="9">[17]Presupuesto!#REF!,[17]Presupuesto!#REF!,[17]Presupuesto!#REF!</definedName>
    <definedName name="MYC_DRYWALLITEM" localSheetId="10">[17]Presupuesto!#REF!,[17]Presupuesto!#REF!,[17]Presupuesto!#REF!</definedName>
    <definedName name="MYC_DRYWALLITEM">[17]Presupuesto!#REF!,[17]Presupuesto!#REF!,[17]Presupuesto!#REF!</definedName>
    <definedName name="MYCIELOS_DRYWALLVALOR" localSheetId="6">[17]Presupuesto!#REF!</definedName>
    <definedName name="MYCIELOS_DRYWALLVALOR" localSheetId="8">[17]Presupuesto!#REF!</definedName>
    <definedName name="MYCIELOS_DRYWALLVALOR" localSheetId="9">[17]Presupuesto!#REF!</definedName>
    <definedName name="MYCIELOS_DRYWALLVALOR" localSheetId="10">[17]Presupuesto!#REF!</definedName>
    <definedName name="MYCIELOS_DRYWALLVALOR">[17]Presupuesto!#REF!</definedName>
    <definedName name="MYPUERTAS_MAD_ITEM" localSheetId="9">[17]Presupuesto!#REF!</definedName>
    <definedName name="MYPUERTAS_MAD_ITEM" localSheetId="10">[17]Presupuesto!#REF!</definedName>
    <definedName name="MYPUERTAS_MAD_ITEM">[17]Presupuesto!#REF!</definedName>
    <definedName name="MYPUERTAS_MET_ITEM">[17]Presupuesto!#REF!</definedName>
    <definedName name="n" localSheetId="6"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hidden="1">{"via1",#N/A,TRUE,"general";"via2",#N/A,TRUE,"general";"via3",#N/A,TRUE,"general"}</definedName>
    <definedName name="NACI" localSheetId="8">#REF!</definedName>
    <definedName name="NACI" localSheetId="9">#REF!</definedName>
    <definedName name="NACI" localSheetId="10">#REF!</definedName>
    <definedName name="NACI">#REF!</definedName>
    <definedName name="NACIONAL" localSheetId="9">#REF!</definedName>
    <definedName name="NACIONAL" localSheetId="10">#REF!</definedName>
    <definedName name="NACIONAL">#REF!</definedName>
    <definedName name="nacionalizacion" localSheetId="9">#REF!</definedName>
    <definedName name="nacionalizacion" localSheetId="10">#REF!</definedName>
    <definedName name="nacionalizacion">#REF!</definedName>
    <definedName name="nacionalizaciontyco" localSheetId="9">#REF!</definedName>
    <definedName name="nacionalizaciontyco" localSheetId="10">#REF!</definedName>
    <definedName name="nacionalizaciontyco">#REF!</definedName>
    <definedName name="nbvnv" localSheetId="6"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hidden="1">{"via1",#N/A,TRUE,"general";"via2",#N/A,TRUE,"general";"via3",#N/A,TRUE,"general"}</definedName>
    <definedName name="ngdn" localSheetId="6"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hidden="1">{"via1",#N/A,TRUE,"general";"via2",#N/A,TRUE,"general";"via3",#N/A,TRUE,"general"}</definedName>
    <definedName name="nhn" localSheetId="6"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hidden="1">{"via1",#N/A,TRUE,"general";"via2",#N/A,TRUE,"general";"via3",#N/A,TRUE,"general"}</definedName>
    <definedName name="nmmmm" localSheetId="6"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hidden="1">{"via1",#N/A,TRUE,"general";"via2",#N/A,TRUE,"general";"via3",#N/A,TRUE,"general"}</definedName>
    <definedName name="NO" localSheetId="8">#REF!</definedName>
    <definedName name="NO" localSheetId="9">#REF!</definedName>
    <definedName name="NO" localSheetId="10">#REF!</definedName>
    <definedName name="NO">#REF!</definedName>
    <definedName name="nombre" localSheetId="9">#REF!</definedName>
    <definedName name="nombre" localSheetId="10">#REF!</definedName>
    <definedName name="nombre">#REF!</definedName>
    <definedName name="Norte" localSheetId="3">#REF!</definedName>
    <definedName name="Norte" localSheetId="0">#REF!</definedName>
    <definedName name="Norte" localSheetId="1">#REF!</definedName>
    <definedName name="Norte" localSheetId="2">#REF!</definedName>
    <definedName name="Norte" localSheetId="6">#REF!</definedName>
    <definedName name="Norte" localSheetId="9">#REF!</definedName>
    <definedName name="Norte" localSheetId="10">#REF!</definedName>
    <definedName name="Norte" localSheetId="12">#REF!</definedName>
    <definedName name="Norte">#REF!</definedName>
    <definedName name="novafort" localSheetId="9">#REF!</definedName>
    <definedName name="novafort" localSheetId="10">#REF!</definedName>
    <definedName name="novafort">#REF!</definedName>
    <definedName name="NUEVO" localSheetId="3">#REF!</definedName>
    <definedName name="NUEVO" localSheetId="0">#REF!</definedName>
    <definedName name="NUEVO" localSheetId="1">#REF!</definedName>
    <definedName name="NUEVO" localSheetId="2">#REF!</definedName>
    <definedName name="NUEVO" localSheetId="6">#REF!</definedName>
    <definedName name="NUEVO" localSheetId="9">#REF!</definedName>
    <definedName name="NUEVO" localSheetId="10">#REF!</definedName>
    <definedName name="NUEVO" localSheetId="12">#REF!</definedName>
    <definedName name="NUEVO">#REF!</definedName>
    <definedName name="nxn" localSheetId="6"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hidden="1">{"via1",#N/A,TRUE,"general";"via2",#N/A,TRUE,"general";"via3",#N/A,TRUE,"general"}</definedName>
    <definedName name="o">#REF!</definedName>
    <definedName name="o9o9" localSheetId="6"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hidden="1">{"via1",#N/A,TRUE,"general";"via2",#N/A,TRUE,"general";"via3",#N/A,TRUE,"general"}</definedName>
    <definedName name="OBRA" localSheetId="3">#REF!</definedName>
    <definedName name="OBRA" localSheetId="0">#REF!</definedName>
    <definedName name="OBRA" localSheetId="1">#REF!</definedName>
    <definedName name="OBRA" localSheetId="2">#REF!</definedName>
    <definedName name="OBRA" localSheetId="6">#REF!</definedName>
    <definedName name="OBRA" localSheetId="8">#REF!</definedName>
    <definedName name="OBRA" localSheetId="9">#REF!</definedName>
    <definedName name="OBRA" localSheetId="10">#REF!</definedName>
    <definedName name="OBRA" localSheetId="12">#REF!</definedName>
    <definedName name="OBRA">#REF!</definedName>
    <definedName name="obras" localSheetId="9" hidden="1">#REF!</definedName>
    <definedName name="obras" localSheetId="10" hidden="1">#REF!</definedName>
    <definedName name="obras" hidden="1">#REF!</definedName>
    <definedName name="obras11" localSheetId="9" hidden="1">#REF!</definedName>
    <definedName name="obras11" localSheetId="10" hidden="1">#REF!</definedName>
    <definedName name="obras11" hidden="1">#REF!</definedName>
    <definedName name="OCTUBRE" localSheetId="6"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iret" localSheetId="6"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hidden="1">{"via1",#N/A,TRUE,"general";"via2",#N/A,TRUE,"general";"via3",#N/A,TRUE,"general"}</definedName>
    <definedName name="ooo" localSheetId="6"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hidden="1">{"via1",#N/A,TRUE,"general";"via2",#N/A,TRUE,"general";"via3",#N/A,TRUE,"general"}</definedName>
    <definedName name="Orden" localSheetId="8">#REF!</definedName>
    <definedName name="Orden" localSheetId="9">#REF!</definedName>
    <definedName name="Orden" localSheetId="10">#REF!</definedName>
    <definedName name="Orden">#REF!</definedName>
    <definedName name="ORIGINAL" localSheetId="6"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[1]INST!#REF!</definedName>
    <definedName name="Otrosi" localSheetId="8">#REF!</definedName>
    <definedName name="Otrosi" localSheetId="9">#REF!</definedName>
    <definedName name="Otrosi" localSheetId="10">#REF!</definedName>
    <definedName name="Otrosi">#REF!</definedName>
    <definedName name="p0p0" localSheetId="6"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hidden="1">{"via1",#N/A,TRUE,"general";"via2",#N/A,TRUE,"general";"via3",#N/A,TRUE,"general"}</definedName>
    <definedName name="paelnque" localSheetId="3">#REF!</definedName>
    <definedName name="paelnque" localSheetId="0">#REF!</definedName>
    <definedName name="paelnque" localSheetId="1">#REF!</definedName>
    <definedName name="paelnque" localSheetId="2">#REF!</definedName>
    <definedName name="paelnque" localSheetId="6">#REF!</definedName>
    <definedName name="paelnque" localSheetId="8">#REF!</definedName>
    <definedName name="paelnque" localSheetId="9">#REF!</definedName>
    <definedName name="paelnque" localSheetId="10">#REF!</definedName>
    <definedName name="paelnque" localSheetId="12">#REF!</definedName>
    <definedName name="paelnque">#REF!</definedName>
    <definedName name="PAIS1" localSheetId="9">#REF!</definedName>
    <definedName name="PAIS1" localSheetId="10">#REF!</definedName>
    <definedName name="PAIS1">#REF!</definedName>
    <definedName name="PAIS2" localSheetId="9">#REF!</definedName>
    <definedName name="PAIS2" localSheetId="10">#REF!</definedName>
    <definedName name="PAIS2">#REF!</definedName>
    <definedName name="palenque" localSheetId="3">#REF!</definedName>
    <definedName name="palenque" localSheetId="0">#REF!</definedName>
    <definedName name="palenque" localSheetId="1">#REF!</definedName>
    <definedName name="palenque" localSheetId="2">#REF!</definedName>
    <definedName name="palenque" localSheetId="6">#REF!</definedName>
    <definedName name="palenque" localSheetId="9">#REF!</definedName>
    <definedName name="palenque" localSheetId="10">#REF!</definedName>
    <definedName name="palenque" localSheetId="12">#REF!</definedName>
    <definedName name="palenque">#REF!</definedName>
    <definedName name="PANEL_SOLARITEM" localSheetId="9">[17]Presupuesto!#REF!</definedName>
    <definedName name="PANEL_SOLARITEM" localSheetId="10">[17]Presupuesto!#REF!</definedName>
    <definedName name="PANEL_SOLARITEM">[17]Presupuesto!#REF!</definedName>
    <definedName name="Pedestales">[42]Otros!$A$2:$A$69</definedName>
    <definedName name="PEDIDO" localSheetId="6">#REF!</definedName>
    <definedName name="PEDIDO" localSheetId="8">#REF!</definedName>
    <definedName name="PEDIDO" localSheetId="9">#REF!</definedName>
    <definedName name="PEDIDO" localSheetId="10">#REF!</definedName>
    <definedName name="PEDIDO">#REF!</definedName>
    <definedName name="PERU" localSheetId="9">#REF!</definedName>
    <definedName name="PERU" localSheetId="10">#REF!</definedName>
    <definedName name="PERU">#REF!</definedName>
    <definedName name="PESETA" localSheetId="9">#REF!</definedName>
    <definedName name="PESETA" localSheetId="10">#REF!</definedName>
    <definedName name="PESETA">#REF!</definedName>
    <definedName name="PESO" localSheetId="9">#REF!</definedName>
    <definedName name="PESO" localSheetId="10">#REF!</definedName>
    <definedName name="PESO">#REF!</definedName>
    <definedName name="PILOT" localSheetId="9">#REF!</definedName>
    <definedName name="PILOT" localSheetId="10">#REF!</definedName>
    <definedName name="PILOT">#REF!</definedName>
    <definedName name="PILOTES" localSheetId="9">#REF!</definedName>
    <definedName name="PILOTES" localSheetId="10">#REF!</definedName>
    <definedName name="PILOTES">#REF!</definedName>
    <definedName name="PINT_EXT_ITEM" localSheetId="9">[17]Presupuesto!#REF!</definedName>
    <definedName name="PINT_EXT_ITEM" localSheetId="10">[17]Presupuesto!#REF!</definedName>
    <definedName name="PINT_EXT_ITEM">[17]Presupuesto!#REF!</definedName>
    <definedName name="PISOS_CONC_ESP_PUBL_ITEM" localSheetId="6">[17]Presupuesto!#REF!,[17]Presupuesto!#REF!,[17]Presupuesto!#REF!,[17]Presupuesto!#REF!,[17]Presupuesto!#REF!,[17]Presupuesto!#REF!,[17]Presupuesto!#REF!</definedName>
    <definedName name="PISOS_CONC_ESP_PUBL_ITEM" localSheetId="8">[17]Presupuesto!#REF!,[17]Presupuesto!#REF!,[17]Presupuesto!#REF!,[17]Presupuesto!#REF!,[17]Presupuesto!#REF!,[17]Presupuesto!#REF!,[17]Presupuesto!#REF!</definedName>
    <definedName name="PISOS_CONC_ESP_PUBL_ITEM" localSheetId="9">[17]Presupuesto!#REF!,[17]Presupuesto!#REF!,[17]Presupuesto!#REF!,[17]Presupuesto!#REF!,[17]Presupuesto!#REF!,[17]Presupuesto!#REF!,[17]Presupuesto!#REF!</definedName>
    <definedName name="PISOS_CONC_ESP_PUBL_ITEM" localSheetId="10">[17]Presupuesto!#REF!,[17]Presupuesto!#REF!,[17]Presupuesto!#REF!,[17]Presupuesto!#REF!,[17]Presupuesto!#REF!,[17]Presupuesto!#REF!,[17]Presupuesto!#REF!</definedName>
    <definedName name="PISOS_CONC_ESP_PUBL_ITEM">[17]Presupuesto!#REF!,[17]Presupuesto!#REF!,[17]Presupuesto!#REF!,[17]Presupuesto!#REF!,[17]Presupuesto!#REF!,[17]Presupuesto!#REF!,[17]Presupuesto!#REF!</definedName>
    <definedName name="PISOS_CONC_ESP_PUBL_VALOR">[17]Presupuesto!$G$131:$G$132,[17]Presupuesto!$G$133:$G$137,[17]Presupuesto!$G$138,[17]Presupuesto!$G$139:$G$140,[17]Presupuesto!$G$141:$G$142</definedName>
    <definedName name="PISOS_CONC_GRAN_ITEM" localSheetId="6">[17]Presupuesto!#REF!,[17]Presupuesto!#REF!,[17]Presupuesto!#REF!</definedName>
    <definedName name="PISOS_CONC_GRAN_ITEM" localSheetId="8">[17]Presupuesto!#REF!,[17]Presupuesto!#REF!,[17]Presupuesto!#REF!</definedName>
    <definedName name="PISOS_CONC_GRAN_ITEM" localSheetId="9">[17]Presupuesto!#REF!,[17]Presupuesto!#REF!,[17]Presupuesto!#REF!</definedName>
    <definedName name="PISOS_CONC_GRAN_ITEM" localSheetId="10">[17]Presupuesto!#REF!,[17]Presupuesto!#REF!,[17]Presupuesto!#REF!</definedName>
    <definedName name="PISOS_CONC_GRAN_ITEM">[17]Presupuesto!#REF!,[17]Presupuesto!#REF!,[17]Presupuesto!#REF!</definedName>
    <definedName name="PISOS_CONC_GRAN_VALOR">[17]Presupuesto!$G$148:$G$168,[17]Presupuesto!$G$143:$G$146</definedName>
    <definedName name="PKHK" localSheetId="6"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hidden="1">{"TAB1",#N/A,TRUE,"GENERAL";"TAB2",#N/A,TRUE,"GENERAL";"TAB3",#N/A,TRUE,"GENERAL";"TAB4",#N/A,TRUE,"GENERAL";"TAB5",#N/A,TRUE,"GENERAL"}</definedName>
    <definedName name="PLAD" localSheetId="6"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hidden="1">{"TAB1",#N/A,TRUE,"GENERAL";"TAB2",#N/A,TRUE,"GENERAL";"TAB3",#N/A,TRUE,"GENERAL";"TAB4",#N/A,TRUE,"GENERAL";"TAB5",#N/A,TRUE,"GENERAL"}</definedName>
    <definedName name="POIUP" localSheetId="6"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hidden="1">{"via1",#N/A,TRUE,"general";"via2",#N/A,TRUE,"general";"via3",#N/A,TRUE,"general"}</definedName>
    <definedName name="POLIZAS" localSheetId="6" hidden="1">{"TAB1",#N/A,TRUE,"GENERAL";"TAB2",#N/A,TRUE,"GENERAL";"TAB3",#N/A,TRUE,"GENERAL";"TAB4",#N/A,TRUE,"GENERAL";"TAB5",#N/A,TRUE,"GENERAL"}</definedName>
    <definedName name="POLIZAS" localSheetId="8" hidden="1">{"TAB1",#N/A,TRUE,"GENERAL";"TAB2",#N/A,TRUE,"GENERAL";"TAB3",#N/A,TRUE,"GENERAL";"TAB4",#N/A,TRUE,"GENERAL";"TAB5",#N/A,TRUE,"GENERAL"}</definedName>
    <definedName name="POLIZAS" localSheetId="9" hidden="1">{"TAB1",#N/A,TRUE,"GENERAL";"TAB2",#N/A,TRUE,"GENERAL";"TAB3",#N/A,TRUE,"GENERAL";"TAB4",#N/A,TRUE,"GENERAL";"TAB5",#N/A,TRUE,"GENERAL"}</definedName>
    <definedName name="POLIZAS" localSheetId="10" hidden="1">{"TAB1",#N/A,TRUE,"GENERAL";"TAB2",#N/A,TRUE,"GENERAL";"TAB3",#N/A,TRUE,"GENERAL";"TAB4",#N/A,TRUE,"GENERAL";"TAB5",#N/A,TRUE,"GENERAL"}</definedName>
    <definedName name="POLIZAS" hidden="1">{"TAB1",#N/A,TRUE,"GENERAL";"TAB2",#N/A,TRUE,"GENERAL";"TAB3",#N/A,TRUE,"GENERAL";"TAB4",#N/A,TRUE,"GENERAL";"TAB5",#N/A,TRUE,"GENERAL"}</definedName>
    <definedName name="popop" localSheetId="6"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hidden="1">{"via1",#N/A,TRUE,"general";"via2",#N/A,TRUE,"general";"via3",#N/A,TRUE,"general"}</definedName>
    <definedName name="popvds" localSheetId="6"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hidden="1">{"TAB1",#N/A,TRUE,"GENERAL";"TAB2",#N/A,TRUE,"GENERAL";"TAB3",#N/A,TRUE,"GENERAL";"TAB4",#N/A,TRUE,"GENERAL";"TAB5",#N/A,TRUE,"GENERAL"}</definedName>
    <definedName name="porcentajeAIU" localSheetId="8">#REF!</definedName>
    <definedName name="porcentajeAIU" localSheetId="9">#REF!</definedName>
    <definedName name="porcentajeAIU" localSheetId="10">#REF!</definedName>
    <definedName name="porcentajeAIU">#REF!</definedName>
    <definedName name="PORCENTAJES">[43]formulario!$AA$10012:$AA$20012</definedName>
    <definedName name="pouig" localSheetId="6"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hidden="1">{"via1",#N/A,TRUE,"general";"via2",#N/A,TRUE,"general";"via3",#N/A,TRUE,"general"}</definedName>
    <definedName name="POZOS" localSheetId="8">#REF!</definedName>
    <definedName name="POZOS" localSheetId="9">#REF!</definedName>
    <definedName name="POZOS" localSheetId="10">#REF!</definedName>
    <definedName name="POZOS">#REF!</definedName>
    <definedName name="POZOS_CAJAS_SUM_ITEM" localSheetId="6">[17]Presupuesto!#REF!</definedName>
    <definedName name="POZOS_CAJAS_SUM_ITEM" localSheetId="8">[17]Presupuesto!#REF!</definedName>
    <definedName name="POZOS_CAJAS_SUM_ITEM">[17]Presupuesto!#REF!</definedName>
    <definedName name="pp" localSheetId="6">#REF!</definedName>
    <definedName name="pp" localSheetId="8">#REF!</definedName>
    <definedName name="pp" localSheetId="9">#REF!</definedName>
    <definedName name="pp" localSheetId="10">#REF!</definedName>
    <definedName name="pp">#REF!</definedName>
    <definedName name="PPPP" localSheetId="6"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hidden="1">{"TAB1",#N/A,TRUE,"GENERAL";"TAB2",#N/A,TRUE,"GENERAL";"TAB3",#N/A,TRUE,"GENERAL";"TAB4",#N/A,TRUE,"GENERAL";"TAB5",#N/A,TRUE,"GENERAL"}</definedName>
    <definedName name="PPtoNorte" localSheetId="3">#REF!</definedName>
    <definedName name="PPtoNorte" localSheetId="0">#REF!</definedName>
    <definedName name="PPtoNorte" localSheetId="1">#REF!</definedName>
    <definedName name="PPtoNorte" localSheetId="2">#REF!</definedName>
    <definedName name="PPtoNorte" localSheetId="6">#REF!</definedName>
    <definedName name="PPtoNorte" localSheetId="8">#REF!</definedName>
    <definedName name="PPtoNorte" localSheetId="9">#REF!</definedName>
    <definedName name="PPtoNorte" localSheetId="10">#REF!</definedName>
    <definedName name="PPtoNorte" localSheetId="12">#REF!</definedName>
    <definedName name="PPtoNorte">#REF!</definedName>
    <definedName name="pqroj" localSheetId="6"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hidden="1">{"via1",#N/A,TRUE,"general";"via2",#N/A,TRUE,"general";"via3",#N/A,TRUE,"general"}</definedName>
    <definedName name="PR" localSheetId="8">#REF!</definedName>
    <definedName name="PR" localSheetId="9">#REF!</definedName>
    <definedName name="PR" localSheetId="10">#REF!</definedName>
    <definedName name="PR">#REF!</definedName>
    <definedName name="Precio" localSheetId="3">#REF!</definedName>
    <definedName name="Precio" localSheetId="0">#REF!</definedName>
    <definedName name="Precio" localSheetId="1">#REF!</definedName>
    <definedName name="Precio" localSheetId="2">#REF!</definedName>
    <definedName name="Precio" localSheetId="6">#REF!</definedName>
    <definedName name="Precio" localSheetId="9">#REF!</definedName>
    <definedName name="Precio" localSheetId="10">#REF!</definedName>
    <definedName name="Precio" localSheetId="12">#REF!</definedName>
    <definedName name="Precio">#REF!</definedName>
    <definedName name="precio2" localSheetId="3">#REF!</definedName>
    <definedName name="precio2" localSheetId="0">#REF!</definedName>
    <definedName name="precio2" localSheetId="1">#REF!</definedName>
    <definedName name="precio2" localSheetId="2">#REF!</definedName>
    <definedName name="precio2" localSheetId="6">#REF!</definedName>
    <definedName name="precio2" localSheetId="9">#REF!</definedName>
    <definedName name="precio2" localSheetId="10">#REF!</definedName>
    <definedName name="precio2" localSheetId="12">#REF!</definedName>
    <definedName name="precio2">#REF!</definedName>
    <definedName name="PrecioS" localSheetId="3">#REF!</definedName>
    <definedName name="PrecioS" localSheetId="0">#REF!</definedName>
    <definedName name="PrecioS" localSheetId="1">#REF!</definedName>
    <definedName name="PrecioS" localSheetId="2">#REF!</definedName>
    <definedName name="PrecioS" localSheetId="6">#REF!</definedName>
    <definedName name="PrecioS" localSheetId="9">#REF!</definedName>
    <definedName name="PrecioS" localSheetId="10">#REF!</definedName>
    <definedName name="PrecioS" localSheetId="12">#REF!</definedName>
    <definedName name="PrecioS">#REF!</definedName>
    <definedName name="PREL">[23]PREL!$A$1:$H$2000</definedName>
    <definedName name="PRELIM_ITEM" localSheetId="6">[17]Presupuesto!#REF!</definedName>
    <definedName name="PRELIM_ITEM">[17]Presupuesto!#REF!</definedName>
    <definedName name="preliminares" localSheetId="6">[17]Presupuesto!#REF!</definedName>
    <definedName name="preliminares">[17]Presupuesto!#REF!</definedName>
    <definedName name="preliminares1">[17]Presupuesto!#REF!</definedName>
    <definedName name="PRES.AGRI" localSheetId="6">#REF!</definedName>
    <definedName name="PRES.AGRI" localSheetId="8">#REF!</definedName>
    <definedName name="PRES.AGRI" localSheetId="9">#REF!</definedName>
    <definedName name="PRES.AGRI" localSheetId="10">#REF!</definedName>
    <definedName name="PRES.AGRI">#REF!</definedName>
    <definedName name="PRESION" localSheetId="9">#REF!</definedName>
    <definedName name="PRESION" localSheetId="10">#REF!</definedName>
    <definedName name="PRESION">#REF!</definedName>
    <definedName name="PRESUP_B.CAUCA" localSheetId="9">#REF!</definedName>
    <definedName name="PRESUP_B.CAUCA" localSheetId="10">#REF!</definedName>
    <definedName name="PRESUP_B.CAUCA">#REF!</definedName>
    <definedName name="PRESUP_DISANPO_06" localSheetId="9">#REF!</definedName>
    <definedName name="PRESUP_DISANPO_06" localSheetId="10">#REF!</definedName>
    <definedName name="PRESUP_DISANPO_06">#REF!</definedName>
    <definedName name="PRESUP_MEDELLIN" localSheetId="9">#REF!</definedName>
    <definedName name="PRESUP_MEDELLIN" localSheetId="10">#REF!</definedName>
    <definedName name="PRESUP_MEDELLIN">#REF!</definedName>
    <definedName name="PRESUP_NORTE" localSheetId="9">#REF!</definedName>
    <definedName name="PRESUP_NORTE" localSheetId="10">#REF!</definedName>
    <definedName name="PRESUP_NORTE">#REF!</definedName>
    <definedName name="PRESUP_ORIENTE" localSheetId="9">#REF!</definedName>
    <definedName name="PRESUP_ORIENTE" localSheetId="10">#REF!</definedName>
    <definedName name="PRESUP_ORIENTE">#REF!</definedName>
    <definedName name="PRESUP_SUROESTE" localSheetId="9">#REF!</definedName>
    <definedName name="PRESUP_SUROESTE" localSheetId="10">#REF!</definedName>
    <definedName name="PRESUP_SUROESTE">#REF!</definedName>
    <definedName name="PRESUP_URABA" localSheetId="9">#REF!</definedName>
    <definedName name="PRESUP_URABA" localSheetId="10">#REF!</definedName>
    <definedName name="PRESUP_URABA">#REF!</definedName>
    <definedName name="PRIMER" localSheetId="6"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hidden="1">{"via1",#N/A,TRUE,"general";"via2",#N/A,TRUE,"general";"via3",#N/A,TRUE,"general"}</definedName>
    <definedName name="PRIMET" localSheetId="6"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A" localSheetId="6">#REF!</definedName>
    <definedName name="PTA" localSheetId="8">#REF!</definedName>
    <definedName name="PTA" localSheetId="9">#REF!</definedName>
    <definedName name="PTA" localSheetId="10">#REF!</definedName>
    <definedName name="PTA">#REF!</definedName>
    <definedName name="PTAR" localSheetId="6"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hidden="1">{"via1",#N/A,TRUE,"general";"via2",#N/A,TRUE,"general";"via3",#N/A,TRUE,"general"}</definedName>
    <definedName name="puer" localSheetId="8">#REF!</definedName>
    <definedName name="puer" localSheetId="9">#REF!</definedName>
    <definedName name="puer" localSheetId="10">#REF!</definedName>
    <definedName name="puer">#REF!</definedName>
    <definedName name="PUERTAS_ESP_ITEM" localSheetId="6">[17]Presupuesto!#REF!</definedName>
    <definedName name="PUERTAS_ESP_ITEM" localSheetId="8">[17]Presupuesto!#REF!</definedName>
    <definedName name="PUERTAS_ESP_ITEM">[17]Presupuesto!#REF!</definedName>
    <definedName name="puta" localSheetId="9">#REF!</definedName>
    <definedName name="puta" localSheetId="10">#REF!</definedName>
    <definedName name="puta">#REF!</definedName>
    <definedName name="PVIDRIERAS_ITEM" localSheetId="8">[17]Presupuesto!#REF!</definedName>
    <definedName name="PVIDRIERAS_ITEM">[17]Presupuesto!#REF!</definedName>
    <definedName name="q" localSheetId="6" hidden="1">{"via1",#N/A,TRUE,"general";"via2",#N/A,TRUE,"general";"via3",#N/A,TRUE,"general"}</definedName>
    <definedName name="q" localSheetId="8" hidden="1">{"via1",#N/A,TRUE,"general";"via2",#N/A,TRUE,"general";"via3",#N/A,TRUE,"general"}</definedName>
    <definedName name="q" localSheetId="9" hidden="1">{"via1",#N/A,TRUE,"general";"via2",#N/A,TRUE,"general";"via3",#N/A,TRUE,"general"}</definedName>
    <definedName name="q" localSheetId="10" hidden="1">{"via1",#N/A,TRUE,"general";"via2",#N/A,TRUE,"general";"via3",#N/A,TRUE,"general"}</definedName>
    <definedName name="q" hidden="1">{"via1",#N/A,TRUE,"general";"via2",#N/A,TRUE,"general";"via3",#N/A,TRUE,"general"}</definedName>
    <definedName name="q1q1q" localSheetId="6"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hidden="1">{"via1",#N/A,TRUE,"general";"via2",#N/A,TRUE,"general";"via3",#N/A,TRUE,"general"}</definedName>
    <definedName name="qedcd" localSheetId="6"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hidden="1">{"via1",#N/A,TRUE,"general";"via2",#N/A,TRUE,"general";"via3",#N/A,TRUE,"general"}</definedName>
    <definedName name="qqqqqqqqqqqqqqqqqqqqqqqqq">#REF!</definedName>
    <definedName name="qqqqqw" localSheetId="6"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hidden="1">{"via1",#N/A,TRUE,"general";"via2",#N/A,TRUE,"general";"via3",#N/A,TRUE,"general"}</definedName>
    <definedName name="QUIPO" localSheetId="8">#REF!</definedName>
    <definedName name="QUIPO" localSheetId="9">#REF!</definedName>
    <definedName name="QUIPO" localSheetId="10">#REF!</definedName>
    <definedName name="QUIPO">#REF!</definedName>
    <definedName name="QUIPOTIT" localSheetId="9">#REF!</definedName>
    <definedName name="QUIPOTIT" localSheetId="10">#REF!</definedName>
    <definedName name="QUIPOTIT">#REF!</definedName>
    <definedName name="qw" localSheetId="6"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hidden="1">{"via1",#N/A,TRUE,"general";"via2",#N/A,TRUE,"general";"via3",#N/A,TRUE,"general"}</definedName>
    <definedName name="qweqe" localSheetId="6"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hidden="1">{"TAB1",#N/A,TRUE,"GENERAL";"TAB2",#N/A,TRUE,"GENERAL";"TAB3",#N/A,TRUE,"GENERAL";"TAB4",#N/A,TRUE,"GENERAL";"TAB5",#N/A,TRUE,"GENERAL"}</definedName>
    <definedName name="qwewertet" localSheetId="6" hidden="1">{#N/A,#N/A,TRUE,"1842CWN0"}</definedName>
    <definedName name="qwewertet" localSheetId="8" hidden="1">{#N/A,#N/A,TRUE,"1842CWN0"}</definedName>
    <definedName name="qwewertet" localSheetId="9" hidden="1">{#N/A,#N/A,TRUE,"1842CWN0"}</definedName>
    <definedName name="qwewertet" localSheetId="10" hidden="1">{#N/A,#N/A,TRUE,"1842CWN0"}</definedName>
    <definedName name="qwewertet" hidden="1">{#N/A,#N/A,TRUE,"1842CWN0"}</definedName>
    <definedName name="qwqwqwj" localSheetId="6"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hidden="1">{"TAB1",#N/A,TRUE,"GENERAL";"TAB2",#N/A,TRUE,"GENERAL";"TAB3",#N/A,TRUE,"GENERAL";"TAB4",#N/A,TRUE,"GENERAL";"TAB5",#N/A,TRUE,"GENERAL"}</definedName>
    <definedName name="RangoSAP" localSheetId="8">#REF!</definedName>
    <definedName name="RangoSAP" localSheetId="9">#REF!</definedName>
    <definedName name="RangoSAP" localSheetId="10">#REF!</definedName>
    <definedName name="RangoSAP">#REF!</definedName>
    <definedName name="rayos" localSheetId="8">#REF!</definedName>
    <definedName name="rayos" localSheetId="9">#REF!</definedName>
    <definedName name="rayos" localSheetId="10">#REF!</definedName>
    <definedName name="rayos">#REF!</definedName>
    <definedName name="RECUBRIM_ESP_ITEM" localSheetId="6">[17]Presupuesto!#REF!</definedName>
    <definedName name="RECUBRIM_ESP_ITEM" localSheetId="8">[17]Presupuesto!#REF!</definedName>
    <definedName name="RECUBRIM_ESP_ITEM">[17]Presupuesto!#REF!</definedName>
    <definedName name="rege" localSheetId="6"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hidden="1">{"TAB1",#N/A,TRUE,"GENERAL";"TAB2",#N/A,TRUE,"GENERAL";"TAB3",#N/A,TRUE,"GENERAL";"TAB4",#N/A,TRUE,"GENERAL";"TAB5",#N/A,TRUE,"GENERAL"}</definedName>
    <definedName name="regional">[19]CARRETERAS!$A$2</definedName>
    <definedName name="regresd" localSheetId="6"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hidden="1">{"TAB1",#N/A,TRUE,"GENERAL";"TAB2",#N/A,TRUE,"GENERAL";"TAB3",#N/A,TRUE,"GENERAL";"TAB4",#N/A,TRUE,"GENERAL";"TAB5",#N/A,TRUE,"GENERAL"}</definedName>
    <definedName name="REJHE" localSheetId="6"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hidden="1">{"via1",#N/A,TRUE,"general";"via2",#N/A,TRUE,"general";"via3",#N/A,TRUE,"general"}</definedName>
    <definedName name="rer" localSheetId="6"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hidden="1">{"TAB1",#N/A,TRUE,"GENERAL";"TAB2",#N/A,TRUE,"GENERAL";"TAB3",#N/A,TRUE,"GENERAL";"TAB4",#N/A,TRUE,"GENERAL";"TAB5",#N/A,TRUE,"GENERAL"}</definedName>
    <definedName name="residente">'[19]GENERALIDADES '!$E$9</definedName>
    <definedName name="RESU" localSheetId="3">#REF!</definedName>
    <definedName name="RESU" localSheetId="0">#REF!</definedName>
    <definedName name="RESU" localSheetId="1">#REF!</definedName>
    <definedName name="RESU" localSheetId="2">#REF!</definedName>
    <definedName name="RESU" localSheetId="6">#REF!</definedName>
    <definedName name="RESU" localSheetId="8">#REF!</definedName>
    <definedName name="RESU" localSheetId="9">#REF!</definedName>
    <definedName name="RESU" localSheetId="10">#REF!</definedName>
    <definedName name="RESU" localSheetId="12">#REF!</definedName>
    <definedName name="RESU">#REF!</definedName>
    <definedName name="RETTRE" localSheetId="6"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hidden="1">{"TAB1",#N/A,TRUE,"GENERAL";"TAB2",#N/A,TRUE,"GENERAL";"TAB3",#N/A,TRUE,"GENERAL";"TAB4",#N/A,TRUE,"GENERAL";"TAB5",#N/A,TRUE,"GENERAL"}</definedName>
    <definedName name="REVEST_ESP_ITEM">[17]Presupuesto!#REF!</definedName>
    <definedName name="rewfreg" localSheetId="6"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hidden="1">{"via1",#N/A,TRUE,"general";"via2",#N/A,TRUE,"general";"via3",#N/A,TRUE,"general"}</definedName>
    <definedName name="rge" localSheetId="6"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hidden="1">{"TAB1",#N/A,TRUE,"GENERAL";"TAB2",#N/A,TRUE,"GENERAL";"TAB3",#N/A,TRUE,"GENERAL";"TAB4",#N/A,TRUE,"GENERAL";"TAB5",#N/A,TRUE,"GENERAL"}</definedName>
    <definedName name="rj" localSheetId="6"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hidden="1">{"TAB1",#N/A,TRUE,"GENERAL";"TAB2",#N/A,TRUE,"GENERAL";"TAB3",#N/A,TRUE,"GENERAL";"TAB4",#N/A,TRUE,"GENERAL";"TAB5",#N/A,TRUE,"GENERAL"}</definedName>
    <definedName name="rodrigo">"$generales.$a$1:$"</definedName>
    <definedName name="rrr" localSheetId="6"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hidden="1">{"via1",#N/A,TRUE,"general";"via2",#N/A,TRUE,"general";"via3",#N/A,TRUE,"general"}</definedName>
    <definedName name="rrrrrb" localSheetId="6"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hidden="1">{"via1",#N/A,TRUE,"general";"via2",#N/A,TRUE,"general";"via3",#N/A,TRUE,"general"}</definedName>
    <definedName name="rsdgsd5" localSheetId="6"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hidden="1">{"TAB1",#N/A,TRUE,"GENERAL";"TAB2",#N/A,TRUE,"GENERAL";"TAB3",#N/A,TRUE,"GENERAL";"TAB4",#N/A,TRUE,"GENERAL";"TAB5",#N/A,TRUE,"GENERAL"}</definedName>
    <definedName name="rt" localSheetId="6"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hidden="1">{"TAB1",#N/A,TRUE,"GENERAL";"TAB2",#N/A,TRUE,"GENERAL";"TAB3",#N/A,TRUE,"GENERAL";"TAB4",#N/A,TRUE,"GENERAL";"TAB5",#N/A,TRUE,"GENERAL"}</definedName>
    <definedName name="rutu" localSheetId="6"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hidden="1">{"via1",#N/A,TRUE,"general";"via2",#N/A,TRUE,"general";"via3",#N/A,TRUE,"general"}</definedName>
    <definedName name="saa" localSheetId="6"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hidden="1">{"TAB1",#N/A,TRUE,"GENERAL";"TAB2",#N/A,TRUE,"GENERAL";"TAB3",#N/A,TRUE,"GENERAL";"TAB4",#N/A,TRUE,"GENERAL";"TAB5",#N/A,TRUE,"GENERAL"}</definedName>
    <definedName name="sanit" localSheetId="8">#REF!</definedName>
    <definedName name="sanit" localSheetId="9">#REF!</definedName>
    <definedName name="sanit" localSheetId="10">#REF!</definedName>
    <definedName name="sanit">#REF!</definedName>
    <definedName name="SANITARIA" localSheetId="9">#REF!</definedName>
    <definedName name="SANITARIA" localSheetId="10">#REF!</definedName>
    <definedName name="SANITARIA">#REF!</definedName>
    <definedName name="SANTILL">[4]SANTILL!$A$4:$N$7</definedName>
    <definedName name="sbgfbgdr" localSheetId="6"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hidden="1">{"via1",#N/A,TRUE,"general";"via2",#N/A,TRUE,"general";"via3",#N/A,TRUE,"general"}</definedName>
    <definedName name="sd" localSheetId="6"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hidden="1">{"TAB1",#N/A,TRUE,"GENERAL";"TAB2",#N/A,TRUE,"GENERAL";"TAB3",#N/A,TRUE,"GENERAL";"TAB4",#N/A,TRUE,"GENERAL";"TAB5",#N/A,TRUE,"GENERAL"}</definedName>
    <definedName name="SDDSAFF" localSheetId="6" hidden="1">{#N/A,#N/A,TRUE,"1842CWN0"}</definedName>
    <definedName name="SDDSAFF" localSheetId="8" hidden="1">{#N/A,#N/A,TRUE,"1842CWN0"}</definedName>
    <definedName name="SDDSAFF" localSheetId="9" hidden="1">{#N/A,#N/A,TRUE,"1842CWN0"}</definedName>
    <definedName name="SDDSAFF" localSheetId="10" hidden="1">{#N/A,#N/A,TRUE,"1842CWN0"}</definedName>
    <definedName name="SDDSAFF" hidden="1">{#N/A,#N/A,TRUE,"1842CWN0"}</definedName>
    <definedName name="SDFCE" localSheetId="6"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hidden="1">{"via1",#N/A,TRUE,"general";"via2",#N/A,TRUE,"general";"via3",#N/A,TRUE,"general"}</definedName>
    <definedName name="SDFDG" localSheetId="6" hidden="1">{#N/A,#N/A,TRUE,"1842CWN0"}</definedName>
    <definedName name="SDFDG" localSheetId="8" hidden="1">{#N/A,#N/A,TRUE,"1842CWN0"}</definedName>
    <definedName name="SDFDG" localSheetId="9" hidden="1">{#N/A,#N/A,TRUE,"1842CWN0"}</definedName>
    <definedName name="SDFDG" localSheetId="10" hidden="1">{#N/A,#N/A,TRUE,"1842CWN0"}</definedName>
    <definedName name="SDFDG" hidden="1">{#N/A,#N/A,TRUE,"1842CWN0"}</definedName>
    <definedName name="sdfds" localSheetId="6"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hidden="1">{"TAB1",#N/A,TRUE,"GENERAL";"TAB2",#N/A,TRUE,"GENERAL";"TAB3",#N/A,TRUE,"GENERAL";"TAB4",#N/A,TRUE,"GENERAL";"TAB5",#N/A,TRUE,"GENERAL"}</definedName>
    <definedName name="sdfsd4" localSheetId="6"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hidden="1">{"via1",#N/A,TRUE,"general";"via2",#N/A,TRUE,"general";"via3",#N/A,TRUE,"general"}</definedName>
    <definedName name="sdfsdgg" localSheetId="6" hidden="1">{#N/A,#N/A,TRUE,"INGENIERIA";#N/A,#N/A,TRUE,"COMPRAS";#N/A,#N/A,TRUE,"DIRECCION";#N/A,#N/A,TRUE,"RESUMEN"}</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localSheetId="10" hidden="1">{#N/A,#N/A,TRUE,"INGENIERIA";#N/A,#N/A,TRUE,"COMPRAS";#N/A,#N/A,TRUE,"DIRECCION";#N/A,#N/A,TRUE,"RESUMEN"}</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hidden="1">{"via1",#N/A,TRUE,"general";"via2",#N/A,TRUE,"general";"via3",#N/A,TRUE,"general"}</definedName>
    <definedName name="sdsdfsdff" localSheetId="6" hidden="1">{#N/A,#N/A,TRUE,"1842CWN0"}</definedName>
    <definedName name="sdsdfsdff" localSheetId="8" hidden="1">{#N/A,#N/A,TRUE,"1842CWN0"}</definedName>
    <definedName name="sdsdfsdff" localSheetId="9" hidden="1">{#N/A,#N/A,TRUE,"1842CWN0"}</definedName>
    <definedName name="sdsdfsdff" localSheetId="10" hidden="1">{#N/A,#N/A,TRUE,"1842CWN0"}</definedName>
    <definedName name="sdsdfsdff" hidden="1">{#N/A,#N/A,TRUE,"1842CWN0"}</definedName>
    <definedName name="SEAS" localSheetId="8">#REF!</definedName>
    <definedName name="SEAS" localSheetId="9">#REF!</definedName>
    <definedName name="SEAS" localSheetId="10">#REF!</definedName>
    <definedName name="SEAS">#REF!</definedName>
    <definedName name="SEPT_25_09" localSheetId="6">[17]Presupuesto!#REF!</definedName>
    <definedName name="SEPT_25_09" localSheetId="8">[17]Presupuesto!#REF!</definedName>
    <definedName name="SEPT_25_09">[17]Presupuesto!#REF!</definedName>
    <definedName name="setrj" localSheetId="6"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hidden="1">{"via1",#N/A,TRUE,"general";"via2",#N/A,TRUE,"general";"via3",#N/A,TRUE,"general"}</definedName>
    <definedName name="sfasf" localSheetId="6"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licer_Contact_Type">#N/A</definedName>
    <definedName name="SOL" localSheetId="8">#REF!</definedName>
    <definedName name="SOL" localSheetId="9">#REF!</definedName>
    <definedName name="SOL" localSheetId="10">#REF!</definedName>
    <definedName name="SOL">#REF!</definedName>
    <definedName name="srwrwr" localSheetId="6"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hidden="1">{"TAB1",#N/A,TRUE,"GENERAL";"TAB2",#N/A,TRUE,"GENERAL";"TAB3",#N/A,TRUE,"GENERAL";"TAB4",#N/A,TRUE,"GENERAL";"TAB5",#N/A,TRUE,"GENERAL"}</definedName>
    <definedName name="sssss7" localSheetId="6"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hidden="1">{"via1",#N/A,TRUE,"general";"via2",#N/A,TRUE,"general";"via3",#N/A,TRUE,"general"}</definedName>
    <definedName name="stt" localSheetId="6"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hidden="1">{"via1",#N/A,TRUE,"general";"via2",#N/A,TRUE,"general";"via3",#N/A,TRUE,"general"}</definedName>
    <definedName name="SUBA">'[44]SUB APU'!$A$1:$D$65536</definedName>
    <definedName name="SUCRE" localSheetId="6">#REF!</definedName>
    <definedName name="SUCRE" localSheetId="8">#REF!</definedName>
    <definedName name="SUCRE" localSheetId="9">#REF!</definedName>
    <definedName name="SUCRE" localSheetId="10">#REF!</definedName>
    <definedName name="SUCRE">#REF!</definedName>
    <definedName name="SUECIA" localSheetId="9">#REF!</definedName>
    <definedName name="SUECIA" localSheetId="10">#REF!</definedName>
    <definedName name="SUECIA">#REF!</definedName>
    <definedName name="SUELLEN" localSheetId="3">#REF!</definedName>
    <definedName name="SUELLEN" localSheetId="0">#REF!</definedName>
    <definedName name="SUELLEN" localSheetId="1">#REF!</definedName>
    <definedName name="SUELLEN" localSheetId="2">#REF!</definedName>
    <definedName name="SUELLEN" localSheetId="6">#REF!</definedName>
    <definedName name="SUELLEN" localSheetId="9">#REF!</definedName>
    <definedName name="SUELLEN" localSheetId="10">#REF!</definedName>
    <definedName name="SUELLEN" localSheetId="12">#REF!</definedName>
    <definedName name="SUELLEN">#REF!</definedName>
    <definedName name="suma" localSheetId="3">[20]Hoja1!$F$60</definedName>
    <definedName name="suma" localSheetId="0">[20]Hoja1!$F$60</definedName>
    <definedName name="suma" localSheetId="1">[20]Hoja1!$F$60</definedName>
    <definedName name="suma" localSheetId="2">[20]Hoja1!$F$60</definedName>
    <definedName name="suma" localSheetId="4">[20]Hoja1!$F$60</definedName>
    <definedName name="suma" localSheetId="5">[20]Hoja1!$F$60</definedName>
    <definedName name="suma" localSheetId="6">[21]Hoja1!$F$60</definedName>
    <definedName name="suma" localSheetId="8">[21]Hoja1!$F$60</definedName>
    <definedName name="suma" localSheetId="9">[21]Hoja1!$F$60</definedName>
    <definedName name="suma" localSheetId="10">[21]Hoja1!$F$60</definedName>
    <definedName name="suma" localSheetId="12">[20]Hoja1!$F$60</definedName>
    <definedName name="suma">[22]Hoja1!$F$60</definedName>
    <definedName name="SUMINISTROS">[23]suministros!$C$5:$E$576</definedName>
    <definedName name="swsw" localSheetId="6"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5t5" localSheetId="6"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hidden="1">{"TAB1",#N/A,TRUE,"GENERAL";"TAB2",#N/A,TRUE,"GENERAL";"TAB3",#N/A,TRUE,"GENERAL";"TAB4",#N/A,TRUE,"GENERAL";"TAB5",#N/A,TRUE,"GENERAL"}</definedName>
    <definedName name="tablonx">'[45]BASE DE DATOS'!#REF!</definedName>
    <definedName name="tdy" localSheetId="6"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hidden="1">{"TAB1",#N/A,TRUE,"GENERAL";"TAB2",#N/A,TRUE,"GENERAL";"TAB3",#N/A,TRUE,"GENERAL";"TAB4",#N/A,TRUE,"GENERAL";"TAB5",#N/A,TRUE,"GENERAL"}</definedName>
    <definedName name="TESA" localSheetId="8">#REF!</definedName>
    <definedName name="TESA" localSheetId="9">#REF!</definedName>
    <definedName name="TESA" localSheetId="10">#REF!</definedName>
    <definedName name="TESA">#REF!</definedName>
    <definedName name="tewst" localSheetId="6"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hidden="1">{"via1",#N/A,TRUE,"general";"via2",#N/A,TRUE,"general";"via3",#N/A,TRUE,"general"}</definedName>
    <definedName name="thdh" localSheetId="6"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hidden="1">{"TAB1",#N/A,TRUE,"GENERAL";"TAB2",#N/A,TRUE,"GENERAL";"TAB3",#N/A,TRUE,"GENERAL";"TAB4",#N/A,TRUE,"GENERAL";"TAB5",#N/A,TRUE,"GENERAL"}</definedName>
    <definedName name="thtj" localSheetId="6"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hidden="1">{"via1",#N/A,TRUE,"general";"via2",#N/A,TRUE,"general";"via3",#N/A,TRUE,"general"}</definedName>
    <definedName name="TIC" localSheetId="8">#REF!</definedName>
    <definedName name="TIC" localSheetId="9">#REF!</definedName>
    <definedName name="TIC" localSheetId="10">#REF!</definedName>
    <definedName name="TIC">#REF!</definedName>
    <definedName name="tipov" localSheetId="9">#REF!</definedName>
    <definedName name="tipov" localSheetId="10">#REF!</definedName>
    <definedName name="tipov">#REF!</definedName>
    <definedName name="TIT" localSheetId="9">#REF!</definedName>
    <definedName name="TIT" localSheetId="10">#REF!</definedName>
    <definedName name="TIT">#REF!</definedName>
    <definedName name="TITLE" localSheetId="9">#REF!</definedName>
    <definedName name="TITLE" localSheetId="10">#REF!</definedName>
    <definedName name="TITLE">#REF!</definedName>
    <definedName name="Titulo" localSheetId="9">#REF!</definedName>
    <definedName name="Titulo" localSheetId="10">#REF!</definedName>
    <definedName name="Titulo">#REF!</definedName>
    <definedName name="Titulo2" localSheetId="9">#REF!</definedName>
    <definedName name="Titulo2" localSheetId="10">#REF!</definedName>
    <definedName name="Titulo2">#REF!</definedName>
    <definedName name="Títulos_a_imprimir_IM" localSheetId="3">#REF!</definedName>
    <definedName name="Títulos_a_imprimir_IM" localSheetId="0">#REF!</definedName>
    <definedName name="Títulos_a_imprimir_IM" localSheetId="1">#REF!</definedName>
    <definedName name="Títulos_a_imprimir_IM" localSheetId="2">#REF!</definedName>
    <definedName name="Títulos_a_imprimir_IM" localSheetId="4">#REF!</definedName>
    <definedName name="Títulos_a_imprimir_IM" localSheetId="5">#REF!</definedName>
    <definedName name="Títulos_a_imprimir_IM" localSheetId="6">#REF!</definedName>
    <definedName name="Títulos_a_imprimir_IM" localSheetId="8">#REF!</definedName>
    <definedName name="Títulos_a_imprimir_IM" localSheetId="9">#REF!</definedName>
    <definedName name="Títulos_a_imprimir_IM" localSheetId="10">#REF!</definedName>
    <definedName name="Títulos_a_imprimir_IM" localSheetId="12">#REF!</definedName>
    <definedName name="Títulos_a_imprimir_IM">#REF!</definedName>
    <definedName name="TK_1" hidden="1">[8]INST!#REF!</definedName>
    <definedName name="TODOEQUIPO" localSheetId="6">#REF!</definedName>
    <definedName name="TODOEQUIPO" localSheetId="8">#REF!</definedName>
    <definedName name="TODOEQUIPO" localSheetId="9">#REF!</definedName>
    <definedName name="TODOEQUIPO" localSheetId="10">#REF!</definedName>
    <definedName name="TODOEQUIPO">#REF!</definedName>
    <definedName name="tortas" localSheetId="6"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hidden="1">{"via1",#N/A,TRUE,"general";"via2",#N/A,TRUE,"general";"via3",#N/A,TRUE,"general"}</definedName>
    <definedName name="TOT" localSheetId="8">#REF!</definedName>
    <definedName name="TOT" localSheetId="9">#REF!</definedName>
    <definedName name="TOT" localSheetId="10">#REF!</definedName>
    <definedName name="TOT">#REF!</definedName>
    <definedName name="TOTASBNK" localSheetId="9">#REF!</definedName>
    <definedName name="TOTASBNK" localSheetId="10">#REF!</definedName>
    <definedName name="TOTASBNK">#REF!</definedName>
    <definedName name="tr" localSheetId="6"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hidden="1">{"TAB1",#N/A,TRUE,"GENERAL";"TAB2",#N/A,TRUE,"GENERAL";"TAB3",#N/A,TRUE,"GENERAL";"TAB4",#N/A,TRUE,"GENERAL";"TAB5",#N/A,TRUE,"GENERAL"}</definedName>
    <definedName name="TRANS">[27]Data!$A$1441:$IV$1448</definedName>
    <definedName name="Transporte">'[41]Transporte '!$B$5:$D$40</definedName>
    <definedName name="tres" localSheetId="3">#REF!</definedName>
    <definedName name="tres" localSheetId="0">#REF!</definedName>
    <definedName name="tres" localSheetId="1">#REF!</definedName>
    <definedName name="tres" localSheetId="2">#REF!</definedName>
    <definedName name="tres" localSheetId="6">#REF!</definedName>
    <definedName name="tres" localSheetId="8">#REF!</definedName>
    <definedName name="tres" localSheetId="9">#REF!</definedName>
    <definedName name="tres" localSheetId="10">#REF!</definedName>
    <definedName name="tres" localSheetId="12">#REF!</definedName>
    <definedName name="tres">#REF!</definedName>
    <definedName name="trest" localSheetId="6"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hidden="1">{"via1",#N/A,TRUE,"general";"via2",#N/A,TRUE,"general";"via3",#N/A,TRUE,"general"}</definedName>
    <definedName name="trjfgjh" localSheetId="6"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hidden="1">{"via1",#N/A,TRUE,"general";"via2",#N/A,TRUE,"general";"via3",#N/A,TRUE,"general"}</definedName>
    <definedName name="tru" localSheetId="6"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hidden="1">{"TAB1",#N/A,TRUE,"GENERAL";"TAB2",#N/A,TRUE,"GENERAL";"TAB3",#N/A,TRUE,"GENERAL";"TAB4",#N/A,TRUE,"GENERAL";"TAB5",#N/A,TRUE,"GENERAL"}</definedName>
    <definedName name="TTR" localSheetId="6"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hidden="1">{"via1",#N/A,TRUE,"general";"via2",#N/A,TRUE,"general";"via3",#N/A,TRUE,"general"}</definedName>
    <definedName name="TUBERIA" localSheetId="8" hidden="1">#REF!</definedName>
    <definedName name="TUBERIA" localSheetId="9" hidden="1">#REF!</definedName>
    <definedName name="TUBERIA" localSheetId="10" hidden="1">#REF!</definedName>
    <definedName name="TUBERIA" hidden="1">#REF!</definedName>
    <definedName name="TUBERIA1" localSheetId="9" hidden="1">#REF!</definedName>
    <definedName name="TUBERIA1" localSheetId="10" hidden="1">#REF!</definedName>
    <definedName name="TUBERIA1" hidden="1">#REF!</definedName>
    <definedName name="tur" localSheetId="6"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hidden="1">{"TAB1",#N/A,TRUE,"GENERAL";"TAB2",#N/A,TRUE,"GENERAL";"TAB3",#N/A,TRUE,"GENERAL";"TAB4",#N/A,TRUE,"GENERAL";"TAB5",#N/A,TRUE,"GENERAL"}</definedName>
    <definedName name="twer" localSheetId="6"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hidden="1">{"via1",#N/A,TRUE,"general";"via2",#N/A,TRUE,"general";"via3",#N/A,TRUE,"general"}</definedName>
    <definedName name="u">#REF!</definedName>
    <definedName name="U_Z" localSheetId="8">#REF!</definedName>
    <definedName name="U_Z" localSheetId="9">#REF!</definedName>
    <definedName name="U_Z" localSheetId="10">#REF!</definedName>
    <definedName name="U_Z">#REF!</definedName>
    <definedName name="u3u" localSheetId="6"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hidden="1">{"TAB1",#N/A,TRUE,"GENERAL";"TAB2",#N/A,TRUE,"GENERAL";"TAB3",#N/A,TRUE,"GENERAL";"TAB4",#N/A,TRUE,"GENERAL";"TAB5",#N/A,TRUE,"GENERAL"}</definedName>
    <definedName name="UI" localSheetId="6"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hidden="1">{"via1",#N/A,TRUE,"general";"via2",#N/A,TRUE,"general";"via3",#N/A,TRUE,"general"}</definedName>
    <definedName name="uijhj" localSheetId="6"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hidden="1">{"TAB1",#N/A,TRUE,"GENERAL";"TAB2",#N/A,TRUE,"GENERAL";"TAB3",#N/A,TRUE,"GENERAL";"TAB4",#N/A,TRUE,"GENERAL";"TAB5",#N/A,TRUE,"GENERAL"}</definedName>
    <definedName name="uiui">#REF!</definedName>
    <definedName name="UIUYI" localSheetId="6"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hidden="1">{"TAB1",#N/A,TRUE,"GENERAL";"TAB2",#N/A,TRUE,"GENERAL";"TAB3",#N/A,TRUE,"GENERAL";"TAB4",#N/A,TRUE,"GENERAL";"TAB5",#N/A,TRUE,"GENERAL"}</definedName>
    <definedName name="UN" localSheetId="8">#REF!</definedName>
    <definedName name="UN" localSheetId="9">#REF!</definedName>
    <definedName name="UN" localSheetId="10">#REF!</definedName>
    <definedName name="UN">#REF!</definedName>
    <definedName name="unidades_reales">[46]Instrucciones!$C$10</definedName>
    <definedName name="UNION_Z" localSheetId="6">#REF!</definedName>
    <definedName name="UNION_Z" localSheetId="8">#REF!</definedName>
    <definedName name="UNION_Z" localSheetId="9">#REF!</definedName>
    <definedName name="UNION_Z" localSheetId="10">#REF!</definedName>
    <definedName name="UNION_Z">#REF!</definedName>
    <definedName name="UNIT" localSheetId="9">#REF!</definedName>
    <definedName name="UNIT" localSheetId="10">#REF!</definedName>
    <definedName name="UNIT">#REF!</definedName>
    <definedName name="unj" localSheetId="9" hidden="1">[3]INST!#REF!</definedName>
    <definedName name="unj" localSheetId="10" hidden="1">[3]INST!#REF!</definedName>
    <definedName name="unj" hidden="1">[3]INST!#REF!</definedName>
    <definedName name="UOUIV" localSheetId="6"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hidden="1">{"TAB1",#N/A,TRUE,"GENERAL";"TAB2",#N/A,TRUE,"GENERAL";"TAB3",#N/A,TRUE,"GENERAL";"TAB4",#N/A,TRUE,"GENERAL";"TAB5",#N/A,TRUE,"GENERAL"}</definedName>
    <definedName name="uryur" localSheetId="6"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hidden="1">{"TAB1",#N/A,TRUE,"GENERAL";"TAB2",#N/A,TRUE,"GENERAL";"TAB3",#N/A,TRUE,"GENERAL";"TAB4",#N/A,TRUE,"GENERAL";"TAB5",#N/A,TRUE,"GENERAL"}</definedName>
    <definedName name="US" localSheetId="8">#REF!</definedName>
    <definedName name="US" localSheetId="9">#REF!</definedName>
    <definedName name="US" localSheetId="10">#REF!</definedName>
    <definedName name="US">#REF!</definedName>
    <definedName name="UTIL" localSheetId="9">#REF!</definedName>
    <definedName name="UTIL" localSheetId="10">#REF!</definedName>
    <definedName name="UTIL">#REF!</definedName>
    <definedName name="utilidad" localSheetId="9">#REF!</definedName>
    <definedName name="utilidad" localSheetId="10">#REF!</definedName>
    <definedName name="utilidad">#REF!</definedName>
    <definedName name="uu" localSheetId="6"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hidden="1">{"via1",#N/A,TRUE,"general";"via2",#N/A,TRUE,"general";"via3",#N/A,TRUE,"general"}</definedName>
    <definedName name="uwkap" localSheetId="6"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hidden="1">{"TAB1",#N/A,TRUE,"GENERAL";"TAB2",#N/A,TRUE,"GENERAL";"TAB3",#N/A,TRUE,"GENERAL";"TAB4",#N/A,TRUE,"GENERAL";"TAB5",#N/A,TRUE,"GENERAL"}</definedName>
    <definedName name="Validez" localSheetId="8">#REF!</definedName>
    <definedName name="Validez" localSheetId="9">#REF!</definedName>
    <definedName name="Validez" localSheetId="10">#REF!</definedName>
    <definedName name="Validez">#REF!</definedName>
    <definedName name="Var" localSheetId="3">[9]Varios.!$E$1:$E$65536</definedName>
    <definedName name="Var" localSheetId="0">[9]Varios.!$E$1:$E$65536</definedName>
    <definedName name="Var" localSheetId="1">[9]Varios.!$E$1:$E$65536</definedName>
    <definedName name="Var" localSheetId="2">[9]Varios.!$E$1:$E$65536</definedName>
    <definedName name="Var" localSheetId="4">[9]Varios.!$E$1:$E$65536</definedName>
    <definedName name="Var" localSheetId="5">[9]Varios.!$E$1:$E$65536</definedName>
    <definedName name="Var" localSheetId="6">[10]Varios.!$E$1:$E$65536</definedName>
    <definedName name="Var" localSheetId="8">[10]Varios.!$E$1:$E$65536</definedName>
    <definedName name="Var" localSheetId="9">[10]Varios.!$E$1:$E$65536</definedName>
    <definedName name="Var" localSheetId="10">[10]Varios.!$E$1:$E$65536</definedName>
    <definedName name="Var" localSheetId="12">[9]Varios.!$E$1:$E$65536</definedName>
    <definedName name="Var">[11]Varios.!$E$1:$E$65536</definedName>
    <definedName name="vas" localSheetId="3">#REF!</definedName>
    <definedName name="vas" localSheetId="0">#REF!</definedName>
    <definedName name="vas" localSheetId="1">#REF!</definedName>
    <definedName name="vas" localSheetId="2">#REF!</definedName>
    <definedName name="vas" localSheetId="6">#REF!</definedName>
    <definedName name="vas" localSheetId="8">#REF!</definedName>
    <definedName name="vas" localSheetId="9">#REF!</definedName>
    <definedName name="vas" localSheetId="10">#REF!</definedName>
    <definedName name="vas" localSheetId="12">#REF!</definedName>
    <definedName name="vas">#REF!</definedName>
    <definedName name="vbvbvbvb" localSheetId="6"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hidden="1">{"TAB1",#N/A,TRUE,"GENERAL";"TAB2",#N/A,TRUE,"GENERAL";"TAB3",#N/A,TRUE,"GENERAL";"TAB4",#N/A,TRUE,"GENERAL";"TAB5",#N/A,TRUE,"GENERAL"}</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hidden="1">{"via1",#N/A,TRUE,"general";"via2",#N/A,TRUE,"general";"via3",#N/A,TRUE,"general"}</definedName>
    <definedName name="VENEZ" localSheetId="8">#REF!</definedName>
    <definedName name="VENEZ" localSheetId="9">#REF!</definedName>
    <definedName name="VENEZ" localSheetId="10">#REF!</definedName>
    <definedName name="VENEZ">#REF!</definedName>
    <definedName name="vent" localSheetId="9">#REF!</definedName>
    <definedName name="vent" localSheetId="10">#REF!</definedName>
    <definedName name="vent">#REF!</definedName>
    <definedName name="VENTANAS_ITEM" localSheetId="9">[17]Presupuesto!#REF!</definedName>
    <definedName name="VENTANAS_ITEM" localSheetId="10">[17]Presupuesto!#REF!</definedName>
    <definedName name="VENTANAS_ITEM">[17]Presupuesto!#REF!</definedName>
    <definedName name="VENTAS" localSheetId="6">#REF!</definedName>
    <definedName name="VENTAS" localSheetId="8">#REF!</definedName>
    <definedName name="VENTAS" localSheetId="9">#REF!</definedName>
    <definedName name="VENTAS" localSheetId="10">#REF!</definedName>
    <definedName name="VENTAS">#REF!</definedName>
    <definedName name="vfbgnhyt" localSheetId="6"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hidden="1">{"via1",#N/A,TRUE,"general";"via2",#N/A,TRUE,"general";"via3",#N/A,TRUE,"general"}</definedName>
    <definedName name="vfvdv" localSheetId="6"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hidden="1">{"TAB1",#N/A,TRUE,"GENERAL";"TAB2",#N/A,TRUE,"GENERAL";"TAB3",#N/A,TRUE,"GENERAL";"TAB4",#N/A,TRUE,"GENERAL";"TAB5",#N/A,TRUE,"GENERAL"}</definedName>
    <definedName name="vidri" localSheetId="8">#REF!</definedName>
    <definedName name="vidri" localSheetId="9">#REF!</definedName>
    <definedName name="vidri" localSheetId="10">#REF!</definedName>
    <definedName name="vidri">#REF!</definedName>
    <definedName name="vk" localSheetId="6"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hidden="1">{"TAB1",#N/A,TRUE,"GENERAL";"TAB2",#N/A,TRUE,"GENERAL";"TAB3",#N/A,TRUE,"GENERAL";"TAB4",#N/A,TRUE,"GENERAL";"TAB5",#N/A,TRUE,"GENERAL"}</definedName>
    <definedName name="vsdfj" localSheetId="6"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hidden="1">{"via1",#N/A,TRUE,"general";"via2",#N/A,TRUE,"general";"via3",#N/A,TRUE,"general"}</definedName>
    <definedName name="VSP" localSheetId="8">#REF!</definedName>
    <definedName name="VSP" localSheetId="9">#REF!</definedName>
    <definedName name="VSP" localSheetId="10">#REF!</definedName>
    <definedName name="VSP">#REF!</definedName>
    <definedName name="vt" localSheetId="6"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hidden="1">{"via1",#N/A,TRUE,"general";"via2",#N/A,TRUE,"general";"via3",#N/A,TRUE,"general"}</definedName>
    <definedName name="vvb">#REF!</definedName>
    <definedName name="vvcxv" localSheetId="6"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hidden="1">{"TAB1",#N/A,TRUE,"GENERAL";"TAB2",#N/A,TRUE,"GENERAL";"TAB3",#N/A,TRUE,"GENERAL";"TAB4",#N/A,TRUE,"GENERAL";"TAB5",#N/A,TRUE,"GENERAL"}</definedName>
    <definedName name="vvvvt" localSheetId="6"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6"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hidden="1">{"via1",#N/A,TRUE,"general";"via2",#N/A,TRUE,"general";"via3",#N/A,TRUE,"general"}</definedName>
    <definedName name="WDD" localSheetId="6"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6"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hidden="1">{"via1",#N/A,TRUE,"general";"via2",#N/A,TRUE,"general";"via3",#N/A,TRUE,"general"}</definedName>
    <definedName name="WQEEWQ" localSheetId="6"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hidden="1">{"TAB1",#N/A,TRUE,"GENERAL";"TAB2",#N/A,TRUE,"GENERAL";"TAB3",#N/A,TRUE,"GENERAL";"TAB4",#N/A,TRUE,"GENERAL";"TAB5",#N/A,TRUE,"GENERAL"}</definedName>
    <definedName name="wrn.civil._.works." localSheetId="6" hidden="1">{#N/A,#N/A,TRUE,"1842CWN0"}</definedName>
    <definedName name="wrn.civil._.works." localSheetId="8" hidden="1">{#N/A,#N/A,TRUE,"1842CWN0"}</definedName>
    <definedName name="wrn.civil._.works." localSheetId="9" hidden="1">{#N/A,#N/A,TRUE,"1842CWN0"}</definedName>
    <definedName name="wrn.civil._.works." localSheetId="10" hidden="1">{#N/A,#N/A,TRUE,"1842CWN0"}</definedName>
    <definedName name="wrn.civil._.works." hidden="1">{#N/A,#N/A,TRUE,"1842CWN0"}</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2" hidden="1">{"TAB1",#N/A,TRUE,"GENERAL";"TAB2",#N/A,TRUE,"GENERAL";"TAB3",#N/A,TRUE,"GENERAL";"TAB4",#N/A,TRUE,"GENERAL";"TAB5",#N/A,TRUE,"GENERAL"}</definedName>
    <definedName name="wrn.GENERAL." hidden="1">{"TAB1",#N/A,TRUE,"GENERAL";"TAB2",#N/A,TRUE,"GENERAL";"TAB3",#N/A,TRUE,"GENERAL";"TAB4",#N/A,TRUE,"GENERAL";"TAB5",#N/A,TRUE,"GENERAL"}</definedName>
    <definedName name="wrn.GERENCIA." localSheetId="6" hidden="1">{#N/A,#N/A,TRUE,"INGENIERIA";#N/A,#N/A,TRUE,"COMPRAS";#N/A,#N/A,TRUE,"DIRECCION";#N/A,#N/A,TRUE,"RESUMEN"}</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localSheetId="10" hidden="1">{#N/A,#N/A,TRUE,"INGENIERIA";#N/A,#N/A,TRUE,"COMPRAS";#N/A,#N/A,TRUE,"DIRECCION";#N/A,#N/A,TRUE,"RESUMEN"}</definedName>
    <definedName name="wrn.GERENCIA." hidden="1">{#N/A,#N/A,TRUE,"INGENIERIA";#N/A,#N/A,TRUE,"COMPRAS";#N/A,#N/A,TRUE,"DIRECCION";#N/A,#N/A,TRUE,"RESUMEN"}</definedName>
    <definedName name="wrn.items." localSheetId="6" hidden="1">{#N/A,#N/A,FALSE,"Items"}</definedName>
    <definedName name="wrn.items." localSheetId="8" hidden="1">{#N/A,#N/A,FALSE,"Items"}</definedName>
    <definedName name="wrn.items." localSheetId="9" hidden="1">{#N/A,#N/A,FALSE,"Items"}</definedName>
    <definedName name="wrn.items." localSheetId="10" hidden="1">{#N/A,#N/A,FALSE,"Items"}</definedName>
    <definedName name="wrn.items." hidden="1">{#N/A,#N/A,FALSE,"Items"}</definedName>
    <definedName name="wrn.OPERADORES." localSheetId="6" hidden="1">{#N/A,#N/A,TRUE,"T1"}</definedName>
    <definedName name="wrn.OPERADORES." localSheetId="8" hidden="1">{#N/A,#N/A,TRUE,"T1"}</definedName>
    <definedName name="wrn.OPERADORES." localSheetId="9" hidden="1">{#N/A,#N/A,TRUE,"T1"}</definedName>
    <definedName name="wrn.OPERADORES." localSheetId="10" hidden="1">{#N/A,#N/A,TRUE,"T1"}</definedName>
    <definedName name="wrn.OPERADORES." hidden="1">{#N/A,#N/A,TRUE,"T1"}</definedName>
    <definedName name="wrn.res7" localSheetId="6" hidden="1">{#N/A,#N/A,FALSE,"Hoja1";#N/A,#N/A,FALSE,"Hoja2"}</definedName>
    <definedName name="wrn.res7" localSheetId="8" hidden="1">{#N/A,#N/A,FALSE,"Hoja1";#N/A,#N/A,FALSE,"Hoja2"}</definedName>
    <definedName name="wrn.res7" localSheetId="9" hidden="1">{#N/A,#N/A,FALSE,"Hoja1";#N/A,#N/A,FALSE,"Hoja2"}</definedName>
    <definedName name="wrn.res7" localSheetId="10" hidden="1">{#N/A,#N/A,FALSE,"Hoja1";#N/A,#N/A,FALSE,"Hoja2"}</definedName>
    <definedName name="wrn.res7" hidden="1">{#N/A,#N/A,FALSE,"Hoja1";#N/A,#N/A,FALSE,"Hoja2"}</definedName>
    <definedName name="wrn.Resumen." localSheetId="6" hidden="1">{#N/A,#N/A,FALSE,"Hoja1";#N/A,#N/A,FALSE,"Hoja2"}</definedName>
    <definedName name="wrn.Resumen." localSheetId="8" hidden="1">{#N/A,#N/A,FALSE,"Hoja1";#N/A,#N/A,FALSE,"Hoja2"}</definedName>
    <definedName name="wrn.Resumen." localSheetId="9" hidden="1">{#N/A,#N/A,FALSE,"Hoja1";#N/A,#N/A,FALSE,"Hoja2"}</definedName>
    <definedName name="wrn.Resumen." localSheetId="10" hidden="1">{#N/A,#N/A,FALSE,"Hoja1";#N/A,#N/A,FALSE,"Hoja2"}</definedName>
    <definedName name="wrn.Resumen." hidden="1">{#N/A,#N/A,FALSE,"Hoja1";#N/A,#N/A,FALSE,"Hoja2"}</definedName>
    <definedName name="wrn.TRABFENO." localSheetId="6"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2" hidden="1">{"via1",#N/A,TRUE,"general";"via2",#N/A,TRUE,"general";"via3",#N/A,TRUE,"general"}</definedName>
    <definedName name="wrn.via." hidden="1">{"via1",#N/A,TRUE,"general";"via2",#N/A,TRUE,"general";"via3",#N/A,TRUE,"general"}</definedName>
    <definedName name="wrn1.items" localSheetId="6" hidden="1">{#N/A,#N/A,FALSE,"Items"}</definedName>
    <definedName name="wrn1.items" localSheetId="8" hidden="1">{#N/A,#N/A,FALSE,"Items"}</definedName>
    <definedName name="wrn1.items" localSheetId="9" hidden="1">{#N/A,#N/A,FALSE,"Items"}</definedName>
    <definedName name="wrn1.items" localSheetId="10" hidden="1">{#N/A,#N/A,FALSE,"Items"}</definedName>
    <definedName name="wrn1.items" hidden="1">{#N/A,#N/A,FALSE,"Items"}</definedName>
    <definedName name="wsnhed" localSheetId="6"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hidden="1">{"via1",#N/A,TRUE,"general";"via2",#N/A,TRUE,"general";"via3",#N/A,TRUE,"general"}</definedName>
    <definedName name="wtt" localSheetId="6"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hidden="1">{"TAB1",#N/A,TRUE,"GENERAL";"TAB2",#N/A,TRUE,"GENERAL";"TAB3",#N/A,TRUE,"GENERAL";"TAB4",#N/A,TRUE,"GENERAL";"TAB5",#N/A,TRUE,"GENERAL"}</definedName>
    <definedName name="wvu.TAB1." localSheetId="6"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9"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6"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9"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6"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9"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6"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9"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6"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9"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6"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hidden="1">{"via1",#N/A,TRUE,"general";"via2",#N/A,TRUE,"general";"via3",#N/A,TRUE,"general"}</definedName>
    <definedName name="x">#REF!</definedName>
    <definedName name="xcbvbs" localSheetId="6"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hidden="1">{"TAB1",#N/A,TRUE,"GENERAL";"TAB2",#N/A,TRUE,"GENERAL";"TAB3",#N/A,TRUE,"GENERAL";"TAB4",#N/A,TRUE,"GENERAL";"TAB5",#N/A,TRUE,"GENERAL"}</definedName>
    <definedName name="XSW" localSheetId="6" hidden="1">{#N/A,#N/A,TRUE,"1842CWN0"}</definedName>
    <definedName name="XSW" localSheetId="8" hidden="1">{#N/A,#N/A,TRUE,"1842CWN0"}</definedName>
    <definedName name="XSW" localSheetId="9" hidden="1">{#N/A,#N/A,TRUE,"1842CWN0"}</definedName>
    <definedName name="XSW" localSheetId="10" hidden="1">{#N/A,#N/A,TRUE,"1842CWN0"}</definedName>
    <definedName name="XSW" hidden="1">{#N/A,#N/A,TRUE,"1842CWN0"}</definedName>
    <definedName name="xsxs" localSheetId="6"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 localSheetId="0">#REF!</definedName>
    <definedName name="xx" localSheetId="1">#REF!</definedName>
    <definedName name="xx" localSheetId="2">#REF!</definedName>
    <definedName name="xx" localSheetId="6">#REF!</definedName>
    <definedName name="xx" localSheetId="8">#REF!</definedName>
    <definedName name="xx" localSheetId="9">#REF!</definedName>
    <definedName name="xx" localSheetId="10">#REF!</definedName>
    <definedName name="xx" localSheetId="12">#REF!</definedName>
    <definedName name="xx">#REF!</definedName>
    <definedName name="xxfg" localSheetId="6"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hidden="1">{"via1",#N/A,TRUE,"general";"via2",#N/A,TRUE,"general";"via3",#N/A,TRUE,"general"}</definedName>
    <definedName name="XXXX" localSheetId="8" hidden="1">#REF!</definedName>
    <definedName name="XXXX" localSheetId="9" hidden="1">#REF!</definedName>
    <definedName name="XXXX" localSheetId="10" hidden="1">#REF!</definedName>
    <definedName name="XXXX" hidden="1">#REF!</definedName>
    <definedName name="xxxxxds" localSheetId="6"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hidden="1">{"via1",#N/A,TRUE,"general";"via2",#N/A,TRUE,"general";"via3",#N/A,TRUE,"general"}</definedName>
    <definedName name="XXXXXX" localSheetId="6"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6"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hidden="1">{"via1",#N/A,TRUE,"general";"via2",#N/A,TRUE,"general";"via3",#N/A,TRUE,"general"}</definedName>
    <definedName name="XZS" localSheetId="8" hidden="1">#REF!</definedName>
    <definedName name="XZS" localSheetId="9" hidden="1">#REF!</definedName>
    <definedName name="XZS" localSheetId="10" hidden="1">#REF!</definedName>
    <definedName name="XZS" hidden="1">#REF!</definedName>
    <definedName name="XZXZV" localSheetId="6"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hidden="1">{"via1",#N/A,TRUE,"general";"via2",#N/A,TRUE,"general";"via3",#N/A,TRUE,"general"}</definedName>
    <definedName name="y">#REF!</definedName>
    <definedName name="y6y6" localSheetId="6"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hidden="1">{"via1",#N/A,TRUE,"general";"via2",#N/A,TRUE,"general";"via3",#N/A,TRUE,"general"}</definedName>
    <definedName name="YEN" localSheetId="8">#REF!</definedName>
    <definedName name="YEN" localSheetId="9">#REF!</definedName>
    <definedName name="YEN" localSheetId="10">#REF!</definedName>
    <definedName name="YEN">#REF!</definedName>
    <definedName name="yery" localSheetId="6"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hidden="1">{"via1",#N/A,TRUE,"general";"via2",#N/A,TRUE,"general";"via3",#N/A,TRUE,"general"}</definedName>
    <definedName name="yhy" localSheetId="6"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hidden="1">{"TAB1",#N/A,TRUE,"GENERAL";"TAB2",#N/A,TRUE,"GENERAL";"TAB3",#N/A,TRUE,"GENERAL";"TAB4",#N/A,TRUE,"GENERAL";"TAB5",#N/A,TRUE,"GENERAL"}</definedName>
    <definedName name="yjyj" localSheetId="6"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hidden="1">{"TAB1",#N/A,TRUE,"GENERAL";"TAB2",#N/A,TRUE,"GENERAL";"TAB3",#N/A,TRUE,"GENERAL";"TAB4",#N/A,TRUE,"GENERAL";"TAB5",#N/A,TRUE,"GENERAL"}</definedName>
    <definedName name="yrey" localSheetId="6"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hidden="1">{"via1",#N/A,TRUE,"general";"via2",#N/A,TRUE,"general";"via3",#N/A,TRUE,"general"}</definedName>
    <definedName name="ytj" localSheetId="6"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hidden="1">{"TAB1",#N/A,TRUE,"GENERAL";"TAB2",#N/A,TRUE,"GENERAL";"TAB3",#N/A,TRUE,"GENERAL";"TAB4",#N/A,TRUE,"GENERAL";"TAB5",#N/A,TRUE,"GENERAL"}</definedName>
    <definedName name="yuf" localSheetId="3" hidden="1">{"TAB1",#N/A,TRUE,"GENERAL";"TAB2",#N/A,TRUE,"GENERAL";"TAB3",#N/A,TRUE,"GENERAL";"TAB4",#N/A,TRUE,"GENERAL";"TAB5",#N/A,TRUE,"GENERAL"}</definedName>
    <definedName name="yuf" localSheetId="0" hidden="1">{"TAB1",#N/A,TRUE,"GENERAL";"TAB2",#N/A,TRUE,"GENERAL";"TAB3",#N/A,TRUE,"GENERAL";"TAB4",#N/A,TRUE,"GENERAL";"TAB5",#N/A,TRUE,"GENERAL"}</definedName>
    <definedName name="yuf" localSheetId="1" hidden="1">{"TAB1",#N/A,TRUE,"GENERAL";"TAB2",#N/A,TRUE,"GENERAL";"TAB3",#N/A,TRUE,"GENERAL";"TAB4",#N/A,TRUE,"GENERAL";"TAB5",#N/A,TRUE,"GENERAL"}</definedName>
    <definedName name="yuf" localSheetId="2" hidden="1">{"TAB1",#N/A,TRUE,"GENERAL";"TAB2",#N/A,TRUE,"GENERAL";"TAB3",#N/A,TRUE,"GENERAL";"TAB4",#N/A,TRUE,"GENERAL";"TAB5",#N/A,TRUE,"GENERAL"}</definedName>
    <definedName name="yuf" localSheetId="4" hidden="1">{"TAB1",#N/A,TRUE,"GENERAL";"TAB2",#N/A,TRUE,"GENERAL";"TAB3",#N/A,TRUE,"GENERAL";"TAB4",#N/A,TRUE,"GENERAL";"TAB5",#N/A,TRUE,"GENERAL"}</definedName>
    <definedName name="yuf" localSheetId="5" hidden="1">{"TAB1",#N/A,TRUE,"GENERAL";"TAB2",#N/A,TRUE,"GENERAL";"TAB3",#N/A,TRUE,"GENERAL";"TAB4",#N/A,TRUE,"GENERAL";"TAB5",#N/A,TRUE,"GENERAL"}</definedName>
    <definedName name="yuf" localSheetId="6" hidden="1">{"TAB1",#N/A,TRUE,"GENERAL";"TAB2",#N/A,TRUE,"GENERAL";"TAB3",#N/A,TRUE,"GENERAL";"TAB4",#N/A,TRUE,"GENERAL";"TAB5",#N/A,TRUE,"GENERAL"}</definedName>
    <definedName name="yuf" localSheetId="8" hidden="1">{"TAB1",#N/A,TRUE,"GENERAL";"TAB2",#N/A,TRUE,"GENERAL";"TAB3",#N/A,TRUE,"GENERAL";"TAB4",#N/A,TRUE,"GENERAL";"TAB5",#N/A,TRUE,"GENERAL"}</definedName>
    <definedName name="yuf" localSheetId="9" hidden="1">{"TAB1",#N/A,TRUE,"GENERAL";"TAB2",#N/A,TRUE,"GENERAL";"TAB3",#N/A,TRUE,"GENERAL";"TAB4",#N/A,TRUE,"GENERAL";"TAB5",#N/A,TRUE,"GENERAL"}</definedName>
    <definedName name="yuf" localSheetId="10" hidden="1">{"TAB1",#N/A,TRUE,"GENERAL";"TAB2",#N/A,TRUE,"GENERAL";"TAB3",#N/A,TRUE,"GENERAL";"TAB4",#N/A,TRUE,"GENERAL";"TAB5",#N/A,TRUE,"GENERAL"}</definedName>
    <definedName name="yuf" localSheetId="12" hidden="1">{"TAB1",#N/A,TRUE,"GENERAL";"TAB2",#N/A,TRUE,"GENERAL";"TAB3",#N/A,TRUE,"GENERAL";"TAB4",#N/A,TRUE,"GENERAL";"TAB5",#N/A,TRUE,"GENERAL"}</definedName>
    <definedName name="yuf" hidden="1">{"TAB1",#N/A,TRUE,"GENERAL";"TAB2",#N/A,TRUE,"GENERAL";"TAB3",#N/A,TRUE,"GENERAL";"TAB4",#N/A,TRUE,"GENERAL";"TAB5",#N/A,TRUE,"GENERAL"}</definedName>
    <definedName name="yuhgh" localSheetId="6"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hidden="1">{"via1",#N/A,TRUE,"general";"via2",#N/A,TRUE,"general";"via3",#N/A,TRUE,"general"}</definedName>
    <definedName name="Z" localSheetId="8">#REF!</definedName>
    <definedName name="Z" localSheetId="9">#REF!</definedName>
    <definedName name="Z" localSheetId="10">#REF!</definedName>
    <definedName name="Z">#REF!</definedName>
    <definedName name="Z_026CD6D7_F7CA_4BE8_B625_9A1778CFA739_.wvu.FilterData" hidden="1">[7]Presupuesto_Via_distribuidora!$A$9:$H$344</definedName>
    <definedName name="Z_026CD6D7_F7CA_4BE8_B625_9A1778CFA739_.wvu.PrintArea" hidden="1">[7]Presupuesto_Via_distribuidora!$A$390:$I$602</definedName>
    <definedName name="Z_026CD6D7_F7CA_4BE8_B625_9A1778CFA739_.wvu.PrintTitles" hidden="1">[7]Presupuesto_Via_distribuidora!$380:$389</definedName>
    <definedName name="Z_05670E35_1347_49D9_AD91_AA9A31A4EF61_.wvu.FilterData" hidden="1">[7]Presupuesto_Via_distribuidora!$A$9:$H$344</definedName>
    <definedName name="Z_05670E35_1347_49D9_AD91_AA9A31A4EF61_.wvu.PrintArea" hidden="1">[7]Presupuesto_Via_distribuidora!$C$1:$H$344</definedName>
    <definedName name="Z_05670E35_1347_49D9_AD91_AA9A31A4EF61_.wvu.PrintTitles" hidden="1">[7]Presupuesto_Via_distribuidora!$2:$8</definedName>
    <definedName name="Z_0890F28A_A8C8_451C_A3E6_C3AFDD239B64_.wvu.FilterData" hidden="1">[7]Presupuesto_Via_distribuidora!$A$9:$H$344</definedName>
    <definedName name="Z_0890F28A_A8C8_451C_A3E6_C3AFDD239B64_.wvu.PrintArea" hidden="1">[7]Presupuesto_Via_distribuidora!$A$392:$I$604</definedName>
    <definedName name="Z_0890F28A_A8C8_451C_A3E6_C3AFDD239B64_.wvu.PrintTitles" hidden="1">[7]Presupuesto_Via_distribuidora!$382:$391</definedName>
    <definedName name="Z_0A4C2D72_EA87_11DA_B6F6_00609720E0A1_.wvu.FilterData" hidden="1">[7]Presupuesto_Via_distribuidora!$A$9:$H$344</definedName>
    <definedName name="Z_0A4C2D72_EA87_11DA_B6F6_00609720E0A1_.wvu.PrintArea" hidden="1">[7]Presupuesto_Via_distribuidora!$A$10:$I$164</definedName>
    <definedName name="Z_0A4C2D72_EA87_11DA_B6F6_00609720E0A1_.wvu.PrintTitles" hidden="1">[7]Presupuesto_Via_distribuidora!$1:$9</definedName>
    <definedName name="Z_0A4C2D73_EA87_11DA_B6F6_00609720E0A1_.wvu.FilterData" hidden="1">[7]Presupuesto_Via_distribuidora!$A$9:$H$344</definedName>
    <definedName name="Z_0A4C2D73_EA87_11DA_B6F6_00609720E0A1_.wvu.PrintArea" hidden="1">[7]Presupuesto_Via_distribuidora!$A$176:$I$193</definedName>
    <definedName name="Z_0A4C2D74_EA87_11DA_B6F6_00609720E0A1_.wvu.FilterData" hidden="1">[7]Presupuesto_Via_distribuidora!$A$9:$H$344</definedName>
    <definedName name="Z_0A4C2D74_EA87_11DA_B6F6_00609720E0A1_.wvu.PrintArea" hidden="1">[7]Presupuesto_Via_distribuidora!$A$342:$I$541</definedName>
    <definedName name="Z_0A4C2D75_EA87_11DA_B6F6_00609720E0A1_.wvu.FilterData" hidden="1">[7]Presupuesto_Via_distribuidora!$A$9:$H$344</definedName>
    <definedName name="Z_0A4C2D75_EA87_11DA_B6F6_00609720E0A1_.wvu.PrintArea" hidden="1">[7]Presupuesto_Via_distribuidora!$A$557:$I$825</definedName>
    <definedName name="Z_0A4C2D75_EA87_11DA_B6F6_00609720E0A1_.wvu.PrintTitles" hidden="1">[7]Presupuesto_Via_distribuidora!$547:$556</definedName>
    <definedName name="Z_0A4C2D76_EA87_11DA_B6F6_00609720E0A1_.wvu.FilterData" hidden="1">[7]Presupuesto_Via_distribuidora!$A$9:$H$344</definedName>
    <definedName name="Z_0A4C2D76_EA87_11DA_B6F6_00609720E0A1_.wvu.PrintArea" hidden="1">[7]Presupuesto_Via_distribuidora!$A$839:$I$1037</definedName>
    <definedName name="Z_0A4C2D76_EA87_11DA_B6F6_00609720E0A1_.wvu.PrintTitles" hidden="1">[7]Presupuesto_Via_distribuidora!$829:$838</definedName>
    <definedName name="Z_0E0DE1F8_394A_4093_8E74_B2A631A3A88C_.wvu.FilterData" hidden="1">[7]Presupuesto_Via_distribuidora!$A$9:$H$344</definedName>
    <definedName name="Z_0E0DE1F8_394A_4093_8E74_B2A631A3A88C_.wvu.PrintArea" hidden="1">[7]Presupuesto_Via_distribuidora!$A$620:$I$888</definedName>
    <definedName name="Z_0E0DE1F8_394A_4093_8E74_B2A631A3A88C_.wvu.PrintTitles" hidden="1">[7]Presupuesto_Via_distribuidora!$610:$619</definedName>
    <definedName name="Z_18C710ED_70CF_48D0_92F5_038A88335068_.wvu.FilterData" hidden="1">[7]Presupuesto_Via_distribuidora!$A$9:$H$344</definedName>
    <definedName name="Z_18C710ED_70CF_48D0_92F5_038A88335068_.wvu.PrintArea" hidden="1">[7]Presupuesto_Via_distribuidora!$C$1:$H$344</definedName>
    <definedName name="Z_18C710ED_70CF_48D0_92F5_038A88335068_.wvu.PrintTitles" hidden="1">[7]Presupuesto_Via_distribuidora!$2:$8</definedName>
    <definedName name="Z_378D82E8_FE69_4712_AE73_9D578C4190DE_.wvu.FilterData" hidden="1">[7]Presupuesto_Via_distribuidora!$A$9:$H$344</definedName>
    <definedName name="Z_378D82E8_FE69_4712_AE73_9D578C4190DE_.wvu.PrintArea" hidden="1">[7]Presupuesto_Via_distribuidora!$C$1:$H$344</definedName>
    <definedName name="Z_378D82E8_FE69_4712_AE73_9D578C4190DE_.wvu.PrintTitles" hidden="1">[7]Presupuesto_Via_distribuidora!$2:$8</definedName>
    <definedName name="Z_381FCF61_DF95_4756_B103_A1118DFFDE02_.wvu.FilterData" hidden="1">[7]Presupuesto_Via_distribuidora!$A$9:$H$344</definedName>
    <definedName name="Z_381FCF61_DF95_4756_B103_A1118DFFDE02_.wvu.PrintArea" hidden="1">[7]Presupuesto_Via_distribuidora!$C$1:$H$344</definedName>
    <definedName name="Z_381FCF61_DF95_4756_B103_A1118DFFDE02_.wvu.PrintTitles" hidden="1">[7]Presupuesto_Via_distribuidora!$2:$8</definedName>
    <definedName name="Z_3B3C0CA1_2A9C_45FD_9823_50B200F6C0D1_.wvu.FilterData" hidden="1">[7]Presupuesto_Via_distribuidora!$A$9:$H$344</definedName>
    <definedName name="Z_3B3C0CA1_2A9C_45FD_9823_50B200F6C0D1_.wvu.PrintArea" hidden="1">[7]Presupuesto_Via_distribuidora!$C$1:$H$344</definedName>
    <definedName name="Z_3B3C0CA1_2A9C_45FD_9823_50B200F6C0D1_.wvu.PrintTitles" hidden="1">[7]Presupuesto_Via_distribuidora!$2:$8</definedName>
    <definedName name="Z_3E9430E5_6A83_435B_9E47_1B8F7E18D67C_.wvu.FilterData" hidden="1">[7]Presupuesto_Via_distribuidora!$A$9:$H$344</definedName>
    <definedName name="Z_3E9430E5_6A83_435B_9E47_1B8F7E18D67C_.wvu.PrintArea" hidden="1">[7]Presupuesto_Via_distribuidora!$C$1:$H$344</definedName>
    <definedName name="Z_3E9430E5_6A83_435B_9E47_1B8F7E18D67C_.wvu.PrintTitles" hidden="1">[7]Presupuesto_Via_distribuidora!$2:$8</definedName>
    <definedName name="Z_4A14CB5C_2287_4F6E_9A65_22F0A4D81D81_.wvu.FilterData" hidden="1">[7]Presupuesto_Via_distribuidora!$A$9:$H$344</definedName>
    <definedName name="Z_4A14CB5C_2287_4F6E_9A65_22F0A4D81D81_.wvu.PrintArea" hidden="1">[7]Presupuesto_Via_distribuidora!$C$1:$H$344</definedName>
    <definedName name="Z_4A14CB5C_2287_4F6E_9A65_22F0A4D81D81_.wvu.PrintTitles" hidden="1">[7]Presupuesto_Via_distribuidora!$2:$8</definedName>
    <definedName name="Z_4BBC24C4_A093_4EC9_8AFF_49C6F602CC39_.wvu.FilterData" hidden="1">[7]Presupuesto_Via_distribuidora!$A$9:$H$344</definedName>
    <definedName name="Z_4BBC24C4_A093_4EC9_8AFF_49C6F602CC39_.wvu.PrintArea" hidden="1">[7]Presupuesto_Via_distribuidora!$C$1:$H$344</definedName>
    <definedName name="Z_4BBC24C4_A093_4EC9_8AFF_49C6F602CC39_.wvu.PrintTitles" hidden="1">[7]Presupuesto_Via_distribuidora!$2:$8</definedName>
    <definedName name="Z_504A8F9D_2C46_439E_975A_DF1C1FA56E7B_.wvu.FilterData" hidden="1">[7]Presupuesto_Via_distribuidora!$A$9:$H$344</definedName>
    <definedName name="Z_504A8F9D_2C46_439E_975A_DF1C1FA56E7B_.wvu.PrintArea" hidden="1">[7]Presupuesto_Via_distribuidora!$C$1:$H$344</definedName>
    <definedName name="Z_504A8F9D_2C46_439E_975A_DF1C1FA56E7B_.wvu.PrintTitles" hidden="1">[7]Presupuesto_Via_distribuidora!$2:$8</definedName>
    <definedName name="Z_653348E7_CDAD_4F62_A236_641A4BB6425A_.wvu.FilterData" hidden="1">[7]Presupuesto_Via_distribuidora!$A$9:$H$344</definedName>
    <definedName name="Z_653348E7_CDAD_4F62_A236_641A4BB6425A_.wvu.PrintArea" hidden="1">[7]Presupuesto_Via_distribuidora!$A$221:$I$375</definedName>
    <definedName name="Z_653348E7_CDAD_4F62_A236_641A4BB6425A_.wvu.PrintTitles" hidden="1">[7]Presupuesto_Via_distribuidora!$211:$220</definedName>
    <definedName name="Z_68C48519_C8C2_4287_96F6_0F561F815CE8_.wvu.FilterData" hidden="1">[7]Presupuesto_Via_distribuidora!$A$9:$H$344</definedName>
    <definedName name="Z_68C48519_C8C2_4287_96F6_0F561F815CE8_.wvu.PrintArea" hidden="1">[7]Presupuesto_Via_distribuidora!$C$1:$H$344</definedName>
    <definedName name="Z_68C48519_C8C2_4287_96F6_0F561F815CE8_.wvu.PrintTitles" hidden="1">[7]Presupuesto_Via_distribuidora!$2:$8</definedName>
    <definedName name="Z_6BA141F2_E104_11DA_B6F6_00609720E0A1_.wvu.FilterData" hidden="1">[7]Presupuesto_Via_distribuidora!$A$9:$H$344</definedName>
    <definedName name="Z_6BA141F2_E104_11DA_B6F6_00609720E0A1_.wvu.PrintArea" hidden="1">[7]Presupuesto_Via_distribuidora!$A$10:$I$164</definedName>
    <definedName name="Z_6BA141F2_E104_11DA_B6F6_00609720E0A1_.wvu.PrintTitles" hidden="1">[7]Presupuesto_Via_distribuidora!$1:$9</definedName>
    <definedName name="Z_6BA141F3_E104_11DA_B6F6_00609720E0A1_.wvu.FilterData" hidden="1">[7]Presupuesto_Via_distribuidora!$A$9:$H$344</definedName>
    <definedName name="Z_6BA141F3_E104_11DA_B6F6_00609720E0A1_.wvu.PrintArea" hidden="1">[7]Presupuesto_Via_distribuidora!$A$176:$I$193</definedName>
    <definedName name="Z_6BA141F4_E104_11DA_B6F6_00609720E0A1_.wvu.FilterData" hidden="1">[7]Presupuesto_Via_distribuidora!$A$9:$H$344</definedName>
    <definedName name="Z_6BA141F4_E104_11DA_B6F6_00609720E0A1_.wvu.PrintArea" hidden="1">[7]Presupuesto_Via_distribuidora!$A$342:$I$541</definedName>
    <definedName name="Z_6BA141F5_E104_11DA_B6F6_00609720E0A1_.wvu.FilterData" hidden="1">[7]Presupuesto_Via_distribuidora!$A$9:$H$344</definedName>
    <definedName name="Z_6BA141F5_E104_11DA_B6F6_00609720E0A1_.wvu.PrintArea" hidden="1">[7]Presupuesto_Via_distribuidora!$A$557:$I$825</definedName>
    <definedName name="Z_6BA141F5_E104_11DA_B6F6_00609720E0A1_.wvu.PrintTitles" hidden="1">[7]Presupuesto_Via_distribuidora!$547:$556</definedName>
    <definedName name="Z_6BA141F6_E104_11DA_B6F6_00609720E0A1_.wvu.FilterData" hidden="1">[7]Presupuesto_Via_distribuidora!$A$9:$H$344</definedName>
    <definedName name="Z_6BA141F6_E104_11DA_B6F6_00609720E0A1_.wvu.PrintArea" hidden="1">[7]Presupuesto_Via_distribuidora!$A$839:$I$1037</definedName>
    <definedName name="Z_6BA141F6_E104_11DA_B6F6_00609720E0A1_.wvu.PrintTitles" hidden="1">[7]Presupuesto_Via_distribuidora!$829:$838</definedName>
    <definedName name="Z_726673D2_C579_4EF3_83C7_45DC3792EA6A_.wvu.FilterData" hidden="1">[7]Presupuesto_Via_distribuidora!$A$9:$H$344</definedName>
    <definedName name="Z_726673D2_C579_4EF3_83C7_45DC3792EA6A_.wvu.PrintArea" hidden="1">[7]Presupuesto_Via_distribuidora!$A$10:$I$208</definedName>
    <definedName name="Z_726673D2_C579_4EF3_83C7_45DC3792EA6A_.wvu.PrintTitles" hidden="1">[7]Presupuesto_Via_distribuidora!$1:$9</definedName>
    <definedName name="Z_729969D8_DFDA_47B9_ADA2_E05CF62B3DEF_.wvu.FilterData" hidden="1">[7]Presupuesto_Via_distribuidora!$A$9:$H$344</definedName>
    <definedName name="Z_729969D8_DFDA_47B9_ADA2_E05CF62B3DEF_.wvu.PrintArea" hidden="1">[7]Presupuesto_Via_distribuidora!$A$618:$I$886</definedName>
    <definedName name="Z_729969D8_DFDA_47B9_ADA2_E05CF62B3DEF_.wvu.PrintTitles" hidden="1">[7]Presupuesto_Via_distribuidora!$608:$617</definedName>
    <definedName name="Z_75EDDC88_CA8C_4671_911D_25D74F37EC47_.wvu.FilterData" hidden="1">[7]Presupuesto_Via_distribuidora!$A$9:$H$344</definedName>
    <definedName name="Z_75EDDC88_CA8C_4671_911D_25D74F37EC47_.wvu.PrintArea" hidden="1">[7]Presupuesto_Via_distribuidora!$A$902:$I$1100</definedName>
    <definedName name="Z_75EDDC88_CA8C_4671_911D_25D74F37EC47_.wvu.PrintTitles" hidden="1">[7]Presupuesto_Via_distribuidora!$892:$901</definedName>
    <definedName name="Z_80573755_2D8B_4158_BD3A_CC331B950748_.wvu.FilterData" hidden="1">[7]Presupuesto_Via_distribuidora!$A$9:$H$344</definedName>
    <definedName name="Z_80573755_2D8B_4158_BD3A_CC331B950748_.wvu.PrintArea" hidden="1">[7]Presupuesto_Via_distribuidora!$A$221:$I$375</definedName>
    <definedName name="Z_80573755_2D8B_4158_BD3A_CC331B950748_.wvu.PrintTitles" hidden="1">[7]Presupuesto_Via_distribuidora!$211:$220</definedName>
    <definedName name="Z_9C7B0D6D_4DDE_4C72_B23F_2E183F63ECB1_.wvu.FilterData" hidden="1">[7]Presupuesto_Via_distribuidora!$A$9:$H$344</definedName>
    <definedName name="Z_9C7B0D6D_4DDE_4C72_B23F_2E183F63ECB1_.wvu.PrintArea" hidden="1">[7]Presupuesto_Via_distribuidora!$C$1:$H$344</definedName>
    <definedName name="Z_9C7B0D6D_4DDE_4C72_B23F_2E183F63ECB1_.wvu.PrintTitles" hidden="1">[7]Presupuesto_Via_distribuidora!$2:$8</definedName>
    <definedName name="Z_9C8B6436_249F_426A_96DC_EEE5E7CB7D1B_.wvu.FilterData" hidden="1">[7]Presupuesto_Via_distribuidora!$A$9:$H$344</definedName>
    <definedName name="Z_9C8B6436_249F_426A_96DC_EEE5E7CB7D1B_.wvu.PrintArea" hidden="1">[7]Presupuesto_Via_distribuidora!$C$1:$H$344</definedName>
    <definedName name="Z_9C8B6436_249F_426A_96DC_EEE5E7CB7D1B_.wvu.PrintTitles" hidden="1">[7]Presupuesto_Via_distribuidora!$2:$8</definedName>
    <definedName name="Z_9FCFD0D5_270B_4F36_B422_02EF7A3700B8_.wvu.FilterData" hidden="1">[7]Presupuesto_Via_distribuidora!$A$9:$H$344</definedName>
    <definedName name="Z_9FCFD0D5_270B_4F36_B422_02EF7A3700B8_.wvu.PrintArea" hidden="1">[7]Presupuesto_Via_distribuidora!$A$390:$I$602</definedName>
    <definedName name="Z_9FCFD0D5_270B_4F36_B422_02EF7A3700B8_.wvu.PrintTitles" hidden="1">[7]Presupuesto_Via_distribuidora!$380:$389</definedName>
    <definedName name="Z_9FE8FF3F_4486_44D6_9AFB_43CC5B824BF9_.wvu.FilterData" hidden="1">[7]Presupuesto_Via_distribuidora!$A$9:$H$344</definedName>
    <definedName name="Z_9FE8FF3F_4486_44D6_9AFB_43CC5B824BF9_.wvu.PrintArea" hidden="1">[7]Presupuesto_Via_distribuidora!$C$1:$H$344</definedName>
    <definedName name="Z_9FE8FF3F_4486_44D6_9AFB_43CC5B824BF9_.wvu.PrintTitles" hidden="1">[7]Presupuesto_Via_distribuidora!$2:$8</definedName>
    <definedName name="Z_A3DE26BA_CF48_4654_9BE9_FAEB3C301C95_.wvu.FilterData" hidden="1">[7]Presupuesto_Via_distribuidora!$A$9:$H$344</definedName>
    <definedName name="Z_A3DE26BA_CF48_4654_9BE9_FAEB3C301C95_.wvu.PrintArea" hidden="1">[7]Presupuesto_Via_distribuidora!$A$221:$I$377</definedName>
    <definedName name="Z_A3DE26BA_CF48_4654_9BE9_FAEB3C301C95_.wvu.PrintTitles" hidden="1">[7]Presupuesto_Via_distribuidora!$211:$220</definedName>
    <definedName name="Z_AAA1DD33_F1E3_423A_B1F2_E8567F4D95A5_.wvu.FilterData" hidden="1">[7]Presupuesto_Via_distribuidora!$A$9:$H$344</definedName>
    <definedName name="Z_AAA1DD33_F1E3_423A_B1F2_E8567F4D95A5_.wvu.PrintArea" hidden="1">[7]Presupuesto_Via_distribuidora!$A$900:$I$1098</definedName>
    <definedName name="Z_AAA1DD33_F1E3_423A_B1F2_E8567F4D95A5_.wvu.PrintTitles" hidden="1">[7]Presupuesto_Via_distribuidora!$890:$899</definedName>
    <definedName name="Z_B4899972_EBDC_11DA_B6F6_00609720E0A1_.wvu.FilterData" hidden="1">[7]Presupuesto_Via_distribuidora!$A$9:$H$344</definedName>
    <definedName name="Z_B4899972_EBDC_11DA_B6F6_00609720E0A1_.wvu.PrintArea" hidden="1">[7]Presupuesto_Via_distribuidora!$A$10:$I$164</definedName>
    <definedName name="Z_B4899972_EBDC_11DA_B6F6_00609720E0A1_.wvu.PrintTitles" hidden="1">[7]Presupuesto_Via_distribuidora!$1:$9</definedName>
    <definedName name="Z_B4899973_EBDC_11DA_B6F6_00609720E0A1_.wvu.FilterData" hidden="1">[7]Presupuesto_Via_distribuidora!$A$9:$H$344</definedName>
    <definedName name="Z_B4899973_EBDC_11DA_B6F6_00609720E0A1_.wvu.PrintArea" hidden="1">[7]Presupuesto_Via_distribuidora!$A$176:$I$193</definedName>
    <definedName name="Z_B4899974_EBDC_11DA_B6F6_00609720E0A1_.wvu.FilterData" hidden="1">[7]Presupuesto_Via_distribuidora!$A$9:$H$344</definedName>
    <definedName name="Z_B4899974_EBDC_11DA_B6F6_00609720E0A1_.wvu.PrintArea" hidden="1">[7]Presupuesto_Via_distribuidora!$A$342:$I$541</definedName>
    <definedName name="Z_B4899975_EBDC_11DA_B6F6_00609720E0A1_.wvu.FilterData" hidden="1">[7]Presupuesto_Via_distribuidora!$A$9:$H$344</definedName>
    <definedName name="Z_B4899975_EBDC_11DA_B6F6_00609720E0A1_.wvu.PrintArea" hidden="1">[7]Presupuesto_Via_distribuidora!$A$557:$I$825</definedName>
    <definedName name="Z_B4899975_EBDC_11DA_B6F6_00609720E0A1_.wvu.PrintTitles" hidden="1">[7]Presupuesto_Via_distribuidora!$547:$556</definedName>
    <definedName name="Z_B4899976_EBDC_11DA_B6F6_00609720E0A1_.wvu.FilterData" hidden="1">[7]Presupuesto_Via_distribuidora!$A$9:$H$344</definedName>
    <definedName name="Z_B4899976_EBDC_11DA_B6F6_00609720E0A1_.wvu.PrintArea" hidden="1">[7]Presupuesto_Via_distribuidora!$A$839:$I$1037</definedName>
    <definedName name="Z_B4899976_EBDC_11DA_B6F6_00609720E0A1_.wvu.PrintTitles" hidden="1">[7]Presupuesto_Via_distribuidora!$829:$838</definedName>
    <definedName name="Z_C24E6469_C4CC_430B_8814_72DD019DF2C8_.wvu.FilterData" hidden="1">[7]Presupuesto_Via_distribuidora!$A$9:$H$344</definedName>
    <definedName name="Z_C24E6469_C4CC_430B_8814_72DD019DF2C8_.wvu.PrintArea" hidden="1">[7]Presupuesto_Via_distribuidora!$A$900:$I$1098</definedName>
    <definedName name="Z_C24E6469_C4CC_430B_8814_72DD019DF2C8_.wvu.PrintTitles" hidden="1">[7]Presupuesto_Via_distribuidora!$890:$899</definedName>
    <definedName name="Z_CA61CA57_E7CE_4A4D_974A_F3124BCA2797_.wvu.FilterData" hidden="1">[7]Presupuesto_Via_distribuidora!$A$9:$H$344</definedName>
    <definedName name="Z_CA61CA57_E7CE_4A4D_974A_F3124BCA2797_.wvu.PrintArea" hidden="1">[7]Presupuesto_Via_distribuidora!$A$618:$I$886</definedName>
    <definedName name="Z_CA61CA57_E7CE_4A4D_974A_F3124BCA2797_.wvu.PrintTitles" hidden="1">[7]Presupuesto_Via_distribuidora!$608:$617</definedName>
    <definedName name="Z_DA4D5A8F_12FA_42F5_A8BB_526600E97433_.wvu.FilterData" hidden="1">[7]Presupuesto_Via_distribuidora!$A$9:$H$344</definedName>
    <definedName name="Z_DA4D5A8F_12FA_42F5_A8BB_526600E97433_.wvu.PrintArea" hidden="1">[7]Presupuesto_Via_distribuidora!$C$1:$H$344</definedName>
    <definedName name="Z_DA4D5A8F_12FA_42F5_A8BB_526600E97433_.wvu.PrintTitles" hidden="1">[7]Presupuesto_Via_distribuidora!$2:$8</definedName>
    <definedName name="Z_DFB4C5EB_A8D3_475E_B627_EA98F95F9220_.wvu.FilterData" hidden="1">[7]Presupuesto_Via_distribuidora!$A$9:$H$344</definedName>
    <definedName name="Z_DFB4C5EB_A8D3_475E_B627_EA98F95F9220_.wvu.PrintArea" hidden="1">[7]Presupuesto_Via_distribuidora!$A$10:$I$208</definedName>
    <definedName name="Z_DFB4C5EB_A8D3_475E_B627_EA98F95F9220_.wvu.PrintTitles" hidden="1">[7]Presupuesto_Via_distribuidora!$1:$9</definedName>
    <definedName name="Z_F2B990A1_57B3_4766_8C3D_4D3A5265BAEF_.wvu.FilterData" hidden="1">[7]Presupuesto_Via_distribuidora!$A$9:$H$344</definedName>
    <definedName name="Z_F2B990A1_57B3_4766_8C3D_4D3A5265BAEF_.wvu.PrintArea" hidden="1">[7]Presupuesto_Via_distribuidora!$C$1:$H$344</definedName>
    <definedName name="Z_F2B990A1_57B3_4766_8C3D_4D3A5265BAEF_.wvu.PrintTitles" hidden="1">[7]Presupuesto_Via_distribuidora!$2:$8</definedName>
    <definedName name="Z_F9482E1F_92B8_43D8_949A_7DDCF2E63A19_.wvu.FilterData" hidden="1">[7]Presupuesto_Via_distribuidora!$A$9:$H$344</definedName>
    <definedName name="Z_F9482E1F_92B8_43D8_949A_7DDCF2E63A19_.wvu.PrintArea" hidden="1">[7]Presupuesto_Via_distribuidora!$A$10:$I$208</definedName>
    <definedName name="Z_F9482E1F_92B8_43D8_949A_7DDCF2E63A19_.wvu.PrintTitles" hidden="1">[7]Presupuesto_Via_distribuidora!$1:$9</definedName>
    <definedName name="ZAQ" localSheetId="6" hidden="1">{#N/A,#N/A,TRUE,"INGENIERIA";#N/A,#N/A,TRUE,"COMPRAS";#N/A,#N/A,TRUE,"DIRECCION";#N/A,#N/A,TRUE,"RESUMEN"}</definedName>
    <definedName name="ZAQ" localSheetId="8" hidden="1">{#N/A,#N/A,TRUE,"INGENIERIA";#N/A,#N/A,TRUE,"COMPRAS";#N/A,#N/A,TRUE,"DIRECCION";#N/A,#N/A,TRUE,"RESUMEN"}</definedName>
    <definedName name="ZAQ" localSheetId="9" hidden="1">{#N/A,#N/A,TRUE,"INGENIERIA";#N/A,#N/A,TRUE,"COMPRAS";#N/A,#N/A,TRUE,"DIRECCION";#N/A,#N/A,TRUE,"RESUMEN"}</definedName>
    <definedName name="ZAQ" localSheetId="10" hidden="1">{#N/A,#N/A,TRUE,"INGENIERIA";#N/A,#N/A,TRUE,"COMPRAS";#N/A,#N/A,TRUE,"DIRECCION";#N/A,#N/A,TRUE,"RESUMEN"}</definedName>
    <definedName name="ZAQ" hidden="1">{#N/A,#N/A,TRUE,"INGENIERIA";#N/A,#N/A,TRUE,"COMPRAS";#N/A,#N/A,TRUE,"DIRECCION";#N/A,#N/A,TRUE,"RESUMEN"}</definedName>
    <definedName name="zdervr" localSheetId="6"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hidden="1">{"via1",#N/A,TRUE,"general";"via2",#N/A,TRUE,"general";"via3",#N/A,TRUE,"general"}</definedName>
    <definedName name="zxczds" localSheetId="6"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hidden="1">{"via1",#N/A,TRUE,"general";"via2",#N/A,TRUE,"general";"via3",#N/A,TRUE,"general"}</definedName>
    <definedName name="zz">#REF!</definedName>
  </definedNames>
  <calcPr calcId="191029"/>
</workbook>
</file>

<file path=xl/calcChain.xml><?xml version="1.0" encoding="utf-8"?>
<calcChain xmlns="http://schemas.openxmlformats.org/spreadsheetml/2006/main">
  <c r="G107" i="128" l="1"/>
  <c r="C7" i="128"/>
  <c r="C6" i="128"/>
  <c r="C5" i="128"/>
  <c r="B2" i="127"/>
  <c r="B5" i="127"/>
  <c r="B6" i="127"/>
  <c r="C6" i="127"/>
  <c r="D6" i="127"/>
  <c r="F6" i="127"/>
  <c r="G6" i="127"/>
  <c r="B7" i="127"/>
  <c r="C7" i="127"/>
  <c r="D7" i="127"/>
  <c r="F7" i="127"/>
  <c r="G7" i="127"/>
  <c r="B8" i="127"/>
  <c r="C8" i="127"/>
  <c r="D8" i="127"/>
  <c r="F8" i="127"/>
  <c r="G8" i="127"/>
  <c r="B9" i="127"/>
  <c r="C9" i="127"/>
  <c r="D9" i="127"/>
  <c r="F9" i="127"/>
  <c r="G9" i="127"/>
  <c r="B10" i="127"/>
  <c r="C10" i="127"/>
  <c r="D10" i="127"/>
  <c r="F10" i="127"/>
  <c r="G10" i="127"/>
  <c r="B11" i="127"/>
  <c r="C11" i="127"/>
  <c r="D11" i="127"/>
  <c r="F11" i="127"/>
  <c r="G11" i="127"/>
  <c r="B12" i="127"/>
  <c r="B13" i="127"/>
  <c r="C13" i="127"/>
  <c r="D13" i="127"/>
  <c r="G13" i="127"/>
  <c r="B14" i="127"/>
  <c r="C14" i="127"/>
  <c r="D14" i="127"/>
  <c r="G14" i="127"/>
  <c r="B15" i="127"/>
  <c r="C15" i="127"/>
  <c r="D15" i="127"/>
  <c r="G15" i="127"/>
  <c r="B16" i="127"/>
  <c r="C16" i="127"/>
  <c r="D16" i="127"/>
  <c r="G16" i="127"/>
  <c r="B17" i="127"/>
  <c r="C17" i="127"/>
  <c r="D17" i="127"/>
  <c r="G17" i="127"/>
  <c r="B23" i="127"/>
  <c r="C23" i="127"/>
  <c r="B33" i="127"/>
  <c r="B35" i="127"/>
  <c r="H35" i="127"/>
  <c r="H20" i="120" l="1"/>
  <c r="H26" i="120"/>
  <c r="H33" i="120"/>
  <c r="H36" i="120"/>
  <c r="H39" i="120"/>
  <c r="H56" i="120"/>
  <c r="H61" i="120"/>
  <c r="H65" i="120"/>
  <c r="H67" i="120"/>
  <c r="H70" i="120"/>
  <c r="H80" i="120"/>
  <c r="H83" i="120"/>
  <c r="H89" i="120"/>
  <c r="H90" i="120"/>
  <c r="H96" i="120"/>
  <c r="H101" i="120"/>
  <c r="H115" i="120"/>
  <c r="H116" i="120"/>
  <c r="H118" i="120"/>
  <c r="H123" i="120"/>
  <c r="H124" i="120"/>
  <c r="H127" i="120"/>
  <c r="H128" i="120"/>
  <c r="H133" i="120"/>
  <c r="H149" i="120"/>
  <c r="H153" i="120"/>
  <c r="H157" i="120"/>
  <c r="H159" i="120"/>
  <c r="H160" i="120"/>
  <c r="H163" i="120"/>
  <c r="H168" i="120"/>
  <c r="H171" i="120"/>
  <c r="H172" i="120"/>
  <c r="H173" i="120"/>
  <c r="H170" i="120"/>
  <c r="F177" i="120" l="1"/>
  <c r="F167" i="120"/>
  <c r="H167" i="120" s="1"/>
  <c r="F166" i="120"/>
  <c r="H166" i="120" s="1"/>
  <c r="F165" i="120"/>
  <c r="F162" i="120"/>
  <c r="H162" i="120" s="1"/>
  <c r="F161" i="120"/>
  <c r="F117" i="120"/>
  <c r="F86" i="120"/>
  <c r="F81" i="120"/>
  <c r="F79" i="120"/>
  <c r="F34" i="120"/>
  <c r="H34" i="120" s="1"/>
  <c r="F17" i="120"/>
  <c r="H17" i="120" s="1"/>
  <c r="F174" i="120" l="1"/>
  <c r="H174" i="120" s="1"/>
  <c r="H169" i="120"/>
  <c r="H164" i="120"/>
  <c r="H161" i="120"/>
  <c r="H148" i="120"/>
  <c r="H141" i="120"/>
  <c r="H142" i="120"/>
  <c r="H126" i="120"/>
  <c r="H92" i="120"/>
  <c r="H88" i="120"/>
  <c r="H81" i="120"/>
  <c r="H77" i="120"/>
  <c r="H72" i="120"/>
  <c r="H48" i="120"/>
  <c r="H46" i="120"/>
  <c r="H42" i="120"/>
  <c r="H43" i="120"/>
  <c r="H37" i="120"/>
  <c r="H30" i="120"/>
  <c r="H23" i="120"/>
  <c r="C5" i="120"/>
  <c r="C6" i="120"/>
  <c r="C7" i="120"/>
  <c r="H176" i="120"/>
  <c r="H177" i="120"/>
  <c r="H151" i="120"/>
  <c r="H154" i="120"/>
  <c r="H146" i="120"/>
  <c r="H147" i="120"/>
  <c r="H143" i="120"/>
  <c r="H134" i="120"/>
  <c r="H135" i="120"/>
  <c r="H136" i="120"/>
  <c r="H129" i="120"/>
  <c r="H130" i="120"/>
  <c r="H122" i="120"/>
  <c r="H120" i="120"/>
  <c r="H117" i="120"/>
  <c r="H109" i="120"/>
  <c r="H104" i="120"/>
  <c r="H95" i="120"/>
  <c r="H73" i="120"/>
  <c r="H63" i="120"/>
  <c r="H64" i="120"/>
  <c r="H58" i="120"/>
  <c r="H59" i="120"/>
  <c r="H53" i="120"/>
  <c r="H54" i="120"/>
  <c r="H50" i="120"/>
  <c r="H45" i="120"/>
  <c r="H27" i="120"/>
  <c r="H35" i="120" l="1"/>
  <c r="H15" i="120" l="1"/>
  <c r="H189" i="120" l="1"/>
  <c r="G179" i="120" s="1"/>
  <c r="H158" i="120"/>
  <c r="H150" i="120"/>
  <c r="H137" i="120"/>
  <c r="H140" i="120"/>
  <c r="H139" i="120"/>
  <c r="H132" i="120"/>
  <c r="H131" i="120"/>
  <c r="H125" i="120"/>
  <c r="H121" i="120"/>
  <c r="H119" i="120"/>
  <c r="H114" i="120"/>
  <c r="H111" i="120"/>
  <c r="H108" i="120"/>
  <c r="H107" i="120"/>
  <c r="H105" i="120"/>
  <c r="H100" i="120"/>
  <c r="H97" i="120"/>
  <c r="H86" i="120"/>
  <c r="H85" i="120"/>
  <c r="H84" i="120"/>
  <c r="H79" i="120"/>
  <c r="H21" i="120"/>
  <c r="H144" i="120"/>
  <c r="H103" i="120"/>
  <c r="H74" i="120"/>
  <c r="H69" i="120"/>
  <c r="H66" i="120"/>
  <c r="H41" i="120"/>
  <c r="C7" i="111"/>
  <c r="C6" i="111"/>
  <c r="C5" i="111"/>
  <c r="C7" i="106"/>
  <c r="C6" i="106"/>
  <c r="C5" i="106"/>
  <c r="C7" i="107"/>
  <c r="C6" i="107"/>
  <c r="C5" i="107"/>
  <c r="C7" i="123"/>
  <c r="C6" i="123"/>
  <c r="C5" i="123"/>
  <c r="H32" i="123"/>
  <c r="H60" i="120" l="1"/>
  <c r="H22" i="120"/>
  <c r="C7" i="108" l="1"/>
  <c r="C6" i="108"/>
  <c r="C5" i="108"/>
  <c r="H175" i="120" l="1"/>
  <c r="H165" i="120"/>
  <c r="H25" i="120"/>
  <c r="H24" i="120"/>
  <c r="H178" i="120" l="1"/>
  <c r="H179" i="120" l="1"/>
  <c r="H182" i="120" s="1"/>
  <c r="C7" i="119"/>
  <c r="C6" i="119"/>
  <c r="C5" i="119"/>
  <c r="C7" i="118"/>
  <c r="C6" i="118"/>
  <c r="C5" i="118"/>
  <c r="C7" i="117"/>
  <c r="C6" i="117"/>
  <c r="C5" i="117"/>
  <c r="C7" i="116"/>
  <c r="C6" i="116"/>
  <c r="C5" i="116"/>
  <c r="C7" i="99" l="1"/>
  <c r="C6" i="99"/>
  <c r="C5" i="99"/>
  <c r="F27" i="117"/>
  <c r="H27" i="117" s="1"/>
  <c r="F26" i="117"/>
  <c r="H26" i="117" s="1"/>
  <c r="F25" i="117"/>
  <c r="H25" i="117" s="1"/>
  <c r="F24" i="117"/>
  <c r="H24" i="117" s="1"/>
  <c r="F23" i="117"/>
  <c r="H23" i="117" s="1"/>
  <c r="F22" i="117"/>
  <c r="H22" i="117" s="1"/>
  <c r="F21" i="117"/>
  <c r="H21" i="117" s="1"/>
  <c r="F20" i="117"/>
  <c r="H20" i="117" s="1"/>
  <c r="F19" i="117"/>
  <c r="H19" i="117" s="1"/>
  <c r="F18" i="117"/>
  <c r="H18" i="117" s="1"/>
  <c r="F17" i="117"/>
  <c r="H17" i="117" s="1"/>
  <c r="F16" i="117"/>
  <c r="H16" i="117" s="1"/>
  <c r="G27" i="116"/>
  <c r="G26" i="116"/>
  <c r="G25" i="116"/>
  <c r="G24" i="116"/>
  <c r="G23" i="116"/>
  <c r="G22" i="116"/>
  <c r="G21" i="116"/>
  <c r="G20" i="116"/>
  <c r="G19" i="116"/>
  <c r="G18" i="116"/>
  <c r="G17" i="116"/>
  <c r="G16" i="116"/>
  <c r="H28" i="117" l="1"/>
  <c r="G28" i="116"/>
  <c r="H33" i="127"/>
  <c r="H36" i="127"/>
</calcChain>
</file>

<file path=xl/sharedStrings.xml><?xml version="1.0" encoding="utf-8"?>
<sst xmlns="http://schemas.openxmlformats.org/spreadsheetml/2006/main" count="1047" uniqueCount="754">
  <si>
    <t>No.</t>
  </si>
  <si>
    <t xml:space="preserve">CONTRATOS EN EJECUCIÓN </t>
  </si>
  <si>
    <t>OBJETO DEL CONTRATO</t>
  </si>
  <si>
    <t>CONTRATANTE</t>
  </si>
  <si>
    <t>FECHA DE
INICIACIÓN
(mes - año)</t>
  </si>
  <si>
    <t>Año</t>
  </si>
  <si>
    <t>Valor</t>
  </si>
  <si>
    <t>El formulario debe ser diligenciado en su totalidad. En todo caso la evaluación se efectuara conforme lo dispuesto en el pliego.</t>
  </si>
  <si>
    <t xml:space="preserve">Los contratos relacionados deben estar debidamente certificados </t>
  </si>
  <si>
    <t xml:space="preserve">EN SMMLV </t>
  </si>
  <si>
    <t>Vigencia del Contrato</t>
  </si>
  <si>
    <t>____________________________________</t>
  </si>
  <si>
    <t>Firma representante legal del Oferente</t>
  </si>
  <si>
    <t>Firma del auditor o revisor fiscal</t>
  </si>
  <si>
    <t>Nombre:</t>
  </si>
  <si>
    <t>Cargo:</t>
  </si>
  <si>
    <t>Documento de Identidad:</t>
  </si>
  <si>
    <t xml:space="preserve"> FACTOR PRESTACIONAL</t>
  </si>
  <si>
    <t>Profesión</t>
  </si>
  <si>
    <t>TOTAL</t>
  </si>
  <si>
    <t>% DE PARTICIPACION</t>
  </si>
  <si>
    <t>SALARIO MÍNIMO MENSUAL LEGAL (SMMLV)</t>
  </si>
  <si>
    <t>Marcar con una X</t>
  </si>
  <si>
    <t>Socio</t>
  </si>
  <si>
    <t>Empleado</t>
  </si>
  <si>
    <t>EN PESOS (COP)</t>
  </si>
  <si>
    <t>Para el caso de proponentes plurales se debe entregar formulario por cada uno de los integrantes.</t>
  </si>
  <si>
    <t>Nombre del Proponente Individual o Integrante del Consorcio:</t>
  </si>
  <si>
    <t>CAPACIDAD TÉCNICA - Cr</t>
  </si>
  <si>
    <t>INFORMACIÓN FINANCIERA EXTRANJEROS</t>
  </si>
  <si>
    <t>INFORMACIÓN FINANCIERA CON LA ÚLTIMA FECHA DE CORTE DEL PAÍS CORRESPONDIENTE</t>
  </si>
  <si>
    <t xml:space="preserve">Oferente: </t>
  </si>
  <si>
    <t>Resumen de cuentas de Balance General y Estado de Resultados que sean necesarias para verificar los requisitos habilitantes de capacidad financiera y organizacional</t>
  </si>
  <si>
    <t>Oferente singular</t>
  </si>
  <si>
    <t>Consorcio o Unión Temporal</t>
  </si>
  <si>
    <t>Cuenta</t>
  </si>
  <si>
    <t>(Valores en pesos colombianos)</t>
  </si>
  <si>
    <t>Integrante N.1 
(Valores en pesos colombianos)</t>
  </si>
  <si>
    <t>Integrante N.2 
(Valores en pesos colombianos)</t>
  </si>
  <si>
    <t>Integrante N.3 
(Valores en pesos colombianos)</t>
  </si>
  <si>
    <t>BALANCE GENERAL</t>
  </si>
  <si>
    <t>Efectivo</t>
  </si>
  <si>
    <t>Activo Corriente</t>
  </si>
  <si>
    <t>Activo Total</t>
  </si>
  <si>
    <t>Pasivo Corriente</t>
  </si>
  <si>
    <t>Pasivo Total</t>
  </si>
  <si>
    <t>Patrimonio</t>
  </si>
  <si>
    <t>ESTADO DE RESULTADOS</t>
  </si>
  <si>
    <t>Utilidad Operacional</t>
  </si>
  <si>
    <t>Gastos de Intereses</t>
  </si>
  <si>
    <t>________________________________</t>
  </si>
  <si>
    <t>FIRMA REPRESENTANTE LEGAL</t>
  </si>
  <si>
    <t>FIRMA REVISOR FISCAL</t>
  </si>
  <si>
    <t>T.P</t>
  </si>
  <si>
    <t>FIRMA CONTADOR</t>
  </si>
  <si>
    <t>ANÁLISIS DE PRECIOS UNITARIOS</t>
  </si>
  <si>
    <t>PROYECTO:</t>
  </si>
  <si>
    <t>DESCRIPCION DEL ÍTEM:</t>
  </si>
  <si>
    <t>ITEM:</t>
  </si>
  <si>
    <t>UNIDAD:</t>
  </si>
  <si>
    <t>I. EQUIPO</t>
  </si>
  <si>
    <t>Descripción</t>
  </si>
  <si>
    <t>Tipo</t>
  </si>
  <si>
    <t>Tarifa/Hora</t>
  </si>
  <si>
    <t>Rendimiento</t>
  </si>
  <si>
    <t>Valor Unit.</t>
  </si>
  <si>
    <t>Sub-Total</t>
  </si>
  <si>
    <t>II. MATERIALES EN OBRA</t>
  </si>
  <si>
    <t>Unidad</t>
  </si>
  <si>
    <t>Precio Unit.</t>
  </si>
  <si>
    <t>Cantidad</t>
  </si>
  <si>
    <t>III. TRANSPORTES</t>
  </si>
  <si>
    <t>Material</t>
  </si>
  <si>
    <t>Vol., peso o cant.</t>
  </si>
  <si>
    <t>Distancia</t>
  </si>
  <si>
    <t>Tarifa</t>
  </si>
  <si>
    <t>IV. MANO DE OBRA</t>
  </si>
  <si>
    <t>Trabajador</t>
  </si>
  <si>
    <t>Jornal</t>
  </si>
  <si>
    <t>Prestaciones</t>
  </si>
  <si>
    <t>Total Costo Directo</t>
  </si>
  <si>
    <t>V. COSTOS INDIRECTOS</t>
  </si>
  <si>
    <t>Porcentaje</t>
  </si>
  <si>
    <t>Valor Total</t>
  </si>
  <si>
    <t>ADMINISTRACION</t>
  </si>
  <si>
    <t>UTILIDAD</t>
  </si>
  <si>
    <t>PRECIO UNITARIO TOTAL (aproximado al peso)</t>
  </si>
  <si>
    <t>Mayor ingreso operacional en los últimos cinco (5) años anteriores a la fecha de corte</t>
  </si>
  <si>
    <t>ITEM</t>
  </si>
  <si>
    <t>un</t>
  </si>
  <si>
    <t>m3</t>
  </si>
  <si>
    <t>kg</t>
  </si>
  <si>
    <t>m2</t>
  </si>
  <si>
    <t>CONSTANCIA DE COMPROMISO PERSONAL</t>
  </si>
  <si>
    <t>Nombre :</t>
  </si>
  <si>
    <t>Cédula:</t>
  </si>
  <si>
    <t>Título Universitario:</t>
  </si>
  <si>
    <t>No.Tarjeta Profesional</t>
  </si>
  <si>
    <t>Fecha Expedición Tarjeta Profesional</t>
  </si>
  <si>
    <t>Postgrados</t>
  </si>
  <si>
    <t xml:space="preserve">Teléfono: </t>
  </si>
  <si>
    <t xml:space="preserve">Email: </t>
  </si>
  <si>
    <t>ENTIDAD CONTRATANTE</t>
  </si>
  <si>
    <t>ENTIDAD CONTRATISTA</t>
  </si>
  <si>
    <t>CONTRATO O PROYECTO</t>
  </si>
  <si>
    <t xml:space="preserve">Así mismo autorizo al proponente a presentar y utilizar mi hoja de vida en este proceso. </t>
  </si>
  <si>
    <t>FIRMA</t>
  </si>
  <si>
    <t>CEDULA</t>
  </si>
  <si>
    <t>*Si para diligenciar este documento requiere varias hojas por favor firmar todas.</t>
  </si>
  <si>
    <t xml:space="preserve">Formulario No. 2  </t>
  </si>
  <si>
    <t xml:space="preserve">Formulario No. 8 </t>
  </si>
  <si>
    <t xml:space="preserve">Formulario No. 9 </t>
  </si>
  <si>
    <t xml:space="preserve">FORMULARIO No.10 </t>
  </si>
  <si>
    <t>Valor unitario</t>
  </si>
  <si>
    <t>Valor total</t>
  </si>
  <si>
    <t>Adecuación de espacios físicos</t>
  </si>
  <si>
    <t>Desinfección</t>
  </si>
  <si>
    <t>Dotación Elementos de Protección Personal</t>
  </si>
  <si>
    <t>DESCRIPCION</t>
  </si>
  <si>
    <t>Con la suscripción del presente documento, me comprometo a prestar mis servicios en el cargo arriba indicado, al proponente:_________________________ ,dentro del proceso de contratación N°_______ de  ___________ cuyo objeto es ___________________________________</t>
  </si>
  <si>
    <t>Formulario No. 7</t>
  </si>
  <si>
    <t>Dedicación</t>
  </si>
  <si>
    <t>Salario o valor</t>
  </si>
  <si>
    <t>F.P</t>
  </si>
  <si>
    <t>Plazo</t>
  </si>
  <si>
    <t>Vr. Total</t>
  </si>
  <si>
    <t>Impuestos</t>
  </si>
  <si>
    <t xml:space="preserve">Gravamen a los movimientos Financieros -GMF-  Art. 115 ET Deducible 50% </t>
  </si>
  <si>
    <t>Estampilla Procultura  - Capítulo XVIII Acuerdo 066/2017</t>
  </si>
  <si>
    <t>Estampilla Adulto Mayor  - Capítulo XIX Acuerdo 066/2017</t>
  </si>
  <si>
    <t>Estampilla U de A  - Capítulo XX Acuerdo 066/2017</t>
  </si>
  <si>
    <t xml:space="preserve">Contribución Especial  Artículo 11 del Decreto 399 de 2011 y el inciso 2 del artículo 6 de la Ley 1106 de 2006. </t>
  </si>
  <si>
    <t>Subtotal costos Administración</t>
  </si>
  <si>
    <t>Costo directo de obra</t>
  </si>
  <si>
    <t xml:space="preserve">Porcentaje Administración </t>
  </si>
  <si>
    <t>Imprevistos</t>
  </si>
  <si>
    <t>Utilidad</t>
  </si>
  <si>
    <t>SUBTOTAL A.I.U</t>
  </si>
  <si>
    <t xml:space="preserve">   </t>
  </si>
  <si>
    <t>Otros costos indirectos</t>
  </si>
  <si>
    <t>Legalización Contrato</t>
  </si>
  <si>
    <t xml:space="preserve">Impacto Comunitario </t>
  </si>
  <si>
    <t xml:space="preserve">TOTAL COSTO DE OBRA </t>
  </si>
  <si>
    <t>SALARIO BÁSICO</t>
  </si>
  <si>
    <t>Interés a las cesantías</t>
  </si>
  <si>
    <t>Vacaciones</t>
  </si>
  <si>
    <t>ARL</t>
  </si>
  <si>
    <t>Prima</t>
  </si>
  <si>
    <t>Salud (EPS) *</t>
  </si>
  <si>
    <t xml:space="preserve">Pensiones (AFP) </t>
  </si>
  <si>
    <t xml:space="preserve">Caja de Compensación </t>
  </si>
  <si>
    <t>Sena *</t>
  </si>
  <si>
    <t>ICBF *</t>
  </si>
  <si>
    <t>Total Factor Prestacional (%)</t>
  </si>
  <si>
    <t>FACTOR PRESTACIONAL</t>
  </si>
  <si>
    <t>* Articulo 114-1 Estatuto Tributario</t>
  </si>
  <si>
    <t xml:space="preserve">Cesantías </t>
  </si>
  <si>
    <t>DESCRIPCIÓN</t>
  </si>
  <si>
    <t>UNIDAD</t>
  </si>
  <si>
    <t>CANTIDAD</t>
  </si>
  <si>
    <t xml:space="preserve">Auxilio de transporte       </t>
  </si>
  <si>
    <t>EXPERIENCIA GENERAL Y ESPECIFICA DEL PROPONENTE</t>
  </si>
  <si>
    <t>IMPREVISTOS</t>
  </si>
  <si>
    <r>
      <rPr>
        <b/>
        <sz val="9"/>
        <rFont val="Arial"/>
        <family val="2"/>
      </rPr>
      <t xml:space="preserve">EXPERIENCIA.
</t>
    </r>
    <r>
      <rPr>
        <sz val="9"/>
        <rFont val="Arial"/>
        <family val="2"/>
      </rPr>
      <t xml:space="preserve">
1. Relacionar los contratos o proyectos con los que acredita el cumplimiento de los requisitos establecidos en el pliego para la evaluación de la experiencia.
</t>
    </r>
    <r>
      <rPr>
        <b/>
        <sz val="9"/>
        <rFont val="Arial"/>
        <family val="2"/>
      </rPr>
      <t xml:space="preserve">2. Se deben relacionar máximo, el número de contratos establecidos en el pliego para la asignación de puntaje del profesional,  no se tendrán en cuenta los contratos que excedan el número máximo de contratos permitidos y, la evaluación se realizara teniendo en cuenta el estricto orden en el que son relacionados en el presente Formulario. </t>
    </r>
  </si>
  <si>
    <t>CAPACIDAD RESIDUAL</t>
  </si>
  <si>
    <t>1.</t>
  </si>
  <si>
    <r>
      <t>Para Acreditar la</t>
    </r>
    <r>
      <rPr>
        <b/>
        <sz val="10"/>
        <color theme="1"/>
        <rFont val="Arial"/>
        <family val="2"/>
      </rPr>
      <t xml:space="preserve"> Experiencia (E)</t>
    </r>
    <r>
      <rPr>
        <sz val="10"/>
        <color theme="1"/>
        <rFont val="Arial"/>
        <family val="2"/>
      </rPr>
      <t xml:space="preserve"> requerida para la verificación de LA CAPACIDAD RESIDUAL DEL PROPONENTE (CRP), de acuerdo con la característica de cada oferente y/o cada uno de los integrantes del Oferente Plural, deberá aportar uno de los siguientes formatos:</t>
    </r>
  </si>
  <si>
    <t>2.</t>
  </si>
  <si>
    <t>3.</t>
  </si>
  <si>
    <t>Para el caso de proponentes plurales los anteriores formatos se deben entregar por cada uno de los integrantes.
Antes de diligenciar los Formatos leer atentamente las notas y comentarios que se presentan en cada uno de estos.</t>
  </si>
  <si>
    <t>CERTIFICACIÓN DE CONTRATOS PARA ACREDITACIÓN DE EXPERIENCIA</t>
  </si>
  <si>
    <t>(Para proponente o integrante nacional, o extranjero CON SUCURSAL en Colombia)</t>
  </si>
  <si>
    <t xml:space="preserve">Nombre Proponente o Integrante: </t>
  </si>
  <si>
    <t>Contrato No.</t>
  </si>
  <si>
    <t>Valor del Contrato Relacionado con la Actividad de la Construcción – Seg. 72 Clasif. UNSPSC del RUP (EN SMMLV)</t>
  </si>
  <si>
    <t>Participación Porcentual (%) del Proponente o Integrante del Oferente Plural en el contrato</t>
  </si>
  <si>
    <t>Valor del Contrato  (Valor Ponderado por la Participación)</t>
  </si>
  <si>
    <t>(A)</t>
  </si>
  <si>
    <t>(B)</t>
  </si>
  <si>
    <t>(C)</t>
  </si>
  <si>
    <t>(A*B*C)</t>
  </si>
  <si>
    <t>…</t>
  </si>
  <si>
    <t>n</t>
  </si>
  <si>
    <t>(Diligenciar únicamente las columnas sombreadas)</t>
  </si>
  <si>
    <r>
      <rPr>
        <b/>
        <sz val="10"/>
        <color theme="1"/>
        <rFont val="Arial"/>
        <family val="2"/>
      </rPr>
      <t>Nota 1.</t>
    </r>
    <r>
      <rPr>
        <sz val="10"/>
        <color theme="1"/>
        <rFont val="Arial"/>
        <family val="2"/>
      </rPr>
      <t xml:space="preserve"> Los Representantes Legales de los integrantes del Oferente Plural deben suscribir cada uno el presente documento.</t>
    </r>
  </si>
  <si>
    <t xml:space="preserve">Firma Representante Legal del Oferente: </t>
  </si>
  <si>
    <t xml:space="preserve">Firma Contador Pub. y/o Revisor Fiscal: </t>
  </si>
  <si>
    <t xml:space="preserve">Nombre: </t>
  </si>
  <si>
    <t xml:space="preserve">Cargo: </t>
  </si>
  <si>
    <t xml:space="preserve">Documento de Identidad: </t>
  </si>
  <si>
    <r>
      <t xml:space="preserve">Valor del Contrato Relacionado con la Actividad de la Construcción en </t>
    </r>
    <r>
      <rPr>
        <b/>
        <i/>
        <u/>
        <sz val="10"/>
        <color rgb="FF000000"/>
        <rFont val="Arial"/>
        <family val="2"/>
      </rPr>
      <t>Moneda legal del País de ejecución
(Ver Nota 1)</t>
    </r>
  </si>
  <si>
    <t>Valor TRM para la Conversión
(Ver Nota 2)</t>
  </si>
  <si>
    <r>
      <t xml:space="preserve">Valor del Contrato Relacionado con la Actividad de la Construcción </t>
    </r>
    <r>
      <rPr>
        <b/>
        <i/>
        <u/>
        <sz val="10"/>
        <color rgb="FF000000"/>
        <rFont val="Arial"/>
        <family val="2"/>
      </rPr>
      <t>Convertido a Moneda Legal Colombiana</t>
    </r>
    <r>
      <rPr>
        <b/>
        <i/>
        <sz val="10"/>
        <color rgb="FF000000"/>
        <rFont val="Arial"/>
        <family val="2"/>
      </rPr>
      <t xml:space="preserve"> 
</t>
    </r>
  </si>
  <si>
    <t>Participación  Porcentual (%) del Proponente o Integrante del Contratista Plural en el contrato</t>
  </si>
  <si>
    <t>Valor en Pesos del Contrato  (Valor Ponderado por la Participación)</t>
  </si>
  <si>
    <t>(A * B) = (C)</t>
  </si>
  <si>
    <t>(D)</t>
  </si>
  <si>
    <t>(C * D)</t>
  </si>
  <si>
    <r>
      <rPr>
        <b/>
        <sz val="10"/>
        <color theme="1"/>
        <rFont val="Arial"/>
        <family val="2"/>
      </rPr>
      <t>Nota 1.</t>
    </r>
    <r>
      <rPr>
        <sz val="10"/>
        <color theme="1"/>
        <rFont val="Arial"/>
        <family val="2"/>
      </rPr>
      <t xml:space="preserve"> Se deben aportar copia de los contratos ejecutados o certificaciones de terceros que hubieran recibido los servicios de construcción de obras civiles con terceros, bien sean públicos o privados</t>
    </r>
  </si>
  <si>
    <r>
      <rPr>
        <b/>
        <sz val="10"/>
        <rFont val="Arial"/>
        <family val="2"/>
      </rPr>
      <t>Nota 2.</t>
    </r>
    <r>
      <rPr>
        <sz val="10"/>
        <rFont val="Arial"/>
        <family val="2"/>
      </rPr>
      <t xml:space="preserve"> Tasa Conversión determinada conforme de establecido en el Numeral 1.13. del Pliego</t>
    </r>
  </si>
  <si>
    <r>
      <rPr>
        <b/>
        <sz val="10"/>
        <color theme="1"/>
        <rFont val="Arial"/>
        <family val="2"/>
      </rPr>
      <t>Nota 3.</t>
    </r>
    <r>
      <rPr>
        <sz val="10"/>
        <color theme="1"/>
        <rFont val="Arial"/>
        <family val="2"/>
      </rPr>
      <t xml:space="preserve"> Los Representantes Legales de los integrantes del Oferente Plural deben suscribir cada uno el presente documento.</t>
    </r>
  </si>
  <si>
    <r>
      <t xml:space="preserve">Nombre del socio y/o profesional de la arquitectura, ingeniería o geología, </t>
    </r>
    <r>
      <rPr>
        <sz val="10"/>
        <rFont val="Tahoma"/>
        <family val="2"/>
      </rPr>
      <t xml:space="preserve">vinculados mediante relación laboral o contractual conforme a la cual desarrollen actividades relacionadas </t>
    </r>
    <r>
      <rPr>
        <b/>
        <sz val="10"/>
        <rFont val="Tahoma"/>
        <family val="2"/>
      </rPr>
      <t>directamente a la construcción</t>
    </r>
    <r>
      <rPr>
        <sz val="10"/>
        <rFont val="Tahoma"/>
        <family val="2"/>
      </rPr>
      <t xml:space="preserve"> </t>
    </r>
  </si>
  <si>
    <t>No. Matricula profesional</t>
  </si>
  <si>
    <t>Numero y año del contrato laboral o de prestación de servicios profesionales</t>
  </si>
  <si>
    <t>FECHA INICIO CONTRATO
(dd/mm/aaaa)</t>
  </si>
  <si>
    <t>FECHA INICIO SUSPENSIÓN
(dd/mm/aaaa)</t>
  </si>
  <si>
    <t>FECHA TERMINACIÓN SUSPENSIÓN 
(dd/mm/aaaa)</t>
  </si>
  <si>
    <t>SI EL PROPONENTE A LA FECHA DE CIERRE DEL PROCESO NO TIENE CONTRATOS EN EJECUCIÓN, DEBE DEJAR CONSTANCIA EXPRESA DE ESA CIRCUNSTANCIA EN ESTE FORMULARIO</t>
  </si>
  <si>
    <t>El formato debe ser diligenciado en su totalidad. En todo caso la evaluación se efectuara conforme lo dispuesto en el pliego.</t>
  </si>
  <si>
    <t>Para el caso de proponentes plurales se debe entregar el formato por cada uno de los integrantes</t>
  </si>
  <si>
    <r>
      <t xml:space="preserve">Para acreditar la Capacidad Residual, además de los documentos solicitados en el Numeral relacionado con el </t>
    </r>
    <r>
      <rPr>
        <b/>
        <sz val="10"/>
        <color theme="1"/>
        <rFont val="Arial"/>
        <family val="2"/>
      </rPr>
      <t xml:space="preserve"> CÁLCULO DE LA CAPACIDAD RESIDUAL DEL PROPONENTE (CRP)</t>
    </r>
    <r>
      <rPr>
        <sz val="10"/>
        <color theme="1"/>
        <rFont val="Arial"/>
        <family val="2"/>
      </rPr>
      <t xml:space="preserve"> del pliego de condiciones, el oferente deberá aportar debidamente diligenciados los siguientes formularios que se encuentran incluidos en el presente archivo de Excel.</t>
    </r>
  </si>
  <si>
    <r>
      <t xml:space="preserve">No. Del contrato en el RUP (No. Consecutivo o No. de Orden) </t>
    </r>
    <r>
      <rPr>
        <b/>
        <vertAlign val="superscript"/>
        <sz val="10"/>
        <rFont val="Arial"/>
        <family val="2"/>
      </rPr>
      <t>(1)</t>
    </r>
  </si>
  <si>
    <r>
      <t xml:space="preserve">CONTRATO No. </t>
    </r>
    <r>
      <rPr>
        <b/>
        <vertAlign val="superscript"/>
        <sz val="10"/>
        <rFont val="Arial"/>
        <family val="2"/>
      </rPr>
      <t>(2)</t>
    </r>
  </si>
  <si>
    <r>
      <t xml:space="preserve">FECHA DE
TERMINACIÓN </t>
    </r>
    <r>
      <rPr>
        <b/>
        <vertAlign val="superscript"/>
        <sz val="10"/>
        <rFont val="Arial"/>
        <family val="2"/>
      </rPr>
      <t>(3)</t>
    </r>
    <r>
      <rPr>
        <b/>
        <sz val="10"/>
        <rFont val="Arial"/>
        <family val="2"/>
      </rPr>
      <t xml:space="preserve">
(mes - año)</t>
    </r>
  </si>
  <si>
    <r>
      <t xml:space="preserve">FORMA DE
EJECUCIÓN </t>
    </r>
    <r>
      <rPr>
        <b/>
        <vertAlign val="superscript"/>
        <sz val="10"/>
        <rFont val="Arial"/>
        <family val="2"/>
      </rPr>
      <t>(4)</t>
    </r>
  </si>
  <si>
    <r>
      <t xml:space="preserve">VALOR DEL CONTRATO </t>
    </r>
    <r>
      <rPr>
        <b/>
        <vertAlign val="superscript"/>
        <sz val="10"/>
        <rFont val="Arial"/>
        <family val="2"/>
      </rPr>
      <t>(5)</t>
    </r>
  </si>
  <si>
    <r>
      <t xml:space="preserve">CLASIFICACIÓN </t>
    </r>
    <r>
      <rPr>
        <b/>
        <vertAlign val="superscript"/>
        <sz val="10"/>
        <rFont val="Arial"/>
        <family val="2"/>
      </rPr>
      <t>(6)</t>
    </r>
  </si>
  <si>
    <r>
      <t xml:space="preserve">EXPERIENCIA ESPECIFICA (SI/NO) </t>
    </r>
    <r>
      <rPr>
        <b/>
        <vertAlign val="superscript"/>
        <sz val="10"/>
        <rFont val="Arial"/>
        <family val="2"/>
      </rPr>
      <t>(7)</t>
    </r>
  </si>
  <si>
    <r>
      <rPr>
        <b/>
        <vertAlign val="superscript"/>
        <sz val="10"/>
        <rFont val="Arial"/>
        <family val="2"/>
      </rPr>
      <t>(1)</t>
    </r>
    <r>
      <rPr>
        <vertAlign val="superscript"/>
        <sz val="10"/>
        <rFont val="Arial"/>
        <family val="2"/>
      </rPr>
      <t xml:space="preserve"> </t>
    </r>
    <r>
      <rPr>
        <sz val="10"/>
        <rFont val="Arial"/>
        <family val="2"/>
      </rPr>
      <t>Posición o ubicación del contrato, según el orden en que son relacionados los contratos reportados en el aparte EXPERIENCIA del RUP.</t>
    </r>
  </si>
  <si>
    <r>
      <rPr>
        <b/>
        <vertAlign val="superscript"/>
        <sz val="10"/>
        <rFont val="Arial"/>
        <family val="2"/>
      </rPr>
      <t>(2)</t>
    </r>
    <r>
      <rPr>
        <sz val="10"/>
        <rFont val="Arial"/>
        <family val="2"/>
      </rPr>
      <t xml:space="preserve"> Contratos terminados y registrados en el RUP.</t>
    </r>
  </si>
  <si>
    <r>
      <rPr>
        <b/>
        <vertAlign val="superscript"/>
        <sz val="10"/>
        <rFont val="Arial"/>
        <family val="2"/>
      </rPr>
      <t>(3)</t>
    </r>
    <r>
      <rPr>
        <sz val="10"/>
        <rFont val="Arial"/>
        <family val="2"/>
      </rPr>
      <t xml:space="preserve"> Fecha de terminación. </t>
    </r>
  </si>
  <si>
    <r>
      <rPr>
        <b/>
        <vertAlign val="superscript"/>
        <sz val="10"/>
        <rFont val="Arial"/>
        <family val="2"/>
      </rPr>
      <t>(4)</t>
    </r>
    <r>
      <rPr>
        <sz val="10"/>
        <rFont val="Arial"/>
        <family val="2"/>
      </rPr>
      <t xml:space="preserve"> Indicar si el contrato se ejecutó en forma Individual (I), en Consorcio (C) o Unión Temporal (UT).</t>
    </r>
  </si>
  <si>
    <r>
      <rPr>
        <b/>
        <vertAlign val="superscript"/>
        <sz val="10"/>
        <rFont val="Arial"/>
        <family val="2"/>
      </rPr>
      <t>(5)</t>
    </r>
    <r>
      <rPr>
        <sz val="10"/>
        <rFont val="Arial"/>
        <family val="2"/>
      </rPr>
      <t xml:space="preserve"> </t>
    </r>
    <r>
      <rPr>
        <b/>
        <sz val="10"/>
        <color rgb="FFFF0000"/>
        <rFont val="Arial"/>
        <family val="2"/>
      </rPr>
      <t>Valor total del contrato</t>
    </r>
    <r>
      <rPr>
        <sz val="10"/>
        <rFont val="Arial"/>
        <family val="2"/>
      </rPr>
      <t>, en Pesos (COP) y SMMLV a la fecha de TERMINACIÓN del contrato.</t>
    </r>
  </si>
  <si>
    <r>
      <rPr>
        <b/>
        <vertAlign val="superscript"/>
        <sz val="10"/>
        <rFont val="Arial"/>
        <family val="2"/>
      </rPr>
      <t>(6)</t>
    </r>
    <r>
      <rPr>
        <sz val="10"/>
        <rFont val="Arial"/>
        <family val="2"/>
      </rPr>
      <t xml:space="preserve"> Indicar las clasificaciones del contrato en el RUP según los códigos del Clasificador de Bienes y Servicios de las Naciones Unidas para estandarizar productos y servicios (UNSPSC), DEBE corresponder con las exigidas en el PLIEGO.</t>
    </r>
  </si>
  <si>
    <r>
      <rPr>
        <b/>
        <vertAlign val="superscript"/>
        <sz val="10"/>
        <rFont val="Arial"/>
        <family val="2"/>
      </rPr>
      <t>(7)</t>
    </r>
    <r>
      <rPr>
        <sz val="10"/>
        <rFont val="Arial"/>
        <family val="2"/>
      </rPr>
      <t xml:space="preserve"> experiencia especifica: Señalar cual de los contratos son tenidos en cuenta para la experiencia especifica</t>
    </r>
  </si>
  <si>
    <t>VALOR UNITARIO</t>
  </si>
  <si>
    <t>VALOR TOTAL</t>
  </si>
  <si>
    <t>PRELIMINARES</t>
  </si>
  <si>
    <t>1.1</t>
  </si>
  <si>
    <t>m</t>
  </si>
  <si>
    <t>8.2</t>
  </si>
  <si>
    <t xml:space="preserve">TOTAL COSTO DIRECTO + A.I.U.+ IA +POLIZAS </t>
  </si>
  <si>
    <t>OFERTA ECONOMICA</t>
  </si>
  <si>
    <t>PORCENTAJE</t>
  </si>
  <si>
    <t>ADMINISTRACIÓN</t>
  </si>
  <si>
    <t>A=</t>
  </si>
  <si>
    <t>I=</t>
  </si>
  <si>
    <t>U=</t>
  </si>
  <si>
    <t>TOTAL A.I.U</t>
  </si>
  <si>
    <t>A.I.U.=</t>
  </si>
  <si>
    <t>IMPREVISTO</t>
  </si>
  <si>
    <r>
      <t>(</t>
    </r>
    <r>
      <rPr>
        <b/>
        <u/>
        <sz val="10"/>
        <color rgb="FFFF0000"/>
        <rFont val="Arial"/>
        <family val="2"/>
      </rPr>
      <t>Para proponente EXTRANJERO o integrante EXTRANJERO, Sin Domicilio o Sucursal en Colombia</t>
    </r>
    <r>
      <rPr>
        <b/>
        <sz val="10"/>
        <color rgb="FFFF0000"/>
        <rFont val="Arial"/>
        <family val="2"/>
      </rPr>
      <t>)</t>
    </r>
  </si>
  <si>
    <r>
      <t xml:space="preserve">CONTRATO
NO. </t>
    </r>
    <r>
      <rPr>
        <b/>
        <vertAlign val="superscript"/>
        <sz val="10"/>
        <rFont val="Arial"/>
        <family val="2"/>
      </rPr>
      <t>(1)</t>
    </r>
    <r>
      <rPr>
        <b/>
        <sz val="10"/>
        <rFont val="Arial"/>
        <family val="2"/>
      </rPr>
      <t xml:space="preserve"> </t>
    </r>
  </si>
  <si>
    <r>
      <t xml:space="preserve">FORMA DE EJECUCIÓN </t>
    </r>
    <r>
      <rPr>
        <b/>
        <vertAlign val="superscript"/>
        <sz val="10"/>
        <rFont val="Arial"/>
        <family val="2"/>
      </rPr>
      <t>(2)</t>
    </r>
  </si>
  <si>
    <r>
      <t>VALOR
COP</t>
    </r>
    <r>
      <rPr>
        <b/>
        <vertAlign val="superscript"/>
        <sz val="10"/>
        <rFont val="Arial"/>
        <family val="2"/>
      </rPr>
      <t xml:space="preserve"> (3)</t>
    </r>
  </si>
  <si>
    <r>
      <t xml:space="preserve"> PLAZO
(MESES) </t>
    </r>
    <r>
      <rPr>
        <b/>
        <vertAlign val="superscript"/>
        <sz val="10"/>
        <rFont val="Arial"/>
        <family val="2"/>
      </rPr>
      <t>(4)</t>
    </r>
  </si>
  <si>
    <r>
      <t xml:space="preserve">SUSPENSIONES </t>
    </r>
    <r>
      <rPr>
        <b/>
        <vertAlign val="superscript"/>
        <sz val="10"/>
        <rFont val="Arial"/>
        <family val="2"/>
      </rPr>
      <t>(5)</t>
    </r>
  </si>
  <si>
    <r>
      <t>(1)</t>
    </r>
    <r>
      <rPr>
        <sz val="10"/>
        <rFont val="Arial"/>
        <family val="2"/>
      </rPr>
      <t xml:space="preserve"> Contratos de obras civiles en ejecución, incluyendo los suspendidos y aquellos que no tengan acta de inicio.</t>
    </r>
  </si>
  <si>
    <r>
      <t>(2)</t>
    </r>
    <r>
      <rPr>
        <sz val="10"/>
        <rFont val="Arial"/>
        <family val="2"/>
      </rPr>
      <t xml:space="preserve"> Indicar si el contrato se ejecuta en forma Individual (I), en Consorcio (C) o Unión Temporal (UT).</t>
    </r>
  </si>
  <si>
    <r>
      <t>(3)</t>
    </r>
    <r>
      <rPr>
        <b/>
        <sz val="10"/>
        <rFont val="Arial"/>
        <family val="2"/>
      </rPr>
      <t xml:space="preserve"> Valor total del contrato</t>
    </r>
    <r>
      <rPr>
        <sz val="10"/>
        <rFont val="Arial"/>
        <family val="2"/>
      </rPr>
      <t xml:space="preserve"> expresado en moneda legal colombiana.</t>
    </r>
  </si>
  <si>
    <r>
      <t>(4)</t>
    </r>
    <r>
      <rPr>
        <sz val="10"/>
        <rFont val="Arial"/>
        <family val="2"/>
      </rPr>
      <t xml:space="preserve"> Plazo total de contrato incluyendo las ampliaciones.</t>
    </r>
  </si>
  <si>
    <r>
      <t>(5)</t>
    </r>
    <r>
      <rPr>
        <sz val="10"/>
        <rFont val="Arial"/>
        <family val="2"/>
      </rPr>
      <t xml:space="preserve"> Si el contrato presenta mas de una suspensión deberán informarlas todas, Si a la fecha de cierre del presente proceso el contrato se encuentra suspendido no diligenciar la "Fecha de Terminación".</t>
    </r>
  </si>
  <si>
    <r>
      <rPr>
        <b/>
        <sz val="10"/>
        <rFont val="Arial"/>
        <family val="2"/>
      </rPr>
      <t>NOTA 1</t>
    </r>
    <r>
      <rPr>
        <sz val="10"/>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</si>
  <si>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0"/>
        <rFont val="Arial"/>
        <family val="2"/>
      </rPr>
      <t>NOTA 2:</t>
    </r>
    <r>
      <rPr>
        <sz val="10"/>
        <rFont val="Arial"/>
        <family val="2"/>
      </rPr>
      <t xml:space="preserve"> El A.I.U y su discriminación deben estar en porcentaje (%). </t>
    </r>
  </si>
  <si>
    <r>
      <rPr>
        <b/>
        <sz val="10"/>
        <rFont val="Arial"/>
        <family val="2"/>
      </rPr>
      <t>NOTA 3:</t>
    </r>
    <r>
      <rPr>
        <sz val="10"/>
        <rFont val="Arial"/>
        <family val="2"/>
      </rPr>
      <t xml:space="preserve">   El valor definido por la Entidad por concepto de pólizas es un valor estimado que será un gasto reembolsable comprobable, la entidad reconocerá al contratista el valor real efectivamente causado por este concepto (Gasto Reembolsable), para el efecto, el contratista deberá presentar los documentos que soporten el valor facturado por las garantías.</t>
    </r>
  </si>
  <si>
    <r>
      <rPr>
        <b/>
        <sz val="10"/>
        <rFont val="Arial"/>
        <family val="2"/>
      </rPr>
      <t xml:space="preserve">NOTA 5:  </t>
    </r>
    <r>
      <rPr>
        <sz val="10"/>
        <rFont val="Arial"/>
        <family val="2"/>
      </rPr>
      <t>El valor total presupuestado por la Entidad por concepto de "Inversión Ambiental - Social - Implementación PMT - Bioseguridad" reflejado en sus respectivos anexos, es un valor estimado que será un gasto reembolsable demostrable. Lo anterior, con la finalidad  de ser ejecutados en la proporción requerida y durante los tiempos en que se presenten las necesidades que cada uno de ellos busca satisfacer. Dichas actividades serán reconocidas a cargo de reembolso de gastos.</t>
    </r>
  </si>
  <si>
    <r>
      <rPr>
        <b/>
        <sz val="10"/>
        <rFont val="Arial"/>
        <family val="2"/>
      </rPr>
      <t>NOTA 7:</t>
    </r>
    <r>
      <rPr>
        <sz val="10"/>
        <rFont val="Arial"/>
        <family val="2"/>
      </rPr>
      <t xml:space="preserve">  Las operaciones y/o formulas que se presentan en estos formularios, solo son de ayuda para la formulación de la oferta, es responsabilidad del proponente verificar las mismas y efectuar sus propios cálculos para la formulación de su oferta.</t>
    </r>
  </si>
  <si>
    <r>
      <rPr>
        <b/>
        <sz val="10"/>
        <rFont val="Arial"/>
        <family val="2"/>
      </rPr>
      <t>NOTA 8:</t>
    </r>
    <r>
      <rPr>
        <sz val="10"/>
        <rFont val="Arial"/>
        <family val="2"/>
      </rPr>
      <t xml:space="preserve"> Los valores Definidos para los items "Inversión Socio-Ambiental e Implementación PMT-Bioseguridad" y "Pólizas" NO PODRÁN ALTERARSE O MODIFICARSE.</t>
    </r>
  </si>
  <si>
    <t>Secretaria Suministros y Servicios</t>
  </si>
  <si>
    <r>
      <t>m</t>
    </r>
    <r>
      <rPr>
        <vertAlign val="superscript"/>
        <sz val="10"/>
        <rFont val="Arial"/>
        <family val="2"/>
      </rPr>
      <t>3</t>
    </r>
    <r>
      <rPr>
        <sz val="10"/>
        <rFont val="Arial"/>
        <family val="2"/>
      </rPr>
      <t>-km</t>
    </r>
  </si>
  <si>
    <t>Formulario No. 5</t>
  </si>
  <si>
    <t>Formulario No. 3</t>
  </si>
  <si>
    <t xml:space="preserve">Formulario No. 1.3 </t>
  </si>
  <si>
    <t>Formulario  No. 1.2</t>
  </si>
  <si>
    <t>Formulario No. 1.1B</t>
  </si>
  <si>
    <t>Formulario No. 1.1 A</t>
  </si>
  <si>
    <r>
      <t xml:space="preserve">• </t>
    </r>
    <r>
      <rPr>
        <b/>
        <sz val="10"/>
        <color theme="1"/>
        <rFont val="Arial"/>
        <family val="2"/>
      </rPr>
      <t>Formulario No. 1.1 A - CERTIFICACIÓN DE CONTRATOS PARA ACREDITACIÓN DE EXPERIENCIA</t>
    </r>
    <r>
      <rPr>
        <sz val="10"/>
        <color theme="1"/>
        <rFont val="Arial"/>
        <family val="2"/>
      </rPr>
      <t xml:space="preserve"> (Para proponente o integrante nacional o extranjero CON SUCURSAL en Colombia),</t>
    </r>
  </si>
  <si>
    <r>
      <t xml:space="preserve">• </t>
    </r>
    <r>
      <rPr>
        <b/>
        <sz val="10"/>
        <color theme="1"/>
        <rFont val="Arial"/>
        <family val="2"/>
      </rPr>
      <t>Formulario No. 1.1B - CERTIFICACIÓN DE CONTRATOS PARA ACREDITACIÓN DE EXPERIENCIA</t>
    </r>
    <r>
      <rPr>
        <sz val="10"/>
        <color theme="1"/>
        <rFont val="Arial"/>
        <family val="2"/>
      </rPr>
      <t xml:space="preserve"> (Para proponente EXTRANJERO o integrante EXTRANJERO Sin Domicilio o Sucursal en Colombia)</t>
    </r>
  </si>
  <si>
    <r>
      <t xml:space="preserve">Para Acreditar la </t>
    </r>
    <r>
      <rPr>
        <b/>
        <sz val="10"/>
        <color theme="1"/>
        <rFont val="Arial"/>
        <family val="2"/>
      </rPr>
      <t xml:space="preserve">Capacidad Técnica (CT) </t>
    </r>
    <r>
      <rPr>
        <sz val="10"/>
        <color theme="1"/>
        <rFont val="Arial"/>
        <family val="2"/>
      </rPr>
      <t xml:space="preserve">debe aportar el </t>
    </r>
    <r>
      <rPr>
        <b/>
        <sz val="10"/>
        <color theme="1"/>
        <rFont val="Arial"/>
        <family val="2"/>
      </rPr>
      <t>Formulario  No. 1.2 - CAPACIDAD TÉCNICA</t>
    </r>
  </si>
  <si>
    <r>
      <t xml:space="preserve">Para Acreditar el </t>
    </r>
    <r>
      <rPr>
        <b/>
        <sz val="10"/>
        <color theme="1"/>
        <rFont val="Arial"/>
        <family val="2"/>
      </rPr>
      <t>Saldo contratos en ejecución (SCE)</t>
    </r>
    <r>
      <rPr>
        <sz val="10"/>
        <color theme="1"/>
        <rFont val="Arial"/>
        <family val="2"/>
      </rPr>
      <t xml:space="preserve"> debe aportar </t>
    </r>
    <r>
      <rPr>
        <b/>
        <sz val="10"/>
        <color theme="1"/>
        <rFont val="Arial"/>
        <family val="2"/>
      </rPr>
      <t>Formulario No. 1.3  - CONTRATOS EN EJECUCIÓN</t>
    </r>
  </si>
  <si>
    <t>Formulario No. 1</t>
  </si>
  <si>
    <t>Firma</t>
  </si>
  <si>
    <t>Representante Legal del Contratista o su Apoderado</t>
  </si>
  <si>
    <t>Matricula No. :</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</si>
  <si>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</si>
  <si>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</si>
  <si>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</si>
  <si>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INVERSIÓN GESTIÓN SOCIAL, AMBIENTAL, SEGURIDAD Y SALUD EN EL TRABAJO</t>
  </si>
  <si>
    <t>Global</t>
  </si>
  <si>
    <t xml:space="preserve">Global </t>
  </si>
  <si>
    <t xml:space="preserve">TOTAL </t>
  </si>
  <si>
    <t xml:space="preserve">CALCULO INVERSIÓN SOCIOAMBIENTAL </t>
  </si>
  <si>
    <r>
      <rPr>
        <b/>
        <sz val="10"/>
        <color theme="1"/>
        <rFont val="Arial"/>
        <family val="2"/>
      </rPr>
      <t>NOTA 1</t>
    </r>
    <r>
      <rPr>
        <sz val="10"/>
        <color theme="1"/>
        <rFont val="Arial"/>
        <family val="2"/>
      </rPr>
      <t>. Dentro del Factor Prestacional debe incluirse la dotación contemplada por la ley y los elementos de Protección Personal -EPP según la naturaleza del riesgo al que este sometido el trabajador.</t>
    </r>
  </si>
  <si>
    <r>
      <rPr>
        <b/>
        <sz val="10"/>
        <color theme="1"/>
        <rFont val="Arial"/>
        <family val="2"/>
      </rPr>
      <t>NOTA 2.</t>
    </r>
    <r>
      <rPr>
        <sz val="10"/>
        <color theme="1"/>
        <rFont val="Arial"/>
        <family val="2"/>
      </rPr>
      <t xml:space="preserve"> Para implementos nuevos no reintegrables se reconocerá  un porcentaje de su valor comercial</t>
    </r>
  </si>
  <si>
    <r>
      <rPr>
        <b/>
        <sz val="10"/>
        <color theme="1"/>
        <rFont val="Arial"/>
        <family val="2"/>
      </rPr>
      <t>NOTA 4.</t>
    </r>
    <r>
      <rPr>
        <sz val="10"/>
        <color theme="1"/>
        <rFont val="Arial"/>
        <family val="2"/>
      </rPr>
      <t xml:space="preserve"> El valor por implementación del presupuesto de Inversión Ambiental se pagará como un gasto reembolsable únicamente contra la presentación de las respectivas facturas, toda vez que se trata de un gasto que no se incluye dentro del cálculo del AIU.</t>
    </r>
  </si>
  <si>
    <r>
      <rPr>
        <b/>
        <sz val="10"/>
        <color theme="1"/>
        <rFont val="Arial"/>
        <family val="2"/>
      </rPr>
      <t>NOTA 5</t>
    </r>
    <r>
      <rPr>
        <sz val="10"/>
        <color theme="1"/>
        <rFont val="Arial"/>
        <family val="2"/>
      </rPr>
      <t>. El proponente deberá diligenciar este formulario teniendo en cuenta que el CONTENIDO MINIMO del mismo será el correspondiente al formato oficial, so pena del rechazo de su propuesta; no obstante, el oferente, según su propio análisis, podrá aumentar las cantidades sin que obtenga pago adicional por ello. 
El hecho de que el contratista no estipule en su oferta el valor de la implementación del presupuesto de Inversión Ambiental, no lo exime del cumplimiento de la legislación vigente que le sea aplicable y no podrá solicitar pago adicional alguno por este concepto, pues todo quedará cubierto con lo que cotizó en los costos indirectos.</t>
    </r>
  </si>
  <si>
    <t>Implementación de los protocolos de bioseguridad COVID - 19</t>
  </si>
  <si>
    <t>Observaciones</t>
  </si>
  <si>
    <t>Item</t>
  </si>
  <si>
    <t>Adecuación de lavamanos en obras abiertas (intervenciones en vías, andenes, ciclorrutas, entre otros). Incluye grifería, tubería para conexión al acueducto, caneca de 55 gal, pozuelo en acero inoxidable. Los lavamanos pueden ser portatiles o fijos según el tiempo de permanencia de cada frente de trabajo.</t>
  </si>
  <si>
    <t>Señalización interna y externa. Cartelera informativa COVID-19.</t>
  </si>
  <si>
    <t>Dispensador  toallas  desechables de papel.</t>
  </si>
  <si>
    <t>Alcohol antiséptico al 70 %.</t>
  </si>
  <si>
    <t>gal</t>
  </si>
  <si>
    <t>Jabón antibacterial liquido solo para lavado de manos.</t>
  </si>
  <si>
    <t>Gel antibacterial en puntos fijos para higiene de manos al 70%.</t>
  </si>
  <si>
    <t>Desinfectante con amonio cuaternario de quinta generación 500 ppm o similares para desinfección de superficies en general.</t>
  </si>
  <si>
    <t>l</t>
  </si>
  <si>
    <t>Toallas desechables.</t>
  </si>
  <si>
    <t>Mascarillas Desechables o en tela (para todo el personal en obra).</t>
  </si>
  <si>
    <t>Totales</t>
  </si>
  <si>
    <t>Total por mes (20 trabajadores).</t>
  </si>
  <si>
    <t>Total por empleado.</t>
  </si>
  <si>
    <t xml:space="preserve">PRESUPUESTO COVID PARA PROYECTO </t>
  </si>
  <si>
    <t>Frente</t>
  </si>
  <si>
    <t># de trabajadores/mes</t>
  </si>
  <si>
    <t>Personal administrativo/mes</t>
  </si>
  <si>
    <t># de meses</t>
  </si>
  <si>
    <t>BIOSEGURIDAD - COVID</t>
  </si>
  <si>
    <t>Formulario No. 7.1</t>
  </si>
  <si>
    <t>CALCULO PROTOCOLO DE BIOSEGURIDAD MANEJO COVID</t>
  </si>
  <si>
    <r>
      <rPr>
        <b/>
        <sz val="10"/>
        <color theme="1"/>
        <rFont val="Arial"/>
        <family val="2"/>
      </rPr>
      <t>NOTA 1.</t>
    </r>
    <r>
      <rPr>
        <sz val="10"/>
        <color theme="1"/>
        <rFont val="Arial"/>
        <family val="2"/>
      </rPr>
      <t xml:space="preserve"> El valor por implementación del protocolo de bioseguridad se pagará como un gasto reembolsable contra presentación de las respectivas facturas, toda vez que se trata de un gasto que no se incluye dentro del cálculo del AIU.</t>
    </r>
  </si>
  <si>
    <r>
      <rPr>
        <b/>
        <sz val="10"/>
        <color theme="1"/>
        <rFont val="Arial"/>
        <family val="2"/>
      </rPr>
      <t>NOTA 2.</t>
    </r>
    <r>
      <rPr>
        <sz val="10"/>
        <color theme="1"/>
        <rFont val="Arial"/>
        <family val="2"/>
      </rPr>
      <t xml:space="preserve"> El proponente deberá diligenciar este formulario teniendo en cuenta que el CONTENIDO MINIMO del mismo será el correspondiente al formato oficial, so pena del rechazo de su propuesta; no obstante, el oferente, según su propio análisis, podrá aumentar las cantidades sin que obtenga pago adicional por ello.
El hecho de que el contratista no estipule en su oferta el valor del Protocolo de Bioseguridad,  no lo exime del cumplimiento de la legislación vigente que le sea aplicable y no podrá solicitar pago adicional alguno por este concepto, pues todo quedará cubierto con lo que cotizó en los costos indirectos.</t>
    </r>
  </si>
  <si>
    <t>día</t>
  </si>
  <si>
    <t>REPLANTEO</t>
  </si>
  <si>
    <t>INSTALACIONES PROVISIONALES</t>
  </si>
  <si>
    <t>RETIROS Y DEMOLICIONES</t>
  </si>
  <si>
    <t>RETIROS</t>
  </si>
  <si>
    <t>2.1.1</t>
  </si>
  <si>
    <t>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t>
  </si>
  <si>
    <t>DEMOLICIONES</t>
  </si>
  <si>
    <t>2.2.1</t>
  </si>
  <si>
    <t>2.2.2</t>
  </si>
  <si>
    <t>3.1.1</t>
  </si>
  <si>
    <t>4.1.1</t>
  </si>
  <si>
    <t>4.1.2</t>
  </si>
  <si>
    <t>4.1.3</t>
  </si>
  <si>
    <t>5.1.1</t>
  </si>
  <si>
    <t>6.2.1</t>
  </si>
  <si>
    <t>6.3.1</t>
  </si>
  <si>
    <t>7.1.1</t>
  </si>
  <si>
    <t>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</si>
  <si>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PISOS</t>
  </si>
  <si>
    <t>8.1.1</t>
  </si>
  <si>
    <t>8.1.2</t>
  </si>
  <si>
    <t>8.2.1</t>
  </si>
  <si>
    <t>8.3.1</t>
  </si>
  <si>
    <t>8.3.2</t>
  </si>
  <si>
    <t>9.1.1</t>
  </si>
  <si>
    <t>9.1.2</t>
  </si>
  <si>
    <t>9.1.3</t>
  </si>
  <si>
    <t>9.1.4</t>
  </si>
  <si>
    <t>RED CONTRA INCENDIO</t>
  </si>
  <si>
    <t>Pólizas - Gasto estimado comprobable -</t>
  </si>
  <si>
    <t>Inversión Ambiental - Social - Implementación PMT - Bioseguridad - Valor estimado demostrable -</t>
  </si>
  <si>
    <r>
      <rPr>
        <b/>
        <sz val="9"/>
        <rFont val="Arial"/>
        <family val="2"/>
      </rPr>
      <t xml:space="preserve">Nota 1: </t>
    </r>
    <r>
      <rPr>
        <sz val="9"/>
        <rFont val="Arial"/>
        <family val="2"/>
      </rPr>
      <t>El valor definido por la Entidad por concepto de pólizas es un valor estimado que será un gasto reembolsable comprobable, la entidad reconocerá al contratista el valor real efectivamente causado por este concepto (Gasto Reembolsable), para el efecto, el contratista deberá presentar los documentos que soporten el valor facturado por las garantías.</t>
    </r>
  </si>
  <si>
    <r>
      <rPr>
        <b/>
        <sz val="9"/>
        <color theme="1"/>
        <rFont val="Arial"/>
        <family val="2"/>
      </rPr>
      <t>Nota 3:</t>
    </r>
    <r>
      <rPr>
        <sz val="9"/>
        <color theme="1"/>
        <rFont val="Arial"/>
        <family val="2"/>
      </rPr>
      <t xml:space="preserve"> Los otros gastos de administración se pagarán de la siguiente forma: 
- Demostrables: Son aquellos gastos definidos por la Entidad para productos y/o servicios requeridos para la ejecución del contrato, que son suministrados directamente por el contratista. Para su reconocimiento y pago bastará con el concepto del interventor o supervisor sobre la ocurrencia de estos, con evidencias documentales tales como: fotografías, videos e informes. Su pago se realizará de acuerdo con los valores  ofertados en la propuesta económica.
- Comprobable: Son aquellos gastos definidos por la Entidad  para productos y/o servicios requeridos para la ejecución del contrato, que son adquiridos por el contratista a través de terceros. Para su reconocimiento y pago, se requiere presentar factura o documento equivalente comprobando la ocurrencia del gasto. Su valor se reembolsará de acuerdo con factura o documento presentado, sin superar lo ofertado en la propuesta económica.
En todo caso los otros gastos de administración  deberán estar ajustados a los precios de mercado.</t>
    </r>
  </si>
  <si>
    <r>
      <rPr>
        <b/>
        <sz val="9"/>
        <color theme="1"/>
        <rFont val="Arial"/>
        <family val="2"/>
      </rPr>
      <t>Nota 4:</t>
    </r>
    <r>
      <rPr>
        <sz val="9"/>
        <color theme="1"/>
        <rFont val="Arial"/>
        <family val="2"/>
      </rPr>
      <t xml:space="preserve"> Los valores de los items de otros gastos de administración cuya unidad es ESTIMADO son fijos y corresponden a montos con los cuales se atenderán las actividades correspondientes, los cuales se pagarán según el concepto de la nota 3.</t>
    </r>
  </si>
  <si>
    <r>
      <rPr>
        <b/>
        <sz val="9"/>
        <color theme="1"/>
        <rFont val="Arial"/>
        <family val="2"/>
      </rPr>
      <t>Nota 5:</t>
    </r>
    <r>
      <rPr>
        <sz val="9"/>
        <color theme="1"/>
        <rFont val="Arial"/>
        <family val="2"/>
      </rPr>
      <t xml:space="preserve"> Las asesorías técnicas especializadas contempla los honorarios correspondientes a profesionales especialistas, la idoneidad y honorarios de los profesionales asesores será revisada y aprobada por la supervisión del contrato.</t>
    </r>
  </si>
  <si>
    <r>
      <rPr>
        <b/>
        <sz val="9"/>
        <color theme="1"/>
        <rFont val="Arial"/>
        <family val="2"/>
      </rPr>
      <t>Nota 6:</t>
    </r>
    <r>
      <rPr>
        <sz val="9"/>
        <color theme="1"/>
        <rFont val="Arial"/>
        <family val="2"/>
      </rPr>
      <t xml:space="preserve"> Durante la ejecución del contrato la Entidad tendrá potestad de realizar deducciones y efectuar las respectivas multas y sanciones a las que haya lugar en las siguientes ocasiones:          
• Si se evidencia personal pensionado y dentro del factor prestacional se reconoce dicha prestación
• Si se comprueba que el contratista está exonerado del pago de los aportes a SALUD (a cargo del empleador 8,5%), SENA (2%), ICBF (3%), y se está haciendo reconocimiento por estos dentro del factor prestacional.
• Por ausencia de personal.
• Cuando el contratista afilie al personal a un riesgo diferente al establecido en la propuesta económica.
• Cuando el contratista afilie al personal a una empresa distinta a la que se le adjudica el contrato.
• Cuando se evidencie un salario básico y un IBC inferior a lo estipulado en la propuesta económica (el salario debe ser igual al IBC, para esta situación el contratista debe pagar como mínimo el valor ofertado en su propuesta económica a cada uno de los profesionales).
• Cuando se evidencie inconsistencias en la liquidación del personal al finalizar la obra (paz y salvo del contratista con la Entidad firmado por el trabajador donde se cancelan las cesantías, intereses a las cesantías, prima, vacaciones, dotación y auxilio de transporte cuando apliquen).          
• Cuando se contemplen primas extralegales diferentes a las establecidas legalmente en la legislación Nacional.
• Cuando el contratista asigne personal que no cumpla con los requisitos de formación y experiencia establecidos en el pliego.
• Cuando el personal del contratista participe en más de un cargo de los estipulados en el presupuesto oficial o exceda el 100% de dedicación.
• Cuando el contratista reciba pago por horas extras y no sean canceladas al profesional.
• Cuando el contratista reciba pago por reajuste de salarios y no sean canceladas al profesional.
• Las demás circunstancias en las que evidencien pagos indebidos.</t>
    </r>
  </si>
  <si>
    <t>NOTAS:</t>
  </si>
  <si>
    <r>
      <rPr>
        <b/>
        <sz val="10"/>
        <color theme="1"/>
        <rFont val="Arial"/>
        <family val="2"/>
      </rPr>
      <t>NOTA 3.</t>
    </r>
    <r>
      <rPr>
        <sz val="10"/>
        <color theme="1"/>
        <rFont val="Arial"/>
        <family val="2"/>
      </rPr>
      <t xml:space="preserve"> El personal socioambiental (Tecnólogo Ambiental) esta cargado dentro del personal administrativo de la obra</t>
    </r>
  </si>
  <si>
    <t>1</t>
  </si>
  <si>
    <t>INSTALACIONES HIDROSANITARIAS</t>
  </si>
  <si>
    <t>Inmodificable</t>
  </si>
  <si>
    <t>Modalidad: licitación Pública</t>
  </si>
  <si>
    <t>Valor del SMMLV Vigente 2023 ($ 1.160.000)</t>
  </si>
  <si>
    <r>
      <t xml:space="preserve">En constancia de lo anterior firmo este documento a los días </t>
    </r>
    <r>
      <rPr>
        <b/>
        <i/>
        <sz val="10"/>
        <color theme="1"/>
        <rFont val="Arial"/>
        <family val="2"/>
      </rPr>
      <t xml:space="preserve">[día] </t>
    </r>
    <r>
      <rPr>
        <b/>
        <sz val="10"/>
        <color theme="1"/>
        <rFont val="Arial"/>
        <family val="2"/>
      </rPr>
      <t xml:space="preserve">del mes de </t>
    </r>
    <r>
      <rPr>
        <b/>
        <i/>
        <sz val="10"/>
        <color theme="1"/>
        <rFont val="Arial"/>
        <family val="2"/>
      </rPr>
      <t xml:space="preserve">[mes] </t>
    </r>
    <r>
      <rPr>
        <b/>
        <sz val="10"/>
        <color theme="1"/>
        <rFont val="Arial"/>
        <family val="2"/>
      </rPr>
      <t>de 2023.</t>
    </r>
  </si>
  <si>
    <t>1.1.1</t>
  </si>
  <si>
    <t>1.2</t>
  </si>
  <si>
    <t>1.2.1</t>
  </si>
  <si>
    <t>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t>
  </si>
  <si>
    <t>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</si>
  <si>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4</t>
  </si>
  <si>
    <t>4.1</t>
  </si>
  <si>
    <t>Aplicación de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t>
  </si>
  <si>
    <t>5.1</t>
  </si>
  <si>
    <t>5.2</t>
  </si>
  <si>
    <t>5.2.1</t>
  </si>
  <si>
    <t>6</t>
  </si>
  <si>
    <t>CARPINTERÍA METÁLICA/MADERA/SISTEMAS LIVIANOS</t>
  </si>
  <si>
    <t xml:space="preserve">MUROS </t>
  </si>
  <si>
    <t>6.1.1</t>
  </si>
  <si>
    <t>CIELOS</t>
  </si>
  <si>
    <t>6.2.2</t>
  </si>
  <si>
    <t>6.2.3</t>
  </si>
  <si>
    <t>6.3.2</t>
  </si>
  <si>
    <t>6.3.3</t>
  </si>
  <si>
    <t>6.3.4</t>
  </si>
  <si>
    <t>6.4</t>
  </si>
  <si>
    <t>6.4.1</t>
  </si>
  <si>
    <t>Suministro, transporte e instalación de Letrero metálico de una sola cara en plancha galvanizada calibre 22 con pintura electroestática, fondo color blanco. • Letras e iconos según archivo pendiente por envío • Medida: 400*110 cm</t>
  </si>
  <si>
    <t>gl</t>
  </si>
  <si>
    <t>6.4.2</t>
  </si>
  <si>
    <t>6.4.3</t>
  </si>
  <si>
    <t>7.1</t>
  </si>
  <si>
    <t>7.1.2</t>
  </si>
  <si>
    <t>INSTALACIONES HIDRÁULICAS INTERNAS</t>
  </si>
  <si>
    <t>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</si>
  <si>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APARATOS SANITARIOS</t>
  </si>
  <si>
    <t>Suministro, transporte e instalación de GABINETE PARA RED CONTRA INCENDIO DE 0,77x0,99x0,22 con canastilla para soporte de manguera de incendio. Incluye manguera de doble chaqueta, de 11/2" de 100 pies, 250psi, aprobada por FM y listada por UL, pitón en bronce aprobado por Fm y certificado por UL, hacha pico 4 1/2 lb con cabo de madera,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t>
  </si>
  <si>
    <t>8.1</t>
  </si>
  <si>
    <t>REDES ELÉCTRICAS</t>
  </si>
  <si>
    <t>Suministro, transporte e instalación de alimentador en cable 3no.12 de cobre LSHF. Incluye accesorios para su correcta instalación y funcionamiento según RETIE.</t>
  </si>
  <si>
    <t>Suministro, transporte e instalación de interruptor automático monopolar enchufable (Breaker) de 15 - 50 Amp, tipo SWD, ICC=10 KA,120/240V no reparable, sellado y contramarcado. Certificación RETIE, UL, SA.</t>
  </si>
  <si>
    <t>Suministro, transporte e instalación de salida de alumbrado (5m) expuesta en tubería EMT de 3/4", con tomacorriente de polo a tierra, 15A, 120 V, Tipo Leviton,referencia 5320 ACP y según norma NEMA 5-15R o equivalente.  Incluye toma, ducto EMT, encintada, conductores de cobre 12 AWG-CU-LSHF, cajas metálicas galvanizadas 12*12*5 de sobreponer con tapa suplemento, conectores de conexión y/o empalme, grapa metálica galvanizada doble ala, marcación con pintura de acuerdo a la norma, obra civil y demás accesorios necesarios para su correcta instalación.</t>
  </si>
  <si>
    <t>Suministro, transporte e instalación de salida de alumbrado (5m) para luminarias y salidas de emergencia, expuesta en tubería EMT de 3/4", con tomacorriente de polo a tierra, 15A, 120 V, Tipo Levinton,referencia 5320 ACP y según norma NEMA 5-15R o equivalente.  Incluye toma, ducto EMT, encintada, conductores de cobre 12 AWG-CU- LSHF, caja metálica 12*12*5 de sobreponer con tapa suplemento, conectores de conexión y/o empalme, grapa metálica galvanizada doble ala, marcación con pintura de acuerdo a la norma y demás accesorios necesarios para su correcta instalación.</t>
  </si>
  <si>
    <t>Suministro, transporte e instalación de salida de interruptor sencillo (5m), expuesta, en tubería EMT de 3/4", 15 A. TIPO Leviton, 10A, 125 V, según certificación RETIE y pruebas de conformidad UL. IIncluye interruptor, la  tapa, caja 4"x4" con tapa suplemento, ducto EMT de 3/4", conectores de conexión y empalme, adaptadores terminales, curvas, chazos y tornillos, CABLES SINTOX 12 AWG CU  HF FR LS TC 750V 80°C , y demás accesorios y elementos para su correcta instalación y funcionamiento.</t>
  </si>
  <si>
    <t>Suministro, transporte e instalación de salida de toma doble regulado (5m) expuesto, con polo a tierra 15A, 125V, ref Lev 5262-IG naranja, certificación RETIE. Incluye  marcación, tubería EMT de 3/4", cables 3No12 AWG HFFR, cajas de paso o conexión 12X12 con tapa suplemento, aparato certificado y en general todos los accesorios para su correcta instalación y funcionamiento.</t>
  </si>
  <si>
    <t>Suministro, transporte e instalación de salida de toma doble con polo a tierra (5m) expuesto con tubería EMT 3/4", 15A, 125 V Tipo LEV referencia 5320 ACP y según norma NEMA 5-15R o equivalente, en tubería EMT de 3/4". Incluye toma, ducto EMT, encintada, conductores de cobre 12 AWG-CU-PE HF FR LC CT-80ºC, caja metálica 12*12*5 de sobreponer con tapa suplemento, conectores de conexión y/o empalme, grapa metálica galvanizada doble ala, marcación con pintura de acuerdo a la norma, obra civil y demás accesorios necesarios para su correcta instalación.</t>
  </si>
  <si>
    <t>Suministro, transporte e instalación de bandeja portacables de 30x8 cm, tipo recta lisa con tapa.  Incluye platinas de unión, Tees, cruz, curvas, soportes  tipo peldaño o tipo repisa para la  fijación, espárragos y/o pernos de expansión y todos los elementos necesarios para su correcta instalación.</t>
  </si>
  <si>
    <t>Suministro, transporte e instalación de canaleta metálica con división continua de 12x5 centímetros, calibre 18 USG en lamina cold- rolled, pintura electrostática color negro. Incluye tapa atornillada de forma que los tornillos queden fuera de la canaleta para evitar  lastimar los cables, elementos de anclaje, accesorios prefabricados para cambios de dirección y uniones, masilla y pintura para cortes, puente en cable de cobre #6 para garantizar continuidad de puesta a tierra  y demás elementos necesarios para su correcta instalación. Debe tener certificación RETIE.</t>
  </si>
  <si>
    <t>Suministro, transporte e instalación materiales para instalación de UPS de 3KVA; (5m) expuesto con tubería EMT 3/4", cable 8 AWG, llave bypass de 32A con caja 4X4. Incluye , ducto EMT, encintada, conductores de cobre 8 AWG-CU-PE HF FR LC CT-80ºC, cajas metálica galvanizadas 12*12*5 de sobreponer con tapa, conectores de conexión y/o empalme, grapa metálica galvanizada doble ala, pasacables, marcación de tubería con pintura de acuerdo a la norma, marcación de la salida, obra civil y demás accesorios necesarios para su correcta instalación.</t>
  </si>
  <si>
    <t>ILUMINACIÓN</t>
  </si>
  <si>
    <t/>
  </si>
  <si>
    <t>8.2.2</t>
  </si>
  <si>
    <t>8.2.3</t>
  </si>
  <si>
    <t>Suministro, transporte e instalación de luminaria de emergencia de autonomía de 90 minutos con dos bombilla de 5.4 W, a 120V, entrada de voltaje dual 120/277V). Incluye batería de plomo-calcio, cargador de batería, carcasa termoplástica de alto impacto, para montaje en pared ó techo, señalización de su estado, suiche de chequeo, cofre incorporado o aislado, platinas de anclaje, fijación, cable encauchetado 3x14 AWG(1 metro) y clavija con polo a tierra y demás accesorios para su correcto funcionamiento, REF modelo PAR-1. Además de cumplir con RETIE, certificación UL y últimas disposiciones de la URE.</t>
  </si>
  <si>
    <t>VOZ Y DATOS</t>
  </si>
  <si>
    <t xml:space="preserve">Suministro, transporte e instalación de Rack cerrado de piso 210x60x100cm en lámina cold rolled calibre 16 y 18 MSG (perfilería y tapa respectivamente). Incluye: puerta frontal y posterior bisagrada con chapa, manija con llave y vidrio templado de seguridad, tapas laterales y superiores desmontables e intercambiables, ruedas con frenos y tornillos de nivelación, cooler de aire frío,  3 bandejas portaequipos, 3 organizadores de cable, 2 regletas rackeables de 1800W y 8 salidas con protección, 1 llave bypass de 32A con caja,  2 extractores de 4" en la parte superior con cable encauchetado,  puesta a tierra según norma ANSI/TIA/EIA - 607 y otros elementos necesarios para su correcta instalación. debe cumplir con las normas IEC 297, IEC 297-2 EIA RS310-D (Racks, panel and associated equipment). </t>
  </si>
  <si>
    <t xml:space="preserve">Suministro, transporte e instalación de cable UTP Categoría 6A de cuatro pares, chaqueta LSZH Marca Panduit,  AMP o equivalente, cumpla normas EIA/TIA568B. Incluye plug RJ-45 blindado, certificación y resultados en medio impreso y magnético, Marcación y Ficho de Identificación y demás elementos necesarios para su correcta instalación. Se debe aprobar certificación de canal completo por al menos 25 años. </t>
  </si>
  <si>
    <t>Suministro, transporte e instalación de salida de voz o datos(5m) expuesta, RJ 45 cat 6A, aplicable a normas TIA 568A/TIA 568B, cumpla standares industriales y estén en el listado UL y además sean marca reconocida en el mercado. incluye el toma de voz o datos, caja 12x12x5cm de sobreponer, faceplates, módulos, cable UTP cat 6A, elementos asociados, marcación con placa en acrílico o térmica, ducto EMT 3/4", curvas, adaptadores terminal, obra civil y demás elementos necesarios para su correcta instalación.</t>
  </si>
  <si>
    <t>Suministro, transporte e instalación de Patch Panel cat 6A de 24pts marca AMP. Incluye: Jacks blindados</t>
  </si>
  <si>
    <t>Suministro, transporte e instalación de organizador horizontal de cables 40x40cm para instalar en Rack. Incluye todos los elementos necesarios para su correcta instalación y funcionamiento.</t>
  </si>
  <si>
    <t xml:space="preserve">Suministro, transporte e instalación de cable HDMI, longitud 15m, preensamblado en fábrica. </t>
  </si>
  <si>
    <t>8.4</t>
  </si>
  <si>
    <t>RETIROS, PLANOS Y LEGALIZACIONES</t>
  </si>
  <si>
    <t>8.4.1</t>
  </si>
  <si>
    <t>Planos record o planos de obra terminada Eléctricos actualizados elaborados por el Contratista y aprobados por la Interventoria, Incluye copia fisica y copia magnetica.</t>
  </si>
  <si>
    <t>día/pareja</t>
  </si>
  <si>
    <t>9</t>
  </si>
  <si>
    <t>9.1</t>
  </si>
  <si>
    <t>9.1.5</t>
  </si>
  <si>
    <t>9.2</t>
  </si>
  <si>
    <t>9.2.1</t>
  </si>
  <si>
    <t>9.2.2</t>
  </si>
  <si>
    <t>9.2.3</t>
  </si>
  <si>
    <t>9.2.4</t>
  </si>
  <si>
    <t>9.2.5</t>
  </si>
  <si>
    <t>9.3</t>
  </si>
  <si>
    <t>9.3.1</t>
  </si>
  <si>
    <t>9.3.2</t>
  </si>
  <si>
    <t>Suministro, transporte y siembra de JARDINES TIPO X.  Filodendro limón con altura mínima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</si>
  <si>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Suministro, transporte y siembra de JARDINES TIPO IX.  Helecho nido, con altura mínima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</si>
  <si>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Suministro, transporte y siembra de JARDINES TIPO VII. Balazo con altura minima entre 0,3 m y 0,35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</si>
  <si>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Adecuación y mantenimiento de obras civiles, eléctricas, de voz y datos y redes hidrosanitarias de los centros del valle del software.</t>
  </si>
  <si>
    <t>CALCULO DEL A.I.U</t>
  </si>
  <si>
    <r>
      <rPr>
        <b/>
        <sz val="9"/>
        <rFont val="Arial"/>
        <family val="2"/>
      </rPr>
      <t>Nota 2:</t>
    </r>
    <r>
      <rPr>
        <sz val="9"/>
        <rFont val="Arial"/>
        <family val="2"/>
      </rPr>
      <t xml:space="preserve"> El valor total presupuestado por la entidad por concepto de "Inversión Ambiental - Social - Implementación PMT " reflejada en sus respectivos anexos, es un valor estimado que sera un gasto reembolsable demostrable. Lo anterior, con la finalidad  de ser ejecutados en la proporción requerida y durante los tiempos en que se presenten las necesidades que cada uno de ellos busca satisfacer. Dichas actividades serán reconocidas a cargo de reembolso de gastos. </t>
    </r>
  </si>
  <si>
    <t>Elaboró:</t>
  </si>
  <si>
    <t>Revisó:</t>
  </si>
  <si>
    <t>LOCALIZACIÓN, TRAZADO Y REPLANTEO. Se utilizará personal experto con equipo de precisión. Se hará con la frecuencia que lo indique la interventoría. Incluye demarcación con pintura, línea de trazado, corte de piso, libretas y planos.</t>
  </si>
  <si>
    <t>DEMOLICIÓN DE ENCHAPE,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</si>
  <si>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ACERO/MALLAS/ESTRUCTURA METÁLICA</t>
  </si>
  <si>
    <t>REVOQUES/ENCHAPES/PINTURA</t>
  </si>
  <si>
    <t>Aplicación de PINTURA EPOXIPOLIAMIDA EN MUROS (dos componentes proporción 1:3, no tóxica) tipo epoxiconstrucción de pintuco o equivalente, de primera calidad, semimate, sobre estuco plástico, 2 a 3 manos o las necesarias para lograr una superficie pareja a satisfacción de la interventoría, color blanco.</t>
  </si>
  <si>
    <t>Colocación de enchape de pared DECORCERAMICA MOS STUDIO LINE GRIS CLARO 30X30cm o equivalente,  para baño altura 1,30m.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t>
  </si>
  <si>
    <t>PISOS VARIOS</t>
  </si>
  <si>
    <t>TRATAMIENTO DE SUPERFICIE PARA PULIDA Y BRILLADA DE PISO EN GRANO EXISTENTE. Incluye todo lo necesario para su correcta construcción y funcionamiento.</t>
  </si>
  <si>
    <t>APARATOS/GRIFERIA/MUEBLES/MESONES</t>
  </si>
  <si>
    <t>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t>
  </si>
  <si>
    <t>Suministro, transporte y colocación de lavamanos de colgar tipo Acuacer o equivalente. Incluye Grifería Artesa sencilla de Grival o similar, abasto metálico, sifón botella y todos los demás elementos necesarios para su correcta instalación y funcionamiento.</t>
  </si>
  <si>
    <t>Suministro, transporte y colocación de dispensador de papel higiénico ref 210799 SOCODA o equivalente en acero inoxidable 304 con llave. Incluye todos los elementos necesarios para su correcta instalación.</t>
  </si>
  <si>
    <t>Suministro, transporte y colocación de dispensador de Jabón líquido ref 217601 SOCODA o equivalente en acero inoxidable  Incluye todos los elementos necesarios para su correcta instalación.</t>
  </si>
  <si>
    <t>ESPEJOS</t>
  </si>
  <si>
    <t>Suministro, transporte y colocación de muros en Drywall 1 CARA un espesor de 7 cm (ancho del perfil mas espesor de placa). Incluye estructura metálica a 61 cm de distancia para armado y soporte, perfiles esquineros, refuerzo de vanos para puertas y ventanas, placa de drywall de 1/2", cinta en fibra de vidrio de 50 mm., tornillería de 6x1 y 7x7/16, masilla, Primera mano de pintura en vinilo tipo 1 y todos los demás elementos necesarios para su correcta instalación y funcionamiento.</t>
  </si>
  <si>
    <t>Suministro, Transporte e Instalación de MEDIACAÑA para cielo. Incluye perfil en pvc plástico de 6 cm, masilla y todos los demás elementos necesarios para su correcta instalación y funcionamiento.</t>
  </si>
  <si>
    <t>Suministro, transporte y colocación de cielo raso suspendido con junta invisible placa en fibrocemento de e= 10 mm. para cielos, estructura en perfiles de acero galvanizado cal 20, con refuerzo en área vertical,  tornillos autoperforantes de cabeza extra plana de 1/2" y 1", junta perdida con cinta de 2" en fibra de vidrio y masilla. Incluye esquineros y tapas y todos los demás elementos necesarios para su correcta instalación y funcionamiento. El acabado en pintura para exteriores, se pagará en su ítem respectivo. Según detalle y diseño.</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</si>
  <si>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</si>
  <si>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</si>
  <si>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t>
  </si>
  <si>
    <t>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</si>
  <si>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Colocación de VÁLVULA CORTINA 250 PSI DE BRONCE tipo Red White o equivalente, para un DIÁMETRO DE ½". Incluye suministro y transporte de los materiales y todos los accesorios necesarios para su correcta instalación y funcionamiento.</t>
  </si>
  <si>
    <t>DESMONTE y REINSTALACIÓN de SANITARIO. Incluye transporte interno, brida de fijación, silicona antihongos y todo lo necesario para su correcta instalación.</t>
  </si>
  <si>
    <t>DESMONTE y REINSTALACIÓN  DE LAVAMANOS de colgar o sobreponer. Incluye transporte interno, silicona antihongos, acoples, tapones y todo lo necesario para su correcta instalación y funcionamiento.</t>
  </si>
  <si>
    <t>RETIRO DE LUMINARIAS FLUORESCENTES. Incluye cargue, transporte, botada en botaderos oficiales y recuperación de los materiales aprovechables y su transporte hasta el sitio que lo indique la interventoría.</t>
  </si>
  <si>
    <t>RETIRO DE LAVAPLATOS, incluye el cargue, transporte, botada o recuperación de aparatos sanitarios, lavamanos, lavaderos, orinales. Incluye botada en botaderos oficiales y la recuperación de los materiales aprovechables y/o su transporte hasta la bodega o el sitio que indique la interventoría.</t>
  </si>
  <si>
    <t>ESTRUCTURA</t>
  </si>
  <si>
    <t>PINTURAS</t>
  </si>
  <si>
    <t>Aplicación de PINTURA PLASTICA EN FRIO EN PISOS, LLANA TIPO PINTUTRAFICO O SIMILAR, COLOR CYAN y franja de color según diseño arquitectonico o equivalente, sobre concreto pulido de 2 a 3 manos o las necesarias para lograr una superficie pareja a satisfacción de la interventoría.</t>
  </si>
  <si>
    <t>Kit Pintura para Tableros Marcador Borrable, RUST OLEUM o equivalente en pared coworking, laboratorios y aula multipropòsito, sobre estuco plástico, 2 manos o las necesarias para lograr una superficie pareja a satisfacción de la interventoría,</t>
  </si>
  <si>
    <t>ENCHAPES</t>
  </si>
  <si>
    <t>INFOGRAFÍA</t>
  </si>
  <si>
    <t>Aplicaciones artísticasy/o infografías en muros, cielos etc, según diseños previamente aprobados</t>
  </si>
  <si>
    <t>Suministro, transporte y colocación de muros en FIBROCEMENTO 1 CARA un espesor de 7 cm (ancho del perfil mas espesor de placa). Incluye estructura metálica a 61 cm de distancia para armado y soporte, perfiles esquineros, refuerzo de vanos para puertas y ventanas, placa de drywall de 1/2", cinta malla de 50 mm., tornillería de 6x1 y 7x7/16, masilla, Primera mano de pintura en vinilo tipo 1 y todos los demás elementos necesarios para su correcta instalación y funcionamiento.</t>
  </si>
  <si>
    <t>PISOS EN CERÁMICA</t>
  </si>
  <si>
    <t>Colocación de Porcelanato Para Piso MARS-SB 60*60 GRIS. Incluye suministro y transporte de los materiales, adhesivo Pegantto Pluss o equivalente, boquilla Juntta Puss gris o equivalente, juntas de dilatación elastoméricas tipo sikaflex o equivalente color gris de 10 mm. cada 15 m² y todos los demás elementos necesarios para su correcta construcción y funcionamiento. Muestras previas y color para la aprobación del arquitecto y la interventoría. Los ensayos que se requieran serán por cuenta del contratista y las muestras se escogerán del material puesto en obra.</t>
  </si>
  <si>
    <t>PISOS EN GRANO</t>
  </si>
  <si>
    <t>Construcción de PISO EN BALDOSA GRIS DE GRANO BLANCO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t>
  </si>
  <si>
    <t>Suministro, transporte y colocación de orinal mediano Santa Fé ref 10402, línea institucional de corona o equivalente, color blanco con grifería automatica de push antivandalica ref 71300. Incluye grifería, abasto metálico y todos los elementos necesarios para su correcta instalación y funcionamiento.</t>
  </si>
  <si>
    <t>MESONES</t>
  </si>
  <si>
    <t>Suministro, transporte y colocación de mesón en acero inoxidable AISI 304 calibre 18 tipo Socoda o equivalente, de 1.60 x 0.60 m. Incluye pozuelo de 500 x 500 x 250 mm,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t>
  </si>
  <si>
    <t>LAVAMANOS</t>
  </si>
  <si>
    <t>Suministro, transporte y colocación de lavamanos para discapacitados (línea Acuajet de Corona o su equivalente) color blanco, de colgar. Incluye grifería metálica con acabado cromado, tipo Marruecos o su equivalente, abasto metálico acabado cromado, sifón botella y todos los demás elementos necesarios para su correcta instalación y funcionamiento.</t>
  </si>
  <si>
    <t>Suministro, transporte y colocación de lavapinceles o lavamanos corrido en acero inoxidable  tipo Socoda o equivalente calidad, de 1,50 x 0,50 m. Incluye grifería de pared tipo marruecos de Grival o su equivalente, sifón, rejilla, abastos metálicos y todos los elementos necesarios para su correcta instalación y funcionamiento.</t>
  </si>
  <si>
    <t>Suministro, transporte y colocación de lavaescobas prefabricado en concreto forrado en granito de 42x42x25 cm. fondo gris. Incluye mortero 1:4,  sifón, machones en masmposteria, revoque y enchape de machones y todo los demás elementos necesarios para su correcta instalación y funcionamiento.</t>
  </si>
  <si>
    <t>INCRUSTACIONES/ACCESORIOS</t>
  </si>
  <si>
    <t>Suministro, transporte y colocación de dispensador de Toallas en rollo tipo SOCODA o equivalente en acero inoxidable  Incluye todos los elementos necesarios para su correcta instalación.</t>
  </si>
  <si>
    <t>Suministro, transporte y colocación de Basurera Cantillever de Pared ref. 770702123023 SOCODA o equivalente en acero inoxidable  Incluye todos los elementos necesarios para su correcta instalación.</t>
  </si>
  <si>
    <t>Suministro, transporte y colocación de barra de seguridad para discapacitados, con una longitud de 60 cm. y un diámetro de 1¼" en acero inoxidable. Incluye pernos para anclaje, escudos en acero inoxidable y todos los elementos necesarios para su correcta instalación y funcionamiento, según diseño.</t>
  </si>
  <si>
    <t>Suministro, transporte y colocación de espejo en cristal de 4mm. de 1.20x0.80, bordes pulidos y brillados, perfiles de aluminio ocultos posteriores de 1 1/2 " X 1 1/2" y demas elementos que garanticen su buen funcionamiento</t>
  </si>
  <si>
    <t>espejo PMR: Espejo 0,50 X 1,80m con instalación y bastidor metálico 1/2" interior con un ángulo de 10º de inclinación para facilitar su uso por personas con movilidad reducida o de talla baja.</t>
  </si>
  <si>
    <t>GRIFERIAS</t>
  </si>
  <si>
    <t xml:space="preserve">Suministro, transporte e instalación de llave para lava escobas. Incluye escudo y todos los elementos requeridos para su correcta instalación y funcionamiento._x000D_
_x000D_
</t>
  </si>
  <si>
    <r>
      <t>Colocación de grifería para lavaplatos monocontrol Marsella color cromo cuerpo principal en laton cromado manilo rango de giro de 90</t>
    </r>
    <r>
      <rPr>
        <sz val="10"/>
        <rFont val="Calibri"/>
        <family val="2"/>
      </rPr>
      <t>° para mezcla de la temperatura del agua</t>
    </r>
    <r>
      <rPr>
        <sz val="10"/>
        <rFont val="Arial"/>
        <family val="2"/>
      </rPr>
      <t>, tipo Marsella  de homecenter o equivalente. Incluye suministro y transporte de los materiales, regadera cromada, llave con escudo cromados, tubería agua fría, accesorios, válvula economizadora y todos los demás elementos necesarios para su correcta instalación y funcionamiento.</t>
    </r>
  </si>
  <si>
    <t>Suministro, transporte e instalación de GRIFERIA LAVAMANOS A PARED URBAN NEGRO MATE | Decorceramica o equivalente incluye escudos, sellos y todos los elementos necesarios para su correcta instalación y funcionamiento</t>
  </si>
  <si>
    <t>Suministro, transporte y colocación de muros en Drywall con placas en yeso 2 CARAS, con un espesor de aprox de 9 cm (ancho del perfil mas espesor de placa). Incluye estructura metálica para armado y soporte parales separados a 61 cm, perfiles esquineros, placa de drywall de 1/2", cinta en fibra de vidrio de 5 cm., tornillería de 6x1", masilla, acabado en vinilo tipo 1 (acabado tipo 4 según normas necesarias hasta obtener una superficie pareja y homogénea), y todos los demás elementos necesarios para su correcta instalación y funcionamiento.</t>
  </si>
  <si>
    <t>Suministro, transporte e instalación de Cielo falso en lámina microperforada color según diseño y disponibilidad, tipo Hunter Douglas o similar según diseño, incluye estructura de soporte y todos los demás elementos para su correcta instalación y funcionamiento</t>
  </si>
  <si>
    <t>PUERTAS/ VENTANAS/ VIDRIERAS</t>
  </si>
  <si>
    <t>P-01 AULA MULTIPROPOSITO (2.10 X 1.60)  Puerta en vidrio con número de hojas según diseño con vidrio templado de 4 +4 mm trasparente + película sandblasting (SEGÚN DISEÑO) con apertura batiente en marco en lamina calibre 18 troquelada según diseño, manija de seguridad de primera calidad tipo safe sienna o similar + falleba satín niquelada de primera calidad + tope imantado anclado a la pared para mantener la puerta abierta satín niquelado.</t>
  </si>
  <si>
    <t>P-02 COWORKING (3.0 X 0.80) Puerta ala y marco en madera teca maciza con doble bisagra. Con betas centrales ubicadas de forma vertical. Con acabado con barniz y demás químicos necesarios para su correcta conservación en el tiempo. Con bisagras y tornillería para madera. Manija de apertura interior y exterior con acabado en pintura anticorrosiva negra con llave para condena de apertura.</t>
  </si>
  <si>
    <t xml:space="preserve">P-04 CUARTO DE ASEO, bodega y cuarto técnico Puerta ala y marco en madera teca maciza con doble bisagra. Con betas centrales ubicadas de 
forma vertical. Con acabado con barniz y demás quimicos necesarios para su correcta conservación en el tiempo con bisagras y tornillería para madera. Manija de apertura interior y exterior con acabado en pintura anticorrosiva negra con llave para condena de apertura. </t>
  </si>
  <si>
    <t>Suministro e instalación de Panel divisorio, con marco metálico, interior en espuma de poliuretano, densidad 26, y revestimiento por ambas caras en superficie para marcador borrable. Con sistema corredizo para almacenar en un solo cuerpo</t>
  </si>
  <si>
    <t>VARIOS CARPINTERIA METÁLICA</t>
  </si>
  <si>
    <t>Suministro, transporte e instalación de revestimIento en fachada en lámina microperforada color según diseño y disponibilidad, tipo Hunter Douglas o similar según diseño, incluye estructura de soporte y todos los demás elementos para su correcta instalación y funcionamiento</t>
  </si>
  <si>
    <t xml:space="preserve">Canaleta en lamina metalica galvanizada calibre16( 1.5mm) con una base epoxica y un acabada en pintura esmalte negro mate antocorrosiva pernada a la madera.
</t>
  </si>
  <si>
    <t>ml</t>
  </si>
  <si>
    <t>FACHADA</t>
  </si>
  <si>
    <t>Suministro, transporte e instalación de vidrio templado minimo de 6 mm de espesor transparente o de acuerdo a las especificaciones del proveedor. Soporte sencillo en acero inoxidable para vidrio templado. Las medidas estan sujetas a cambios al igual que las especificaciones , por favor se recomienda verificar en obra medidas y espacios antes de ejecutar la instalacion de estos elementos</t>
  </si>
  <si>
    <t>ASEOS Y REMATES</t>
  </si>
  <si>
    <t>LAVADO/HIDROFUGO DE MUROS</t>
  </si>
  <si>
    <t>Suministro, transporte y aplicación de ácido nítrico e hidrosolve proporción 1:1:5 para lavada de muros exteriores, con todos los elementos necesarios para su correcta instalación y funcionamiento.</t>
  </si>
  <si>
    <t>Suministro, transporte y aplicación de hidrófugo impermeabilizante del tipo siliconite (Sika transparente o equivalente) o equivalente para mampostería de fachadas, con todos los elementos necesarios para su correcta instalación y funcionamiento.</t>
  </si>
  <si>
    <t>Suministro, transporte y aplicación de ácido nítrico e hidrosolve proporción 1:1:5 para lavada de muros interiores, con todos los elementos necesarios para su correcta instalación y funcionamiento.</t>
  </si>
  <si>
    <t xml:space="preserve">INSTALACIONES SANITARIAS INTERNAS </t>
  </si>
  <si>
    <t>Suministro, transporte e instalación de TUBERÍA PVC-SANITARIA, COLGADA O EN BAJANTES con un DIÁMETRO DE 6", agua RESIDUAL O LLÚVIA. Incluye suministro y transporte de los materiales, bocas, accesorios, pegante, limpiador, wash primer, acabado en esmalte mate, color a definir por parte de interventoría, andamios, abrazaderas y todos los elementos necesarios para su correcta instalación y funcionamiento.</t>
  </si>
  <si>
    <t>Suministro, transporte e instalación de TOMA PARA BOMBEROS DE DIÁMETRO 2 1/2". incluye la válvula de 2 1/2" con tapón en bronce deberá ser una válvula aprobada por U.L o F.M. Incluye todos los elementos requeridos para su correcta instalación y funcionamiento.</t>
  </si>
  <si>
    <t>Suministro, transporte e instalación de TUBERÍA GALVANIZADA DE 1 1/2" TIPO PESADA PARA RED DE INCENDIO. Incluye suministro y transporte de los materiales, la válvulas, accesorios, materiales varios y todos  los demás elementos necesario para su correcta instalación, según especificaciones técnicas de EEPP de Medellín.</t>
  </si>
  <si>
    <t>VALVULAS /LLAVES</t>
  </si>
  <si>
    <t>REDES ELÉCTRICAS Y TELECOMUNICACIONES</t>
  </si>
  <si>
    <t>Suministro, transporte e instalación de interruptor automático bipolar enchufable de 20-60A, 240V, 10KA</t>
  </si>
  <si>
    <t>Suministro, transporte e instalación de salida de interruptor(5m) conmutable sencillo de alumbrado con tubo EMT 3/4"; 15 A. TIPO LEV referencia 1451, 10A, 125 V, según certificación RETIE y pruebas de conformidad UL. Incluye el interruptor, tapa, ducto EMT, cajas 4"x4" con tapa suplemento, adaptadores, curvas, conductores 12 AWG-CU-PE HF FR LC CT-80ºC, conectores de conexión y empalme, tornillos, obra civil y demás elementos y accesorios para su correcta instalación y funcionamiento.</t>
  </si>
  <si>
    <t>Suministro, transporte e instalación de salida de sensor de movimiento (5m), expuesta, en tubería EMT de 3/4". Incluye sensor de movimiento para techo 360°, alcance 6 m,  caja 4"x4" , ducto EMT de 3/4", conectores de conexión y empalme, adaptadores terminales, curvas, chazos y tornillos, CABLES SINTOX 12 AWG CU  HF FR LS TC 750V 80°C , y demás accesorios y elementos para su correcta instalación y funcionamiento.</t>
  </si>
  <si>
    <t>Suministro, transporte e instalación de toma doble regulado Tipo Lev, referencia 5262-IG, 15 A, 125V NEMA 5-15R para instalar en canaleta.  Incluye toma, encintada alrededor de la parte viva del toma, marcación y demás accesorios  y elementos necesarios para su correcta instalación y funcionamiento.</t>
  </si>
  <si>
    <t>Suministro, transporte e instalación de salida de toma doble con polo a tierra GFCI (5m), expuesta, -15 A - 125 V, norma NEMA 5 - 15R, con Led indicador de estado, que no dispare en falso en caso de ser expuesto a condiciones de radiofrecuencia, REF LEV 7599-W, con certificado de conformidad RETIE, reconocido por la S.I.C y certificación de Underwriters Laboratories Inc UL 1493. Incluye el tomacorriente con tapa, ducto EMT de 3/4", caja 12x5cm con tapa suplemento, conectores de empalme y conexión, curvas, adaptadores terminales, conductores de cobre 3No12 AWG-CU-PE HF FR LC CT-80ºC, tornillos, obra civil y demás accesorios y elementos para su correcta instalación y funcionamiento.</t>
  </si>
  <si>
    <t>Suministro, transporte e instalación de toma doble polo a tierra lev 5320, 15 A, 125V NEMA 5-15R para instalar en CANALETA.  Incluye toma, encintada alrededor de la parte viva del toma, marcación y demás accesorios  y elementos necesarios para su correcta instalación y funcionamiento.</t>
  </si>
  <si>
    <t>Suministro, transporte e instalación de salida de toma sencillo patatrabada (5m) expuesto, 20A por ducto EMT de 3/4",. Incluye toma patatrabada, cajas metálica 12x5cm, conductores de cobre 2No12+ 1no12  AWG-CU-PE HF FR LC CT-80ºC, conectores de conexión y empalme, adaptadores terminales, curvas, tornillos y demás accesorios y elementos necesarios para su correcta instalación y funcionamiento.</t>
  </si>
  <si>
    <t>Suministro, transporte e instalación de tablero de 12 circuitos trifásico 5H, 225 Amperios, 208/120 voltios,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</si>
  <si>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Suministro, transporte e instalación de UPS de 3 KW, True online, bifásica. Incluye: factor de potencia de 1, IGBT's en rectificador e inversor, bypass de estado sólido automático con recuperación automática en condiciones normales de retorno y llave de bypass manual para usos de emergencia, garantía de 1 año. Incluye: Base metálica.</t>
  </si>
  <si>
    <t>Suministro, transporte e instalación de DPS Tipo I+II ,7kA/Polo, 3F, 5H en (10/350µs) y 50kA en(8/20µs) por polo, marca Fatech o equivalente. Incluye caja termoplástica y conexión con barraje de tablero.</t>
  </si>
  <si>
    <t>Suministro, transporte e instalación de salida para fotocontrol(5m) 120V, 15A. Incluye Fotocontrol individual con base, caja rawelt 4x4, 2 salidas, prensa estopa,  accesorios de Fijación y Conexión y demás elementos para una correcta instalación y Funcionamiento.</t>
  </si>
  <si>
    <t>Suministro, transporte e instalación de tubería metálica EMT diámetro 3/4". Incluye adaptadores, uniones, curvas, grapas doble ala, resanes en mortero 1:5 y demás accesorios necesarios para su correcta instalación.</t>
  </si>
  <si>
    <t>Sti. de tubería EMT de 1-1/2". Incluye adaptadores, uniones, curvas, grapas doble ala, resanes en mortero 1:5 y demás accesorios necesarios para su correcta instalación.</t>
  </si>
  <si>
    <t>Suministro, transporte e instalación de caja metálica 12x12x5 cm de sobreponer en cold rold, pintura epóxica con tapa lisa y/o toma doble y/o toma datos, para energía, sonido, imagen y/o telecomunicaciones, con lámina calibre 20 USG con fondo metálico. Incluye accesorios para su correcta instalación.</t>
  </si>
  <si>
    <t>Suministro, transporte e instalación de luminaria panel LED de sobreponer o descolgar, 30X120X1.05Cm, 45W, 100-227V,Grado de protección ip 20.Certificada RETILAP. Diseño moderno con fuente de iluminación lateral basada en LED SMD y difusor opalizado. Ultra delgado y liviano con disipador de calor integrado. Opción de instalación colgante.</t>
  </si>
  <si>
    <t>Suministro, transporte e instalación de luminaria hermética LED de 2 tubos por 18W, IP65, chasis moldeado por inyección en policarbonato resistente a los rayos UV reforzado en fibra de vidrio, mínimo 8 cierres (4 cierres por cada lado ) de presión y Difusor opalizado en Policarbonato resistente a rayones. Flujo efectivo de la Luminaria 3.600 Lm/Temperatura de Color 4.000°K, Tensión de alimentación 100....277V±10% DIM 0-10V, 50/60 HZ, PF 0.95, CRI &gt;80, Vida útil 50.000 hrs (). Eficacia de 120 lm/W, Certificada RETILAP. 5 años de garantía.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</si>
  <si>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Un</t>
  </si>
  <si>
    <t>Suministro, transporte e instalación de luminaria EPIC66 Distecsa o similar, de sobreponer o suspender, diseñada con módulos de LED, disipadores y cuerpo de aluminio, acabado en pintura poliéster electrostática en polvo, difusor en acrílico opal, 110º de apertura, IP20, 660mm de diámetro por 120mm de alto, 36.6W, 3441 Lm, 5000ºK, IRC&gt; 80%,  vida útil 50.000 horas, temperatura de trabajo de 0-55ºC, certificado RETILAP.</t>
  </si>
  <si>
    <t>Suministro, transporte e instalación de aviso de salida de emergencia, autonomía 90 minutos, 1,6W, con tecnología LED de alta luminosidad, cuerpo plástico inyectado en material ignífugo Sylvania o similar, certificada de conformidad RETILAP, 1 año de Garantía. Incluye  cable encauchetado 3x14 AWG(promedio de 100 cm), clavija con polo a tierra, prensaestopa, elementos de fijación según norma NRS-10 y demás accesorios para su correcta instalación. La luminaria completa debe cumplir las últimas disposiciones de  RETILAP y RETIE.</t>
  </si>
  <si>
    <t>Suministro, transporte e instalación de luminaria tipo Cilinder OSRAM LED 15W, cuerpo en aluminio, difusor en policarbonato opalizado, color blanco, de sobrponer o descolgar, luz blanca, tensión 100 - 227V, FP&gt;0.90, CRI&gt;80%, 1500lm, certificada Retilap. INCLUYE Cable encauchetado 3x14 AWG(promedio de 100 cm), clavija con polo a tierra, prensaestopa, elementos de fijación según norma NRS-10, ANDAMIOS CERTIFICADOS y demás accesorios para su correcta instalación.</t>
  </si>
  <si>
    <t>Retiro de redes eléctricas y de voz y datos existentes; levantamiento y sondeo de tuberías existentes para independización de circuitos y optimización del diseño según reestructuración del inmueble. Incluye el reintegro a donde la interventoría lo indique dentro del área metropolitana.</t>
  </si>
  <si>
    <t>PAISAJISMO Y SILVICULTURA</t>
  </si>
  <si>
    <t>ESPECIES ARBÓREAS</t>
  </si>
  <si>
    <t>Construcción de jardinera tipo trincho en madera inmunizada, representada por 4 o 5 tablas que alcancen una altura de 40 cm, con un espesor por tabla de 2,5 como mínimo, instalada con tornillería galvanizada, se instalan sobre poste de 7 cm de diámetro por 1,00 m de altura, incluyendo mano de obra, transporte e instalación.</t>
  </si>
  <si>
    <t>Suministro, transporte y siembra de JARDINES TIPO IV. Aromáticas surtidas (limoncillo, mejorana, albahaca, caléndula, colecaballo, yerbabuena, cilantron) con altura minima entre 0,3 m y 0,35 m. Incluye excavación de hoyo (según tamaño de la bolsa), tierra abonada del pilón de la planta, con buen follaje y enraizado completamente desarrollado y en bolsa, fertilizante, hidroretenedor, chipiado, riego y garantía de prendimiento</t>
  </si>
  <si>
    <t>Suministro, transporte y siembra de JARDINES TIPO  II.  Zebrina con altura minima entre de 0,10 m y 0,15 m, de acuerdo al diseño paisajístico y/o directriz de la entidad contratante. Incluye excavación de hoyo (según tamaño de la bolsa), tierra abonada del pilón de la planta, con buen follaje y enraizado completamente desarrollado y en bolsa, fertilizante, hidroretenedor, riego y garantía de prendimiento</t>
  </si>
  <si>
    <t>Suministro, transporte y siembra de JARDINES TIPO IX.  Miami, con altura mínima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</si>
  <si>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Suministro, transporte y siembra de JARDINES TIPO IX. Sheflera sensación con altura minima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</si>
  <si>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Suministro, transporte y siembra de JARDINES TIPO  IX. Dracena Janet Craig con altura mínima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</si>
  <si>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Suministro, transporte y siembra de JARDINES TIPO X. Aglonema verde, con altura minima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</si>
  <si>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Suministro, transporte y siembra de JARDINES TIPO X.  Filodendro cordatum con altura mínima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</si>
  <si>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Suministro, transporte y siembra de JARDINES TIPO XII. Filodendro congo con altura minima de 0,4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</si>
  <si>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Suministro, transporte y siembra de JARDINES TIPO XII.   Palma licuala con altura minima de 0,4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</si>
  <si>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Suministro, transporte y siembra de JARDINES TIPO XII.   Palma areca con altura minima de 0,4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</si>
  <si>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Suministro, transporte e instalación de jardín vertical para división verde recepción con sistema de contenedores (15 contenedores)</t>
  </si>
  <si>
    <t>Suministro, transporte e instalación de jardín vertical para división mueble verde con sistema de contenedores (40 contenedores)</t>
  </si>
  <si>
    <t>Suministro, transporte e instalación de jardín vertical para división mueble descanso + estructura verde con sistema de contenedores (14 contenedores)</t>
  </si>
  <si>
    <t>Mantenimiento y reposición del 10% de los jardines sembrados con fertilización. Incluye chipiado, insumos, mano de obra, plateo, herramientas, disposición adecuada de residuos vegetales, control fitosanitario, riego con infiltración de 20 cm y transporte.</t>
  </si>
  <si>
    <t>Mantenimiento de árboles y palmas adultos, incluye insumos, mano de obra, plateo, herramientas, fertilización, podas manuales, aplicación de chipiado, disposición adecuada de residuos vegetales, riego con infiltración de 50 cm de profundidad y transporte.</t>
  </si>
  <si>
    <t>Mantenimiento de grama existente, corte de césped con guadaña de 3 a 5 cm. Incluye la recolección y disposición final de los residuos vegetales.</t>
  </si>
  <si>
    <t xml:space="preserve">Tierra o sustrato para la siembra y el mantenimiento de jardines, coberturas y árboles, está conformada por una parte de suelo mineral de horizonte A ó B libre de terrones, una parte de arena de pega proveniente de beta de montaña, una parte de cisco o cascarilla de arroz o café libre de patógenos y de calidad certificada, una parte de abono orgánico de origen vegetal o animal libre de patógenos y calidad certificada, enriquecida con 12 kilos de enmienda orgánico mineral de composición garantizada y micorriza de calidad certificada.  Incluye la mezcla homogénea en forma manual, el acarreo y el transporte, así como la instalación en el sitio en la capa del grosor que indique la interventoría, segun la siembra o mantenimiento a realizar. </t>
  </si>
  <si>
    <t>bultos</t>
  </si>
  <si>
    <t>Reuniones con comunidad de inicio, avance y  fin de obra. Incluye logística</t>
  </si>
  <si>
    <t>Reuniones con el comité ciudadano de obra (se reúnen mínimo 1 vez al mes, dependiendo de la magnitud del proyecto).</t>
  </si>
  <si>
    <t xml:space="preserve"> Comunicación y Divulgación </t>
  </si>
  <si>
    <t>Afiche según manual de imagen (7 referencias -1 referencia por mes, 20 unidades por referencia)</t>
  </si>
  <si>
    <t>Volantes según manual de imagen para reuniones con comunidad (3 referencias de 1000 un c/u) (material ecológico)</t>
  </si>
  <si>
    <t>Instalación y desinstalación valla metálica medidas 6 x 3 en los diferentes sitios de Medellín y sus corregimientos, suministro mensual de fototelón  medidas 6x 3, impreso  a 720 dpi, Incluye estructura de soporte, pago de los impuestos, iluminación, seguridad que garantice el buen estado y permanencia en buenas condiciones de la valla, fototelón (lona) medidas 6 x 3 impreso  a 720 dpi  (según diseño EDU), mantenimiento de la estructura de la valla, transportes.</t>
  </si>
  <si>
    <t>mes</t>
  </si>
  <si>
    <t>Pendones para volquetas 0,7m*1m con información de la obra (cada volqueta debe portar un pendón a cada lado)</t>
  </si>
  <si>
    <t>Buzón PQRS en acrílico según diseño suministrado por la entidad (0,35m*0,45m)</t>
  </si>
  <si>
    <t>Cartelera informativa de 1,20m*0,80m acrílica</t>
  </si>
  <si>
    <t>Papelería y formatos (Conformación AZ que contiene la información de la gestión social del contrato,  atención PQRS, actas) (VALOR MES) (material ECO)</t>
  </si>
  <si>
    <t>Plan de Manejo de Tránsito - PMT</t>
  </si>
  <si>
    <t>Volantes para según manual de imagen para obra y PMT  (MATERIAL ECO)</t>
  </si>
  <si>
    <t>Pasacalles según manual de imagen (lona, 7x0,8 m, impresión injekt), incluye instalación</t>
  </si>
  <si>
    <t>Sostenibilidad</t>
  </si>
  <si>
    <t>Capacitaciones comité ciudadano de obra (incluye logística y refrigerio)</t>
  </si>
  <si>
    <t>Reuniones de capacitación y formación ambiental (se reúnen mínimo 1 vez al mes, dependiendo de la magnitud del proyecto).</t>
  </si>
  <si>
    <t xml:space="preserve">GESTIÓN AMBIENTAL </t>
  </si>
  <si>
    <t>Capacitaciones Ambientales de obra (incluye logística y refrigerio)</t>
  </si>
  <si>
    <t xml:space="preserve">Manejo de Residuos Sólidos </t>
  </si>
  <si>
    <t>Canecas de 35 lt ó 9  galones en estructura metalica, con tablero con tapa y debidamente rotuladas, un juego de Canecas equivale a 3 canecas (Tener encuenta juego de tres recipientes para residuos orgànicos  aprovechables, Residuos aprovehables,  Residuos no aprovechables). Estas canecas estaran dispuestas en oficinas</t>
  </si>
  <si>
    <t>Juego de canecas</t>
  </si>
  <si>
    <t xml:space="preserve">Bolsas plásticas para los frentes de obra color Negro (Residuos No aprovechables) </t>
  </si>
  <si>
    <t xml:space="preserve">Bolsas plásticas para los frentes de obra color verde (Residuos orgánicos aprovechables) </t>
  </si>
  <si>
    <t xml:space="preserve">Bolsas plásticas para los frentes de obra color Blanco (residuos Aprovechables ò reciclables plàstico, vidrio, cartòn,papel, metales) </t>
  </si>
  <si>
    <t xml:space="preserve">Bolsas plásticas para los frentes de obra color rojo (residuos especiales) </t>
  </si>
  <si>
    <t>Construcción de caseta Movil  para el acopio de residuos sólidos comunes.  (Teleras 1,35 x 0,90, Teja de Zinc, Largueros madera comun,  Clavos común de 2", Amarre para teja) Para obras de urbanismo en vías, andenes.</t>
  </si>
  <si>
    <t xml:space="preserve">Recolección de residuos sólidos especiales por parte de una empresa autorizada. Recolección, trasporte y disposición final, cantidad minima de 50 kg valor por Kg=  $ 2,800 una recolección cada 2 meses. </t>
  </si>
  <si>
    <t>Herramientas y equipos para el aseo y limpieza en obra (Se pagara Trimestral según tipologia de la obra) Incluye  Cepillo para calle, Escoba, pala, Cabo para Pala, Coche..</t>
  </si>
  <si>
    <t>Trimestral</t>
  </si>
  <si>
    <t>Transporte y disposición de madera no reutilizable, (Cantidad minima de 10 m3 incluye cargue del vehículo)</t>
  </si>
  <si>
    <t>Costales de  fibra para recolección y acopio temporal de residuos de construcción</t>
  </si>
  <si>
    <t xml:space="preserve">Bascula Balanza Digital Plataforma Industrial 300 Kg </t>
  </si>
  <si>
    <t>Señalización en sitios internos de disposición temporal de residuos (La señalización debe estar laminada o plastificada, letra visible tamaño 0.25*0.4m)</t>
  </si>
  <si>
    <t>Maquinaria, vehículos y equipo en obra</t>
  </si>
  <si>
    <t xml:space="preserve">Extintor Multipropósito (ABC)  de 20 libras </t>
  </si>
  <si>
    <t>Ahorro y uso eficiente de agua y energía</t>
  </si>
  <si>
    <t>Hidrolavadora (*) Alquiler incluye trasporte (Solamente actividad de limpieza de Vías y Acceso). Depreciación de activo fijo por el tiempo de duración del proyecto.</t>
  </si>
  <si>
    <t>Hora</t>
  </si>
  <si>
    <t>Manejo de sustancias químicas</t>
  </si>
  <si>
    <t>Kit de emergencia para derrames químicos. Incluye bolsa con arena, caneca de 5 galones, bolsas plásticas, pala pequeña, guantes y mascarilla para concentración de partículas)</t>
  </si>
  <si>
    <t>Bandeja o estiba Plástica  Antiderrames para canecas de 55 Galones  de 2 posiciones</t>
  </si>
  <si>
    <t>Adecuación  del  sitio  para almacenamiento  de sustancias  químicas. Construcción  de  caseta  para  el  acopio  de  combustibles  (tamaño acorde  al  volumen  máximo  que  se   manejará).  Incluye,   extintor multipropósito ABC  de 20 libras,  tejas  de  zinc,  largueros  metálicos, cerramiento  en  malla  metálica,  vaciado  de  mortero  para  el  piso  y dique de contención en concreto (ningún material constructivo debe ser inflamable).Todos los productos químicos y materiales peligrosos, deberan  estár rotuladas con el SGA, que permite su identificación y fácil entendimiento para los trabajadores, cumpliendo con el decreto No 1496 del 6 Agosto de 2018</t>
  </si>
  <si>
    <t>Uso y almacenamiento adecuado de materiales de construcción</t>
  </si>
  <si>
    <t>Plástico Negro, calibre 4 y ancho de 2 m.</t>
  </si>
  <si>
    <t>Balizas (1,4m)</t>
  </si>
  <si>
    <t>Señalización de zonas de acopio (La señalización debe estar laminada o plastificada, letra visible tamaño 0.25*0.4m)</t>
  </si>
  <si>
    <t>Control de emisiones atmosféricas</t>
  </si>
  <si>
    <t xml:space="preserve">Manguera 1/2" para riego  </t>
  </si>
  <si>
    <t>Protección del suelo</t>
  </si>
  <si>
    <t>Lonas para el almacenamiento transitorio de materiales producto de excavaciones y demoliciones, control de derrames de maquinaria</t>
  </si>
  <si>
    <t>Prevención de contaminación de cuerpos de agua de redes de servicios públicos</t>
  </si>
  <si>
    <t>Alquiler de baño portátil con 2 limpieza por semana (atiende a 15 personas).</t>
  </si>
  <si>
    <t>mes/ total</t>
  </si>
  <si>
    <t xml:space="preserve">Gestión de la fauna y la flora </t>
  </si>
  <si>
    <t>Malla tipo polisombra color naranja para la delimitación de zonas verdes, zonas de tala y protección de árboles o arbustos.(Rollo por 100 m x 1,50 m ancho)</t>
  </si>
  <si>
    <t>Teleras 1,35m x 0,90 m Proteccion de árboles</t>
  </si>
  <si>
    <t>Largueros de madera para la protección de árboles</t>
  </si>
  <si>
    <t xml:space="preserve">un </t>
  </si>
  <si>
    <t>SEGURIDAD Y SALUD EN EL TRABAJO</t>
  </si>
  <si>
    <t>SUBPROGRAMA MEDICINA PREVENTIVA Y DEL TRABAJO</t>
  </si>
  <si>
    <t>Chalecos para director, ingenieros, residentes, auxiliares. Estampados según manual de identidad</t>
  </si>
  <si>
    <t>Bordado de logos en uniformes según manual de imagen de la Alcaldía de Medellín</t>
  </si>
  <si>
    <t>Chalecos reflectivos sencillo (Uso subcontratistas o trabajos corta duración máximo 3 meses)</t>
  </si>
  <si>
    <t>Chalecos para bandereros</t>
  </si>
  <si>
    <t>Camilla de Primeros Auxilios (*)</t>
  </si>
  <si>
    <t>Botiquín  primeros auxilios (incluye 2 dotaciones)</t>
  </si>
  <si>
    <t>Silbato brigadistas</t>
  </si>
  <si>
    <t>Riñonera dotada para brigadistas y adhesivo identificación brigadista en casco</t>
  </si>
  <si>
    <t>SUBPROGRAMA HIGIENE Y SEGURIDAD INDUSTRIAL</t>
  </si>
  <si>
    <t>Señalización para campamento en acrílico (0,25m*0,40m). Avisos de Poliestireno     (señales de Prohibición,  acciones de mando, de prevención, condiciones de seguridad, señales de incendio). Rotulación de productos químicos y las respectivas hojas de seguridad</t>
  </si>
  <si>
    <t xml:space="preserve">Señales informativa Obra. Dimensiones y características según lo establecido por el Manual de Señalización Vial  2015 (*). </t>
  </si>
  <si>
    <t xml:space="preserve">Señales reglamentarias.  Dimensiones y características según lo establecido por el Manual de Señalización Vial 2015 (*). </t>
  </si>
  <si>
    <t xml:space="preserve">Señales preventivas Obra. Dimensiones y características según lo establecido por el Manual de Señalización Vial  2015 (*). </t>
  </si>
  <si>
    <t>Paleta de pare y siga Dimensiones y características según lo establecido por el Manual de Señalización Vial 2015</t>
  </si>
  <si>
    <t>Balizas (1,4 m)</t>
  </si>
  <si>
    <t>conos viales (90cm)</t>
  </si>
  <si>
    <t>Barricadas con franjas reflectivas grado IV con 1,50m alto y 2,40m de ancho (alquiler)</t>
  </si>
  <si>
    <t>Malla plástica naranja (polietileno de alta densidad, rollo por 50 m, ancho 1,40 m)</t>
  </si>
  <si>
    <t>Estructuración y Trámite de aprobación de PMT</t>
  </si>
  <si>
    <t>Capacitación y entrenamiento para auxiliares de tránsito para obras en vías</t>
  </si>
  <si>
    <t>Permiso de ocupación de vía Secretaría de Movilidad.</t>
  </si>
  <si>
    <t>Asesoria Especialista en movilidad</t>
  </si>
  <si>
    <t xml:space="preserve">personas </t>
  </si>
  <si>
    <t xml:space="preserve">PROTOCOLO DE BIOSEGURIDAD EN OBRA SARS - COVID 19    </t>
  </si>
  <si>
    <t>LAVADO E HIGIENE DE MANOS</t>
  </si>
  <si>
    <t>Adecuación lavamanos</t>
  </si>
  <si>
    <t>Toallas de manos desechables</t>
  </si>
  <si>
    <t>paq</t>
  </si>
  <si>
    <t>Jabón liquido de manos</t>
  </si>
  <si>
    <t>Alcohol glicerinado Min 60% - Max 95%</t>
  </si>
  <si>
    <t>USO DE TAPABOCAS</t>
  </si>
  <si>
    <t>Tapabocas quirúrgico (Personal Vulnerable, con síntomas, no vacunados)</t>
  </si>
  <si>
    <t>Tapabocas lavable (Municipios que no cumplan con porcentaje de vacunación)</t>
  </si>
  <si>
    <t>VIGILANCIA DE LA SALUD DE LOS TRABAJADORES</t>
  </si>
  <si>
    <t>Tabla de apoyo plástica</t>
  </si>
  <si>
    <t>Formularios Estado Salud</t>
  </si>
  <si>
    <t>Lapiceros (para personal de toma de ingreso)</t>
  </si>
  <si>
    <t>PRESUPUESTO PMT</t>
  </si>
  <si>
    <t>2.0.0</t>
  </si>
  <si>
    <t>2.1.0</t>
  </si>
  <si>
    <t>2.1.2</t>
  </si>
  <si>
    <t>2.1.3</t>
  </si>
  <si>
    <t>2.1.4</t>
  </si>
  <si>
    <t>2.1.5</t>
  </si>
  <si>
    <t>2.2.0</t>
  </si>
  <si>
    <t>3.0.0</t>
  </si>
  <si>
    <t>3.1.0</t>
  </si>
  <si>
    <t>4.1.4</t>
  </si>
  <si>
    <t>4.1.5</t>
  </si>
  <si>
    <t>4.2</t>
  </si>
  <si>
    <t>4.2.1</t>
  </si>
  <si>
    <t>4.3</t>
  </si>
  <si>
    <t>4.3.1</t>
  </si>
  <si>
    <t>4.3.2</t>
  </si>
  <si>
    <t>4.3.3</t>
  </si>
  <si>
    <t>5.0.0</t>
  </si>
  <si>
    <t>5.1.3</t>
  </si>
  <si>
    <t>5.3</t>
  </si>
  <si>
    <t>5.3.1</t>
  </si>
  <si>
    <t>5.3.2</t>
  </si>
  <si>
    <t>5.3.3</t>
  </si>
  <si>
    <t>5.3.4</t>
  </si>
  <si>
    <t>5.4.0</t>
  </si>
  <si>
    <t>5.4.1</t>
  </si>
  <si>
    <t>5.4.2</t>
  </si>
  <si>
    <t>5.4.3</t>
  </si>
  <si>
    <t>5.4.4</t>
  </si>
  <si>
    <t>5.4.5</t>
  </si>
  <si>
    <t>5.5.0</t>
  </si>
  <si>
    <t>5.5.1</t>
  </si>
  <si>
    <t>5.5.2</t>
  </si>
  <si>
    <t>5.6.0</t>
  </si>
  <si>
    <t>5.6.1</t>
  </si>
  <si>
    <t>5.6.2</t>
  </si>
  <si>
    <t>5.6.3</t>
  </si>
  <si>
    <t>6.1.0</t>
  </si>
  <si>
    <t>6.2.0</t>
  </si>
  <si>
    <t>6.3.0</t>
  </si>
  <si>
    <t>7.0</t>
  </si>
  <si>
    <t>7.1.3</t>
  </si>
  <si>
    <t>8.0</t>
  </si>
  <si>
    <t>8.3</t>
  </si>
  <si>
    <t>8.3.3</t>
  </si>
  <si>
    <t>9.1.6</t>
  </si>
  <si>
    <t>9.1.7</t>
  </si>
  <si>
    <t>9.1.8</t>
  </si>
  <si>
    <t>9.1.9</t>
  </si>
  <si>
    <t>9.1.10</t>
  </si>
  <si>
    <t>9.1.11</t>
  </si>
  <si>
    <t>9.1.12</t>
  </si>
  <si>
    <t>9.1.13</t>
  </si>
  <si>
    <t>9.1.14</t>
  </si>
  <si>
    <t>9.1.15</t>
  </si>
  <si>
    <t>9.1.16</t>
  </si>
  <si>
    <t>9.1.17</t>
  </si>
  <si>
    <t>9.1.19</t>
  </si>
  <si>
    <t>9.1.20</t>
  </si>
  <si>
    <t>9.1.22</t>
  </si>
  <si>
    <t>9.1.23</t>
  </si>
  <si>
    <t>9.1.24</t>
  </si>
  <si>
    <t>9.1.25</t>
  </si>
  <si>
    <t>9.1.26</t>
  </si>
  <si>
    <t>9.2.6</t>
  </si>
  <si>
    <t>9.3.3</t>
  </si>
  <si>
    <t>9.3.4</t>
  </si>
  <si>
    <t>9.3.5</t>
  </si>
  <si>
    <t>9.3.6</t>
  </si>
  <si>
    <t>9.4</t>
  </si>
  <si>
    <t>9.4.1</t>
  </si>
  <si>
    <t>9.4.2</t>
  </si>
  <si>
    <t>10.1</t>
  </si>
  <si>
    <t>10.1.1</t>
  </si>
  <si>
    <t>10.1.2</t>
  </si>
  <si>
    <t>10.1.3</t>
  </si>
  <si>
    <t>10.1.4</t>
  </si>
  <si>
    <t>10.1.5</t>
  </si>
  <si>
    <t>10.1.6</t>
  </si>
  <si>
    <t>10.1.7</t>
  </si>
  <si>
    <t>10.1.8</t>
  </si>
  <si>
    <t>10.1.9</t>
  </si>
  <si>
    <t>10.1.10</t>
  </si>
  <si>
    <t>10.1.11</t>
  </si>
  <si>
    <t>10.1.12</t>
  </si>
  <si>
    <t>10.1.13</t>
  </si>
  <si>
    <t>10.1.14</t>
  </si>
  <si>
    <t>10.1.15</t>
  </si>
  <si>
    <t>10.1.16</t>
  </si>
  <si>
    <t>10.1.17</t>
  </si>
  <si>
    <t>10.1.18</t>
  </si>
  <si>
    <t>10.1.19</t>
  </si>
  <si>
    <t>10.1.20</t>
  </si>
  <si>
    <t>10.1.21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</si>
</sst>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2">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_);_(* \(#,##0\);_(* &quot;-&quot;_);_(@_)"/>
    <numFmt numFmtId="166" formatCode="_(&quot;$&quot;\ * #,##0.00_);_(&quot;$&quot;\ * \(#,##0.00\);_(&quot;$&quot;\ * &quot;-&quot;??_);_(@_)"/>
    <numFmt numFmtId="167" formatCode="_(* #,##0.00_);_(* \(#,##0.00\);_(* &quot;-&quot;??_);_(@_)"/>
    <numFmt numFmtId="168" formatCode="_-* #,##0.00\ _€_-;\-* #,##0.00\ _€_-;_-* &quot;-&quot;??\ _€_-;_-@_-"/>
    <numFmt numFmtId="169" formatCode="0.0"/>
    <numFmt numFmtId="170" formatCode="&quot;$&quot;\ #,##0"/>
    <numFmt numFmtId="171" formatCode="##0"/>
    <numFmt numFmtId="172" formatCode="0.000"/>
    <numFmt numFmtId="173" formatCode="0.0000"/>
    <numFmt numFmtId="174" formatCode="_-* #,##0\ _P_t_s_-;\-* #,##0\ _P_t_s_-;_-* &quot;-&quot;??\ _P_t_s_-;_-@_-"/>
    <numFmt numFmtId="175" formatCode="0.00%;\-0.00%;&quot;&quot;"/>
    <numFmt numFmtId="176" formatCode="&quot;$&quot;#,##0\ ;\(&quot;$&quot;#,##0\)"/>
    <numFmt numFmtId="177" formatCode="\(0%\)"/>
    <numFmt numFmtId="178" formatCode="_ [$€-2]\ * #,##0.00_ ;_ [$€-2]\ * \-#,##0.00_ ;_ [$€-2]\ * &quot;-&quot;??_ "/>
    <numFmt numFmtId="179" formatCode=";;"/>
    <numFmt numFmtId="180" formatCode="d\ \d\e\ mmmm\ \d\e\ yyyy"/>
    <numFmt numFmtId="181" formatCode="0%;\-0%;&quot;&quot;"/>
    <numFmt numFmtId="182" formatCode="#0&quot;.&quot;000&quot;´&quot;000&quot;.&quot;000"/>
    <numFmt numFmtId="183" formatCode="##0&quot;.&quot;000"/>
    <numFmt numFmtId="184" formatCode="##0&quot;´&quot;000&quot;.&quot;000"/>
    <numFmt numFmtId="185" formatCode="_ &quot;$&quot;\ * #,##0.00_ ;_ &quot;$&quot;\ * \-#,##0.00_ ;_ &quot;$&quot;\ * &quot;-&quot;??_ ;_ @_ "/>
    <numFmt numFmtId="186" formatCode="#0&quot;.&quot;"/>
    <numFmt numFmtId="187" formatCode="0.0%;\-0.0%;&quot;&quot;"/>
    <numFmt numFmtId="188" formatCode="#,##0.0000"/>
    <numFmt numFmtId="189" formatCode="#,##0.000"/>
    <numFmt numFmtId="190" formatCode="#,##0.0"/>
    <numFmt numFmtId="191" formatCode="_ &quot;$&quot;\ * #,##0_ ;_ &quot;$&quot;\ * \-#,##0_ ;_ &quot;$&quot;\ * &quot;-&quot;_ ;_ @_ "/>
    <numFmt numFmtId="192" formatCode="_ * #,##0_ ;_ * \-#,##0_ ;_ * &quot;-&quot;_ ;_ @_ "/>
    <numFmt numFmtId="193" formatCode="[$$-2C0A]#,##0.00"/>
    <numFmt numFmtId="194" formatCode="_ * #,##0.00_ ;_ * \-#,##0.00_ ;_ * &quot;-&quot;??_ ;_ @_ "/>
    <numFmt numFmtId="195" formatCode="_(&quot;$&quot;* #,##0_);_(&quot;$&quot;* \(#,##0\);_(&quot;$&quot;* &quot;-&quot;_);_(@_)"/>
    <numFmt numFmtId="196" formatCode="_(&quot;$&quot;* #,##0.00_);_(&quot;$&quot;* \(#,##0.00\);_(&quot;$&quot;* &quot;-&quot;??_);_(@_)"/>
    <numFmt numFmtId="197" formatCode="\$#,##0\ ;&quot;($&quot;#,##0\)"/>
    <numFmt numFmtId="198" formatCode="_([$$-240A]\ * #,##0.00_);_([$$-240A]\ * \(#,##0.00\);_([$$-240A]\ * \-??_);_(@_)"/>
    <numFmt numFmtId="199" formatCode="_ * #,##0.000_ ;_ * \-#,##0.000_ ;_ * \-??_ ;_ @_ "/>
    <numFmt numFmtId="200" formatCode="_(* #,##0.00_);_(* \(#,##0.00\);_(* \-??_);_(@_)"/>
    <numFmt numFmtId="201" formatCode="_ * #,##0.00_ ;_ * \-#,##0.00_ ;_ * \-??_ ;_ @_ "/>
    <numFmt numFmtId="202" formatCode="_-* #,##0\ _P_t_a_-;\-* #,##0\ _P_t_a_-;_-* &quot;-&quot;\ _P_t_a_-;_-@_-"/>
    <numFmt numFmtId="203" formatCode="_-* #,##0.00\ _P_t_a_-;\-* #,##0.00\ _P_t_a_-;_-* &quot;-&quot;??\ _P_t_a_-;_-@_-"/>
    <numFmt numFmtId="204" formatCode="#,##0.00&quot;$&quot;;[Red]\-#,##0.00&quot;$&quot;"/>
    <numFmt numFmtId="205" formatCode="_-* #,##0\ _P_t_s_-;\-* #,##0\ _P_t_s_-;_-* &quot;-&quot;\ _P_t_s_-;_-@_-"/>
    <numFmt numFmtId="206" formatCode="0.0%"/>
    <numFmt numFmtId="207" formatCode="&quot;$&quot;\ #,##0;&quot;$&quot;\ \-#,##0"/>
    <numFmt numFmtId="208" formatCode="#,##0.000000"/>
    <numFmt numFmtId="209" formatCode="_-* #,##0.00\ _P_t_s_-;\-* #,##0.00\ _P_t_s_-;_-* &quot;-&quot;??\ _P_t_s_-;_-@_-"/>
    <numFmt numFmtId="210" formatCode="#,##0_ ;\-#,##0\ "/>
    <numFmt numFmtId="211" formatCode="&quot;$&quot;\ #,##0.00000000000"/>
    <numFmt numFmtId="212" formatCode="_-* #,##0.00\ &quot;Pts&quot;_-;\-* #,##0.00\ &quot;Pts&quot;_-;_-* &quot;-&quot;??\ &quot;Pts&quot;_-;_-@_-"/>
    <numFmt numFmtId="213" formatCode="_-* #,##0.00\ _p_t_a_-;\-* #,##0.00\ _p_t_a_-;_-* &quot;-&quot;??\ _p_t_a_-;_-@_-"/>
    <numFmt numFmtId="214" formatCode="_(&quot;$&quot;\ * #,##0_);_(&quot;$&quot;\ * \(#,##0\);_(&quot;$&quot;\ * &quot;-&quot;??_);_(@_)"/>
    <numFmt numFmtId="215" formatCode="_(* #,##0_);_(* \(#,##0\);_(* &quot;-&quot;??_);_(@_)"/>
    <numFmt numFmtId="216" formatCode="0.00000"/>
    <numFmt numFmtId="217" formatCode="0.000%"/>
    <numFmt numFmtId="218" formatCode="_(&quot;$&quot;* #,##0_);_(&quot;$&quot;* \(#,##0\);_(&quot;$&quot;* &quot;-&quot;??_);_(@_)"/>
    <numFmt numFmtId="219" formatCode="0#.00\ \L\t"/>
    <numFmt numFmtId="220" formatCode="_-[$$-240A]\ * #,##0.00_ ;_-[$$-240A]\ * \-#,##0.00\ ;_-[$$-240A]\ * &quot;-&quot;??_ ;_-@_ "/>
    <numFmt numFmtId="221" formatCode="_-&quot;$&quot;\ * #,##0_-;\-&quot;$&quot;\ * #,##0_-;_-&quot;$&quot;\ * &quot;-&quot;??_-;_-@_-"/>
    <numFmt numFmtId="222" formatCode="_(&quot;$&quot;\ * #,##0_);_(&quot;$&quot;\ * \(#,##0\);_(&quot;$&quot;\ * &quot;-&quot;_);_(@_)"/>
    <numFmt numFmtId="223" formatCode="_(&quot;$&quot;\ * #,##0.00_);_(&quot;$&quot;\ * \(#,##0.00\);_(&quot;$&quot;\ * &quot;-&quot;_);_(@_)"/>
    <numFmt numFmtId="224" formatCode="0.000000"/>
    <numFmt numFmtId="225" formatCode="###,###,##0.00"/>
    <numFmt numFmtId="226" formatCode="_([$$-240A]\ * #,##0_);_([$$-240A]\ * \(#,##0\);_([$$-240A]\ * &quot;-&quot;_);_(@_)"/>
    <numFmt numFmtId="227" formatCode="#.##0"/>
    <numFmt numFmtId="228" formatCode="###,###,##0.0"/>
    <numFmt numFmtId="229" formatCode="#"/>
    <numFmt numFmtId="230" formatCode="#.##"/>
    <numFmt numFmtId="231" formatCode="###,###,##0.000"/>
  </numFmts>
  <fonts count="77">
    <font>
      <sz val="11"/>
      <color theme="1"/>
      <name val="Calibri"/>
      <family val="2"/>
      <scheme val="minor"/>
    </font>
    <font>
      <sz val="11"/>
      <color theme="1"/>
      <name val="Calibri"/>
      <family val="2"/>
      <scheme val="minor"/>
    </font>
    <font>
      <sz val="10"/>
      <name val="Arial"/>
      <family val="2"/>
    </font>
    <font>
      <b/>
      <sz val="10"/>
      <name val="Arial"/>
      <family val="2"/>
    </font>
    <font>
      <b/>
      <sz val="9"/>
      <name val="Arial"/>
      <family val="2"/>
    </font>
    <font>
      <sz val="9"/>
      <name val="Arial"/>
      <family val="2"/>
    </font>
    <font>
      <b/>
      <sz val="8"/>
      <name val="Arial"/>
      <family val="2"/>
    </font>
    <font>
      <sz val="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1"/>
      <color indexed="8"/>
      <name val="Calibri"/>
      <family val="2"/>
    </font>
    <font>
      <sz val="10"/>
      <color indexed="10"/>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4"/>
      <name val="Arial"/>
      <family val="2"/>
    </font>
    <font>
      <b/>
      <sz val="11"/>
      <color indexed="56"/>
      <name val="Calibri"/>
      <family val="2"/>
    </font>
    <font>
      <sz val="11"/>
      <color indexed="62"/>
      <name val="Calibri"/>
      <family val="2"/>
    </font>
    <font>
      <sz val="10"/>
      <color indexed="8"/>
      <name val="Arial"/>
      <family val="2"/>
    </font>
    <font>
      <i/>
      <sz val="11"/>
      <color indexed="23"/>
      <name val="Calibri"/>
      <family val="2"/>
    </font>
    <font>
      <u/>
      <sz val="10"/>
      <color theme="10"/>
      <name val="Arial"/>
      <family val="2"/>
    </font>
    <font>
      <sz val="11"/>
      <color indexed="60"/>
      <name val="Calibri"/>
      <family val="2"/>
    </font>
    <font>
      <b/>
      <sz val="11"/>
      <color indexed="63"/>
      <name val="Calibri"/>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2"/>
      <color theme="1"/>
      <name val="Arial"/>
      <family val="2"/>
    </font>
    <font>
      <sz val="11"/>
      <color indexed="8"/>
      <name val="Helvetica Neue"/>
    </font>
    <font>
      <b/>
      <sz val="10"/>
      <name val="Tahoma"/>
      <family val="2"/>
    </font>
    <font>
      <sz val="10"/>
      <name val="Tahoma"/>
      <family val="2"/>
    </font>
    <font>
      <b/>
      <sz val="10"/>
      <color indexed="24"/>
      <name val="Modern"/>
      <family val="3"/>
    </font>
    <font>
      <b/>
      <sz val="18"/>
      <color indexed="24"/>
      <name val="Arial"/>
      <family val="2"/>
    </font>
    <font>
      <b/>
      <sz val="12"/>
      <color indexed="24"/>
      <name val="Arial"/>
      <family val="2"/>
    </font>
    <font>
      <sz val="11"/>
      <color theme="1"/>
      <name val="Arial"/>
      <family val="2"/>
    </font>
    <font>
      <sz val="12"/>
      <color indexed="8"/>
      <name val="Arial"/>
      <family val="2"/>
    </font>
    <font>
      <sz val="10"/>
      <name val="MS Sans Serif"/>
      <family val="2"/>
    </font>
    <font>
      <sz val="10"/>
      <color theme="1"/>
      <name val="Calibri"/>
      <family val="2"/>
      <scheme val="minor"/>
    </font>
    <font>
      <sz val="11"/>
      <color rgb="FF000000"/>
      <name val="Calibri"/>
      <family val="2"/>
    </font>
    <font>
      <b/>
      <sz val="10"/>
      <color theme="1"/>
      <name val="Arial"/>
      <family val="2"/>
    </font>
    <font>
      <b/>
      <sz val="9"/>
      <color indexed="8"/>
      <name val="Arial"/>
      <family val="2"/>
    </font>
    <font>
      <b/>
      <sz val="10"/>
      <color indexed="8"/>
      <name val="Arial"/>
      <family val="2"/>
    </font>
    <font>
      <sz val="9"/>
      <color theme="1"/>
      <name val="Arial"/>
      <family val="2"/>
    </font>
    <font>
      <sz val="10"/>
      <color theme="1"/>
      <name val="Arial"/>
      <family val="2"/>
    </font>
    <font>
      <b/>
      <i/>
      <sz val="10"/>
      <color rgb="FF000000"/>
      <name val="Arial"/>
      <family val="2"/>
    </font>
    <font>
      <b/>
      <i/>
      <sz val="10"/>
      <color theme="1"/>
      <name val="Arial"/>
      <family val="2"/>
    </font>
    <font>
      <i/>
      <sz val="10"/>
      <color theme="1"/>
      <name val="Arial"/>
      <family val="2"/>
    </font>
    <font>
      <b/>
      <i/>
      <sz val="10"/>
      <name val="Arial"/>
      <family val="2"/>
    </font>
    <font>
      <b/>
      <sz val="10"/>
      <color rgb="FFFF0000"/>
      <name val="Arial"/>
      <family val="2"/>
    </font>
    <font>
      <b/>
      <i/>
      <u/>
      <sz val="10"/>
      <color rgb="FF000000"/>
      <name val="Arial"/>
      <family val="2"/>
    </font>
    <font>
      <b/>
      <sz val="10"/>
      <color indexed="8"/>
      <name val="Tahoma"/>
      <family val="2"/>
    </font>
    <font>
      <b/>
      <vertAlign val="superscript"/>
      <sz val="10"/>
      <name val="Arial"/>
      <family val="2"/>
    </font>
    <font>
      <vertAlign val="superscript"/>
      <sz val="10"/>
      <name val="Arial"/>
      <family val="2"/>
    </font>
    <font>
      <b/>
      <u/>
      <sz val="10"/>
      <color rgb="FFFF0000"/>
      <name val="Arial"/>
      <family val="2"/>
    </font>
    <font>
      <sz val="10"/>
      <color rgb="FFFF0000"/>
      <name val="Arial"/>
      <family val="2"/>
    </font>
    <font>
      <b/>
      <sz val="10"/>
      <color rgb="FF000000"/>
      <name val="Arial"/>
      <family val="2"/>
    </font>
    <font>
      <b/>
      <u/>
      <sz val="10"/>
      <name val="Arial"/>
      <family val="2"/>
    </font>
    <font>
      <b/>
      <sz val="9"/>
      <color theme="1"/>
      <name val="Arial"/>
      <family val="2"/>
    </font>
    <font>
      <b/>
      <sz val="10"/>
      <color theme="1"/>
      <name val="Calibri"/>
      <family val="2"/>
      <scheme val="minor"/>
    </font>
    <font>
      <b/>
      <sz val="11"/>
      <color theme="1"/>
      <name val="Calibri"/>
      <family val="2"/>
      <scheme val="minor"/>
    </font>
    <font>
      <b/>
      <sz val="12"/>
      <name val="Calibri"/>
      <family val="2"/>
      <scheme val="minor"/>
    </font>
    <font>
      <b/>
      <sz val="12"/>
      <color theme="1"/>
      <name val="Calibri"/>
      <family val="2"/>
      <scheme val="minor"/>
    </font>
    <font>
      <sz val="11"/>
      <color theme="1"/>
      <name val="Arial"/>
      <family val="2"/>
    </font>
    <font>
      <sz val="8"/>
      <name val="Calibri"/>
      <family val="2"/>
      <scheme val="minor"/>
    </font>
    <font>
      <b/>
      <sz val="11"/>
      <color theme="1"/>
      <name val="Arial"/>
      <family val="2"/>
    </font>
    <font>
      <sz val="10"/>
      <name val="Calibri"/>
      <family val="2"/>
    </font>
    <font>
      <sz val="11"/>
      <color indexed="8"/>
      <name val="Arial"/>
      <family val="2"/>
    </font>
    <font>
      <b/>
      <sz val="11"/>
      <name val="Arial"/>
      <family val="2"/>
    </font>
    <font>
      <sz val="11"/>
      <name val="Arial"/>
      <family val="2"/>
    </font>
    <font>
      <sz val="11"/>
      <color rgb="FF000000"/>
      <name val="Arial"/>
      <family val="2"/>
    </font>
    <font>
      <b/>
      <sz val="11"/>
      <color indexed="8"/>
      <name val="Arial"/>
      <family val="2"/>
    </font>
  </fonts>
  <fills count="57">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rgb="FFFFFF00"/>
        <bgColor indexed="64"/>
      </patternFill>
    </fill>
    <fill>
      <patternFill patternType="solid">
        <fgColor rgb="FFD8D8D8"/>
        <bgColor rgb="FFD8D8D8"/>
      </patternFill>
    </fill>
  </fills>
  <borders count="9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hair">
        <color indexed="64"/>
      </top>
      <bottom style="medium">
        <color indexed="64"/>
      </bottom>
      <diagonal/>
    </border>
    <border>
      <left/>
      <right style="thin">
        <color indexed="64"/>
      </right>
      <top/>
      <bottom/>
      <diagonal/>
    </border>
    <border>
      <left style="thin">
        <color indexed="64"/>
      </left>
      <right style="thin">
        <color indexed="64"/>
      </right>
      <top/>
      <bottom style="hair">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hair">
        <color indexed="64"/>
      </top>
      <bottom style="hair">
        <color indexed="64"/>
      </bottom>
      <diagonal/>
    </border>
    <border>
      <left/>
      <right style="medium">
        <color indexed="64"/>
      </right>
      <top/>
      <bottom/>
      <diagonal/>
    </border>
    <border>
      <left/>
      <right style="medium">
        <color indexed="64"/>
      </right>
      <top style="hair">
        <color indexed="64"/>
      </top>
      <bottom style="hair">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n">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medium">
        <color indexed="64"/>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s>
  <cellStyleXfs count="13770">
    <xf numFmtId="0" fontId="0" fillId="0" borderId="0"/>
    <xf numFmtId="0" fontId="2" fillId="0" borderId="0"/>
    <xf numFmtId="0" fontId="2" fillId="0" borderId="0"/>
    <xf numFmtId="9" fontId="2" fillId="0" borderId="0" applyFont="0" applyFill="0" applyBorder="0" applyAlignment="0" applyProtection="0"/>
    <xf numFmtId="166" fontId="2" fillId="0" borderId="0" applyFont="0" applyFill="0" applyBorder="0" applyAlignment="0" applyProtection="0"/>
    <xf numFmtId="171" fontId="7" fillId="0" borderId="2">
      <alignment horizontal="right"/>
    </xf>
    <xf numFmtId="2" fontId="7" fillId="0" borderId="0"/>
    <xf numFmtId="172" fontId="7" fillId="0" borderId="0"/>
    <xf numFmtId="173" fontId="6" fillId="0" borderId="0"/>
    <xf numFmtId="174" fontId="2" fillId="0" borderId="0">
      <protection locked="0"/>
    </xf>
    <xf numFmtId="3" fontId="8" fillId="0" borderId="0" applyFont="0" applyFill="0" applyBorder="0" applyAlignment="0" applyProtection="0"/>
    <xf numFmtId="175" fontId="2" fillId="0" borderId="0">
      <protection locked="0"/>
    </xf>
    <xf numFmtId="176" fontId="8" fillId="0" borderId="0" applyFont="0" applyFill="0" applyBorder="0" applyAlignment="0" applyProtection="0"/>
    <xf numFmtId="177" fontId="2" fillId="0" borderId="0">
      <protection locked="0"/>
    </xf>
    <xf numFmtId="178" fontId="2" fillId="0" borderId="0" applyFont="0" applyFill="0" applyBorder="0" applyAlignment="0" applyProtection="0"/>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80" fontId="2" fillId="0" borderId="0">
      <protection locked="0"/>
    </xf>
    <xf numFmtId="0" fontId="10" fillId="0" borderId="0" applyNumberFormat="0" applyFill="0" applyBorder="0" applyAlignment="0" applyProtection="0"/>
    <xf numFmtId="0" fontId="11" fillId="0" borderId="0" applyNumberFormat="0" applyFill="0" applyBorder="0" applyAlignment="0" applyProtection="0"/>
    <xf numFmtId="181" fontId="2" fillId="0" borderId="0">
      <protection locked="0"/>
    </xf>
    <xf numFmtId="181" fontId="2" fillId="0" borderId="0">
      <protection locked="0"/>
    </xf>
    <xf numFmtId="182" fontId="7" fillId="0" borderId="0">
      <alignment horizontal="right"/>
    </xf>
    <xf numFmtId="183" fontId="7" fillId="0" borderId="0" applyFont="0" applyFill="0" applyBorder="0" applyAlignment="0">
      <alignment horizontal="center"/>
    </xf>
    <xf numFmtId="167" fontId="12" fillId="0" borderId="0" applyFont="0" applyFill="0" applyBorder="0" applyAlignment="0" applyProtection="0"/>
    <xf numFmtId="169" fontId="2" fillId="0" borderId="0" applyFont="0" applyFill="0" applyBorder="0" applyAlignment="0" applyProtection="0"/>
    <xf numFmtId="184" fontId="7" fillId="0" borderId="0">
      <alignment horizontal="right"/>
    </xf>
    <xf numFmtId="185" fontId="2" fillId="0" borderId="0" applyFont="0" applyFill="0" applyBorder="0" applyAlignment="0" applyProtection="0"/>
    <xf numFmtId="186" fontId="7"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87" fontId="2" fillId="0" borderId="0">
      <protection locked="0"/>
    </xf>
    <xf numFmtId="9" fontId="2" fillId="0" borderId="0" applyFont="0" applyFill="0" applyBorder="0" applyAlignment="0" applyProtection="0"/>
    <xf numFmtId="0" fontId="13" fillId="0" borderId="0">
      <alignment vertical="top"/>
    </xf>
    <xf numFmtId="166" fontId="12" fillId="0" borderId="0" applyFont="0" applyFill="0" applyBorder="0" applyAlignment="0" applyProtection="0"/>
    <xf numFmtId="167" fontId="2" fillId="0" borderId="0" applyFont="0" applyFill="0" applyBorder="0" applyAlignment="0" applyProtection="0"/>
    <xf numFmtId="192"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0"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8"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2" fillId="0" borderId="0"/>
    <xf numFmtId="171" fontId="2" fillId="0" borderId="0" applyFont="0" applyFill="0" applyBorder="0" applyAlignment="0" applyProtection="0"/>
    <xf numFmtId="0" fontId="2" fillId="0" borderId="0"/>
    <xf numFmtId="9" fontId="2" fillId="0" borderId="0" applyFont="0" applyFill="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4" fillId="23"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34" borderId="0" applyNumberFormat="0" applyBorder="0" applyAlignment="0" applyProtection="0"/>
    <xf numFmtId="0" fontId="15" fillId="4"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7" fillId="35" borderId="9" applyNumberFormat="0" applyAlignment="0" applyProtection="0"/>
    <xf numFmtId="0" fontId="17" fillId="36" borderId="9" applyNumberFormat="0" applyAlignment="0" applyProtection="0"/>
    <xf numFmtId="0" fontId="17" fillId="36" borderId="9" applyNumberFormat="0" applyAlignment="0" applyProtection="0"/>
    <xf numFmtId="0" fontId="17" fillId="36" borderId="9" applyNumberFormat="0" applyAlignment="0" applyProtection="0"/>
    <xf numFmtId="0" fontId="17" fillId="36" borderId="9" applyNumberFormat="0" applyAlignment="0" applyProtection="0"/>
    <xf numFmtId="0" fontId="17" fillId="36" borderId="9" applyNumberFormat="0" applyAlignment="0" applyProtection="0"/>
    <xf numFmtId="0" fontId="18" fillId="37" borderId="10" applyNumberFormat="0" applyAlignment="0" applyProtection="0"/>
    <xf numFmtId="0" fontId="18" fillId="37" borderId="10" applyNumberFormat="0" applyAlignment="0" applyProtection="0"/>
    <xf numFmtId="0" fontId="18" fillId="37" borderId="10" applyNumberFormat="0" applyAlignment="0" applyProtection="0"/>
    <xf numFmtId="0" fontId="18" fillId="37" borderId="10" applyNumberFormat="0" applyAlignment="0" applyProtection="0"/>
    <xf numFmtId="0" fontId="18" fillId="37" borderId="10" applyNumberFormat="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8" fillId="38" borderId="10" applyNumberFormat="0" applyAlignment="0" applyProtection="0"/>
    <xf numFmtId="165" fontId="2" fillId="0" borderId="0" applyFont="0" applyFill="0" applyBorder="0" applyAlignment="0" applyProtection="0"/>
    <xf numFmtId="167" fontId="2" fillId="0" borderId="0" applyFont="0" applyFill="0" applyBorder="0" applyAlignment="0" applyProtection="0"/>
    <xf numFmtId="3" fontId="2" fillId="0" borderId="0" applyFill="0" applyBorder="0" applyAlignment="0" applyProtection="0"/>
    <xf numFmtId="3" fontId="2" fillId="0" borderId="0" applyFill="0" applyBorder="0" applyAlignment="0" applyProtection="0"/>
    <xf numFmtId="3" fontId="2" fillId="0" borderId="0" applyFill="0" applyBorder="0" applyAlignment="0" applyProtection="0"/>
    <xf numFmtId="195" fontId="2" fillId="0" borderId="0" applyFont="0" applyFill="0" applyBorder="0" applyAlignment="0" applyProtection="0"/>
    <xf numFmtId="196" fontId="2" fillId="0" borderId="0" applyFont="0" applyFill="0" applyBorder="0" applyAlignment="0" applyProtection="0"/>
    <xf numFmtId="197" fontId="2" fillId="0" borderId="0" applyFill="0" applyBorder="0" applyAlignment="0" applyProtection="0"/>
    <xf numFmtId="197" fontId="2" fillId="0" borderId="0" applyFill="0" applyBorder="0" applyAlignment="0" applyProtection="0"/>
    <xf numFmtId="197"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22" fillId="14" borderId="9" applyNumberFormat="0" applyAlignment="0" applyProtection="0"/>
    <xf numFmtId="0" fontId="22" fillId="14" borderId="9" applyNumberFormat="0" applyAlignment="0" applyProtection="0"/>
    <xf numFmtId="0" fontId="22" fillId="14" borderId="9" applyNumberFormat="0" applyAlignment="0" applyProtection="0"/>
    <xf numFmtId="0" fontId="22" fillId="14" borderId="9" applyNumberFormat="0" applyAlignment="0" applyProtection="0"/>
    <xf numFmtId="0" fontId="22" fillId="14" borderId="9" applyNumberFormat="0" applyAlignment="0" applyProtection="0"/>
    <xf numFmtId="0" fontId="23" fillId="0" borderId="0">
      <alignment vertical="top"/>
    </xf>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0" fontId="24" fillId="0" borderId="0" applyNumberFormat="0" applyFill="0" applyBorder="0" applyAlignment="0" applyProtection="0"/>
    <xf numFmtId="2" fontId="2" fillId="0" borderId="0" applyFill="0" applyBorder="0" applyAlignment="0" applyProtection="0"/>
    <xf numFmtId="2" fontId="2"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0" fontId="16" fillId="5" borderId="0" applyNumberFormat="0" applyBorder="0" applyAlignment="0" applyProtection="0"/>
    <xf numFmtId="0" fontId="21" fillId="0" borderId="12" applyNumberFormat="0" applyFill="0" applyAlignment="0" applyProtection="0"/>
    <xf numFmtId="0" fontId="21" fillId="0" borderId="0" applyNumberFormat="0" applyFill="0" applyBorder="0" applyAlignment="0" applyProtection="0"/>
    <xf numFmtId="0" fontId="25" fillId="0" borderId="0" applyNumberFormat="0" applyFill="0" applyBorder="0" applyAlignment="0" applyProtection="0">
      <alignment vertical="top"/>
      <protection locked="0"/>
    </xf>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22" fillId="8" borderId="9" applyNumberFormat="0" applyAlignment="0" applyProtection="0"/>
    <xf numFmtId="0" fontId="19" fillId="0" borderId="11" applyNumberFormat="0" applyFill="0" applyAlignment="0" applyProtection="0"/>
    <xf numFmtId="2" fontId="2" fillId="0" borderId="0" applyBorder="0"/>
    <xf numFmtId="2" fontId="2" fillId="0" borderId="0" applyBorder="0"/>
    <xf numFmtId="2" fontId="2" fillId="0" borderId="0" applyBorder="0"/>
    <xf numFmtId="2" fontId="2" fillId="0" borderId="0" applyBorder="0"/>
    <xf numFmtId="195"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9" fontId="1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98" fontId="2" fillId="0" borderId="0" applyFill="0" applyBorder="0" applyAlignment="0" applyProtection="0"/>
    <xf numFmtId="194" fontId="2" fillId="0" borderId="0" applyFont="0" applyFill="0" applyBorder="0" applyAlignment="0" applyProtection="0"/>
    <xf numFmtId="199" fontId="2" fillId="0" borderId="0" applyFill="0" applyBorder="0" applyAlignment="0" applyProtection="0"/>
    <xf numFmtId="199" fontId="2" fillId="0" borderId="0" applyFill="0" applyBorder="0" applyAlignment="0" applyProtection="0"/>
    <xf numFmtId="19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188" fontId="2" fillId="0" borderId="0" applyFill="0" applyBorder="0" applyAlignment="0" applyProtection="0"/>
    <xf numFmtId="168" fontId="12" fillId="0" borderId="0" applyFont="0" applyFill="0" applyBorder="0" applyAlignment="0" applyProtection="0"/>
    <xf numFmtId="169"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66" fontId="1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5"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ont="0" applyFill="0" applyBorder="0" applyAlignment="0" applyProtection="0"/>
    <xf numFmtId="185"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7" fillId="35" borderId="14" applyNumberFormat="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0" fontId="27" fillId="36" borderId="14" applyNumberFormat="0" applyAlignment="0" applyProtection="0"/>
    <xf numFmtId="0" fontId="27" fillId="36" borderId="14" applyNumberFormat="0" applyAlignment="0" applyProtection="0"/>
    <xf numFmtId="0" fontId="27" fillId="36" borderId="14" applyNumberFormat="0" applyAlignment="0" applyProtection="0"/>
    <xf numFmtId="0" fontId="27" fillId="36" borderId="14" applyNumberFormat="0" applyAlignment="0" applyProtection="0"/>
    <xf numFmtId="0" fontId="27" fillId="36" borderId="14" applyNumberFormat="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9" fillId="0" borderId="0" applyNumberFormat="0" applyFill="0" applyBorder="0" applyAlignment="0" applyProtection="0"/>
    <xf numFmtId="0" fontId="30" fillId="0" borderId="15" applyNumberFormat="0" applyFill="0" applyAlignment="0" applyProtection="0"/>
    <xf numFmtId="0" fontId="30" fillId="0" borderId="15" applyNumberFormat="0" applyFill="0" applyAlignment="0" applyProtection="0"/>
    <xf numFmtId="0" fontId="30" fillId="0" borderId="15" applyNumberFormat="0" applyFill="0" applyAlignment="0" applyProtection="0"/>
    <xf numFmtId="0" fontId="30" fillId="0" borderId="15" applyNumberFormat="0" applyFill="0" applyAlignment="0" applyProtection="0"/>
    <xf numFmtId="0" fontId="30" fillId="0" borderId="15"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28" fillId="0" borderId="0" applyNumberFormat="0" applyFill="0" applyBorder="0" applyAlignment="0" applyProtection="0"/>
    <xf numFmtId="0" fontId="33" fillId="0" borderId="0"/>
    <xf numFmtId="166" fontId="33" fillId="0" borderId="0" applyFont="0" applyFill="0" applyBorder="0" applyAlignment="0" applyProtection="0"/>
    <xf numFmtId="9" fontId="33" fillId="0" borderId="0" applyFont="0" applyFill="0" applyBorder="0" applyAlignment="0" applyProtection="0"/>
    <xf numFmtId="166" fontId="12" fillId="0" borderId="0" applyFont="0" applyFill="0" applyBorder="0" applyAlignment="0" applyProtection="0"/>
    <xf numFmtId="0" fontId="2" fillId="0" borderId="0"/>
    <xf numFmtId="0" fontId="2" fillId="0" borderId="0"/>
    <xf numFmtId="0" fontId="2" fillId="0" borderId="0"/>
    <xf numFmtId="0" fontId="33" fillId="0" borderId="0"/>
    <xf numFmtId="9" fontId="2" fillId="0" borderId="0" applyFont="0" applyFill="0" applyBorder="0" applyAlignment="0" applyProtection="0"/>
    <xf numFmtId="0" fontId="34" fillId="0" borderId="0" applyNumberFormat="0" applyFill="0" applyBorder="0" applyProtection="0">
      <alignment vertical="top"/>
    </xf>
    <xf numFmtId="0" fontId="12" fillId="0" borderId="0"/>
    <xf numFmtId="202"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0" fontId="2" fillId="0" borderId="0"/>
    <xf numFmtId="0" fontId="2" fillId="0" borderId="0"/>
    <xf numFmtId="0" fontId="1" fillId="0" borderId="0"/>
    <xf numFmtId="9" fontId="1" fillId="0" borderId="0" applyFont="0" applyFill="0" applyBorder="0" applyAlignment="0" applyProtection="0"/>
    <xf numFmtId="16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96" fontId="2" fillId="0" borderId="0" applyFont="0" applyFill="0" applyBorder="0" applyAlignment="0" applyProtection="0"/>
    <xf numFmtId="166" fontId="1" fillId="0" borderId="0" applyFont="0" applyFill="0" applyBorder="0" applyAlignment="0" applyProtection="0"/>
    <xf numFmtId="185" fontId="2" fillId="0" borderId="0" applyFont="0" applyFill="0" applyBorder="0" applyAlignment="0" applyProtection="0"/>
    <xf numFmtId="0" fontId="1" fillId="0" borderId="0"/>
    <xf numFmtId="0" fontId="1" fillId="0" borderId="0"/>
    <xf numFmtId="0" fontId="1" fillId="0" borderId="0"/>
    <xf numFmtId="0" fontId="1" fillId="0" borderId="0"/>
    <xf numFmtId="0" fontId="34" fillId="0" borderId="0" applyNumberFormat="0" applyFill="0" applyBorder="0" applyProtection="0">
      <alignment vertical="top"/>
    </xf>
    <xf numFmtId="0" fontId="2" fillId="0" borderId="0"/>
    <xf numFmtId="0" fontId="33"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6" fontId="2" fillId="0" borderId="0" applyFont="0" applyFill="0" applyBorder="0" applyAlignment="0" applyProtection="0"/>
    <xf numFmtId="0" fontId="2" fillId="0" borderId="0"/>
    <xf numFmtId="9"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03" fontId="2" fillId="0" borderId="0" applyFont="0" applyFill="0" applyBorder="0" applyAlignment="0" applyProtection="0"/>
    <xf numFmtId="167"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212" fontId="2" fillId="0" borderId="0" applyFont="0" applyFill="0" applyBorder="0" applyAlignment="0" applyProtection="0"/>
    <xf numFmtId="185" fontId="2" fillId="0" borderId="0" applyFont="0" applyFill="0" applyBorder="0" applyAlignment="0" applyProtection="0"/>
    <xf numFmtId="212" fontId="2" fillId="0" borderId="0" applyFont="0" applyFill="0" applyBorder="0" applyAlignment="0" applyProtection="0"/>
    <xf numFmtId="166" fontId="33" fillId="0" borderId="0" applyFont="0" applyFill="0" applyBorder="0" applyAlignment="0" applyProtection="0"/>
    <xf numFmtId="166" fontId="41" fillId="0" borderId="0" applyFont="0" applyFill="0" applyBorder="0" applyAlignment="0" applyProtection="0"/>
    <xf numFmtId="166" fontId="1" fillId="0" borderId="0" applyFont="0" applyFill="0" applyBorder="0" applyAlignment="0" applyProtection="0"/>
    <xf numFmtId="185" fontId="2" fillId="0" borderId="0" applyFont="0" applyFill="0" applyBorder="0" applyAlignment="0" applyProtection="0"/>
    <xf numFmtId="206" fontId="1" fillId="0" borderId="0" applyFont="0" applyFill="0" applyBorder="0" applyAlignment="0" applyProtection="0"/>
    <xf numFmtId="185" fontId="2" fillId="0" borderId="0" applyFont="0" applyFill="0" applyBorder="0" applyAlignment="0" applyProtection="0"/>
    <xf numFmtId="206" fontId="12" fillId="0" borderId="0" applyFont="0" applyFill="0" applyBorder="0" applyAlignment="0" applyProtection="0"/>
    <xf numFmtId="206" fontId="1" fillId="0" borderId="0" applyFont="0" applyFill="0" applyBorder="0" applyAlignment="0" applyProtection="0"/>
    <xf numFmtId="185" fontId="2" fillId="0" borderId="0" applyFont="0" applyFill="0" applyBorder="0" applyAlignment="0" applyProtection="0"/>
    <xf numFmtId="170" fontId="2" fillId="0" borderId="0" applyFont="0" applyFill="0" applyBorder="0" applyAlignment="0" applyProtection="0"/>
    <xf numFmtId="166" fontId="33" fillId="0" borderId="0" applyFont="0" applyFill="0" applyBorder="0" applyAlignment="0" applyProtection="0"/>
    <xf numFmtId="210" fontId="2" fillId="0" borderId="0" applyFont="0" applyFill="0" applyBorder="0" applyAlignment="0" applyProtection="0"/>
    <xf numFmtId="212" fontId="2" fillId="0" borderId="0" applyFont="0" applyFill="0" applyBorder="0" applyAlignment="0" applyProtection="0"/>
    <xf numFmtId="212" fontId="2" fillId="0" borderId="0" applyFont="0" applyFill="0" applyBorder="0" applyAlignment="0" applyProtection="0"/>
    <xf numFmtId="166" fontId="12" fillId="0" borderId="0" applyFont="0" applyFill="0" applyBorder="0" applyAlignment="0" applyProtection="0"/>
    <xf numFmtId="185" fontId="2" fillId="0" borderId="0" applyFont="0" applyFill="0" applyBorder="0" applyAlignment="0" applyProtection="0"/>
    <xf numFmtId="212" fontId="2" fillId="0" borderId="0" applyFont="0" applyFill="0" applyBorder="0" applyAlignment="0" applyProtection="0"/>
    <xf numFmtId="185" fontId="2" fillId="0" borderId="0" applyFill="0" applyBorder="0" applyAlignment="0" applyProtection="0"/>
    <xf numFmtId="204" fontId="2" fillId="0" borderId="0" applyFont="0" applyFill="0" applyBorder="0" applyAlignment="0" applyProtection="0"/>
    <xf numFmtId="166" fontId="2" fillId="0" borderId="0" applyFont="0" applyFill="0" applyBorder="0" applyAlignment="0" applyProtection="0"/>
    <xf numFmtId="185" fontId="2" fillId="0" borderId="0" applyFont="0" applyFill="0" applyBorder="0" applyAlignment="0" applyProtection="0"/>
    <xf numFmtId="164" fontId="2" fillId="0" borderId="0" applyFont="0" applyFill="0" applyBorder="0" applyAlignment="0" applyProtection="0"/>
    <xf numFmtId="166" fontId="1" fillId="0" borderId="0" applyFont="0" applyFill="0" applyBorder="0" applyAlignment="0" applyProtection="0"/>
    <xf numFmtId="166" fontId="12" fillId="0" borderId="0" applyFont="0" applyFill="0" applyBorder="0" applyAlignment="0" applyProtection="0"/>
    <xf numFmtId="166" fontId="2" fillId="0" borderId="0" applyFont="0" applyFill="0" applyBorder="0" applyAlignment="0" applyProtection="0"/>
    <xf numFmtId="190" fontId="2" fillId="0" borderId="0" applyFill="0" applyBorder="0" applyAlignment="0" applyProtection="0"/>
    <xf numFmtId="166" fontId="12" fillId="0" borderId="0" applyFont="0" applyFill="0" applyBorder="0" applyAlignment="0" applyProtection="0"/>
    <xf numFmtId="166" fontId="1" fillId="0" borderId="0" applyFont="0" applyFill="0" applyBorder="0" applyAlignment="0" applyProtection="0"/>
    <xf numFmtId="209" fontId="2" fillId="0" borderId="0" applyFont="0" applyFill="0" applyBorder="0" applyAlignment="0" applyProtection="0"/>
    <xf numFmtId="168" fontId="12" fillId="0" borderId="0" applyFont="0" applyFill="0" applyBorder="0" applyAlignment="0" applyProtection="0"/>
    <xf numFmtId="209" fontId="2" fillId="0" borderId="0" applyFont="0" applyFill="0" applyBorder="0" applyAlignment="0" applyProtection="0"/>
    <xf numFmtId="188" fontId="2" fillId="0" borderId="0" applyFill="0" applyBorder="0" applyAlignment="0" applyProtection="0"/>
    <xf numFmtId="169" fontId="1" fillId="0" borderId="0" applyFont="0" applyFill="0" applyBorder="0" applyAlignment="0" applyProtection="0"/>
    <xf numFmtId="201" fontId="2" fillId="0" borderId="0" applyFill="0" applyBorder="0" applyAlignment="0" applyProtection="0"/>
    <xf numFmtId="168" fontId="2" fillId="0" borderId="0" applyFont="0" applyFill="0" applyBorder="0" applyAlignment="0" applyProtection="0"/>
    <xf numFmtId="200" fontId="2" fillId="0" borderId="0" applyFill="0" applyBorder="0" applyAlignment="0" applyProtection="0"/>
    <xf numFmtId="208" fontId="1" fillId="0" borderId="0" applyFont="0" applyFill="0" applyBorder="0" applyAlignment="0" applyProtection="0"/>
    <xf numFmtId="189" fontId="2" fillId="0" borderId="0" applyFill="0" applyBorder="0" applyAlignment="0" applyProtection="0"/>
    <xf numFmtId="208" fontId="1"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9" fontId="2" fillId="0" borderId="0" applyFont="0" applyFill="0" applyBorder="0" applyAlignment="0" applyProtection="0"/>
    <xf numFmtId="209" fontId="2" fillId="0" borderId="0" applyFont="0" applyFill="0" applyBorder="0" applyAlignment="0" applyProtection="0"/>
    <xf numFmtId="168" fontId="40" fillId="0" borderId="0" applyFont="0" applyFill="0" applyBorder="0" applyAlignment="0" applyProtection="0"/>
    <xf numFmtId="209" fontId="2" fillId="0" borderId="0" applyFont="0" applyFill="0" applyBorder="0" applyAlignment="0" applyProtection="0"/>
    <xf numFmtId="167" fontId="12" fillId="0" borderId="0" applyFont="0" applyFill="0" applyBorder="0" applyAlignment="0" applyProtection="0"/>
    <xf numFmtId="169" fontId="2" fillId="0" borderId="0" applyFont="0" applyFill="0" applyBorder="0" applyAlignment="0" applyProtection="0"/>
    <xf numFmtId="168" fontId="12" fillId="0" borderId="0" applyFont="0" applyFill="0" applyBorder="0" applyAlignment="0" applyProtection="0"/>
    <xf numFmtId="208" fontId="1"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211" fontId="2" fillId="0" borderId="0" applyFont="0" applyFill="0" applyBorder="0" applyAlignment="0" applyProtection="0"/>
    <xf numFmtId="167" fontId="12" fillId="0" borderId="0" applyFont="0" applyFill="0" applyBorder="0" applyAlignment="0" applyProtection="0"/>
    <xf numFmtId="168" fontId="12" fillId="0" borderId="0" applyFont="0" applyFill="0" applyBorder="0" applyAlignment="0" applyProtection="0"/>
    <xf numFmtId="210" fontId="2" fillId="0" borderId="0" applyFont="0" applyFill="0" applyBorder="0" applyAlignment="0" applyProtection="0"/>
    <xf numFmtId="167" fontId="2" fillId="0" borderId="0" applyFont="0" applyFill="0" applyBorder="0" applyAlignment="0" applyProtection="0"/>
    <xf numFmtId="167" fontId="12" fillId="0" borderId="0" applyFont="0" applyFill="0" applyBorder="0" applyAlignment="0" applyProtection="0"/>
    <xf numFmtId="209"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5" fontId="2" fillId="0" borderId="0" applyFont="0" applyFill="0" applyBorder="0" applyAlignment="0" applyProtection="0"/>
    <xf numFmtId="208" fontId="12" fillId="0" borderId="0" applyFont="0" applyFill="0" applyBorder="0" applyAlignment="0" applyProtection="0"/>
    <xf numFmtId="185" fontId="12" fillId="0" borderId="0" applyFont="0" applyFill="0" applyBorder="0" applyAlignment="0" applyProtection="0"/>
    <xf numFmtId="178" fontId="2" fillId="0" borderId="0" applyFont="0" applyFill="0" applyBorder="0" applyAlignment="0" applyProtection="0"/>
    <xf numFmtId="207" fontId="2" fillId="0" borderId="0" applyFont="0" applyFill="0" applyBorder="0" applyAlignment="0" applyProtection="0"/>
    <xf numFmtId="167" fontId="1" fillId="0" borderId="0" applyFont="0" applyFill="0" applyBorder="0" applyAlignment="0" applyProtection="0"/>
    <xf numFmtId="185" fontId="2" fillId="0" borderId="0" applyFont="0" applyFill="0" applyBorder="0" applyAlignment="0" applyProtection="0"/>
    <xf numFmtId="167" fontId="1" fillId="0" borderId="0" applyFont="0" applyFill="0" applyBorder="0" applyAlignment="0" applyProtection="0"/>
    <xf numFmtId="185" fontId="2" fillId="0" borderId="0" applyFont="0" applyFill="0" applyBorder="0" applyAlignment="0" applyProtection="0"/>
    <xf numFmtId="0" fontId="1" fillId="0" borderId="0"/>
    <xf numFmtId="203" fontId="2" fillId="0" borderId="0" applyFont="0" applyFill="0" applyBorder="0" applyAlignment="0" applyProtection="0"/>
    <xf numFmtId="0" fontId="1" fillId="0" borderId="0"/>
    <xf numFmtId="0" fontId="1" fillId="0" borderId="0"/>
    <xf numFmtId="207" fontId="2" fillId="0" borderId="0" applyFont="0" applyFill="0" applyBorder="0" applyAlignment="0" applyProtection="0"/>
    <xf numFmtId="0" fontId="1" fillId="0" borderId="0"/>
    <xf numFmtId="0" fontId="1" fillId="0" borderId="0"/>
    <xf numFmtId="0" fontId="1" fillId="0" borderId="0"/>
    <xf numFmtId="199" fontId="2" fillId="0" borderId="0" applyFill="0" applyBorder="0" applyAlignment="0" applyProtection="0"/>
    <xf numFmtId="0" fontId="1" fillId="0" borderId="0"/>
    <xf numFmtId="0" fontId="1" fillId="0" borderId="0"/>
    <xf numFmtId="0" fontId="2" fillId="0" borderId="0"/>
    <xf numFmtId="172" fontId="2" fillId="0" borderId="0" applyFont="0" applyFill="0" applyBorder="0" applyAlignment="0" applyProtection="0"/>
    <xf numFmtId="204" fontId="2" fillId="0" borderId="0" applyFont="0" applyFill="0" applyBorder="0" applyAlignment="0" applyProtection="0"/>
    <xf numFmtId="0" fontId="20" fillId="0" borderId="0" applyFill="0" applyBorder="0" applyAlignment="0" applyProtection="0"/>
    <xf numFmtId="2" fontId="20" fillId="0" borderId="0" applyFill="0" applyBorder="0" applyAlignment="0" applyProtection="0"/>
    <xf numFmtId="0" fontId="37" fillId="0" borderId="0" applyNumberFormat="0" applyFill="0" applyBorder="0" applyAlignment="0" applyProtection="0"/>
    <xf numFmtId="0" fontId="21" fillId="0" borderId="12" applyNumberFormat="0" applyFill="0" applyAlignment="0" applyProtection="0"/>
    <xf numFmtId="0" fontId="38" fillId="0" borderId="0" applyNumberFormat="0" applyFill="0" applyBorder="0" applyAlignment="0" applyProtection="0"/>
    <xf numFmtId="0" fontId="39" fillId="0" borderId="0" applyNumberFormat="0" applyFill="0" applyBorder="0" applyAlignment="0" applyProtection="0"/>
    <xf numFmtId="167" fontId="2" fillId="0" borderId="0" applyFont="0" applyFill="0" applyBorder="0" applyAlignment="0" applyProtection="0"/>
    <xf numFmtId="195" fontId="2" fillId="0" borderId="0" applyFill="0" applyBorder="0" applyAlignment="0" applyProtection="0"/>
    <xf numFmtId="195" fontId="2" fillId="0" borderId="0" applyFill="0" applyBorder="0" applyAlignment="0" applyProtection="0"/>
    <xf numFmtId="185" fontId="2" fillId="0" borderId="0" applyFont="0" applyFill="0" applyBorder="0" applyAlignment="0" applyProtection="0"/>
    <xf numFmtId="0" fontId="1" fillId="0" borderId="0"/>
    <xf numFmtId="0" fontId="1" fillId="0" borderId="0"/>
    <xf numFmtId="2" fontId="20" fillId="0" borderId="0" applyFill="0" applyBorder="0" applyAlignment="0" applyProtection="0"/>
    <xf numFmtId="0" fontId="20" fillId="0" borderId="0" applyFill="0" applyBorder="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 fillId="0" borderId="0"/>
    <xf numFmtId="205" fontId="2" fillId="0" borderId="0" applyFont="0" applyFill="0" applyBorder="0" applyAlignment="0" applyProtection="0"/>
    <xf numFmtId="0" fontId="1" fillId="0" borderId="0"/>
    <xf numFmtId="0" fontId="1" fillId="0" borderId="0"/>
    <xf numFmtId="167" fontId="2" fillId="0" borderId="0" applyFont="0" applyFill="0" applyBorder="0" applyAlignment="0" applyProtection="0"/>
    <xf numFmtId="167"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4" fillId="0" borderId="0" applyNumberFormat="0" applyFill="0" applyBorder="0" applyProtection="0">
      <alignment vertical="top"/>
    </xf>
    <xf numFmtId="0" fontId="2"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2" fillId="0" borderId="0"/>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9" fontId="1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33" fillId="0" borderId="0" applyFont="0" applyFill="0" applyBorder="0" applyAlignment="0" applyProtection="0"/>
    <xf numFmtId="9" fontId="1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41" fillId="0" borderId="0" applyFont="0" applyFill="0" applyBorder="0" applyAlignment="0" applyProtection="0"/>
    <xf numFmtId="9" fontId="33" fillId="0" borderId="0" applyFont="0" applyFill="0" applyBorder="0" applyAlignment="0" applyProtection="0"/>
    <xf numFmtId="213" fontId="2" fillId="0" borderId="0" applyFont="0" applyFill="0" applyBorder="0" applyAlignment="0" applyProtection="0"/>
    <xf numFmtId="0" fontId="2" fillId="0" borderId="0"/>
    <xf numFmtId="40" fontId="42" fillId="0" borderId="0" applyFont="0" applyFill="0" applyBorder="0" applyAlignment="0" applyProtection="0"/>
    <xf numFmtId="198"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0" fontId="2" fillId="0" borderId="0" applyFont="0" applyFill="0" applyBorder="0" applyAlignment="0" applyProtection="0"/>
    <xf numFmtId="166" fontId="12"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2" fillId="0" borderId="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0" fontId="20" fillId="0" borderId="0" applyFill="0" applyBorder="0" applyAlignment="0" applyProtection="0"/>
    <xf numFmtId="2" fontId="20"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34"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167" fontId="1" fillId="0" borderId="0" applyFont="0" applyFill="0" applyBorder="0" applyAlignment="0" applyProtection="0"/>
    <xf numFmtId="0" fontId="2" fillId="0" borderId="0"/>
    <xf numFmtId="0" fontId="1" fillId="0" borderId="0"/>
    <xf numFmtId="0" fontId="1" fillId="0" borderId="0"/>
    <xf numFmtId="0" fontId="2" fillId="0" borderId="0"/>
    <xf numFmtId="9" fontId="44" fillId="0" borderId="0" applyFont="0" applyFill="0" applyBorder="0" applyAlignment="0" applyProtection="0"/>
    <xf numFmtId="0" fontId="1" fillId="0" borderId="0"/>
    <xf numFmtId="0" fontId="2" fillId="0" borderId="0"/>
    <xf numFmtId="43" fontId="1" fillId="0" borderId="0" applyFont="0" applyFill="0" applyBorder="0" applyAlignment="0" applyProtection="0"/>
    <xf numFmtId="44" fontId="1" fillId="0" borderId="0" applyFont="0" applyFill="0" applyBorder="0" applyAlignment="0" applyProtection="0"/>
    <xf numFmtId="196" fontId="1" fillId="0" borderId="0" applyFont="0" applyFill="0" applyBorder="0" applyAlignment="0" applyProtection="0"/>
    <xf numFmtId="166" fontId="44" fillId="0" borderId="0" applyFont="0" applyFill="0" applyBorder="0" applyAlignment="0" applyProtection="0"/>
    <xf numFmtId="219" fontId="2" fillId="0" borderId="0" applyFont="0" applyFill="0" applyBorder="0" applyAlignment="0" applyProtection="0"/>
    <xf numFmtId="0" fontId="2" fillId="0" borderId="0"/>
    <xf numFmtId="0" fontId="2" fillId="0" borderId="0"/>
    <xf numFmtId="215" fontId="2" fillId="0" borderId="0" applyFont="0" applyFill="0" applyBorder="0" applyAlignment="0" applyProtection="0"/>
    <xf numFmtId="222" fontId="1" fillId="0" borderId="0" applyFont="0" applyFill="0" applyBorder="0" applyAlignment="0" applyProtection="0"/>
    <xf numFmtId="42" fontId="1" fillId="0" borderId="0" applyFont="0" applyFill="0" applyBorder="0" applyAlignment="0" applyProtection="0"/>
    <xf numFmtId="10" fontId="2" fillId="0" borderId="0" applyFont="0" applyFill="0" applyProtection="0"/>
    <xf numFmtId="0" fontId="2" fillId="0" borderId="0"/>
    <xf numFmtId="0" fontId="2" fillId="0" borderId="0"/>
  </cellStyleXfs>
  <cellXfs count="616">
    <xf numFmtId="0" fontId="0" fillId="0" borderId="0" xfId="0"/>
    <xf numFmtId="0" fontId="2" fillId="0" borderId="0" xfId="2"/>
    <xf numFmtId="0" fontId="2" fillId="0" borderId="0" xfId="3755" applyFont="1" applyAlignment="1">
      <alignment horizontal="left" vertical="center"/>
    </xf>
    <xf numFmtId="0" fontId="2" fillId="0" borderId="0" xfId="0" applyFont="1" applyAlignment="1">
      <alignment vertical="center"/>
    </xf>
    <xf numFmtId="0" fontId="23" fillId="0" borderId="0" xfId="0" applyFont="1"/>
    <xf numFmtId="0" fontId="3" fillId="46" borderId="1" xfId="101" applyFont="1" applyFill="1" applyBorder="1" applyAlignment="1">
      <alignment horizontal="center" vertical="center" wrapText="1"/>
    </xf>
    <xf numFmtId="0" fontId="4" fillId="0" borderId="0" xfId="3757" applyFont="1" applyAlignment="1">
      <alignment horizontal="center" vertical="center"/>
    </xf>
    <xf numFmtId="0" fontId="5" fillId="0" borderId="0" xfId="3757" applyFont="1" applyAlignment="1">
      <alignment vertical="center"/>
    </xf>
    <xf numFmtId="0" fontId="4" fillId="0" borderId="0" xfId="3735" applyFont="1" applyAlignment="1">
      <alignment vertical="center" wrapText="1"/>
    </xf>
    <xf numFmtId="0" fontId="48" fillId="0" borderId="0" xfId="13755" applyFont="1"/>
    <xf numFmtId="0" fontId="4" fillId="47" borderId="4" xfId="3757" applyFont="1" applyFill="1" applyBorder="1" applyAlignment="1">
      <alignment horizontal="center" vertical="top" wrapText="1"/>
    </xf>
    <xf numFmtId="0" fontId="4" fillId="47" borderId="1" xfId="3757" applyFont="1" applyFill="1" applyBorder="1" applyAlignment="1">
      <alignment horizontal="center" vertical="top" wrapText="1"/>
    </xf>
    <xf numFmtId="0" fontId="4" fillId="47" borderId="5" xfId="3757" applyFont="1" applyFill="1" applyBorder="1" applyAlignment="1">
      <alignment horizontal="center" vertical="top" wrapText="1"/>
    </xf>
    <xf numFmtId="0" fontId="5" fillId="0" borderId="4" xfId="3757" applyFont="1" applyBorder="1" applyAlignment="1">
      <alignment horizontal="center" vertical="top" wrapText="1"/>
    </xf>
    <xf numFmtId="0" fontId="5" fillId="0" borderId="1" xfId="3757" applyFont="1" applyBorder="1" applyAlignment="1">
      <alignment horizontal="center" vertical="top" wrapText="1"/>
    </xf>
    <xf numFmtId="0" fontId="5" fillId="0" borderId="5" xfId="3757" applyFont="1" applyBorder="1" applyAlignment="1">
      <alignment horizontal="center" vertical="top" wrapText="1"/>
    </xf>
    <xf numFmtId="0" fontId="5" fillId="0" borderId="0" xfId="3757" applyFont="1"/>
    <xf numFmtId="0" fontId="5" fillId="0" borderId="3" xfId="3757" applyFont="1" applyBorder="1"/>
    <xf numFmtId="0" fontId="2" fillId="0" borderId="0" xfId="0" applyFont="1"/>
    <xf numFmtId="0" fontId="2" fillId="0" borderId="78" xfId="2" applyBorder="1"/>
    <xf numFmtId="0" fontId="2" fillId="0" borderId="79" xfId="2" applyBorder="1"/>
    <xf numFmtId="0" fontId="2" fillId="0" borderId="80" xfId="2" applyBorder="1"/>
    <xf numFmtId="0" fontId="2" fillId="0" borderId="81" xfId="2" applyBorder="1"/>
    <xf numFmtId="0" fontId="2" fillId="0" borderId="82" xfId="2" applyBorder="1"/>
    <xf numFmtId="0" fontId="7" fillId="0" borderId="81" xfId="2" applyFont="1" applyBorder="1"/>
    <xf numFmtId="0" fontId="7" fillId="0" borderId="0" xfId="2" applyFont="1"/>
    <xf numFmtId="0" fontId="7" fillId="0" borderId="82" xfId="2" applyFont="1" applyBorder="1"/>
    <xf numFmtId="0" fontId="45" fillId="0" borderId="0" xfId="0" applyFont="1"/>
    <xf numFmtId="0" fontId="45" fillId="0" borderId="0" xfId="0" applyFont="1" applyAlignment="1">
      <alignment vertical="center" wrapText="1"/>
    </xf>
    <xf numFmtId="0" fontId="49" fillId="0" borderId="0" xfId="0" applyFont="1" applyAlignment="1">
      <alignment vertical="center"/>
    </xf>
    <xf numFmtId="0" fontId="49" fillId="0" borderId="0" xfId="0" applyFont="1" applyAlignment="1">
      <alignment horizontal="center" vertical="center"/>
    </xf>
    <xf numFmtId="0" fontId="49" fillId="0" borderId="0" xfId="0" applyFont="1" applyAlignment="1">
      <alignment horizontal="justify" vertical="center"/>
    </xf>
    <xf numFmtId="0" fontId="2" fillId="0" borderId="83" xfId="2" applyBorder="1"/>
    <xf numFmtId="0" fontId="2" fillId="0" borderId="84" xfId="2" applyBorder="1"/>
    <xf numFmtId="0" fontId="2" fillId="0" borderId="85" xfId="2" applyBorder="1"/>
    <xf numFmtId="0" fontId="49" fillId="0" borderId="0" xfId="0" applyFont="1" applyAlignment="1">
      <alignment wrapText="1"/>
    </xf>
    <xf numFmtId="0" fontId="49" fillId="0" borderId="0" xfId="0" applyFont="1"/>
    <xf numFmtId="0" fontId="50" fillId="47" borderId="18" xfId="0" applyFont="1" applyFill="1" applyBorder="1" applyAlignment="1">
      <alignment horizontal="center" vertical="center" wrapText="1"/>
    </xf>
    <xf numFmtId="0" fontId="50" fillId="47" borderId="19" xfId="0" applyFont="1" applyFill="1" applyBorder="1" applyAlignment="1">
      <alignment horizontal="center" vertical="center" wrapText="1"/>
    </xf>
    <xf numFmtId="0" fontId="50" fillId="47" borderId="20" xfId="0" applyFont="1" applyFill="1" applyBorder="1" applyAlignment="1">
      <alignment horizontal="center" vertical="center" wrapText="1"/>
    </xf>
    <xf numFmtId="0" fontId="49" fillId="47" borderId="21" xfId="0" applyFont="1" applyFill="1" applyBorder="1"/>
    <xf numFmtId="0" fontId="51" fillId="47" borderId="22" xfId="0" applyFont="1" applyFill="1" applyBorder="1" applyAlignment="1">
      <alignment horizontal="center" vertical="center" wrapText="1"/>
    </xf>
    <xf numFmtId="0" fontId="51" fillId="47" borderId="65" xfId="0" applyFont="1" applyFill="1" applyBorder="1" applyAlignment="1">
      <alignment horizontal="center" vertical="center" wrapText="1"/>
    </xf>
    <xf numFmtId="0" fontId="49" fillId="0" borderId="4" xfId="0" applyFont="1" applyBorder="1" applyAlignment="1">
      <alignment horizontal="center"/>
    </xf>
    <xf numFmtId="43" fontId="49" fillId="51" borderId="1" xfId="13757" applyFont="1" applyFill="1" applyBorder="1" applyAlignment="1">
      <alignment horizontal="center" vertical="center" wrapText="1"/>
    </xf>
    <xf numFmtId="10" fontId="49" fillId="51" borderId="1" xfId="13757" applyNumberFormat="1" applyFont="1" applyFill="1" applyBorder="1" applyAlignment="1">
      <alignment horizontal="center" vertical="center" wrapText="1"/>
    </xf>
    <xf numFmtId="43" fontId="49" fillId="0" borderId="1" xfId="13757" applyFont="1" applyBorder="1" applyAlignment="1">
      <alignment horizontal="center" vertical="center" wrapText="1"/>
    </xf>
    <xf numFmtId="43" fontId="49" fillId="0" borderId="5" xfId="13757" applyFont="1" applyBorder="1" applyAlignment="1">
      <alignment horizontal="center" vertical="center" wrapText="1"/>
    </xf>
    <xf numFmtId="0" fontId="52" fillId="0" borderId="4" xfId="0" applyFont="1" applyBorder="1" applyAlignment="1">
      <alignment horizontal="center"/>
    </xf>
    <xf numFmtId="43" fontId="45" fillId="0" borderId="29" xfId="13757" applyFont="1" applyBorder="1" applyAlignment="1">
      <alignment vertical="center" wrapText="1"/>
    </xf>
    <xf numFmtId="0" fontId="53" fillId="0" borderId="0" xfId="3735" applyFont="1" applyAlignment="1">
      <alignment horizontal="left" vertical="center"/>
    </xf>
    <xf numFmtId="0" fontId="54" fillId="0" borderId="0" xfId="3735" applyFont="1" applyAlignment="1">
      <alignment horizontal="center" vertical="center"/>
    </xf>
    <xf numFmtId="0" fontId="45" fillId="0" borderId="0" xfId="0" applyFont="1" applyAlignment="1">
      <alignment vertical="center"/>
    </xf>
    <xf numFmtId="0" fontId="3" fillId="0" borderId="0" xfId="3755" applyFont="1" applyAlignment="1">
      <alignment vertical="center"/>
    </xf>
    <xf numFmtId="0" fontId="2" fillId="0" borderId="0" xfId="3735" applyFont="1"/>
    <xf numFmtId="0" fontId="45" fillId="0" borderId="84" xfId="0" applyFont="1" applyBorder="1"/>
    <xf numFmtId="0" fontId="45" fillId="0" borderId="84" xfId="0" applyFont="1" applyBorder="1" applyAlignment="1">
      <alignment vertical="center" wrapText="1"/>
    </xf>
    <xf numFmtId="0" fontId="49" fillId="47" borderId="23" xfId="0" applyFont="1" applyFill="1" applyBorder="1"/>
    <xf numFmtId="0" fontId="51" fillId="47" borderId="2" xfId="0" applyFont="1" applyFill="1" applyBorder="1" applyAlignment="1">
      <alignment horizontal="center" vertical="center" wrapText="1"/>
    </xf>
    <xf numFmtId="0" fontId="51" fillId="47" borderId="49" xfId="0" applyFont="1" applyFill="1" applyBorder="1" applyAlignment="1">
      <alignment horizontal="center" vertical="center" wrapText="1"/>
    </xf>
    <xf numFmtId="0" fontId="49" fillId="0" borderId="30" xfId="0" applyFont="1" applyBorder="1" applyAlignment="1">
      <alignment horizontal="center"/>
    </xf>
    <xf numFmtId="4" fontId="49" fillId="51" borderId="31" xfId="13757" applyNumberFormat="1" applyFont="1" applyFill="1" applyBorder="1" applyAlignment="1">
      <alignment horizontal="center" vertical="center" wrapText="1"/>
    </xf>
    <xf numFmtId="4" fontId="49" fillId="0" borderId="31" xfId="13757" applyNumberFormat="1" applyFont="1" applyFill="1" applyBorder="1" applyAlignment="1">
      <alignment horizontal="center" vertical="center" wrapText="1"/>
    </xf>
    <xf numFmtId="10" fontId="49" fillId="51" borderId="31" xfId="3754" applyNumberFormat="1" applyFont="1" applyFill="1" applyBorder="1" applyAlignment="1">
      <alignment horizontal="center" vertical="center" wrapText="1"/>
    </xf>
    <xf numFmtId="43" fontId="49" fillId="0" borderId="32" xfId="13757" applyFont="1" applyBorder="1" applyAlignment="1">
      <alignment horizontal="center" vertical="center" wrapText="1"/>
    </xf>
    <xf numFmtId="4" fontId="49" fillId="51" borderId="1" xfId="13757" applyNumberFormat="1" applyFont="1" applyFill="1" applyBorder="1" applyAlignment="1">
      <alignment horizontal="center" vertical="center" wrapText="1"/>
    </xf>
    <xf numFmtId="4" fontId="49" fillId="0" borderId="1" xfId="13757" applyNumberFormat="1" applyFont="1" applyFill="1" applyBorder="1" applyAlignment="1">
      <alignment horizontal="center" vertical="center" wrapText="1"/>
    </xf>
    <xf numFmtId="10" fontId="49" fillId="51" borderId="1" xfId="3754" applyNumberFormat="1" applyFont="1" applyFill="1" applyBorder="1" applyAlignment="1">
      <alignment horizontal="center" vertical="center" wrapText="1"/>
    </xf>
    <xf numFmtId="0" fontId="52" fillId="0" borderId="75" xfId="0" applyFont="1" applyBorder="1" applyAlignment="1">
      <alignment horizontal="center"/>
    </xf>
    <xf numFmtId="4" fontId="49" fillId="51" borderId="73" xfId="13757" applyNumberFormat="1" applyFont="1" applyFill="1" applyBorder="1" applyAlignment="1">
      <alignment horizontal="center" vertical="center" wrapText="1"/>
    </xf>
    <xf numFmtId="4" fontId="49" fillId="0" borderId="73" xfId="13757" applyNumberFormat="1" applyFont="1" applyFill="1" applyBorder="1" applyAlignment="1">
      <alignment horizontal="center" vertical="center" wrapText="1"/>
    </xf>
    <xf numFmtId="10" fontId="49" fillId="51" borderId="73" xfId="3754" applyNumberFormat="1" applyFont="1" applyFill="1" applyBorder="1" applyAlignment="1">
      <alignment horizontal="center" vertical="center" wrapText="1"/>
    </xf>
    <xf numFmtId="0" fontId="2" fillId="0" borderId="81" xfId="3755" applyFont="1" applyBorder="1" applyAlignment="1">
      <alignment horizontal="left" vertical="center"/>
    </xf>
    <xf numFmtId="0" fontId="2" fillId="0" borderId="82" xfId="3755" applyFont="1" applyBorder="1" applyAlignment="1">
      <alignment horizontal="left" vertical="center"/>
    </xf>
    <xf numFmtId="0" fontId="56" fillId="0" borderId="0" xfId="3755" applyFont="1" applyAlignment="1">
      <alignment horizontal="center" vertical="center"/>
    </xf>
    <xf numFmtId="0" fontId="35" fillId="47" borderId="6" xfId="3755" applyFont="1" applyFill="1" applyBorder="1" applyAlignment="1">
      <alignment horizontal="center" vertical="center" wrapText="1"/>
    </xf>
    <xf numFmtId="0" fontId="2" fillId="0" borderId="23" xfId="3735" applyFont="1" applyBorder="1" applyAlignment="1">
      <alignment vertical="center" wrapText="1"/>
    </xf>
    <xf numFmtId="0" fontId="2" fillId="0" borderId="40" xfId="3735" applyFont="1" applyBorder="1" applyAlignment="1">
      <alignment vertical="center" wrapText="1"/>
    </xf>
    <xf numFmtId="0" fontId="2" fillId="0" borderId="49" xfId="3735" applyFont="1" applyBorder="1" applyAlignment="1">
      <alignment vertical="center" wrapText="1"/>
    </xf>
    <xf numFmtId="0" fontId="2" fillId="0" borderId="24" xfId="3735" applyFont="1" applyBorder="1" applyAlignment="1">
      <alignment vertical="center"/>
    </xf>
    <xf numFmtId="0" fontId="2" fillId="0" borderId="48" xfId="3735" applyFont="1" applyBorder="1" applyAlignment="1">
      <alignment vertical="center"/>
    </xf>
    <xf numFmtId="0" fontId="2" fillId="0" borderId="50" xfId="3735" applyFont="1" applyBorder="1" applyAlignment="1">
      <alignment vertical="center"/>
    </xf>
    <xf numFmtId="0" fontId="2" fillId="0" borderId="46" xfId="3735" applyFont="1" applyBorder="1" applyAlignment="1">
      <alignment vertical="center"/>
    </xf>
    <xf numFmtId="0" fontId="2" fillId="0" borderId="51" xfId="3735" applyFont="1" applyBorder="1" applyAlignment="1">
      <alignment vertical="center"/>
    </xf>
    <xf numFmtId="0" fontId="2" fillId="0" borderId="52" xfId="3735" applyFont="1" applyBorder="1" applyAlignment="1">
      <alignment vertical="center"/>
    </xf>
    <xf numFmtId="0" fontId="2" fillId="0" borderId="44" xfId="3735" applyFont="1" applyBorder="1" applyAlignment="1">
      <alignment vertical="center"/>
    </xf>
    <xf numFmtId="0" fontId="2" fillId="0" borderId="41" xfId="3735" applyFont="1" applyBorder="1" applyAlignment="1">
      <alignment vertical="center"/>
    </xf>
    <xf numFmtId="0" fontId="2" fillId="0" borderId="45" xfId="3735" applyFont="1" applyBorder="1" applyAlignment="1">
      <alignment vertical="center"/>
    </xf>
    <xf numFmtId="0" fontId="2" fillId="0" borderId="25" xfId="3735" applyFont="1" applyBorder="1" applyAlignment="1">
      <alignment vertical="center"/>
    </xf>
    <xf numFmtId="0" fontId="2" fillId="0" borderId="26" xfId="3735" applyFont="1" applyBorder="1" applyAlignment="1">
      <alignment vertical="center"/>
    </xf>
    <xf numFmtId="0" fontId="2" fillId="0" borderId="39" xfId="3735" applyFont="1" applyBorder="1" applyAlignment="1">
      <alignment vertical="center"/>
    </xf>
    <xf numFmtId="0" fontId="2" fillId="0" borderId="47" xfId="3735" applyFont="1" applyBorder="1" applyAlignment="1">
      <alignment vertical="center"/>
    </xf>
    <xf numFmtId="0" fontId="2" fillId="0" borderId="0" xfId="3735" applyFont="1" applyAlignment="1">
      <alignment vertical="center"/>
    </xf>
    <xf numFmtId="0" fontId="3" fillId="0" borderId="0" xfId="3735" applyFont="1" applyAlignment="1">
      <alignment horizontal="center" vertical="center" wrapText="1"/>
    </xf>
    <xf numFmtId="0" fontId="2" fillId="0" borderId="0" xfId="3757" applyAlignment="1">
      <alignment vertical="center"/>
    </xf>
    <xf numFmtId="0" fontId="2" fillId="0" borderId="0" xfId="3757" applyAlignment="1">
      <alignment horizontal="left" vertical="center"/>
    </xf>
    <xf numFmtId="0" fontId="3" fillId="0" borderId="0" xfId="3757" applyFont="1" applyAlignment="1">
      <alignment horizontal="left" vertical="center"/>
    </xf>
    <xf numFmtId="0" fontId="3" fillId="0" borderId="6" xfId="3757" applyFont="1" applyBorder="1" applyAlignment="1">
      <alignment horizontal="center" vertical="center" wrapText="1"/>
    </xf>
    <xf numFmtId="0" fontId="2" fillId="0" borderId="44" xfId="0" applyFont="1" applyBorder="1" applyAlignment="1">
      <alignment vertical="center"/>
    </xf>
    <xf numFmtId="0" fontId="2" fillId="0" borderId="41" xfId="0" applyFont="1" applyBorder="1" applyAlignment="1">
      <alignment vertical="center"/>
    </xf>
    <xf numFmtId="0" fontId="3" fillId="0" borderId="41" xfId="3757" applyFont="1" applyBorder="1" applyAlignment="1">
      <alignment vertical="center"/>
    </xf>
    <xf numFmtId="0" fontId="2" fillId="0" borderId="45"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25" xfId="0" applyFont="1" applyBorder="1" applyAlignment="1">
      <alignment horizontal="center" vertical="center"/>
    </xf>
    <xf numFmtId="0" fontId="2" fillId="0" borderId="26" xfId="0" applyFont="1" applyBorder="1" applyAlignment="1">
      <alignment vertical="center"/>
    </xf>
    <xf numFmtId="0" fontId="2" fillId="0" borderId="46" xfId="0" applyFont="1" applyBorder="1" applyAlignment="1">
      <alignment vertical="center"/>
    </xf>
    <xf numFmtId="0" fontId="2" fillId="0" borderId="39" xfId="0" applyFont="1" applyBorder="1" applyAlignment="1">
      <alignment vertical="center"/>
    </xf>
    <xf numFmtId="0" fontId="2" fillId="0" borderId="39" xfId="0" applyFont="1" applyBorder="1" applyAlignment="1">
      <alignment horizontal="center" vertical="center"/>
    </xf>
    <xf numFmtId="0" fontId="2" fillId="0" borderId="47" xfId="0" applyFont="1" applyBorder="1" applyAlignment="1">
      <alignment vertical="center"/>
    </xf>
    <xf numFmtId="0" fontId="3" fillId="2" borderId="28" xfId="3757" applyFont="1" applyFill="1" applyBorder="1" applyAlignment="1">
      <alignment horizontal="center" vertical="center" wrapText="1"/>
    </xf>
    <xf numFmtId="0" fontId="3" fillId="2" borderId="29" xfId="3757" applyFont="1" applyFill="1" applyBorder="1" applyAlignment="1">
      <alignment horizontal="center" vertical="center" wrapText="1"/>
    </xf>
    <xf numFmtId="0" fontId="2" fillId="0" borderId="72" xfId="3757" applyBorder="1" applyAlignment="1">
      <alignment horizontal="center" vertical="center" wrapText="1"/>
    </xf>
    <xf numFmtId="0" fontId="2" fillId="0" borderId="4" xfId="3757" applyBorder="1" applyAlignment="1">
      <alignment horizontal="center" vertical="center" wrapText="1"/>
    </xf>
    <xf numFmtId="4" fontId="2" fillId="0" borderId="5" xfId="3757" applyNumberFormat="1" applyBorder="1" applyAlignment="1">
      <alignment horizontal="center" vertical="center" wrapText="1"/>
    </xf>
    <xf numFmtId="0" fontId="3" fillId="0" borderId="0" xfId="0" applyFont="1" applyAlignment="1">
      <alignment horizontal="left" vertical="center"/>
    </xf>
    <xf numFmtId="0" fontId="3" fillId="0" borderId="49" xfId="0" applyFont="1" applyBorder="1" applyAlignment="1">
      <alignment horizontal="left" vertical="center"/>
    </xf>
    <xf numFmtId="0" fontId="2" fillId="0" borderId="8" xfId="3757" applyBorder="1" applyAlignment="1">
      <alignment horizontal="center" vertical="center" wrapText="1"/>
    </xf>
    <xf numFmtId="4" fontId="2" fillId="0" borderId="7" xfId="3757" applyNumberFormat="1" applyBorder="1" applyAlignment="1">
      <alignment horizontal="center" vertical="center" wrapText="1"/>
    </xf>
    <xf numFmtId="0" fontId="2" fillId="0" borderId="0" xfId="3757" applyAlignment="1">
      <alignment horizontal="center" vertical="center" wrapText="1"/>
    </xf>
    <xf numFmtId="4" fontId="2" fillId="0" borderId="0" xfId="3757" applyNumberFormat="1" applyAlignment="1">
      <alignment horizontal="center" vertical="center" wrapText="1"/>
    </xf>
    <xf numFmtId="0" fontId="2" fillId="48" borderId="1" xfId="13751" applyFont="1" applyFill="1" applyBorder="1" applyAlignment="1">
      <alignment horizontal="justify" vertical="center"/>
    </xf>
    <xf numFmtId="0" fontId="2" fillId="0" borderId="78" xfId="3755" applyFont="1" applyBorder="1" applyAlignment="1">
      <alignment horizontal="left" vertical="center"/>
    </xf>
    <xf numFmtId="0" fontId="2" fillId="0" borderId="80" xfId="3755" applyFont="1" applyBorder="1" applyAlignment="1">
      <alignment horizontal="left" vertical="center"/>
    </xf>
    <xf numFmtId="0" fontId="3" fillId="0" borderId="0" xfId="3755" applyFont="1" applyAlignment="1">
      <alignment horizontal="left" vertical="center"/>
    </xf>
    <xf numFmtId="0" fontId="43" fillId="0" borderId="0" xfId="3755" applyFont="1" applyAlignment="1">
      <alignment vertical="center"/>
    </xf>
    <xf numFmtId="0" fontId="43" fillId="0" borderId="81" xfId="3755" applyFont="1" applyBorder="1" applyAlignment="1">
      <alignment vertical="center"/>
    </xf>
    <xf numFmtId="0" fontId="43" fillId="0" borderId="82" xfId="3755" applyFont="1" applyBorder="1" applyAlignment="1">
      <alignment vertical="center"/>
    </xf>
    <xf numFmtId="0" fontId="45" fillId="0" borderId="0" xfId="3755" applyFont="1" applyAlignment="1">
      <alignment horizontal="left" vertical="center"/>
    </xf>
    <xf numFmtId="0" fontId="43" fillId="0" borderId="83" xfId="3755" applyFont="1" applyBorder="1" applyAlignment="1">
      <alignment vertical="center"/>
    </xf>
    <xf numFmtId="0" fontId="3" fillId="0" borderId="84" xfId="3755" applyFont="1" applyBorder="1" applyAlignment="1">
      <alignment vertical="center"/>
    </xf>
    <xf numFmtId="0" fontId="43" fillId="0" borderId="85" xfId="3755" applyFont="1" applyBorder="1" applyAlignment="1">
      <alignment vertical="center"/>
    </xf>
    <xf numFmtId="0" fontId="3" fillId="0" borderId="0" xfId="3735" applyFont="1" applyAlignment="1">
      <alignment horizontal="center" vertical="center"/>
    </xf>
    <xf numFmtId="0" fontId="3" fillId="47" borderId="6" xfId="3735" applyFont="1" applyFill="1" applyBorder="1" applyAlignment="1">
      <alignment horizontal="center" vertical="center" wrapText="1"/>
    </xf>
    <xf numFmtId="0" fontId="3" fillId="47" borderId="7" xfId="3735" applyFont="1" applyFill="1" applyBorder="1" applyAlignment="1">
      <alignment horizontal="center" vertical="center" wrapText="1"/>
    </xf>
    <xf numFmtId="0" fontId="3" fillId="0" borderId="0" xfId="3735" applyFont="1" applyAlignment="1">
      <alignment horizontal="left" vertical="center"/>
    </xf>
    <xf numFmtId="0" fontId="45" fillId="47" borderId="73" xfId="13751" applyFont="1" applyFill="1" applyBorder="1" applyAlignment="1">
      <alignment horizontal="center" vertical="center" wrapText="1"/>
    </xf>
    <xf numFmtId="190" fontId="45" fillId="47" borderId="73" xfId="4826" applyNumberFormat="1" applyFont="1" applyFill="1" applyBorder="1" applyAlignment="1">
      <alignment horizontal="center" vertical="center" wrapText="1"/>
    </xf>
    <xf numFmtId="218" fontId="45" fillId="47" borderId="73" xfId="13759" applyNumberFormat="1" applyFont="1" applyFill="1" applyBorder="1" applyAlignment="1">
      <alignment horizontal="center" vertical="center" wrapText="1"/>
    </xf>
    <xf numFmtId="0" fontId="45" fillId="47" borderId="1" xfId="13751" applyFont="1" applyFill="1" applyBorder="1" applyAlignment="1">
      <alignment horizontal="center" vertical="center" wrapText="1"/>
    </xf>
    <xf numFmtId="218" fontId="45" fillId="47" borderId="1" xfId="13759" applyNumberFormat="1" applyFont="1" applyFill="1" applyBorder="1" applyAlignment="1">
      <alignment horizontal="center" vertical="center" wrapText="1"/>
    </xf>
    <xf numFmtId="218" fontId="49" fillId="48" borderId="76" xfId="13759" applyNumberFormat="1" applyFont="1" applyFill="1" applyBorder="1" applyAlignment="1">
      <alignment horizontal="center" vertical="center"/>
    </xf>
    <xf numFmtId="9" fontId="49" fillId="48" borderId="1" xfId="3754" applyFont="1" applyFill="1" applyBorder="1" applyAlignment="1">
      <alignment horizontal="center" vertical="center"/>
    </xf>
    <xf numFmtId="3" fontId="49" fillId="0" borderId="1" xfId="4826" applyNumberFormat="1" applyFont="1" applyBorder="1" applyAlignment="1">
      <alignment horizontal="center"/>
    </xf>
    <xf numFmtId="218" fontId="49" fillId="48" borderId="1" xfId="13759" applyNumberFormat="1" applyFont="1" applyFill="1" applyBorder="1" applyAlignment="1">
      <alignment horizontal="center" vertical="center"/>
    </xf>
    <xf numFmtId="218" fontId="60" fillId="48" borderId="1" xfId="13759" applyNumberFormat="1" applyFont="1" applyFill="1" applyBorder="1" applyAlignment="1">
      <alignment horizontal="center" vertical="center"/>
    </xf>
    <xf numFmtId="0" fontId="49" fillId="48" borderId="0" xfId="13751" applyFont="1" applyFill="1" applyAlignment="1">
      <alignment horizontal="center"/>
    </xf>
    <xf numFmtId="0" fontId="49" fillId="48" borderId="0" xfId="13751" applyFont="1" applyFill="1"/>
    <xf numFmtId="0" fontId="49" fillId="48" borderId="0" xfId="13751" applyFont="1" applyFill="1" applyAlignment="1">
      <alignment horizontal="center" wrapText="1"/>
    </xf>
    <xf numFmtId="0" fontId="49" fillId="48" borderId="0" xfId="13751" applyFont="1" applyFill="1" applyAlignment="1">
      <alignment horizontal="center" vertical="center"/>
    </xf>
    <xf numFmtId="190" fontId="49" fillId="48" borderId="0" xfId="4826" applyNumberFormat="1" applyFont="1" applyFill="1" applyAlignment="1">
      <alignment horizontal="center"/>
    </xf>
    <xf numFmtId="218" fontId="49" fillId="48" borderId="0" xfId="13759" applyNumberFormat="1" applyFont="1" applyFill="1" applyAlignment="1">
      <alignment horizontal="center" vertical="center"/>
    </xf>
    <xf numFmtId="218" fontId="49" fillId="0" borderId="0" xfId="0" applyNumberFormat="1" applyFont="1"/>
    <xf numFmtId="10" fontId="3" fillId="0" borderId="5" xfId="3752" applyNumberFormat="1" applyFont="1" applyFill="1" applyBorder="1" applyAlignment="1">
      <alignment horizontal="center" vertical="center"/>
    </xf>
    <xf numFmtId="215" fontId="49" fillId="0" borderId="0" xfId="13749" applyNumberFormat="1" applyFont="1"/>
    <xf numFmtId="0" fontId="3" fillId="0" borderId="58" xfId="34" applyFont="1" applyBorder="1" applyAlignment="1">
      <alignment vertical="center"/>
    </xf>
    <xf numFmtId="0" fontId="49" fillId="0" borderId="87" xfId="0" applyFont="1" applyBorder="1"/>
    <xf numFmtId="0" fontId="49" fillId="0" borderId="20" xfId="0" applyFont="1" applyBorder="1"/>
    <xf numFmtId="0" fontId="3" fillId="0" borderId="5" xfId="1620" applyFont="1" applyBorder="1" applyAlignment="1">
      <alignment vertical="center" wrapText="1"/>
    </xf>
    <xf numFmtId="220" fontId="3" fillId="0" borderId="1" xfId="13761" applyNumberFormat="1" applyFont="1" applyFill="1" applyBorder="1" applyAlignment="1">
      <alignment horizontal="center" vertical="center"/>
    </xf>
    <xf numFmtId="10" fontId="3" fillId="52" borderId="5" xfId="3752" applyNumberFormat="1" applyFont="1" applyFill="1" applyBorder="1" applyAlignment="1">
      <alignment horizontal="center" vertical="center"/>
    </xf>
    <xf numFmtId="0" fontId="2" fillId="0" borderId="1" xfId="1620" applyFont="1" applyBorder="1" applyAlignment="1">
      <alignment vertical="center" wrapText="1"/>
    </xf>
    <xf numFmtId="3" fontId="3" fillId="0" borderId="5" xfId="1620" applyNumberFormat="1" applyFont="1" applyBorder="1" applyAlignment="1">
      <alignment vertical="center"/>
    </xf>
    <xf numFmtId="0" fontId="2" fillId="0" borderId="86" xfId="1620" applyFont="1" applyBorder="1" applyAlignment="1">
      <alignment vertical="center" wrapText="1"/>
    </xf>
    <xf numFmtId="0" fontId="2" fillId="0" borderId="62" xfId="1620" applyFont="1" applyBorder="1" applyAlignment="1">
      <alignment vertical="center" wrapText="1"/>
    </xf>
    <xf numFmtId="0" fontId="2" fillId="0" borderId="7" xfId="1620" applyFont="1" applyBorder="1" applyAlignment="1">
      <alignment vertical="center" wrapText="1"/>
    </xf>
    <xf numFmtId="0" fontId="3" fillId="0" borderId="0" xfId="3755" applyFont="1" applyAlignment="1">
      <alignment horizontal="center" vertical="center"/>
    </xf>
    <xf numFmtId="0" fontId="3" fillId="0" borderId="1" xfId="3755" applyFont="1" applyBorder="1" applyAlignment="1">
      <alignment vertical="center"/>
    </xf>
    <xf numFmtId="0" fontId="3" fillId="0" borderId="5" xfId="3755" applyFont="1" applyBorder="1" applyAlignment="1">
      <alignment vertical="center"/>
    </xf>
    <xf numFmtId="0" fontId="3" fillId="0" borderId="6" xfId="3755" applyFont="1" applyBorder="1" applyAlignment="1">
      <alignment vertical="center"/>
    </xf>
    <xf numFmtId="0" fontId="3" fillId="0" borderId="27" xfId="3755" applyFont="1" applyBorder="1" applyAlignment="1">
      <alignment vertical="center"/>
    </xf>
    <xf numFmtId="0" fontId="2" fillId="0" borderId="0" xfId="3755" applyFont="1" applyAlignment="1">
      <alignment vertical="center"/>
    </xf>
    <xf numFmtId="0" fontId="2" fillId="46" borderId="58" xfId="3755" applyFont="1" applyFill="1" applyBorder="1" applyAlignment="1">
      <alignment horizontal="centerContinuous" vertical="center"/>
    </xf>
    <xf numFmtId="0" fontId="2" fillId="46" borderId="36" xfId="3755" applyFont="1" applyFill="1" applyBorder="1" applyAlignment="1">
      <alignment horizontal="centerContinuous" vertical="center"/>
    </xf>
    <xf numFmtId="0" fontId="2" fillId="46" borderId="31" xfId="3755" applyFont="1" applyFill="1" applyBorder="1" applyAlignment="1">
      <alignment horizontal="center" vertical="center"/>
    </xf>
    <xf numFmtId="0" fontId="2" fillId="46" borderId="32" xfId="3755" applyFont="1" applyFill="1" applyBorder="1" applyAlignment="1">
      <alignment horizontal="center" vertical="center"/>
    </xf>
    <xf numFmtId="0" fontId="2" fillId="0" borderId="59" xfId="3755" applyFont="1" applyBorder="1" applyAlignment="1">
      <alignment vertical="center"/>
    </xf>
    <xf numFmtId="0" fontId="2" fillId="0" borderId="60" xfId="3755" applyFont="1" applyBorder="1" applyAlignment="1">
      <alignment vertical="center"/>
    </xf>
    <xf numFmtId="0" fontId="2" fillId="0" borderId="1" xfId="3755" applyFont="1" applyBorder="1" applyAlignment="1">
      <alignment vertical="center"/>
    </xf>
    <xf numFmtId="0" fontId="2" fillId="0" borderId="5" xfId="3755" applyFont="1" applyBorder="1" applyAlignment="1">
      <alignment vertical="center"/>
    </xf>
    <xf numFmtId="0" fontId="2" fillId="0" borderId="61" xfId="3755" applyFont="1" applyBorder="1" applyAlignment="1">
      <alignment vertical="center"/>
    </xf>
    <xf numFmtId="0" fontId="2" fillId="0" borderId="62" xfId="3755" applyFont="1" applyBorder="1" applyAlignment="1">
      <alignment vertical="center"/>
    </xf>
    <xf numFmtId="0" fontId="2" fillId="0" borderId="6" xfId="3755" applyFont="1" applyBorder="1" applyAlignment="1">
      <alignment vertical="center"/>
    </xf>
    <xf numFmtId="0" fontId="2" fillId="0" borderId="7" xfId="3755" applyFont="1" applyBorder="1" applyAlignment="1">
      <alignment vertical="center"/>
    </xf>
    <xf numFmtId="0" fontId="2" fillId="0" borderId="63" xfId="3755" applyFont="1" applyBorder="1" applyAlignment="1">
      <alignment vertical="center"/>
    </xf>
    <xf numFmtId="0" fontId="2" fillId="46" borderId="33" xfId="3755" applyFont="1" applyFill="1" applyBorder="1" applyAlignment="1">
      <alignment horizontal="center" vertical="center"/>
    </xf>
    <xf numFmtId="0" fontId="2" fillId="46" borderId="34" xfId="3755" applyFont="1" applyFill="1" applyBorder="1" applyAlignment="1">
      <alignment horizontal="center" vertical="center"/>
    </xf>
    <xf numFmtId="0" fontId="2" fillId="0" borderId="64" xfId="3755" applyFont="1" applyBorder="1" applyAlignment="1">
      <alignment vertical="center"/>
    </xf>
    <xf numFmtId="0" fontId="2" fillId="0" borderId="35" xfId="3755" applyFont="1" applyBorder="1" applyAlignment="1">
      <alignment vertical="center"/>
    </xf>
    <xf numFmtId="0" fontId="2" fillId="0" borderId="65" xfId="3755" applyFont="1" applyBorder="1" applyAlignment="1">
      <alignment vertical="center"/>
    </xf>
    <xf numFmtId="0" fontId="2" fillId="46" borderId="30" xfId="3755" applyFont="1" applyFill="1" applyBorder="1" applyAlignment="1">
      <alignment horizontal="center" vertical="center"/>
    </xf>
    <xf numFmtId="0" fontId="2" fillId="46" borderId="31" xfId="3755" applyFont="1" applyFill="1" applyBorder="1" applyAlignment="1">
      <alignment horizontal="center" vertical="center" wrapText="1"/>
    </xf>
    <xf numFmtId="0" fontId="2" fillId="0" borderId="4" xfId="3755" applyFont="1" applyBorder="1" applyAlignment="1">
      <alignment vertical="center"/>
    </xf>
    <xf numFmtId="0" fontId="2" fillId="0" borderId="8" xfId="3755" applyFont="1" applyBorder="1" applyAlignment="1">
      <alignment vertical="center"/>
    </xf>
    <xf numFmtId="0" fontId="2" fillId="0" borderId="0" xfId="3755" applyFont="1" applyAlignment="1">
      <alignment horizontal="center" vertical="center"/>
    </xf>
    <xf numFmtId="0" fontId="3" fillId="0" borderId="0" xfId="3755" applyFont="1" applyAlignment="1">
      <alignment horizontal="centerContinuous" vertical="center"/>
    </xf>
    <xf numFmtId="0" fontId="2" fillId="0" borderId="0" xfId="3755" applyFont="1" applyAlignment="1">
      <alignment horizontal="centerContinuous" vertical="center"/>
    </xf>
    <xf numFmtId="0" fontId="2" fillId="46" borderId="66" xfId="3755" applyFont="1" applyFill="1" applyBorder="1" applyAlignment="1">
      <alignment vertical="center"/>
    </xf>
    <xf numFmtId="0" fontId="2" fillId="46" borderId="33" xfId="3755" applyFont="1" applyFill="1" applyBorder="1" applyAlignment="1">
      <alignment horizontal="centerContinuous" vertical="center"/>
    </xf>
    <xf numFmtId="0" fontId="2" fillId="46" borderId="37" xfId="3755" applyFont="1" applyFill="1" applyBorder="1" applyAlignment="1">
      <alignment horizontal="center" vertical="center"/>
    </xf>
    <xf numFmtId="0" fontId="2" fillId="46" borderId="20" xfId="3755" applyFont="1" applyFill="1" applyBorder="1" applyAlignment="1">
      <alignment horizontal="center" vertical="center"/>
    </xf>
    <xf numFmtId="0" fontId="2" fillId="0" borderId="67" xfId="3755" applyFont="1" applyBorder="1" applyAlignment="1">
      <alignment vertical="center"/>
    </xf>
    <xf numFmtId="0" fontId="2" fillId="0" borderId="77" xfId="3755" applyFont="1" applyBorder="1" applyAlignment="1">
      <alignment vertical="center"/>
    </xf>
    <xf numFmtId="0" fontId="2" fillId="0" borderId="40" xfId="3755" applyFont="1" applyBorder="1" applyAlignment="1">
      <alignment vertical="center"/>
    </xf>
    <xf numFmtId="0" fontId="2" fillId="0" borderId="49" xfId="3755" applyFont="1" applyBorder="1" applyAlignment="1">
      <alignment vertical="center"/>
    </xf>
    <xf numFmtId="0" fontId="2" fillId="0" borderId="68" xfId="3755" applyFont="1" applyBorder="1" applyAlignment="1">
      <alignment vertical="center"/>
    </xf>
    <xf numFmtId="0" fontId="49" fillId="0" borderId="0" xfId="0" applyFont="1" applyAlignment="1">
      <alignment horizontal="center"/>
    </xf>
    <xf numFmtId="0" fontId="45" fillId="0" borderId="55" xfId="0" applyFont="1" applyBorder="1"/>
    <xf numFmtId="0" fontId="2" fillId="0" borderId="3" xfId="0" applyFont="1" applyBorder="1"/>
    <xf numFmtId="0" fontId="2" fillId="0" borderId="67" xfId="0" applyFont="1" applyBorder="1"/>
    <xf numFmtId="0" fontId="49" fillId="0" borderId="88" xfId="0" applyFont="1" applyBorder="1"/>
    <xf numFmtId="0" fontId="49" fillId="0" borderId="77" xfId="0" applyFont="1" applyBorder="1"/>
    <xf numFmtId="0" fontId="49" fillId="0" borderId="49" xfId="0" applyFont="1" applyBorder="1"/>
    <xf numFmtId="0" fontId="3" fillId="47" borderId="1" xfId="13751" applyFont="1" applyFill="1" applyBorder="1" applyAlignment="1">
      <alignment horizontal="left" vertical="center"/>
    </xf>
    <xf numFmtId="0" fontId="3" fillId="50" borderId="1" xfId="13752" applyFont="1" applyFill="1" applyBorder="1" applyAlignment="1">
      <alignment horizontal="justify" vertical="center"/>
    </xf>
    <xf numFmtId="0" fontId="3" fillId="50" borderId="1" xfId="13751" applyFont="1" applyFill="1" applyBorder="1" applyAlignment="1">
      <alignment horizontal="justify" vertical="center"/>
    </xf>
    <xf numFmtId="0" fontId="2" fillId="48" borderId="1" xfId="13751" applyFont="1" applyFill="1" applyBorder="1" applyAlignment="1">
      <alignment horizontal="left" vertical="center"/>
    </xf>
    <xf numFmtId="2" fontId="2" fillId="48" borderId="1" xfId="13751" applyNumberFormat="1" applyFont="1" applyFill="1" applyBorder="1" applyAlignment="1">
      <alignment horizontal="left" vertical="center"/>
    </xf>
    <xf numFmtId="0" fontId="2" fillId="48" borderId="1" xfId="13751" applyFont="1" applyFill="1" applyBorder="1" applyAlignment="1">
      <alignment horizontal="justify" vertical="top"/>
    </xf>
    <xf numFmtId="0" fontId="3" fillId="46" borderId="1" xfId="13751" applyFont="1" applyFill="1" applyBorder="1" applyAlignment="1">
      <alignment horizontal="justify" vertical="center"/>
    </xf>
    <xf numFmtId="0" fontId="3" fillId="48" borderId="1" xfId="13751" applyFont="1" applyFill="1" applyBorder="1" applyAlignment="1">
      <alignment horizontal="justify" vertical="center"/>
    </xf>
    <xf numFmtId="0" fontId="3" fillId="0" borderId="1" xfId="13751" applyFont="1" applyBorder="1" applyAlignment="1">
      <alignment horizontal="justify" vertical="center"/>
    </xf>
    <xf numFmtId="0" fontId="3" fillId="47" borderId="1" xfId="13751" applyFont="1" applyFill="1" applyBorder="1" applyAlignment="1">
      <alignment horizontal="justify" vertical="center"/>
    </xf>
    <xf numFmtId="0" fontId="2" fillId="48" borderId="1" xfId="13753" applyFill="1" applyBorder="1" applyAlignment="1">
      <alignment horizontal="justify" vertical="center"/>
    </xf>
    <xf numFmtId="0" fontId="43" fillId="0" borderId="0" xfId="0" applyFont="1"/>
    <xf numFmtId="0" fontId="3" fillId="0" borderId="55" xfId="3755" applyFont="1" applyBorder="1" applyAlignment="1">
      <alignment vertical="center"/>
    </xf>
    <xf numFmtId="0" fontId="2" fillId="0" borderId="0" xfId="13762"/>
    <xf numFmtId="0" fontId="2" fillId="0" borderId="0" xfId="13762" applyAlignment="1">
      <alignment horizontal="center"/>
    </xf>
    <xf numFmtId="214" fontId="2" fillId="0" borderId="0" xfId="13762" applyNumberFormat="1"/>
    <xf numFmtId="0" fontId="3" fillId="0" borderId="0" xfId="13762" applyFont="1" applyAlignment="1" applyProtection="1">
      <alignment horizontal="left" vertical="center" wrapText="1"/>
      <protection locked="0"/>
    </xf>
    <xf numFmtId="0" fontId="45" fillId="0" borderId="4" xfId="2117" applyFont="1" applyBorder="1" applyAlignment="1">
      <alignment horizontal="left" vertical="center"/>
    </xf>
    <xf numFmtId="0" fontId="45" fillId="0" borderId="1" xfId="2117" applyFont="1" applyBorder="1" applyAlignment="1">
      <alignment horizontal="center" vertical="center"/>
    </xf>
    <xf numFmtId="0" fontId="45" fillId="0" borderId="1" xfId="2117" applyFont="1" applyBorder="1" applyAlignment="1">
      <alignment horizontal="center" vertical="center" wrapText="1"/>
    </xf>
    <xf numFmtId="0" fontId="45" fillId="0" borderId="5" xfId="2117" applyFont="1" applyBorder="1" applyAlignment="1">
      <alignment horizontal="center" vertical="center"/>
    </xf>
    <xf numFmtId="0" fontId="3" fillId="54" borderId="59" xfId="13762" applyFont="1" applyFill="1" applyBorder="1" applyAlignment="1">
      <alignment horizontal="justify" vertical="center" wrapText="1"/>
    </xf>
    <xf numFmtId="0" fontId="3" fillId="54" borderId="67" xfId="13762" applyFont="1" applyFill="1" applyBorder="1" applyAlignment="1">
      <alignment horizontal="justify" vertical="center" wrapText="1"/>
    </xf>
    <xf numFmtId="0" fontId="3" fillId="54" borderId="74" xfId="13762" applyFont="1" applyFill="1" applyBorder="1" applyAlignment="1">
      <alignment horizontal="justify" vertical="center" wrapText="1"/>
    </xf>
    <xf numFmtId="0" fontId="3" fillId="2" borderId="67" xfId="13762" applyFont="1" applyFill="1" applyBorder="1" applyAlignment="1">
      <alignment vertical="center" wrapText="1"/>
    </xf>
    <xf numFmtId="0" fontId="3" fillId="2" borderId="74" xfId="13762" applyFont="1" applyFill="1" applyBorder="1" applyAlignment="1">
      <alignment vertical="center" wrapText="1"/>
    </xf>
    <xf numFmtId="0" fontId="45" fillId="54" borderId="61" xfId="2117" applyFont="1" applyFill="1" applyBorder="1" applyAlignment="1">
      <alignment horizontal="justify" vertical="center"/>
    </xf>
    <xf numFmtId="0" fontId="45" fillId="54" borderId="86" xfId="2117" applyFont="1" applyFill="1" applyBorder="1" applyAlignment="1">
      <alignment horizontal="justify" vertical="center"/>
    </xf>
    <xf numFmtId="214" fontId="45" fillId="54" borderId="65" xfId="2117" applyNumberFormat="1" applyFont="1" applyFill="1" applyBorder="1" applyAlignment="1">
      <alignment horizontal="justify" vertical="center"/>
    </xf>
    <xf numFmtId="0" fontId="49" fillId="0" borderId="0" xfId="2117" applyFont="1" applyAlignment="1">
      <alignment horizontal="justify" vertical="center"/>
    </xf>
    <xf numFmtId="221" fontId="49" fillId="0" borderId="0" xfId="13758" applyNumberFormat="1" applyFont="1" applyAlignment="1">
      <alignment horizontal="justify" vertical="center"/>
    </xf>
    <xf numFmtId="0" fontId="49" fillId="0" borderId="0" xfId="0" applyFont="1" applyAlignment="1">
      <alignment horizontal="left"/>
    </xf>
    <xf numFmtId="4" fontId="2" fillId="0" borderId="1" xfId="4826" applyNumberFormat="1" applyFont="1" applyFill="1" applyBorder="1" applyAlignment="1" applyProtection="1">
      <alignment horizontal="justify" vertical="center" wrapText="1"/>
    </xf>
    <xf numFmtId="4" fontId="2" fillId="0" borderId="0" xfId="4826" applyNumberFormat="1" applyFont="1" applyFill="1" applyBorder="1" applyAlignment="1" applyProtection="1">
      <alignment horizontal="left" vertical="center"/>
    </xf>
    <xf numFmtId="10" fontId="49" fillId="0" borderId="0" xfId="0" applyNumberFormat="1" applyFont="1" applyAlignment="1">
      <alignment horizontal="center"/>
    </xf>
    <xf numFmtId="0" fontId="45" fillId="46" borderId="1" xfId="2117" applyFont="1" applyFill="1" applyBorder="1" applyAlignment="1">
      <alignment horizontal="center" vertical="center"/>
    </xf>
    <xf numFmtId="169" fontId="45" fillId="46" borderId="1" xfId="2117" applyNumberFormat="1" applyFont="1" applyFill="1" applyBorder="1" applyAlignment="1">
      <alignment horizontal="center" vertical="center"/>
    </xf>
    <xf numFmtId="0" fontId="45" fillId="0" borderId="0" xfId="2117" applyFont="1" applyAlignment="1">
      <alignment horizontal="center" vertical="center"/>
    </xf>
    <xf numFmtId="0" fontId="3" fillId="46" borderId="1" xfId="101" applyFont="1" applyFill="1" applyBorder="1" applyAlignment="1">
      <alignment horizontal="justify" vertical="center"/>
    </xf>
    <xf numFmtId="0" fontId="3" fillId="46" borderId="1" xfId="101" applyFont="1" applyFill="1" applyBorder="1" applyAlignment="1">
      <alignment horizontal="center" vertical="center"/>
    </xf>
    <xf numFmtId="169" fontId="3" fillId="46" borderId="1" xfId="101" applyNumberFormat="1" applyFont="1" applyFill="1" applyBorder="1" applyAlignment="1">
      <alignment horizontal="center" vertical="center"/>
    </xf>
    <xf numFmtId="0" fontId="49" fillId="0" borderId="1" xfId="0" applyFont="1" applyBorder="1" applyAlignment="1">
      <alignment horizontal="justify" vertical="center" wrapText="1"/>
    </xf>
    <xf numFmtId="0" fontId="49" fillId="0" borderId="1" xfId="0" applyFont="1" applyBorder="1" applyAlignment="1">
      <alignment horizontal="center" vertical="center"/>
    </xf>
    <xf numFmtId="2" fontId="49" fillId="0" borderId="1" xfId="0" applyNumberFormat="1" applyFont="1" applyBorder="1" applyAlignment="1">
      <alignment horizontal="center" vertical="center"/>
    </xf>
    <xf numFmtId="223" fontId="49" fillId="0" borderId="1" xfId="13765" applyNumberFormat="1" applyFont="1" applyBorder="1" applyAlignment="1">
      <alignment horizontal="center" vertical="center"/>
    </xf>
    <xf numFmtId="224" fontId="49" fillId="0" borderId="0" xfId="0" applyNumberFormat="1" applyFont="1"/>
    <xf numFmtId="222" fontId="49" fillId="0" borderId="0" xfId="0" applyNumberFormat="1" applyFont="1"/>
    <xf numFmtId="0" fontId="3" fillId="46" borderId="1" xfId="101" applyFont="1" applyFill="1" applyBorder="1" applyAlignment="1">
      <alignment horizontal="justify" vertical="center" wrapText="1"/>
    </xf>
    <xf numFmtId="2" fontId="3" fillId="46" borderId="1" xfId="101" applyNumberFormat="1" applyFont="1" applyFill="1" applyBorder="1" applyAlignment="1">
      <alignment horizontal="center" vertical="center" wrapText="1"/>
    </xf>
    <xf numFmtId="223" fontId="3" fillId="46" borderId="1" xfId="13765" applyNumberFormat="1" applyFont="1" applyFill="1" applyBorder="1" applyAlignment="1">
      <alignment horizontal="center" vertical="center" wrapText="1"/>
    </xf>
    <xf numFmtId="223" fontId="49" fillId="0" borderId="1" xfId="13765" applyNumberFormat="1" applyFont="1" applyFill="1" applyBorder="1" applyAlignment="1">
      <alignment horizontal="center" vertical="center"/>
    </xf>
    <xf numFmtId="222" fontId="3" fillId="46" borderId="1" xfId="13765" applyFont="1" applyFill="1" applyBorder="1" applyAlignment="1">
      <alignment horizontal="center" vertical="center" wrapText="1"/>
    </xf>
    <xf numFmtId="0" fontId="49" fillId="0" borderId="1" xfId="0" applyFont="1" applyBorder="1" applyAlignment="1">
      <alignment horizontal="justify" vertical="center"/>
    </xf>
    <xf numFmtId="222" fontId="49" fillId="0" borderId="1" xfId="13765" applyFont="1" applyBorder="1" applyAlignment="1">
      <alignment horizontal="center" vertical="center"/>
    </xf>
    <xf numFmtId="223" fontId="45" fillId="0" borderId="1" xfId="13765" applyNumberFormat="1" applyFont="1" applyBorder="1" applyAlignment="1">
      <alignment horizontal="center" vertical="center"/>
    </xf>
    <xf numFmtId="42" fontId="49" fillId="0" borderId="0" xfId="13766" applyFont="1"/>
    <xf numFmtId="0" fontId="49" fillId="55" borderId="1" xfId="0" applyFont="1" applyFill="1" applyBorder="1"/>
    <xf numFmtId="0" fontId="45" fillId="55" borderId="1" xfId="0" applyFont="1" applyFill="1" applyBorder="1" applyAlignment="1">
      <alignment horizontal="center"/>
    </xf>
    <xf numFmtId="0" fontId="61" fillId="55" borderId="1" xfId="0" applyFont="1" applyFill="1" applyBorder="1" applyAlignment="1">
      <alignment horizontal="center" wrapText="1"/>
    </xf>
    <xf numFmtId="0" fontId="61" fillId="55" borderId="1" xfId="0" applyFont="1" applyFill="1" applyBorder="1" applyAlignment="1">
      <alignment horizontal="center"/>
    </xf>
    <xf numFmtId="0" fontId="49" fillId="55" borderId="1" xfId="0" applyFont="1" applyFill="1" applyBorder="1" applyAlignment="1">
      <alignment horizontal="center"/>
    </xf>
    <xf numFmtId="8" fontId="49" fillId="55" borderId="1" xfId="0" applyNumberFormat="1" applyFont="1" applyFill="1" applyBorder="1" applyAlignment="1">
      <alignment horizontal="center"/>
    </xf>
    <xf numFmtId="8" fontId="49" fillId="0" borderId="0" xfId="0" applyNumberFormat="1" applyFont="1"/>
    <xf numFmtId="164" fontId="49" fillId="0" borderId="0" xfId="0" applyNumberFormat="1" applyFont="1"/>
    <xf numFmtId="0" fontId="49" fillId="0" borderId="0" xfId="0" applyFont="1" applyAlignment="1">
      <alignment horizontal="left" wrapText="1"/>
    </xf>
    <xf numFmtId="0" fontId="2" fillId="0" borderId="0" xfId="36"/>
    <xf numFmtId="0" fontId="23" fillId="0" borderId="0" xfId="1596" applyFont="1"/>
    <xf numFmtId="0" fontId="3" fillId="0" borderId="0" xfId="0" applyFont="1" applyAlignment="1">
      <alignment horizontal="center" vertical="center" wrapText="1"/>
    </xf>
    <xf numFmtId="0" fontId="3" fillId="49" borderId="31" xfId="36" applyFont="1" applyFill="1" applyBorder="1" applyAlignment="1">
      <alignment vertical="center"/>
    </xf>
    <xf numFmtId="10" fontId="3" fillId="49" borderId="32" xfId="3754" applyNumberFormat="1" applyFont="1" applyFill="1" applyBorder="1" applyAlignment="1">
      <alignment horizontal="right"/>
    </xf>
    <xf numFmtId="0" fontId="2" fillId="0" borderId="1" xfId="36" applyBorder="1" applyAlignment="1">
      <alignment vertical="center"/>
    </xf>
    <xf numFmtId="10" fontId="2" fillId="0" borderId="5" xfId="3752" applyNumberFormat="1" applyFont="1" applyBorder="1" applyAlignment="1">
      <alignment horizontal="right"/>
    </xf>
    <xf numFmtId="217" fontId="2" fillId="0" borderId="5" xfId="3752" applyNumberFormat="1" applyFont="1" applyBorder="1" applyAlignment="1">
      <alignment horizontal="right"/>
    </xf>
    <xf numFmtId="206" fontId="2" fillId="46" borderId="5" xfId="3752" applyNumberFormat="1" applyFont="1" applyFill="1" applyBorder="1" applyAlignment="1">
      <alignment horizontal="right"/>
    </xf>
    <xf numFmtId="10" fontId="2" fillId="46" borderId="5" xfId="3752" applyNumberFormat="1" applyFont="1" applyFill="1" applyBorder="1" applyAlignment="1">
      <alignment horizontal="right"/>
    </xf>
    <xf numFmtId="10" fontId="2" fillId="0" borderId="5" xfId="3754" applyNumberFormat="1" applyFont="1" applyBorder="1" applyAlignment="1">
      <alignment horizontal="right"/>
    </xf>
    <xf numFmtId="0" fontId="2" fillId="46" borderId="1" xfId="36" applyFill="1" applyBorder="1" applyAlignment="1">
      <alignment vertical="center" wrapText="1"/>
    </xf>
    <xf numFmtId="10" fontId="2" fillId="46" borderId="5" xfId="3754" applyNumberFormat="1" applyFont="1" applyFill="1" applyBorder="1" applyAlignment="1">
      <alignment horizontal="right"/>
    </xf>
    <xf numFmtId="0" fontId="3" fillId="0" borderId="1" xfId="36" applyFont="1" applyBorder="1" applyAlignment="1">
      <alignment horizontal="left" vertical="center"/>
    </xf>
    <xf numFmtId="10" fontId="3" fillId="0" borderId="5" xfId="3754" applyNumberFormat="1" applyFont="1" applyBorder="1" applyAlignment="1">
      <alignment horizontal="right"/>
    </xf>
    <xf numFmtId="4" fontId="61" fillId="0" borderId="65" xfId="13754" applyNumberFormat="1" applyFont="1" applyBorder="1" applyAlignment="1">
      <alignment horizontal="right" vertical="center" wrapText="1"/>
    </xf>
    <xf numFmtId="0" fontId="3" fillId="0" borderId="0" xfId="36" applyFont="1" applyAlignment="1">
      <alignment horizontal="right"/>
    </xf>
    <xf numFmtId="0" fontId="2" fillId="0" borderId="0" xfId="36" applyAlignment="1">
      <alignment horizontal="justify"/>
    </xf>
    <xf numFmtId="0" fontId="62" fillId="0" borderId="0" xfId="36" applyFont="1" applyAlignment="1">
      <alignment horizontal="left" vertical="center"/>
    </xf>
    <xf numFmtId="0" fontId="23" fillId="0" borderId="0" xfId="1596" applyFont="1" applyAlignment="1">
      <alignment horizontal="center"/>
    </xf>
    <xf numFmtId="0" fontId="3" fillId="0" borderId="0" xfId="0" applyFont="1"/>
    <xf numFmtId="0" fontId="49" fillId="0" borderId="1" xfId="0" applyFont="1" applyBorder="1"/>
    <xf numFmtId="0" fontId="3" fillId="0" borderId="1" xfId="0" applyFont="1" applyBorder="1" applyAlignment="1">
      <alignment horizontal="center"/>
    </xf>
    <xf numFmtId="0" fontId="49" fillId="0" borderId="1" xfId="0" applyFont="1" applyBorder="1" applyAlignment="1">
      <alignment vertical="top"/>
    </xf>
    <xf numFmtId="0" fontId="49" fillId="0" borderId="1" xfId="0" applyFont="1" applyBorder="1" applyAlignment="1">
      <alignment vertical="top" wrapText="1"/>
    </xf>
    <xf numFmtId="0" fontId="2" fillId="0" borderId="1" xfId="0" applyFont="1" applyBorder="1" applyAlignment="1" applyProtection="1">
      <alignment horizontal="left" vertical="center"/>
      <protection hidden="1"/>
    </xf>
    <xf numFmtId="214" fontId="3" fillId="0" borderId="1" xfId="4826" applyNumberFormat="1" applyFont="1" applyBorder="1" applyAlignment="1" applyProtection="1">
      <alignment horizontal="center" vertical="center"/>
      <protection hidden="1"/>
    </xf>
    <xf numFmtId="0" fontId="2" fillId="0" borderId="1" xfId="0" applyFont="1" applyBorder="1" applyAlignment="1" applyProtection="1">
      <alignment horizontal="justify" vertical="center" wrapText="1"/>
      <protection hidden="1"/>
    </xf>
    <xf numFmtId="218" fontId="45" fillId="47" borderId="76" xfId="13759" applyNumberFormat="1" applyFont="1" applyFill="1" applyBorder="1" applyAlignment="1">
      <alignment horizontal="center" vertical="center" wrapText="1"/>
    </xf>
    <xf numFmtId="0" fontId="2" fillId="0" borderId="1" xfId="0" applyFont="1" applyBorder="1" applyAlignment="1">
      <alignment horizontal="center" vertical="center"/>
    </xf>
    <xf numFmtId="0" fontId="3" fillId="47" borderId="1" xfId="13751" applyFont="1" applyFill="1" applyBorder="1" applyAlignment="1">
      <alignment vertical="center" wrapText="1"/>
    </xf>
    <xf numFmtId="226" fontId="2" fillId="51" borderId="1" xfId="91" applyNumberFormat="1" applyFill="1" applyBorder="1" applyAlignment="1">
      <alignment horizontal="right" vertical="center"/>
    </xf>
    <xf numFmtId="0" fontId="2" fillId="48" borderId="1" xfId="13751" applyFont="1" applyFill="1" applyBorder="1" applyAlignment="1">
      <alignment horizontal="left" vertical="center" wrapText="1"/>
    </xf>
    <xf numFmtId="0" fontId="45" fillId="46" borderId="1" xfId="0" applyFont="1" applyFill="1" applyBorder="1" applyAlignment="1">
      <alignment horizontal="center" vertical="center"/>
    </xf>
    <xf numFmtId="49" fontId="49" fillId="0" borderId="1" xfId="0" applyNumberFormat="1" applyFont="1" applyBorder="1" applyAlignment="1">
      <alignment horizontal="center" vertical="center"/>
    </xf>
    <xf numFmtId="4" fontId="2" fillId="0" borderId="91" xfId="3757" applyNumberFormat="1" applyBorder="1" applyAlignment="1">
      <alignment horizontal="center" vertical="center" wrapText="1"/>
    </xf>
    <xf numFmtId="4" fontId="2" fillId="0" borderId="54" xfId="3757" applyNumberFormat="1" applyBorder="1" applyAlignment="1">
      <alignment horizontal="center" vertical="center" wrapText="1"/>
    </xf>
    <xf numFmtId="4" fontId="2" fillId="0" borderId="68" xfId="3757" applyNumberFormat="1" applyBorder="1" applyAlignment="1">
      <alignment horizontal="center" vertical="center" wrapText="1"/>
    </xf>
    <xf numFmtId="0" fontId="2" fillId="0" borderId="30" xfId="3757" applyBorder="1" applyAlignment="1">
      <alignment horizontal="center" vertical="center" wrapText="1"/>
    </xf>
    <xf numFmtId="4" fontId="2" fillId="0" borderId="32" xfId="3757" applyNumberFormat="1" applyBorder="1" applyAlignment="1">
      <alignment horizontal="center" vertical="center" wrapText="1"/>
    </xf>
    <xf numFmtId="49" fontId="45" fillId="47" borderId="1" xfId="0" applyNumberFormat="1" applyFont="1" applyFill="1" applyBorder="1" applyAlignment="1">
      <alignment horizontal="center" vertical="center"/>
    </xf>
    <xf numFmtId="49" fontId="45" fillId="47" borderId="1" xfId="0" applyNumberFormat="1" applyFont="1" applyFill="1" applyBorder="1" applyAlignment="1">
      <alignment vertical="center" wrapText="1"/>
    </xf>
    <xf numFmtId="0" fontId="45" fillId="47" borderId="1" xfId="0" applyFont="1" applyFill="1" applyBorder="1" applyAlignment="1">
      <alignment horizontal="center" vertical="center"/>
    </xf>
    <xf numFmtId="2" fontId="45" fillId="47" borderId="1" xfId="0" applyNumberFormat="1" applyFont="1" applyFill="1" applyBorder="1" applyAlignment="1">
      <alignment horizontal="center" vertical="center"/>
    </xf>
    <xf numFmtId="49" fontId="45" fillId="46" borderId="1" xfId="0" applyNumberFormat="1" applyFont="1" applyFill="1" applyBorder="1" applyAlignment="1">
      <alignment horizontal="center" vertical="center"/>
    </xf>
    <xf numFmtId="49" fontId="45" fillId="46" borderId="1" xfId="0" applyNumberFormat="1" applyFont="1" applyFill="1" applyBorder="1" applyAlignment="1">
      <alignment vertical="center" wrapText="1"/>
    </xf>
    <xf numFmtId="2" fontId="45" fillId="46" borderId="1" xfId="0" applyNumberFormat="1" applyFont="1" applyFill="1" applyBorder="1" applyAlignment="1">
      <alignment horizontal="center" vertical="center"/>
    </xf>
    <xf numFmtId="49" fontId="2" fillId="0" borderId="1" xfId="0" applyNumberFormat="1" applyFont="1" applyBorder="1" applyAlignment="1">
      <alignment horizontal="center" vertical="center"/>
    </xf>
    <xf numFmtId="49" fontId="2" fillId="0" borderId="1" xfId="0" applyNumberFormat="1" applyFont="1" applyBorder="1" applyAlignment="1">
      <alignment vertical="center" wrapText="1"/>
    </xf>
    <xf numFmtId="227" fontId="2" fillId="0" borderId="1" xfId="0" applyNumberFormat="1" applyFont="1" applyBorder="1" applyAlignment="1">
      <alignment horizontal="center" vertical="center"/>
    </xf>
    <xf numFmtId="0" fontId="2" fillId="0" borderId="1" xfId="0" applyFont="1" applyBorder="1" applyAlignment="1">
      <alignment vertical="center" wrapText="1"/>
    </xf>
    <xf numFmtId="228" fontId="2" fillId="0" borderId="1" xfId="0" applyNumberFormat="1" applyFont="1" applyBorder="1" applyAlignment="1">
      <alignment horizontal="center" vertical="center"/>
    </xf>
    <xf numFmtId="0" fontId="3" fillId="46" borderId="1" xfId="0" applyFont="1" applyFill="1" applyBorder="1" applyAlignment="1">
      <alignment horizontal="center" vertical="center"/>
    </xf>
    <xf numFmtId="0" fontId="3" fillId="46" borderId="1" xfId="0" applyFont="1" applyFill="1" applyBorder="1" applyAlignment="1">
      <alignment vertical="center"/>
    </xf>
    <xf numFmtId="0" fontId="0" fillId="0" borderId="1" xfId="0" applyBorder="1" applyAlignment="1">
      <alignment horizontal="center" vertical="center"/>
    </xf>
    <xf numFmtId="0" fontId="2" fillId="48" borderId="1" xfId="0" applyFont="1" applyFill="1" applyBorder="1" applyAlignment="1">
      <alignment horizontal="left" vertical="top" wrapText="1"/>
    </xf>
    <xf numFmtId="0" fontId="2" fillId="48" borderId="1" xfId="0" applyFont="1" applyFill="1" applyBorder="1" applyAlignment="1">
      <alignment horizontal="center" vertical="center"/>
    </xf>
    <xf numFmtId="0" fontId="43" fillId="48" borderId="0" xfId="13751" applyFont="1" applyFill="1" applyAlignment="1">
      <alignment horizontal="center"/>
    </xf>
    <xf numFmtId="0" fontId="67" fillId="48" borderId="92" xfId="13751" applyFont="1" applyFill="1" applyBorder="1" applyAlignment="1">
      <alignment vertical="center"/>
    </xf>
    <xf numFmtId="0" fontId="64" fillId="48" borderId="0" xfId="13751" applyFont="1" applyFill="1" applyAlignment="1">
      <alignment vertical="center" wrapText="1"/>
    </xf>
    <xf numFmtId="0" fontId="64" fillId="47" borderId="1" xfId="13751" applyFont="1" applyFill="1" applyBorder="1" applyAlignment="1">
      <alignment horizontal="center" vertical="center"/>
    </xf>
    <xf numFmtId="196" fontId="64" fillId="47" borderId="1" xfId="13759" applyFont="1" applyFill="1" applyBorder="1" applyAlignment="1">
      <alignment horizontal="center" vertical="center"/>
    </xf>
    <xf numFmtId="190" fontId="64" fillId="47" borderId="1" xfId="13751" applyNumberFormat="1" applyFont="1" applyFill="1" applyBorder="1" applyAlignment="1">
      <alignment horizontal="center" vertical="center"/>
    </xf>
    <xf numFmtId="0" fontId="43" fillId="48" borderId="1" xfId="13751" applyFont="1" applyFill="1" applyBorder="1" applyAlignment="1">
      <alignment horizontal="center"/>
    </xf>
    <xf numFmtId="9" fontId="43" fillId="48" borderId="1" xfId="3754" applyFont="1" applyFill="1" applyBorder="1" applyAlignment="1">
      <alignment horizontal="center"/>
    </xf>
    <xf numFmtId="196" fontId="43" fillId="0" borderId="1" xfId="13759" applyFont="1" applyBorder="1" applyAlignment="1">
      <alignment horizontal="center"/>
    </xf>
    <xf numFmtId="2" fontId="43" fillId="48" borderId="1" xfId="13751" applyNumberFormat="1" applyFont="1" applyFill="1" applyBorder="1" applyAlignment="1">
      <alignment horizontal="center"/>
    </xf>
    <xf numFmtId="190" fontId="43" fillId="48" borderId="1" xfId="13751" applyNumberFormat="1" applyFont="1" applyFill="1" applyBorder="1" applyAlignment="1">
      <alignment horizontal="center"/>
    </xf>
    <xf numFmtId="0" fontId="43" fillId="0" borderId="1" xfId="13751" applyFont="1" applyBorder="1" applyAlignment="1">
      <alignment horizontal="center"/>
    </xf>
    <xf numFmtId="2" fontId="43" fillId="0" borderId="1" xfId="13751" applyNumberFormat="1" applyFont="1" applyBorder="1" applyAlignment="1">
      <alignment horizontal="center"/>
    </xf>
    <xf numFmtId="190" fontId="43" fillId="0" borderId="1" xfId="4826" applyNumberFormat="1" applyFont="1" applyBorder="1" applyAlignment="1">
      <alignment horizontal="center"/>
    </xf>
    <xf numFmtId="10" fontId="5" fillId="48" borderId="1" xfId="13756" applyNumberFormat="1" applyFont="1" applyFill="1" applyBorder="1" applyAlignment="1">
      <alignment horizontal="center" vertical="center" wrapText="1"/>
    </xf>
    <xf numFmtId="206" fontId="43" fillId="48" borderId="1" xfId="3754" applyNumberFormat="1" applyFont="1" applyFill="1" applyBorder="1" applyAlignment="1">
      <alignment horizontal="center"/>
    </xf>
    <xf numFmtId="190" fontId="43" fillId="48" borderId="1" xfId="4826" applyNumberFormat="1" applyFont="1" applyFill="1" applyBorder="1" applyAlignment="1">
      <alignment horizontal="center"/>
    </xf>
    <xf numFmtId="172" fontId="64" fillId="48" borderId="1" xfId="13751" applyNumberFormat="1" applyFont="1" applyFill="1" applyBorder="1" applyAlignment="1">
      <alignment horizontal="center"/>
    </xf>
    <xf numFmtId="10" fontId="5" fillId="0" borderId="1" xfId="13756" applyNumberFormat="1" applyFont="1" applyBorder="1" applyAlignment="1">
      <alignment horizontal="center" vertical="center" wrapText="1"/>
    </xf>
    <xf numFmtId="216" fontId="64" fillId="48" borderId="1" xfId="13751" applyNumberFormat="1" applyFont="1" applyFill="1" applyBorder="1" applyAlignment="1">
      <alignment horizontal="center"/>
    </xf>
    <xf numFmtId="190" fontId="43" fillId="48" borderId="1" xfId="4826" applyNumberFormat="1" applyFont="1" applyFill="1" applyBorder="1" applyAlignment="1">
      <alignment horizontal="center" vertical="center"/>
    </xf>
    <xf numFmtId="2" fontId="43" fillId="48" borderId="0" xfId="13751" applyNumberFormat="1" applyFont="1" applyFill="1" applyAlignment="1">
      <alignment horizontal="center"/>
    </xf>
    <xf numFmtId="190" fontId="43" fillId="48" borderId="0" xfId="4826" applyNumberFormat="1" applyFont="1" applyFill="1" applyBorder="1" applyAlignment="1">
      <alignment horizontal="center"/>
    </xf>
    <xf numFmtId="3" fontId="64" fillId="48" borderId="0" xfId="13751" applyNumberFormat="1" applyFont="1" applyFill="1"/>
    <xf numFmtId="0" fontId="4" fillId="48" borderId="0" xfId="13751" applyFont="1" applyFill="1" applyAlignment="1">
      <alignment horizontal="center"/>
    </xf>
    <xf numFmtId="0" fontId="0" fillId="0" borderId="0" xfId="0" applyAlignment="1">
      <alignment wrapText="1"/>
    </xf>
    <xf numFmtId="0" fontId="48" fillId="48" borderId="0" xfId="13751" applyFont="1" applyFill="1"/>
    <xf numFmtId="190" fontId="43" fillId="48" borderId="0" xfId="13751" applyNumberFormat="1" applyFont="1" applyFill="1"/>
    <xf numFmtId="3" fontId="65" fillId="0" borderId="0" xfId="0" applyNumberFormat="1" applyFont="1"/>
    <xf numFmtId="215" fontId="0" fillId="0" borderId="0" xfId="13749" applyNumberFormat="1" applyFont="1"/>
    <xf numFmtId="0" fontId="43" fillId="48" borderId="0" xfId="13751" applyFont="1" applyFill="1"/>
    <xf numFmtId="190" fontId="43" fillId="48" borderId="0" xfId="4826" applyNumberFormat="1" applyFont="1" applyFill="1" applyAlignment="1">
      <alignment horizontal="center"/>
    </xf>
    <xf numFmtId="196" fontId="43" fillId="52" borderId="1" xfId="13759" applyFont="1" applyFill="1" applyBorder="1" applyAlignment="1">
      <alignment horizontal="center"/>
    </xf>
    <xf numFmtId="3" fontId="60" fillId="0" borderId="1" xfId="4826" applyNumberFormat="1" applyFont="1" applyBorder="1" applyAlignment="1">
      <alignment horizontal="center"/>
    </xf>
    <xf numFmtId="0" fontId="68" fillId="56" borderId="93" xfId="0" applyFont="1" applyFill="1" applyBorder="1" applyAlignment="1">
      <alignment horizontal="center" vertical="center"/>
    </xf>
    <xf numFmtId="225" fontId="2" fillId="0" borderId="1" xfId="0" applyNumberFormat="1" applyFont="1" applyBorder="1" applyAlignment="1">
      <alignment horizontal="center" vertical="center"/>
    </xf>
    <xf numFmtId="0" fontId="2" fillId="0" borderId="1" xfId="0" applyFont="1" applyBorder="1" applyAlignment="1">
      <alignment horizontal="left" vertical="top" wrapText="1"/>
    </xf>
    <xf numFmtId="0" fontId="45" fillId="49" borderId="1" xfId="0" applyFont="1" applyFill="1" applyBorder="1" applyAlignment="1">
      <alignment horizontal="center" vertical="center"/>
    </xf>
    <xf numFmtId="49" fontId="45" fillId="0" borderId="1" xfId="0" applyNumberFormat="1" applyFont="1" applyBorder="1" applyAlignment="1">
      <alignment horizontal="center" vertical="center"/>
    </xf>
    <xf numFmtId="49" fontId="45" fillId="47" borderId="1" xfId="0" applyNumberFormat="1" applyFont="1" applyFill="1" applyBorder="1" applyAlignment="1">
      <alignment horizontal="center" vertical="center" wrapText="1"/>
    </xf>
    <xf numFmtId="49" fontId="45" fillId="46" borderId="1" xfId="0" applyNumberFormat="1" applyFont="1" applyFill="1" applyBorder="1" applyAlignment="1">
      <alignment horizontal="center" vertical="center" wrapText="1"/>
    </xf>
    <xf numFmtId="0" fontId="70" fillId="56" borderId="93" xfId="0" applyFont="1" applyFill="1" applyBorder="1" applyAlignment="1">
      <alignment horizontal="center" vertical="center"/>
    </xf>
    <xf numFmtId="10" fontId="43" fillId="48" borderId="1" xfId="3754" applyNumberFormat="1" applyFont="1" applyFill="1" applyBorder="1" applyAlignment="1">
      <alignment vertical="center"/>
    </xf>
    <xf numFmtId="190" fontId="43" fillId="0" borderId="1" xfId="13751" applyNumberFormat="1" applyFont="1" applyBorder="1" applyAlignment="1">
      <alignment horizontal="center"/>
    </xf>
    <xf numFmtId="196" fontId="43" fillId="0" borderId="1" xfId="13759" applyFont="1" applyBorder="1" applyAlignment="1">
      <alignment horizontal="center" vertical="center"/>
    </xf>
    <xf numFmtId="49" fontId="3" fillId="46" borderId="1" xfId="0" applyNumberFormat="1" applyFont="1" applyFill="1" applyBorder="1" applyAlignment="1">
      <alignment vertical="center" wrapText="1"/>
    </xf>
    <xf numFmtId="227" fontId="3" fillId="46" borderId="1" xfId="0" applyNumberFormat="1" applyFont="1" applyFill="1" applyBorder="1" applyAlignment="1">
      <alignment horizontal="center" vertical="center"/>
    </xf>
    <xf numFmtId="229" fontId="2" fillId="0" borderId="1" xfId="0" applyNumberFormat="1" applyFont="1" applyBorder="1" applyAlignment="1">
      <alignment horizontal="center" vertical="center"/>
    </xf>
    <xf numFmtId="49" fontId="3" fillId="47" borderId="1" xfId="0" applyNumberFormat="1" applyFont="1" applyFill="1" applyBorder="1" applyAlignment="1">
      <alignment vertical="center" wrapText="1"/>
    </xf>
    <xf numFmtId="49" fontId="70" fillId="49" borderId="67" xfId="0" applyNumberFormat="1" applyFont="1" applyFill="1" applyBorder="1"/>
    <xf numFmtId="49" fontId="70" fillId="46" borderId="67" xfId="0" applyNumberFormat="1" applyFont="1" applyFill="1" applyBorder="1"/>
    <xf numFmtId="49" fontId="70" fillId="46" borderId="68" xfId="0" applyNumberFormat="1" applyFont="1" applyFill="1" applyBorder="1"/>
    <xf numFmtId="49" fontId="40" fillId="0" borderId="1" xfId="0" applyNumberFormat="1" applyFont="1" applyBorder="1" applyAlignment="1">
      <alignment vertical="center" wrapText="1"/>
    </xf>
    <xf numFmtId="49" fontId="40" fillId="0" borderId="1" xfId="0" applyNumberFormat="1" applyFont="1" applyBorder="1" applyAlignment="1">
      <alignment horizontal="center" vertical="center"/>
    </xf>
    <xf numFmtId="1" fontId="40" fillId="0" borderId="1" xfId="0" applyNumberFormat="1" applyFont="1" applyBorder="1" applyAlignment="1">
      <alignment horizontal="center" vertical="center"/>
    </xf>
    <xf numFmtId="0" fontId="3" fillId="47" borderId="1" xfId="0" applyFont="1" applyFill="1" applyBorder="1" applyAlignment="1">
      <alignment horizontal="center" vertical="center"/>
    </xf>
    <xf numFmtId="227" fontId="3" fillId="47" borderId="1" xfId="0" applyNumberFormat="1" applyFont="1" applyFill="1" applyBorder="1" applyAlignment="1">
      <alignment horizontal="center" vertical="center"/>
    </xf>
    <xf numFmtId="230" fontId="2" fillId="0" borderId="1" xfId="0" applyNumberFormat="1" applyFont="1" applyBorder="1" applyAlignment="1">
      <alignment horizontal="center" vertical="center"/>
    </xf>
    <xf numFmtId="0" fontId="2" fillId="0" borderId="92" xfId="0" applyFont="1" applyBorder="1" applyAlignment="1">
      <alignment horizontal="center" vertical="center"/>
    </xf>
    <xf numFmtId="49" fontId="2" fillId="0" borderId="1" xfId="0" applyNumberFormat="1" applyFont="1" applyBorder="1" applyAlignment="1">
      <alignment horizontal="left" vertical="top" wrapText="1"/>
    </xf>
    <xf numFmtId="0" fontId="3" fillId="46" borderId="1" xfId="0" applyFont="1" applyFill="1" applyBorder="1" applyAlignment="1">
      <alignment horizontal="left" vertical="center"/>
    </xf>
    <xf numFmtId="0" fontId="3" fillId="47" borderId="1" xfId="0" applyFont="1" applyFill="1" applyBorder="1" applyAlignment="1">
      <alignment vertical="center"/>
    </xf>
    <xf numFmtId="0" fontId="2" fillId="0" borderId="1" xfId="0" applyFont="1" applyBorder="1" applyAlignment="1">
      <alignment horizontal="left" vertical="center" wrapText="1"/>
    </xf>
    <xf numFmtId="0" fontId="2" fillId="46" borderId="1" xfId="0" applyFont="1" applyFill="1" applyBorder="1"/>
    <xf numFmtId="0" fontId="2" fillId="47" borderId="1" xfId="0" applyFont="1" applyFill="1" applyBorder="1"/>
    <xf numFmtId="169" fontId="0" fillId="48" borderId="1" xfId="0" applyNumberFormat="1" applyFill="1" applyBorder="1" applyAlignment="1">
      <alignment horizontal="center" vertical="center"/>
    </xf>
    <xf numFmtId="228" fontId="2" fillId="48" borderId="1" xfId="0" applyNumberFormat="1" applyFont="1" applyFill="1" applyBorder="1" applyAlignment="1">
      <alignment horizontal="center" vertical="center"/>
    </xf>
    <xf numFmtId="0" fontId="2" fillId="48" borderId="2" xfId="0" applyFont="1" applyFill="1" applyBorder="1" applyAlignment="1">
      <alignment horizontal="left" vertical="top" wrapText="1"/>
    </xf>
    <xf numFmtId="169" fontId="0" fillId="0" borderId="1" xfId="0" applyNumberFormat="1" applyBorder="1" applyAlignment="1">
      <alignment horizontal="center" vertical="center"/>
    </xf>
    <xf numFmtId="0" fontId="2" fillId="0" borderId="1" xfId="1210" applyBorder="1" applyAlignment="1">
      <alignment horizontal="center" vertical="center"/>
    </xf>
    <xf numFmtId="231" fontId="2" fillId="0" borderId="1" xfId="1210" applyNumberFormat="1" applyBorder="1" applyAlignment="1">
      <alignment horizontal="center" vertical="center"/>
    </xf>
    <xf numFmtId="0" fontId="2" fillId="48" borderId="73" xfId="0" applyFont="1" applyFill="1" applyBorder="1" applyAlignment="1">
      <alignment horizontal="left" vertical="top" wrapText="1"/>
    </xf>
    <xf numFmtId="0" fontId="49" fillId="0" borderId="73" xfId="0" applyFont="1" applyBorder="1" applyAlignment="1">
      <alignment horizontal="center" vertical="center" wrapText="1"/>
    </xf>
    <xf numFmtId="0" fontId="49" fillId="0" borderId="1" xfId="0" applyFont="1" applyBorder="1" applyAlignment="1">
      <alignment horizontal="center" vertical="center" wrapText="1"/>
    </xf>
    <xf numFmtId="0" fontId="2" fillId="48" borderId="1" xfId="0" applyFont="1" applyFill="1" applyBorder="1" applyAlignment="1">
      <alignment horizontal="justify" vertical="top" wrapText="1"/>
    </xf>
    <xf numFmtId="0" fontId="2" fillId="48" borderId="1" xfId="1210" applyFill="1" applyBorder="1" applyAlignment="1">
      <alignment horizontal="center" vertical="center"/>
    </xf>
    <xf numFmtId="0" fontId="45" fillId="0" borderId="1" xfId="0" applyFont="1" applyBorder="1" applyAlignment="1">
      <alignment horizontal="center" vertical="center"/>
    </xf>
    <xf numFmtId="0" fontId="3" fillId="47" borderId="1" xfId="0" applyFont="1" applyFill="1" applyBorder="1" applyAlignment="1">
      <alignment horizontal="center"/>
    </xf>
    <xf numFmtId="0" fontId="3" fillId="46" borderId="1" xfId="0" applyFont="1" applyFill="1" applyBorder="1" applyAlignment="1">
      <alignment horizontal="center"/>
    </xf>
    <xf numFmtId="0" fontId="68" fillId="0" borderId="93" xfId="0" applyFont="1" applyBorder="1" applyAlignment="1">
      <alignment horizontal="center" vertical="center"/>
    </xf>
    <xf numFmtId="49" fontId="3" fillId="47" borderId="1" xfId="0" applyNumberFormat="1" applyFont="1" applyFill="1" applyBorder="1" applyAlignment="1">
      <alignment horizontal="center" vertical="center" wrapText="1"/>
    </xf>
    <xf numFmtId="0" fontId="40" fillId="0" borderId="93" xfId="0" applyFont="1" applyBorder="1" applyAlignment="1">
      <alignment horizontal="center" vertical="center"/>
    </xf>
    <xf numFmtId="49" fontId="70" fillId="46" borderId="67" xfId="0" applyNumberFormat="1" applyFont="1" applyFill="1" applyBorder="1" applyAlignment="1">
      <alignment horizontal="center"/>
    </xf>
    <xf numFmtId="49" fontId="49" fillId="0" borderId="1" xfId="0" applyNumberFormat="1" applyFont="1" applyBorder="1" applyAlignment="1">
      <alignment horizontal="center" vertical="center" wrapText="1"/>
    </xf>
    <xf numFmtId="49" fontId="70" fillId="49" borderId="67" xfId="0" applyNumberFormat="1" applyFont="1" applyFill="1" applyBorder="1" applyAlignment="1">
      <alignment horizontal="center"/>
    </xf>
    <xf numFmtId="49" fontId="70" fillId="49" borderId="1" xfId="0" applyNumberFormat="1" applyFont="1" applyFill="1" applyBorder="1"/>
    <xf numFmtId="49" fontId="70" fillId="46" borderId="1" xfId="0" applyNumberFormat="1" applyFont="1" applyFill="1" applyBorder="1"/>
    <xf numFmtId="196" fontId="43" fillId="0" borderId="1" xfId="13759" applyFont="1" applyFill="1" applyBorder="1" applyAlignment="1">
      <alignment horizontal="center"/>
    </xf>
    <xf numFmtId="0" fontId="72" fillId="0" borderId="1" xfId="2122" applyFont="1" applyBorder="1" applyAlignment="1">
      <alignment horizontal="justify" vertical="center" wrapText="1"/>
    </xf>
    <xf numFmtId="0" fontId="72" fillId="0" borderId="1" xfId="2122" applyFont="1" applyBorder="1" applyAlignment="1">
      <alignment horizontal="center" vertical="center"/>
    </xf>
    <xf numFmtId="3" fontId="72" fillId="0" borderId="1" xfId="2122" applyNumberFormat="1" applyFont="1" applyBorder="1" applyAlignment="1">
      <alignment horizontal="center" vertical="center"/>
    </xf>
    <xf numFmtId="0" fontId="3" fillId="2" borderId="1" xfId="13762" applyFont="1" applyFill="1" applyBorder="1" applyAlignment="1">
      <alignment vertical="center" wrapText="1"/>
    </xf>
    <xf numFmtId="0" fontId="73" fillId="2" borderId="1" xfId="13768" applyFont="1" applyFill="1" applyBorder="1" applyAlignment="1">
      <alignment vertical="center" wrapText="1"/>
    </xf>
    <xf numFmtId="0" fontId="74" fillId="0" borderId="1" xfId="13768" applyFont="1" applyBorder="1" applyAlignment="1">
      <alignment horizontal="justify" vertical="center" wrapText="1"/>
    </xf>
    <xf numFmtId="3" fontId="74" fillId="0" borderId="1" xfId="2122" applyNumberFormat="1" applyFont="1" applyBorder="1" applyAlignment="1">
      <alignment horizontal="center" vertical="center"/>
    </xf>
    <xf numFmtId="0" fontId="73" fillId="49" borderId="1" xfId="1210" applyFont="1" applyFill="1" applyBorder="1" applyAlignment="1">
      <alignment horizontal="justify" vertical="center" wrapText="1"/>
    </xf>
    <xf numFmtId="0" fontId="73" fillId="46" borderId="1" xfId="1210" applyFont="1" applyFill="1" applyBorder="1" applyAlignment="1">
      <alignment horizontal="justify" vertical="center" wrapText="1"/>
    </xf>
    <xf numFmtId="0" fontId="73" fillId="46" borderId="1" xfId="1210" applyFont="1" applyFill="1" applyBorder="1" applyAlignment="1">
      <alignment horizontal="center" vertical="center" wrapText="1"/>
    </xf>
    <xf numFmtId="0" fontId="40" fillId="0" borderId="1" xfId="2122" applyFont="1" applyBorder="1" applyAlignment="1">
      <alignment horizontal="justify" vertical="center" wrapText="1"/>
    </xf>
    <xf numFmtId="0" fontId="40" fillId="0" borderId="1" xfId="2122" applyFont="1" applyBorder="1" applyAlignment="1">
      <alignment horizontal="center" vertical="center" wrapText="1"/>
    </xf>
    <xf numFmtId="3" fontId="40" fillId="0" borderId="1" xfId="2122" applyNumberFormat="1" applyFont="1" applyBorder="1" applyAlignment="1">
      <alignment horizontal="center" vertical="center"/>
    </xf>
    <xf numFmtId="0" fontId="74" fillId="0" borderId="1" xfId="2122" applyFont="1" applyBorder="1" applyAlignment="1">
      <alignment horizontal="justify" vertical="center"/>
    </xf>
    <xf numFmtId="0" fontId="40" fillId="0" borderId="1" xfId="2122" applyFont="1" applyBorder="1" applyAlignment="1">
      <alignment horizontal="justify" vertical="center"/>
    </xf>
    <xf numFmtId="0" fontId="75" fillId="0" borderId="1" xfId="0" applyFont="1" applyBorder="1" applyAlignment="1">
      <alignment horizontal="center" vertical="center"/>
    </xf>
    <xf numFmtId="3" fontId="73" fillId="46" borderId="1" xfId="1210" applyNumberFormat="1" applyFont="1" applyFill="1" applyBorder="1" applyAlignment="1">
      <alignment horizontal="justify" vertical="center" wrapText="1"/>
    </xf>
    <xf numFmtId="169" fontId="72" fillId="0" borderId="1" xfId="1210" applyNumberFormat="1" applyFont="1" applyBorder="1" applyAlignment="1">
      <alignment horizontal="justify" vertical="center" wrapText="1"/>
    </xf>
    <xf numFmtId="0" fontId="72" fillId="0" borderId="1" xfId="2122" applyFont="1" applyBorder="1" applyAlignment="1">
      <alignment horizontal="justify" vertical="center"/>
    </xf>
    <xf numFmtId="0" fontId="72" fillId="48" borderId="1" xfId="2122" applyFont="1" applyFill="1" applyBorder="1" applyAlignment="1">
      <alignment horizontal="center" vertical="center"/>
    </xf>
    <xf numFmtId="3" fontId="72" fillId="48" borderId="1" xfId="2122" applyNumberFormat="1" applyFont="1" applyFill="1" applyBorder="1" applyAlignment="1">
      <alignment horizontal="center" vertical="center"/>
    </xf>
    <xf numFmtId="189" fontId="73" fillId="46" borderId="1" xfId="1210" applyNumberFormat="1" applyFont="1" applyFill="1" applyBorder="1" applyAlignment="1">
      <alignment horizontal="justify" vertical="center" wrapText="1"/>
    </xf>
    <xf numFmtId="0" fontId="74" fillId="0" borderId="1" xfId="2122" applyFont="1" applyBorder="1" applyAlignment="1">
      <alignment horizontal="center" vertical="center"/>
    </xf>
    <xf numFmtId="0" fontId="74" fillId="0" borderId="1" xfId="2122" applyFont="1" applyBorder="1" applyAlignment="1">
      <alignment horizontal="justify" vertical="center" wrapText="1"/>
    </xf>
    <xf numFmtId="0" fontId="76" fillId="46" borderId="1" xfId="13769" applyFont="1" applyFill="1" applyBorder="1" applyAlignment="1" applyProtection="1">
      <alignment horizontal="justify" vertical="center"/>
      <protection locked="0"/>
    </xf>
    <xf numFmtId="0" fontId="74" fillId="0" borderId="1" xfId="1210" applyFont="1" applyBorder="1" applyAlignment="1">
      <alignment horizontal="justify" vertical="center" wrapText="1"/>
    </xf>
    <xf numFmtId="0" fontId="2" fillId="48" borderId="1" xfId="0" applyFont="1" applyFill="1" applyBorder="1" applyAlignment="1">
      <alignment vertical="center" wrapText="1"/>
    </xf>
    <xf numFmtId="0" fontId="76" fillId="47" borderId="1" xfId="13769" applyFont="1" applyFill="1" applyBorder="1" applyAlignment="1" applyProtection="1">
      <alignment horizontal="justify" vertical="center"/>
      <protection locked="0"/>
    </xf>
    <xf numFmtId="0" fontId="70" fillId="46" borderId="68" xfId="4908" applyFont="1" applyFill="1" applyBorder="1" applyAlignment="1">
      <alignment horizontal="left" vertical="center" wrapText="1"/>
    </xf>
    <xf numFmtId="0" fontId="70" fillId="46" borderId="67" xfId="4908" applyFont="1" applyFill="1" applyBorder="1" applyAlignment="1">
      <alignment horizontal="left" vertical="center" wrapText="1"/>
    </xf>
    <xf numFmtId="0" fontId="40" fillId="0" borderId="76" xfId="4908" applyFont="1" applyBorder="1" applyAlignment="1">
      <alignment vertical="center"/>
    </xf>
    <xf numFmtId="0" fontId="40" fillId="0" borderId="76" xfId="4908" applyFont="1" applyBorder="1" applyAlignment="1">
      <alignment horizontal="center" vertical="center"/>
    </xf>
    <xf numFmtId="0" fontId="74" fillId="0" borderId="1" xfId="4908" applyFont="1" applyBorder="1" applyAlignment="1">
      <alignment vertical="center"/>
    </xf>
    <xf numFmtId="0" fontId="40" fillId="0" borderId="1" xfId="4908" applyFont="1" applyBorder="1" applyAlignment="1">
      <alignment horizontal="center" vertical="center"/>
    </xf>
    <xf numFmtId="0" fontId="40" fillId="0" borderId="1" xfId="4908" applyFont="1" applyBorder="1" applyAlignment="1">
      <alignment vertical="center"/>
    </xf>
    <xf numFmtId="0" fontId="3" fillId="0" borderId="0" xfId="3735" applyFont="1" applyAlignment="1">
      <alignment horizontal="center" vertical="center" wrapText="1"/>
    </xf>
    <xf numFmtId="0" fontId="49" fillId="0" borderId="0" xfId="0" applyFont="1" applyAlignment="1">
      <alignment horizontal="justify" vertical="center" wrapText="1"/>
    </xf>
    <xf numFmtId="0" fontId="3" fillId="0" borderId="0" xfId="2" applyFont="1" applyAlignment="1">
      <alignment horizontal="center"/>
    </xf>
    <xf numFmtId="0" fontId="51" fillId="0" borderId="0" xfId="0" applyFont="1" applyAlignment="1">
      <alignment horizontal="left" vertical="center" wrapText="1"/>
    </xf>
    <xf numFmtId="0" fontId="59" fillId="0" borderId="0" xfId="3735" applyFont="1" applyAlignment="1">
      <alignment horizontal="center" vertical="center" wrapText="1"/>
    </xf>
    <xf numFmtId="0" fontId="3" fillId="0" borderId="0" xfId="3735" applyFont="1" applyAlignment="1">
      <alignment horizontal="left" vertical="center" wrapText="1"/>
    </xf>
    <xf numFmtId="43" fontId="45" fillId="0" borderId="69" xfId="13757" applyFont="1" applyBorder="1" applyAlignment="1">
      <alignment horizontal="right" vertical="center" wrapText="1"/>
    </xf>
    <xf numFmtId="43" fontId="45" fillId="0" borderId="70" xfId="13757" applyFont="1" applyBorder="1" applyAlignment="1">
      <alignment horizontal="right" vertical="center" wrapText="1"/>
    </xf>
    <xf numFmtId="43" fontId="45" fillId="0" borderId="42" xfId="13757" applyFont="1" applyBorder="1" applyAlignment="1">
      <alignment horizontal="right" vertical="center" wrapText="1"/>
    </xf>
    <xf numFmtId="0" fontId="49" fillId="0" borderId="0" xfId="0" applyFont="1" applyAlignment="1">
      <alignment horizontal="left"/>
    </xf>
    <xf numFmtId="0" fontId="49" fillId="0" borderId="0" xfId="2" applyFont="1" applyAlignment="1">
      <alignment horizontal="justify" wrapText="1"/>
    </xf>
    <xf numFmtId="0" fontId="2" fillId="0" borderId="0" xfId="2" applyAlignment="1">
      <alignment horizontal="justify" wrapText="1"/>
    </xf>
    <xf numFmtId="0" fontId="54" fillId="0" borderId="0" xfId="3735" applyFont="1" applyAlignment="1">
      <alignment horizontal="center" vertical="center" wrapText="1"/>
    </xf>
    <xf numFmtId="0" fontId="3" fillId="0" borderId="79" xfId="3755" applyFont="1" applyBorder="1" applyAlignment="1">
      <alignment horizontal="center" vertical="center" wrapText="1"/>
    </xf>
    <xf numFmtId="0" fontId="3" fillId="0" borderId="79" xfId="3755" applyFont="1" applyBorder="1" applyAlignment="1">
      <alignment horizontal="center" vertical="center"/>
    </xf>
    <xf numFmtId="0" fontId="3" fillId="0" borderId="0" xfId="3755" applyFont="1" applyAlignment="1">
      <alignment horizontal="center" vertical="center"/>
    </xf>
    <xf numFmtId="0" fontId="3" fillId="0" borderId="0" xfId="3755" applyFont="1" applyAlignment="1">
      <alignment horizontal="center" vertical="center" wrapText="1"/>
    </xf>
    <xf numFmtId="0" fontId="35" fillId="47" borderId="31" xfId="3755" quotePrefix="1" applyFont="1" applyFill="1" applyBorder="1" applyAlignment="1">
      <alignment horizontal="center" vertical="center" wrapText="1"/>
    </xf>
    <xf numFmtId="0" fontId="35" fillId="47" borderId="6" xfId="3755" quotePrefix="1" applyFont="1" applyFill="1" applyBorder="1" applyAlignment="1">
      <alignment horizontal="center" vertical="center" wrapText="1"/>
    </xf>
    <xf numFmtId="0" fontId="35" fillId="47" borderId="32" xfId="3755" quotePrefix="1" applyFont="1" applyFill="1" applyBorder="1" applyAlignment="1">
      <alignment horizontal="center" vertical="center" wrapText="1"/>
    </xf>
    <xf numFmtId="0" fontId="35" fillId="47" borderId="7" xfId="3755" quotePrefix="1" applyFont="1" applyFill="1" applyBorder="1" applyAlignment="1">
      <alignment horizontal="center" vertical="center" wrapText="1"/>
    </xf>
    <xf numFmtId="0" fontId="45" fillId="0" borderId="0" xfId="3755" applyFont="1" applyAlignment="1">
      <alignment horizontal="left" vertical="center"/>
    </xf>
    <xf numFmtId="0" fontId="35" fillId="47" borderId="30" xfId="3755" applyFont="1" applyFill="1" applyBorder="1" applyAlignment="1">
      <alignment horizontal="center" vertical="center"/>
    </xf>
    <xf numFmtId="0" fontId="35" fillId="47" borderId="8" xfId="3755" applyFont="1" applyFill="1" applyBorder="1" applyAlignment="1">
      <alignment horizontal="center" vertical="center"/>
    </xf>
    <xf numFmtId="0" fontId="35" fillId="47" borderId="37" xfId="3755" applyFont="1" applyFill="1" applyBorder="1" applyAlignment="1">
      <alignment horizontal="center" vertical="center" wrapText="1"/>
    </xf>
    <xf numFmtId="0" fontId="35" fillId="47" borderId="35" xfId="3755" applyFont="1" applyFill="1" applyBorder="1" applyAlignment="1">
      <alignment horizontal="center" vertical="center" wrapText="1"/>
    </xf>
    <xf numFmtId="0" fontId="35" fillId="47" borderId="31" xfId="3755" applyFont="1" applyFill="1" applyBorder="1" applyAlignment="1">
      <alignment horizontal="center" vertical="center" wrapText="1"/>
    </xf>
    <xf numFmtId="0" fontId="3" fillId="0" borderId="79" xfId="3735" applyFont="1" applyBorder="1" applyAlignment="1">
      <alignment horizontal="center" vertical="center" wrapText="1"/>
    </xf>
    <xf numFmtId="0" fontId="3" fillId="0" borderId="79" xfId="3735" applyFont="1" applyBorder="1" applyAlignment="1">
      <alignment horizontal="center" vertical="center"/>
    </xf>
    <xf numFmtId="0" fontId="3" fillId="0" borderId="0" xfId="3735" applyFont="1" applyAlignment="1">
      <alignment horizontal="center" vertical="center"/>
    </xf>
    <xf numFmtId="0" fontId="58" fillId="0" borderId="0" xfId="3735" applyFont="1" applyAlignment="1">
      <alignment horizontal="left" vertical="center" wrapText="1"/>
    </xf>
    <xf numFmtId="0" fontId="3" fillId="47" borderId="19" xfId="3735" applyFont="1" applyFill="1" applyBorder="1" applyAlignment="1">
      <alignment horizontal="center" vertical="center" wrapText="1"/>
    </xf>
    <xf numFmtId="0" fontId="3" fillId="47" borderId="22" xfId="3735" applyFont="1" applyFill="1" applyBorder="1" applyAlignment="1">
      <alignment horizontal="center" vertical="center" wrapText="1"/>
    </xf>
    <xf numFmtId="0" fontId="3" fillId="47" borderId="43" xfId="3735" applyFont="1" applyFill="1" applyBorder="1" applyAlignment="1">
      <alignment horizontal="center" vertical="center" wrapText="1"/>
    </xf>
    <xf numFmtId="0" fontId="3" fillId="47" borderId="34" xfId="3735" applyFont="1" applyFill="1" applyBorder="1" applyAlignment="1">
      <alignment horizontal="center" vertical="center" wrapText="1"/>
    </xf>
    <xf numFmtId="0" fontId="3" fillId="47" borderId="18" xfId="3735" applyFont="1" applyFill="1" applyBorder="1" applyAlignment="1">
      <alignment horizontal="center" vertical="center" wrapText="1"/>
    </xf>
    <xf numFmtId="0" fontId="3" fillId="47" borderId="21" xfId="3735" applyFont="1" applyFill="1" applyBorder="1" applyAlignment="1">
      <alignment horizontal="center" vertical="center" wrapText="1"/>
    </xf>
    <xf numFmtId="0" fontId="3" fillId="0" borderId="38"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0" xfId="0" applyFont="1" applyAlignment="1">
      <alignment horizontal="left" vertical="center" wrapText="1"/>
    </xf>
    <xf numFmtId="0" fontId="3" fillId="0" borderId="49" xfId="0" applyFont="1" applyBorder="1" applyAlignment="1">
      <alignment horizontal="left" vertical="center" wrapText="1"/>
    </xf>
    <xf numFmtId="0" fontId="58" fillId="0" borderId="0" xfId="0" applyFont="1" applyAlignment="1">
      <alignment horizontal="left" vertical="center" wrapText="1"/>
    </xf>
    <xf numFmtId="0" fontId="58" fillId="0" borderId="49" xfId="0" applyFont="1" applyBorder="1" applyAlignment="1">
      <alignment horizontal="left" vertical="center" wrapText="1"/>
    </xf>
    <xf numFmtId="0" fontId="3" fillId="0" borderId="0" xfId="3757" applyFont="1" applyAlignment="1">
      <alignment horizontal="center" vertical="center" wrapText="1"/>
    </xf>
    <xf numFmtId="0" fontId="3" fillId="0" borderId="31"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6" xfId="3757" applyFont="1" applyBorder="1" applyAlignment="1">
      <alignment horizontal="center" vertical="center" wrapText="1"/>
    </xf>
    <xf numFmtId="0" fontId="3" fillId="0" borderId="33" xfId="3757" applyFont="1" applyBorder="1" applyAlignment="1">
      <alignment horizontal="center" vertical="center" wrapText="1"/>
    </xf>
    <xf numFmtId="0" fontId="2" fillId="0" borderId="0" xfId="3757" applyAlignment="1">
      <alignment horizontal="left" vertical="center" wrapText="1"/>
    </xf>
    <xf numFmtId="0" fontId="2" fillId="0" borderId="49" xfId="3757" applyBorder="1" applyAlignment="1">
      <alignment horizontal="left" vertical="center" wrapText="1"/>
    </xf>
    <xf numFmtId="0" fontId="3" fillId="0" borderId="69" xfId="3757" applyFont="1" applyBorder="1" applyAlignment="1">
      <alignment horizontal="center" vertical="center"/>
    </xf>
    <xf numFmtId="0" fontId="3" fillId="0" borderId="70" xfId="3757" applyFont="1" applyBorder="1" applyAlignment="1">
      <alignment horizontal="center" vertical="center"/>
    </xf>
    <xf numFmtId="0" fontId="3" fillId="0" borderId="71" xfId="3757" applyFont="1" applyBorder="1" applyAlignment="1">
      <alignment horizontal="center" vertical="center"/>
    </xf>
    <xf numFmtId="0" fontId="3" fillId="0" borderId="18"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0" xfId="3757" applyFont="1" applyAlignment="1">
      <alignment horizontal="center" vertical="center"/>
    </xf>
    <xf numFmtId="0" fontId="45" fillId="48" borderId="1" xfId="13751" applyFont="1" applyFill="1" applyBorder="1" applyAlignment="1">
      <alignment horizontal="center" vertical="center" wrapText="1"/>
    </xf>
    <xf numFmtId="0" fontId="45" fillId="0" borderId="0" xfId="0" applyFont="1" applyAlignment="1">
      <alignment horizontal="center"/>
    </xf>
    <xf numFmtId="0" fontId="45" fillId="0" borderId="0" xfId="0" applyFont="1" applyAlignment="1">
      <alignment horizontal="center" wrapText="1"/>
    </xf>
    <xf numFmtId="3" fontId="3" fillId="0" borderId="68" xfId="1620" applyNumberFormat="1" applyFont="1" applyBorder="1" applyAlignment="1">
      <alignment horizontal="center" vertical="center"/>
    </xf>
    <xf numFmtId="3" fontId="3" fillId="0" borderId="60" xfId="1620" applyNumberFormat="1" applyFont="1" applyBorder="1" applyAlignment="1">
      <alignment horizontal="center" vertical="center"/>
    </xf>
    <xf numFmtId="0" fontId="2" fillId="0" borderId="59" xfId="1620" applyFont="1" applyBorder="1" applyAlignment="1">
      <alignment vertical="center" wrapText="1"/>
    </xf>
    <xf numFmtId="0" fontId="2" fillId="0" borderId="60" xfId="1620" applyFont="1" applyBorder="1" applyAlignment="1">
      <alignment vertical="center" wrapText="1"/>
    </xf>
    <xf numFmtId="0" fontId="2" fillId="0" borderId="61" xfId="1620" applyFont="1" applyBorder="1" applyAlignment="1">
      <alignment horizontal="left" vertical="center" wrapText="1"/>
    </xf>
    <xf numFmtId="0" fontId="2" fillId="0" borderId="62" xfId="1620" applyFont="1" applyBorder="1" applyAlignment="1">
      <alignment horizontal="left" vertical="center" wrapText="1"/>
    </xf>
    <xf numFmtId="0" fontId="2" fillId="0" borderId="69" xfId="1620" applyFont="1" applyBorder="1" applyAlignment="1">
      <alignment horizontal="center" vertical="center" wrapText="1"/>
    </xf>
    <xf numFmtId="0" fontId="2" fillId="0" borderId="70" xfId="1620" applyFont="1" applyBorder="1" applyAlignment="1">
      <alignment horizontal="center" vertical="center" wrapText="1"/>
    </xf>
    <xf numFmtId="0" fontId="45" fillId="0" borderId="68" xfId="0" applyFont="1" applyBorder="1" applyAlignment="1">
      <alignment horizontal="left" vertical="center" wrapText="1"/>
    </xf>
    <xf numFmtId="0" fontId="45" fillId="0" borderId="60" xfId="0" applyFont="1" applyBorder="1" applyAlignment="1">
      <alignment horizontal="left" vertical="center" wrapText="1"/>
    </xf>
    <xf numFmtId="0" fontId="3" fillId="47" borderId="68" xfId="13751" applyFont="1" applyFill="1" applyBorder="1" applyAlignment="1">
      <alignment horizontal="center" vertical="center"/>
    </xf>
    <xf numFmtId="0" fontId="3" fillId="47" borderId="60" xfId="13751" applyFont="1" applyFill="1" applyBorder="1" applyAlignment="1">
      <alignment horizontal="center" vertical="center"/>
    </xf>
    <xf numFmtId="0" fontId="2" fillId="0" borderId="59" xfId="1620" applyFont="1" applyBorder="1" applyAlignment="1">
      <alignment horizontal="center" vertical="center" wrapText="1"/>
    </xf>
    <xf numFmtId="0" fontId="2" fillId="0" borderId="60" xfId="1620" applyFont="1" applyBorder="1" applyAlignment="1">
      <alignment horizontal="center" vertical="center" wrapText="1"/>
    </xf>
    <xf numFmtId="0" fontId="2" fillId="0" borderId="59" xfId="1620" applyFont="1" applyBorder="1" applyAlignment="1">
      <alignment horizontal="left" vertical="center" wrapText="1"/>
    </xf>
    <xf numFmtId="0" fontId="2" fillId="0" borderId="60" xfId="1620" applyFont="1" applyBorder="1" applyAlignment="1">
      <alignment horizontal="left" vertical="center" wrapText="1"/>
    </xf>
    <xf numFmtId="0" fontId="3" fillId="47" borderId="68" xfId="13751" applyFont="1" applyFill="1" applyBorder="1" applyAlignment="1">
      <alignment horizontal="left" vertical="center"/>
    </xf>
    <xf numFmtId="0" fontId="3" fillId="47" borderId="60" xfId="13751" applyFont="1" applyFill="1" applyBorder="1" applyAlignment="1">
      <alignment horizontal="left" vertical="center"/>
    </xf>
    <xf numFmtId="3" fontId="3" fillId="0" borderId="68" xfId="1620" applyNumberFormat="1" applyFont="1" applyBorder="1" applyAlignment="1">
      <alignment horizontal="center" vertical="center" wrapText="1"/>
    </xf>
    <xf numFmtId="3" fontId="3" fillId="0" borderId="67" xfId="1620" applyNumberFormat="1" applyFont="1" applyBorder="1" applyAlignment="1">
      <alignment horizontal="center" vertical="center" wrapText="1"/>
    </xf>
    <xf numFmtId="3" fontId="3" fillId="0" borderId="60" xfId="1620" applyNumberFormat="1" applyFont="1" applyBorder="1" applyAlignment="1">
      <alignment horizontal="center" vertical="center" wrapText="1"/>
    </xf>
    <xf numFmtId="0" fontId="3" fillId="0" borderId="68" xfId="1620" applyFont="1" applyBorder="1" applyAlignment="1">
      <alignment horizontal="center" vertical="center" wrapText="1"/>
    </xf>
    <xf numFmtId="0" fontId="3" fillId="0" borderId="60" xfId="1620" applyFont="1" applyBorder="1" applyAlignment="1">
      <alignment horizontal="center" vertical="center" wrapText="1"/>
    </xf>
    <xf numFmtId="0" fontId="49" fillId="0" borderId="0" xfId="0" applyFont="1" applyAlignment="1">
      <alignment horizontal="center"/>
    </xf>
    <xf numFmtId="0" fontId="49" fillId="0" borderId="0" xfId="3755" applyFont="1" applyAlignment="1">
      <alignment horizontal="center"/>
    </xf>
    <xf numFmtId="0" fontId="49" fillId="0" borderId="77" xfId="0" applyFont="1" applyBorder="1" applyAlignment="1">
      <alignment horizontal="left" wrapText="1"/>
    </xf>
    <xf numFmtId="0" fontId="49" fillId="0" borderId="0" xfId="0" applyFont="1" applyAlignment="1">
      <alignment horizontal="left" wrapText="1"/>
    </xf>
    <xf numFmtId="0" fontId="49" fillId="0" borderId="49" xfId="0" applyFont="1" applyBorder="1" applyAlignment="1">
      <alignment horizontal="left" wrapText="1"/>
    </xf>
    <xf numFmtId="0" fontId="49" fillId="0" borderId="64" xfId="0" applyFont="1" applyBorder="1" applyAlignment="1">
      <alignment horizontal="left" wrapText="1"/>
    </xf>
    <xf numFmtId="0" fontId="49" fillId="0" borderId="89" xfId="0" applyFont="1" applyBorder="1" applyAlignment="1">
      <alignment horizontal="left" wrapText="1"/>
    </xf>
    <xf numFmtId="0" fontId="49" fillId="0" borderId="65" xfId="0" applyFont="1" applyBorder="1" applyAlignment="1">
      <alignment horizontal="left" wrapText="1"/>
    </xf>
    <xf numFmtId="0" fontId="3" fillId="0" borderId="4" xfId="3755" applyFont="1" applyBorder="1" applyAlignment="1">
      <alignment horizontal="left" vertical="center" wrapText="1"/>
    </xf>
    <xf numFmtId="0" fontId="3" fillId="0" borderId="8" xfId="3755" applyFont="1" applyBorder="1" applyAlignment="1">
      <alignment horizontal="left" vertical="center" wrapText="1"/>
    </xf>
    <xf numFmtId="0" fontId="3" fillId="0" borderId="1" xfId="3755" applyFont="1" applyBorder="1" applyAlignment="1">
      <alignment horizontal="center" vertical="center" wrapText="1"/>
    </xf>
    <xf numFmtId="0" fontId="3" fillId="0" borderId="6" xfId="3755" applyFont="1" applyBorder="1" applyAlignment="1">
      <alignment horizontal="center" vertical="center" wrapText="1"/>
    </xf>
    <xf numFmtId="0" fontId="2" fillId="46" borderId="58" xfId="3755" applyFont="1" applyFill="1" applyBorder="1" applyAlignment="1">
      <alignment horizontal="center" vertical="center"/>
    </xf>
    <xf numFmtId="0" fontId="2" fillId="46" borderId="33" xfId="3755" applyFont="1" applyFill="1" applyBorder="1" applyAlignment="1">
      <alignment horizontal="center" vertical="center"/>
    </xf>
    <xf numFmtId="0" fontId="3" fillId="0" borderId="30" xfId="3755" applyFont="1" applyBorder="1" applyAlignment="1">
      <alignment horizontal="left" vertical="center"/>
    </xf>
    <xf numFmtId="0" fontId="3" fillId="0" borderId="4" xfId="3755" applyFont="1" applyBorder="1" applyAlignment="1">
      <alignment horizontal="left" vertical="center"/>
    </xf>
    <xf numFmtId="0" fontId="3" fillId="0" borderId="31" xfId="3755" applyFont="1" applyBorder="1" applyAlignment="1">
      <alignment horizontal="center" vertical="center"/>
    </xf>
    <xf numFmtId="0" fontId="3" fillId="0" borderId="32" xfId="3755" applyFont="1" applyBorder="1" applyAlignment="1">
      <alignment horizontal="center" vertical="center"/>
    </xf>
    <xf numFmtId="0" fontId="3" fillId="0" borderId="1" xfId="3755" applyFont="1" applyBorder="1" applyAlignment="1">
      <alignment horizontal="center" vertical="center"/>
    </xf>
    <xf numFmtId="0" fontId="3" fillId="0" borderId="5" xfId="3755" applyFont="1" applyBorder="1" applyAlignment="1">
      <alignment horizontal="center" vertical="center"/>
    </xf>
    <xf numFmtId="0" fontId="5" fillId="48" borderId="90" xfId="13751" applyFont="1" applyFill="1" applyBorder="1" applyAlignment="1">
      <alignment horizontal="justify" vertical="top"/>
    </xf>
    <xf numFmtId="0" fontId="64" fillId="0" borderId="90" xfId="0" applyFont="1" applyBorder="1" applyAlignment="1">
      <alignment horizontal="center" vertical="center" wrapText="1"/>
    </xf>
    <xf numFmtId="0" fontId="0" fillId="0" borderId="3" xfId="0" applyBorder="1" applyAlignment="1">
      <alignment horizontal="center"/>
    </xf>
    <xf numFmtId="0" fontId="66" fillId="0" borderId="68" xfId="13751" applyFont="1" applyBorder="1" applyAlignment="1">
      <alignment horizontal="center" vertical="top" wrapText="1"/>
    </xf>
    <xf numFmtId="0" fontId="66" fillId="0" borderId="67" xfId="13751" applyFont="1" applyBorder="1" applyAlignment="1">
      <alignment horizontal="center" vertical="top" wrapText="1"/>
    </xf>
    <xf numFmtId="0" fontId="66" fillId="0" borderId="60" xfId="13751" applyFont="1" applyBorder="1" applyAlignment="1">
      <alignment horizontal="center" vertical="top" wrapText="1"/>
    </xf>
    <xf numFmtId="0" fontId="67" fillId="48" borderId="1" xfId="13751" applyFont="1" applyFill="1" applyBorder="1" applyAlignment="1">
      <alignment horizontal="center" vertical="center"/>
    </xf>
    <xf numFmtId="0" fontId="64" fillId="48" borderId="1" xfId="13751" applyFont="1" applyFill="1" applyBorder="1" applyAlignment="1">
      <alignment horizontal="center" vertical="center" wrapText="1"/>
    </xf>
    <xf numFmtId="0" fontId="48" fillId="48" borderId="90" xfId="13751" applyFont="1" applyFill="1" applyBorder="1" applyAlignment="1">
      <alignment horizontal="left" wrapText="1"/>
    </xf>
    <xf numFmtId="215" fontId="43" fillId="48" borderId="0" xfId="13749" applyNumberFormat="1" applyFont="1" applyFill="1" applyAlignment="1">
      <alignment horizontal="center"/>
    </xf>
    <xf numFmtId="0" fontId="3" fillId="0" borderId="0" xfId="13763" applyFont="1" applyAlignment="1">
      <alignment horizontal="center" vertical="center" wrapText="1"/>
    </xf>
    <xf numFmtId="0" fontId="3" fillId="0" borderId="0" xfId="13762" applyFont="1" applyAlignment="1" applyProtection="1">
      <alignment horizontal="center" vertical="center" wrapText="1"/>
      <protection locked="0"/>
    </xf>
    <xf numFmtId="0" fontId="47" fillId="53" borderId="58" xfId="2117" applyFont="1" applyFill="1" applyBorder="1" applyAlignment="1">
      <alignment horizontal="center" vertical="center" wrapText="1"/>
    </xf>
    <xf numFmtId="0" fontId="47" fillId="53" borderId="36" xfId="2117" applyFont="1" applyFill="1" applyBorder="1" applyAlignment="1">
      <alignment horizontal="center" vertical="center" wrapText="1"/>
    </xf>
    <xf numFmtId="0" fontId="47" fillId="53" borderId="34" xfId="2117" applyFont="1" applyFill="1" applyBorder="1" applyAlignment="1">
      <alignment horizontal="center" vertical="center" wrapText="1"/>
    </xf>
    <xf numFmtId="0" fontId="49" fillId="0" borderId="88" xfId="0" applyFont="1" applyBorder="1" applyAlignment="1">
      <alignment horizontal="left" wrapText="1"/>
    </xf>
    <xf numFmtId="0" fontId="49" fillId="0" borderId="87" xfId="0" applyFont="1" applyBorder="1" applyAlignment="1">
      <alignment horizontal="left" wrapText="1"/>
    </xf>
    <xf numFmtId="0" fontId="49" fillId="0" borderId="20" xfId="0" applyFont="1" applyBorder="1" applyAlignment="1">
      <alignment horizontal="left" wrapText="1"/>
    </xf>
    <xf numFmtId="0" fontId="45" fillId="46" borderId="68" xfId="0" applyFont="1" applyFill="1" applyBorder="1" applyAlignment="1">
      <alignment horizontal="center" wrapText="1"/>
    </xf>
    <xf numFmtId="0" fontId="45" fillId="46" borderId="67" xfId="0" applyFont="1" applyFill="1" applyBorder="1" applyAlignment="1">
      <alignment horizontal="center" wrapText="1"/>
    </xf>
    <xf numFmtId="0" fontId="45" fillId="46" borderId="60" xfId="0" applyFont="1" applyFill="1" applyBorder="1" applyAlignment="1">
      <alignment horizontal="center" wrapText="1"/>
    </xf>
    <xf numFmtId="0" fontId="45" fillId="46" borderId="73" xfId="2117" applyFont="1" applyFill="1" applyBorder="1" applyAlignment="1">
      <alignment horizontal="center" vertical="center"/>
    </xf>
    <xf numFmtId="0" fontId="45" fillId="46" borderId="2" xfId="2117" applyFont="1" applyFill="1" applyBorder="1" applyAlignment="1">
      <alignment horizontal="center" vertical="center"/>
    </xf>
    <xf numFmtId="0" fontId="45" fillId="46" borderId="76" xfId="2117" applyFont="1" applyFill="1" applyBorder="1" applyAlignment="1">
      <alignment horizontal="center" vertical="center"/>
    </xf>
    <xf numFmtId="0" fontId="61" fillId="55" borderId="1" xfId="0" applyFont="1" applyFill="1" applyBorder="1" applyAlignment="1">
      <alignment horizontal="center"/>
    </xf>
    <xf numFmtId="0" fontId="3" fillId="0" borderId="1" xfId="0" applyFont="1" applyBorder="1" applyAlignment="1" applyProtection="1">
      <alignment horizontal="center" vertical="center"/>
      <protection hidden="1"/>
    </xf>
    <xf numFmtId="0" fontId="49" fillId="0" borderId="0" xfId="0" applyFont="1"/>
    <xf numFmtId="0" fontId="3" fillId="0" borderId="0" xfId="0" applyFont="1" applyAlignment="1">
      <alignment horizontal="center" vertical="center" wrapText="1"/>
    </xf>
    <xf numFmtId="0" fontId="2" fillId="0" borderId="53" xfId="0" applyFont="1" applyBorder="1" applyAlignment="1">
      <alignment horizontal="left" vertical="center" wrapText="1"/>
    </xf>
    <xf numFmtId="0" fontId="49" fillId="0" borderId="55" xfId="0" applyFont="1" applyBorder="1" applyAlignment="1">
      <alignment horizontal="left" vertical="center" wrapText="1"/>
    </xf>
    <xf numFmtId="0" fontId="49" fillId="0" borderId="56" xfId="0" applyFont="1" applyBorder="1" applyAlignment="1">
      <alignment horizontal="left" vertical="center" wrapText="1"/>
    </xf>
    <xf numFmtId="0" fontId="49" fillId="0" borderId="54" xfId="0" applyFont="1" applyBorder="1" applyAlignment="1">
      <alignment horizontal="left" vertical="center" wrapText="1"/>
    </xf>
    <xf numFmtId="0" fontId="49" fillId="0" borderId="3" xfId="0" applyFont="1" applyBorder="1" applyAlignment="1">
      <alignment horizontal="left" vertical="center" wrapText="1"/>
    </xf>
    <xf numFmtId="0" fontId="49" fillId="0" borderId="57" xfId="0" applyFont="1" applyBorder="1" applyAlignment="1">
      <alignment horizontal="left" vertical="center" wrapText="1"/>
    </xf>
    <xf numFmtId="0" fontId="3" fillId="0" borderId="0" xfId="36" applyFont="1" applyAlignment="1">
      <alignment horizontal="center"/>
    </xf>
    <xf numFmtId="0" fontId="3" fillId="0" borderId="1" xfId="0" applyFont="1" applyBorder="1" applyAlignment="1">
      <alignment horizontal="center"/>
    </xf>
    <xf numFmtId="0" fontId="49" fillId="0" borderId="69" xfId="7667" applyFont="1" applyBorder="1" applyAlignment="1">
      <alignment horizontal="left" vertical="center" wrapText="1"/>
    </xf>
    <xf numFmtId="0" fontId="49" fillId="0" borderId="71" xfId="7667" applyFont="1" applyBorder="1" applyAlignment="1">
      <alignment horizontal="left" vertical="center" wrapText="1"/>
    </xf>
    <xf numFmtId="0" fontId="2" fillId="0" borderId="0" xfId="36" applyAlignment="1">
      <alignment horizontal="center"/>
    </xf>
    <xf numFmtId="0" fontId="5" fillId="0" borderId="58" xfId="3757" applyFont="1" applyBorder="1" applyAlignment="1">
      <alignment horizontal="left" vertical="top" wrapText="1"/>
    </xf>
    <xf numFmtId="0" fontId="5" fillId="0" borderId="33" xfId="3757" applyFont="1" applyBorder="1" applyAlignment="1">
      <alignment horizontal="left" vertical="top" wrapText="1"/>
    </xf>
    <xf numFmtId="0" fontId="5" fillId="0" borderId="31" xfId="3757" applyFont="1" applyBorder="1" applyAlignment="1">
      <alignment horizontal="center" vertical="top" wrapText="1"/>
    </xf>
    <xf numFmtId="0" fontId="5" fillId="0" borderId="32" xfId="3757" applyFont="1" applyBorder="1" applyAlignment="1">
      <alignment horizontal="center" vertical="top" wrapText="1"/>
    </xf>
    <xf numFmtId="0" fontId="4" fillId="0" borderId="0" xfId="3757" applyFont="1" applyAlignment="1">
      <alignment horizontal="center" vertical="center"/>
    </xf>
    <xf numFmtId="0" fontId="4" fillId="0" borderId="0" xfId="3735" applyFont="1" applyAlignment="1">
      <alignment horizontal="center" vertical="center" wrapText="1"/>
    </xf>
    <xf numFmtId="0" fontId="46" fillId="0" borderId="0" xfId="3757" applyFont="1" applyAlignment="1">
      <alignment horizontal="center"/>
    </xf>
    <xf numFmtId="0" fontId="5" fillId="0" borderId="59" xfId="3757" applyFont="1" applyBorder="1" applyAlignment="1">
      <alignment horizontal="left" vertical="top" wrapText="1"/>
    </xf>
    <xf numFmtId="0" fontId="5" fillId="0" borderId="60" xfId="3757" applyFont="1" applyBorder="1" applyAlignment="1">
      <alignment horizontal="left" vertical="top" wrapText="1"/>
    </xf>
    <xf numFmtId="0" fontId="5" fillId="0" borderId="1" xfId="3757" applyFont="1" applyBorder="1" applyAlignment="1">
      <alignment horizontal="center" vertical="top" wrapText="1"/>
    </xf>
    <xf numFmtId="0" fontId="5" fillId="0" borderId="5" xfId="3757" applyFont="1" applyBorder="1" applyAlignment="1">
      <alignment horizontal="center" vertical="top" wrapText="1"/>
    </xf>
    <xf numFmtId="0" fontId="5" fillId="0" borderId="4" xfId="3757" applyFont="1" applyBorder="1" applyAlignment="1">
      <alignment horizontal="justify" vertical="center" wrapText="1"/>
    </xf>
    <xf numFmtId="0" fontId="5" fillId="0" borderId="1" xfId="3757" applyFont="1" applyBorder="1" applyAlignment="1">
      <alignment horizontal="justify" vertical="center" wrapText="1"/>
    </xf>
    <xf numFmtId="0" fontId="5" fillId="0" borderId="5" xfId="3757" applyFont="1" applyBorder="1" applyAlignment="1">
      <alignment horizontal="justify" vertical="center" wrapText="1"/>
    </xf>
    <xf numFmtId="0" fontId="5" fillId="0" borderId="8" xfId="3757" applyFont="1" applyBorder="1" applyAlignment="1">
      <alignment horizontal="justify" vertical="center" wrapText="1"/>
    </xf>
    <xf numFmtId="0" fontId="5" fillId="0" borderId="6" xfId="3757" applyFont="1" applyBorder="1" applyAlignment="1">
      <alignment horizontal="justify" vertical="center" wrapText="1"/>
    </xf>
    <xf numFmtId="0" fontId="5" fillId="0" borderId="7" xfId="3757" applyFont="1" applyBorder="1" applyAlignment="1">
      <alignment horizontal="justify" vertical="center" wrapText="1"/>
    </xf>
  </cellXfs>
  <cellStyles count="13770">
    <cellStyle name="20% - Accent1" xfId="143" xr:uid="{00000000-0005-0000-0000-000000000000}"/>
    <cellStyle name="20% - Accent2" xfId="144" xr:uid="{00000000-0005-0000-0000-000001000000}"/>
    <cellStyle name="20% - Accent3" xfId="145" xr:uid="{00000000-0005-0000-0000-000002000000}"/>
    <cellStyle name="20% - Accent4" xfId="146" xr:uid="{00000000-0005-0000-0000-000003000000}"/>
    <cellStyle name="20% - Accent5" xfId="147" xr:uid="{00000000-0005-0000-0000-000004000000}"/>
    <cellStyle name="20% - Accent6" xfId="148" xr:uid="{00000000-0005-0000-0000-000005000000}"/>
    <cellStyle name="20% - Énfasis1 2" xfId="149" xr:uid="{00000000-0005-0000-0000-000006000000}"/>
    <cellStyle name="20% - Énfasis1 3" xfId="150" xr:uid="{00000000-0005-0000-0000-000007000000}"/>
    <cellStyle name="20% - Énfasis1 4" xfId="151" xr:uid="{00000000-0005-0000-0000-000008000000}"/>
    <cellStyle name="20% - Énfasis1 5" xfId="152" xr:uid="{00000000-0005-0000-0000-000009000000}"/>
    <cellStyle name="20% - Énfasis1 6" xfId="153" xr:uid="{00000000-0005-0000-0000-00000A000000}"/>
    <cellStyle name="20% - Énfasis2 2" xfId="154" xr:uid="{00000000-0005-0000-0000-00000B000000}"/>
    <cellStyle name="20% - Énfasis2 3" xfId="155" xr:uid="{00000000-0005-0000-0000-00000C000000}"/>
    <cellStyle name="20% - Énfasis2 4" xfId="156" xr:uid="{00000000-0005-0000-0000-00000D000000}"/>
    <cellStyle name="20% - Énfasis2 5" xfId="157" xr:uid="{00000000-0005-0000-0000-00000E000000}"/>
    <cellStyle name="20% - Énfasis2 6" xfId="158" xr:uid="{00000000-0005-0000-0000-00000F000000}"/>
    <cellStyle name="20% - Énfasis3 2" xfId="159" xr:uid="{00000000-0005-0000-0000-000010000000}"/>
    <cellStyle name="20% - Énfasis3 3" xfId="160" xr:uid="{00000000-0005-0000-0000-000011000000}"/>
    <cellStyle name="20% - Énfasis3 4" xfId="161" xr:uid="{00000000-0005-0000-0000-000012000000}"/>
    <cellStyle name="20% - Énfasis3 5" xfId="162" xr:uid="{00000000-0005-0000-0000-000013000000}"/>
    <cellStyle name="20% - Énfasis3 6" xfId="163" xr:uid="{00000000-0005-0000-0000-000014000000}"/>
    <cellStyle name="20% - Énfasis4 2" xfId="164" xr:uid="{00000000-0005-0000-0000-000015000000}"/>
    <cellStyle name="20% - Énfasis4 3" xfId="165" xr:uid="{00000000-0005-0000-0000-000016000000}"/>
    <cellStyle name="20% - Énfasis4 4" xfId="166" xr:uid="{00000000-0005-0000-0000-000017000000}"/>
    <cellStyle name="20% - Énfasis4 5" xfId="167" xr:uid="{00000000-0005-0000-0000-000018000000}"/>
    <cellStyle name="20% - Énfasis4 6" xfId="168" xr:uid="{00000000-0005-0000-0000-000019000000}"/>
    <cellStyle name="20% - Énfasis5 2" xfId="169" xr:uid="{00000000-0005-0000-0000-00001A000000}"/>
    <cellStyle name="20% - Énfasis5 3" xfId="170" xr:uid="{00000000-0005-0000-0000-00001B000000}"/>
    <cellStyle name="20% - Énfasis5 4" xfId="171" xr:uid="{00000000-0005-0000-0000-00001C000000}"/>
    <cellStyle name="20% - Énfasis5 5" xfId="172" xr:uid="{00000000-0005-0000-0000-00001D000000}"/>
    <cellStyle name="20% - Énfasis5 6" xfId="173" xr:uid="{00000000-0005-0000-0000-00001E000000}"/>
    <cellStyle name="20% - Énfasis6 2" xfId="174" xr:uid="{00000000-0005-0000-0000-00001F000000}"/>
    <cellStyle name="20% - Énfasis6 3" xfId="175" xr:uid="{00000000-0005-0000-0000-000020000000}"/>
    <cellStyle name="20% - Énfasis6 4" xfId="176" xr:uid="{00000000-0005-0000-0000-000021000000}"/>
    <cellStyle name="20% - Énfasis6 5" xfId="177" xr:uid="{00000000-0005-0000-0000-000022000000}"/>
    <cellStyle name="20% - Énfasis6 6" xfId="178" xr:uid="{00000000-0005-0000-0000-000023000000}"/>
    <cellStyle name="40% - Accent1" xfId="179" xr:uid="{00000000-0005-0000-0000-000024000000}"/>
    <cellStyle name="40% - Accent2" xfId="180" xr:uid="{00000000-0005-0000-0000-000025000000}"/>
    <cellStyle name="40% - Accent3" xfId="181" xr:uid="{00000000-0005-0000-0000-000026000000}"/>
    <cellStyle name="40% - Accent4" xfId="182" xr:uid="{00000000-0005-0000-0000-000027000000}"/>
    <cellStyle name="40% - Accent5" xfId="183" xr:uid="{00000000-0005-0000-0000-000028000000}"/>
    <cellStyle name="40% - Accent6" xfId="184" xr:uid="{00000000-0005-0000-0000-000029000000}"/>
    <cellStyle name="40% - Énfasis1 2" xfId="185" xr:uid="{00000000-0005-0000-0000-00002A000000}"/>
    <cellStyle name="40% - Énfasis1 3" xfId="186" xr:uid="{00000000-0005-0000-0000-00002B000000}"/>
    <cellStyle name="40% - Énfasis1 4" xfId="187" xr:uid="{00000000-0005-0000-0000-00002C000000}"/>
    <cellStyle name="40% - Énfasis1 5" xfId="188" xr:uid="{00000000-0005-0000-0000-00002D000000}"/>
    <cellStyle name="40% - Énfasis1 6" xfId="189" xr:uid="{00000000-0005-0000-0000-00002E000000}"/>
    <cellStyle name="40% - Énfasis2 2" xfId="190" xr:uid="{00000000-0005-0000-0000-00002F000000}"/>
    <cellStyle name="40% - Énfasis2 3" xfId="191" xr:uid="{00000000-0005-0000-0000-000030000000}"/>
    <cellStyle name="40% - Énfasis2 4" xfId="192" xr:uid="{00000000-0005-0000-0000-000031000000}"/>
    <cellStyle name="40% - Énfasis2 5" xfId="193" xr:uid="{00000000-0005-0000-0000-000032000000}"/>
    <cellStyle name="40% - Énfasis2 6" xfId="194" xr:uid="{00000000-0005-0000-0000-000033000000}"/>
    <cellStyle name="40% - Énfasis3 2" xfId="195" xr:uid="{00000000-0005-0000-0000-000034000000}"/>
    <cellStyle name="40% - Énfasis3 3" xfId="196" xr:uid="{00000000-0005-0000-0000-000035000000}"/>
    <cellStyle name="40% - Énfasis3 4" xfId="197" xr:uid="{00000000-0005-0000-0000-000036000000}"/>
    <cellStyle name="40% - Énfasis3 5" xfId="198" xr:uid="{00000000-0005-0000-0000-000037000000}"/>
    <cellStyle name="40% - Énfasis3 6" xfId="199" xr:uid="{00000000-0005-0000-0000-000038000000}"/>
    <cellStyle name="40% - Énfasis4 2" xfId="200" xr:uid="{00000000-0005-0000-0000-000039000000}"/>
    <cellStyle name="40% - Énfasis4 3" xfId="201" xr:uid="{00000000-0005-0000-0000-00003A000000}"/>
    <cellStyle name="40% - Énfasis4 4" xfId="202" xr:uid="{00000000-0005-0000-0000-00003B000000}"/>
    <cellStyle name="40% - Énfasis4 5" xfId="203" xr:uid="{00000000-0005-0000-0000-00003C000000}"/>
    <cellStyle name="40% - Énfasis4 6" xfId="204" xr:uid="{00000000-0005-0000-0000-00003D000000}"/>
    <cellStyle name="40% - Énfasis5 2" xfId="205" xr:uid="{00000000-0005-0000-0000-00003E000000}"/>
    <cellStyle name="40% - Énfasis5 3" xfId="206" xr:uid="{00000000-0005-0000-0000-00003F000000}"/>
    <cellStyle name="40% - Énfasis5 4" xfId="207" xr:uid="{00000000-0005-0000-0000-000040000000}"/>
    <cellStyle name="40% - Énfasis5 5" xfId="208" xr:uid="{00000000-0005-0000-0000-000041000000}"/>
    <cellStyle name="40% - Énfasis5 6" xfId="209" xr:uid="{00000000-0005-0000-0000-000042000000}"/>
    <cellStyle name="40% - Énfasis6 2" xfId="210" xr:uid="{00000000-0005-0000-0000-000043000000}"/>
    <cellStyle name="40% - Énfasis6 3" xfId="211" xr:uid="{00000000-0005-0000-0000-000044000000}"/>
    <cellStyle name="40% - Énfasis6 4" xfId="212" xr:uid="{00000000-0005-0000-0000-000045000000}"/>
    <cellStyle name="40% - Énfasis6 5" xfId="213" xr:uid="{00000000-0005-0000-0000-000046000000}"/>
    <cellStyle name="40% - Énfasis6 6" xfId="214" xr:uid="{00000000-0005-0000-0000-000047000000}"/>
    <cellStyle name="60% - Accent1" xfId="215" xr:uid="{00000000-0005-0000-0000-000048000000}"/>
    <cellStyle name="60% - Accent2" xfId="216" xr:uid="{00000000-0005-0000-0000-000049000000}"/>
    <cellStyle name="60% - Accent3" xfId="217" xr:uid="{00000000-0005-0000-0000-00004A000000}"/>
    <cellStyle name="60% - Accent4" xfId="218" xr:uid="{00000000-0005-0000-0000-00004B000000}"/>
    <cellStyle name="60% - Accent5" xfId="219" xr:uid="{00000000-0005-0000-0000-00004C000000}"/>
    <cellStyle name="60% - Accent6" xfId="220" xr:uid="{00000000-0005-0000-0000-00004D000000}"/>
    <cellStyle name="60% - Énfasis1 2" xfId="221" xr:uid="{00000000-0005-0000-0000-00004E000000}"/>
    <cellStyle name="60% - Énfasis1 3" xfId="222" xr:uid="{00000000-0005-0000-0000-00004F000000}"/>
    <cellStyle name="60% - Énfasis1 4" xfId="223" xr:uid="{00000000-0005-0000-0000-000050000000}"/>
    <cellStyle name="60% - Énfasis1 5" xfId="224" xr:uid="{00000000-0005-0000-0000-000051000000}"/>
    <cellStyle name="60% - Énfasis1 6" xfId="225" xr:uid="{00000000-0005-0000-0000-000052000000}"/>
    <cellStyle name="60% - Énfasis2 2" xfId="226" xr:uid="{00000000-0005-0000-0000-000053000000}"/>
    <cellStyle name="60% - Énfasis2 3" xfId="227" xr:uid="{00000000-0005-0000-0000-000054000000}"/>
    <cellStyle name="60% - Énfasis2 4" xfId="228" xr:uid="{00000000-0005-0000-0000-000055000000}"/>
    <cellStyle name="60% - Énfasis2 5" xfId="229" xr:uid="{00000000-0005-0000-0000-000056000000}"/>
    <cellStyle name="60% - Énfasis2 6" xfId="230" xr:uid="{00000000-0005-0000-0000-000057000000}"/>
    <cellStyle name="60% - Énfasis3 2" xfId="231" xr:uid="{00000000-0005-0000-0000-000058000000}"/>
    <cellStyle name="60% - Énfasis3 3" xfId="232" xr:uid="{00000000-0005-0000-0000-000059000000}"/>
    <cellStyle name="60% - Énfasis3 4" xfId="233" xr:uid="{00000000-0005-0000-0000-00005A000000}"/>
    <cellStyle name="60% - Énfasis3 5" xfId="234" xr:uid="{00000000-0005-0000-0000-00005B000000}"/>
    <cellStyle name="60% - Énfasis3 6" xfId="235" xr:uid="{00000000-0005-0000-0000-00005C000000}"/>
    <cellStyle name="60% - Énfasis4 2" xfId="236" xr:uid="{00000000-0005-0000-0000-00005D000000}"/>
    <cellStyle name="60% - Énfasis4 3" xfId="237" xr:uid="{00000000-0005-0000-0000-00005E000000}"/>
    <cellStyle name="60% - Énfasis4 4" xfId="238" xr:uid="{00000000-0005-0000-0000-00005F000000}"/>
    <cellStyle name="60% - Énfasis4 5" xfId="239" xr:uid="{00000000-0005-0000-0000-000060000000}"/>
    <cellStyle name="60% - Énfasis4 6" xfId="240" xr:uid="{00000000-0005-0000-0000-000061000000}"/>
    <cellStyle name="60% - Énfasis5 2" xfId="241" xr:uid="{00000000-0005-0000-0000-000062000000}"/>
    <cellStyle name="60% - Énfasis5 3" xfId="242" xr:uid="{00000000-0005-0000-0000-000063000000}"/>
    <cellStyle name="60% - Énfasis5 4" xfId="243" xr:uid="{00000000-0005-0000-0000-000064000000}"/>
    <cellStyle name="60% - Énfasis5 5" xfId="244" xr:uid="{00000000-0005-0000-0000-000065000000}"/>
    <cellStyle name="60% - Énfasis5 6" xfId="245" xr:uid="{00000000-0005-0000-0000-000066000000}"/>
    <cellStyle name="60% - Énfasis6 2" xfId="246" xr:uid="{00000000-0005-0000-0000-000067000000}"/>
    <cellStyle name="60% - Énfasis6 3" xfId="247" xr:uid="{00000000-0005-0000-0000-000068000000}"/>
    <cellStyle name="60% - Énfasis6 4" xfId="248" xr:uid="{00000000-0005-0000-0000-000069000000}"/>
    <cellStyle name="60% - Énfasis6 5" xfId="249" xr:uid="{00000000-0005-0000-0000-00006A000000}"/>
    <cellStyle name="60% - Énfasis6 6" xfId="250" xr:uid="{00000000-0005-0000-0000-00006B000000}"/>
    <cellStyle name="Accent1" xfId="251" xr:uid="{00000000-0005-0000-0000-00006C000000}"/>
    <cellStyle name="Accent2" xfId="252" xr:uid="{00000000-0005-0000-0000-00006D000000}"/>
    <cellStyle name="Accent3" xfId="253" xr:uid="{00000000-0005-0000-0000-00006E000000}"/>
    <cellStyle name="Accent4" xfId="254" xr:uid="{00000000-0005-0000-0000-00006F000000}"/>
    <cellStyle name="Accent5" xfId="255" xr:uid="{00000000-0005-0000-0000-000070000000}"/>
    <cellStyle name="Accent6" xfId="256" xr:uid="{00000000-0005-0000-0000-000071000000}"/>
    <cellStyle name="Bad" xfId="257" xr:uid="{00000000-0005-0000-0000-000072000000}"/>
    <cellStyle name="Buena 2" xfId="258" xr:uid="{00000000-0005-0000-0000-000073000000}"/>
    <cellStyle name="Buena 3" xfId="259" xr:uid="{00000000-0005-0000-0000-000074000000}"/>
    <cellStyle name="Buena 4" xfId="260" xr:uid="{00000000-0005-0000-0000-000075000000}"/>
    <cellStyle name="Buena 5" xfId="261" xr:uid="{00000000-0005-0000-0000-000076000000}"/>
    <cellStyle name="Buena 6" xfId="262" xr:uid="{00000000-0005-0000-0000-000077000000}"/>
    <cellStyle name="Calculation" xfId="263" xr:uid="{00000000-0005-0000-0000-000078000000}"/>
    <cellStyle name="Cálculo 2" xfId="264" xr:uid="{00000000-0005-0000-0000-000079000000}"/>
    <cellStyle name="Cálculo 3" xfId="265" xr:uid="{00000000-0005-0000-0000-00007A000000}"/>
    <cellStyle name="Cálculo 4" xfId="266" xr:uid="{00000000-0005-0000-0000-00007B000000}"/>
    <cellStyle name="Cálculo 5" xfId="267" xr:uid="{00000000-0005-0000-0000-00007C000000}"/>
    <cellStyle name="Cálculo 6" xfId="268" xr:uid="{00000000-0005-0000-0000-00007D000000}"/>
    <cellStyle name="Celda de comprobación 2" xfId="269" xr:uid="{00000000-0005-0000-0000-00007E000000}"/>
    <cellStyle name="Celda de comprobación 3" xfId="270" xr:uid="{00000000-0005-0000-0000-00007F000000}"/>
    <cellStyle name="Celda de comprobación 4" xfId="271" xr:uid="{00000000-0005-0000-0000-000080000000}"/>
    <cellStyle name="Celda de comprobación 5" xfId="272" xr:uid="{00000000-0005-0000-0000-000081000000}"/>
    <cellStyle name="Celda de comprobación 6" xfId="273" xr:uid="{00000000-0005-0000-0000-000082000000}"/>
    <cellStyle name="Celda vinculada 2" xfId="274" xr:uid="{00000000-0005-0000-0000-000083000000}"/>
    <cellStyle name="Celda vinculada 3" xfId="275" xr:uid="{00000000-0005-0000-0000-000084000000}"/>
    <cellStyle name="Celda vinculada 4" xfId="276" xr:uid="{00000000-0005-0000-0000-000085000000}"/>
    <cellStyle name="Celda vinculada 5" xfId="277" xr:uid="{00000000-0005-0000-0000-000086000000}"/>
    <cellStyle name="Celda vinculada 6" xfId="278" xr:uid="{00000000-0005-0000-0000-000087000000}"/>
    <cellStyle name="Check Cell" xfId="279" xr:uid="{00000000-0005-0000-0000-000088000000}"/>
    <cellStyle name="CIENTOS" xfId="5" xr:uid="{00000000-0005-0000-0000-000089000000}"/>
    <cellStyle name="CIENTOS 2D" xfId="6" xr:uid="{00000000-0005-0000-0000-00008A000000}"/>
    <cellStyle name="CIENTOS 3D" xfId="7" xr:uid="{00000000-0005-0000-0000-00008B000000}"/>
    <cellStyle name="CIENTOS 4D" xfId="8" xr:uid="{00000000-0005-0000-0000-00008C000000}"/>
    <cellStyle name="Comma" xfId="9" xr:uid="{00000000-0005-0000-0000-00008D000000}"/>
    <cellStyle name="Comma [0]_21.6" xfId="280" xr:uid="{00000000-0005-0000-0000-00008E000000}"/>
    <cellStyle name="Comma_21.6" xfId="281" xr:uid="{00000000-0005-0000-0000-00008F000000}"/>
    <cellStyle name="Comma0" xfId="10" xr:uid="{00000000-0005-0000-0000-000090000000}"/>
    <cellStyle name="Comma0 2" xfId="282" xr:uid="{00000000-0005-0000-0000-000091000000}"/>
    <cellStyle name="Comma0 3" xfId="283" xr:uid="{00000000-0005-0000-0000-000092000000}"/>
    <cellStyle name="Comma0 4" xfId="284" xr:uid="{00000000-0005-0000-0000-000093000000}"/>
    <cellStyle name="Currency" xfId="11" xr:uid="{00000000-0005-0000-0000-000094000000}"/>
    <cellStyle name="Currency [0]_21.6" xfId="285" xr:uid="{00000000-0005-0000-0000-000095000000}"/>
    <cellStyle name="Currency_21.6" xfId="286" xr:uid="{00000000-0005-0000-0000-000096000000}"/>
    <cellStyle name="Currency0" xfId="12" xr:uid="{00000000-0005-0000-0000-000097000000}"/>
    <cellStyle name="Currency0 2" xfId="287" xr:uid="{00000000-0005-0000-0000-000098000000}"/>
    <cellStyle name="Currency0 3" xfId="288" xr:uid="{00000000-0005-0000-0000-000099000000}"/>
    <cellStyle name="Currency0 4" xfId="289" xr:uid="{00000000-0005-0000-0000-00009A000000}"/>
    <cellStyle name="Date" xfId="13" xr:uid="{00000000-0005-0000-0000-00009B000000}"/>
    <cellStyle name="Date 10" xfId="290" xr:uid="{00000000-0005-0000-0000-00009C000000}"/>
    <cellStyle name="DATE 11" xfId="4897" xr:uid="{00000000-0005-0000-0000-00009D000000}"/>
    <cellStyle name="DATE 12" xfId="4910" xr:uid="{00000000-0005-0000-0000-00009E000000}"/>
    <cellStyle name="DATE 13" xfId="12102" xr:uid="{00000000-0005-0000-0000-00009F000000}"/>
    <cellStyle name="Date 2" xfId="291" xr:uid="{00000000-0005-0000-0000-0000A0000000}"/>
    <cellStyle name="DATE 2 2" xfId="292" xr:uid="{00000000-0005-0000-0000-0000A1000000}"/>
    <cellStyle name="DATE 2 3" xfId="293" xr:uid="{00000000-0005-0000-0000-0000A2000000}"/>
    <cellStyle name="DATE 2 4" xfId="294" xr:uid="{00000000-0005-0000-0000-0000A3000000}"/>
    <cellStyle name="DATE 2 5" xfId="295" xr:uid="{00000000-0005-0000-0000-0000A4000000}"/>
    <cellStyle name="DATE 2 6" xfId="296" xr:uid="{00000000-0005-0000-0000-0000A5000000}"/>
    <cellStyle name="DATE 2 7" xfId="297" xr:uid="{00000000-0005-0000-0000-0000A6000000}"/>
    <cellStyle name="DATE 2 8" xfId="298" xr:uid="{00000000-0005-0000-0000-0000A7000000}"/>
    <cellStyle name="DATE 3" xfId="299" xr:uid="{00000000-0005-0000-0000-0000A8000000}"/>
    <cellStyle name="DATE 4" xfId="300" xr:uid="{00000000-0005-0000-0000-0000A9000000}"/>
    <cellStyle name="Date 5" xfId="301" xr:uid="{00000000-0005-0000-0000-0000AA000000}"/>
    <cellStyle name="Date 6" xfId="302" xr:uid="{00000000-0005-0000-0000-0000AB000000}"/>
    <cellStyle name="Date 7" xfId="303" xr:uid="{00000000-0005-0000-0000-0000AC000000}"/>
    <cellStyle name="Date 8" xfId="304" xr:uid="{00000000-0005-0000-0000-0000AD000000}"/>
    <cellStyle name="Date 9" xfId="305" xr:uid="{00000000-0005-0000-0000-0000AE000000}"/>
    <cellStyle name="Encabezado 4 2" xfId="306" xr:uid="{00000000-0005-0000-0000-0000AF000000}"/>
    <cellStyle name="Encabezado 4 3" xfId="307" xr:uid="{00000000-0005-0000-0000-0000B0000000}"/>
    <cellStyle name="Encabezado 4 4" xfId="308" xr:uid="{00000000-0005-0000-0000-0000B1000000}"/>
    <cellStyle name="Encabezado 4 5" xfId="309" xr:uid="{00000000-0005-0000-0000-0000B2000000}"/>
    <cellStyle name="Encabezado 4 6" xfId="310" xr:uid="{00000000-0005-0000-0000-0000B3000000}"/>
    <cellStyle name="Énfasis1 2" xfId="311" xr:uid="{00000000-0005-0000-0000-0000B4000000}"/>
    <cellStyle name="Énfasis1 3" xfId="312" xr:uid="{00000000-0005-0000-0000-0000B5000000}"/>
    <cellStyle name="Énfasis1 4" xfId="313" xr:uid="{00000000-0005-0000-0000-0000B6000000}"/>
    <cellStyle name="Énfasis1 5" xfId="314" xr:uid="{00000000-0005-0000-0000-0000B7000000}"/>
    <cellStyle name="Énfasis1 6" xfId="315" xr:uid="{00000000-0005-0000-0000-0000B8000000}"/>
    <cellStyle name="Énfasis2 2" xfId="316" xr:uid="{00000000-0005-0000-0000-0000B9000000}"/>
    <cellStyle name="Énfasis2 3" xfId="317" xr:uid="{00000000-0005-0000-0000-0000BA000000}"/>
    <cellStyle name="Énfasis2 4" xfId="318" xr:uid="{00000000-0005-0000-0000-0000BB000000}"/>
    <cellStyle name="Énfasis2 5" xfId="319" xr:uid="{00000000-0005-0000-0000-0000BC000000}"/>
    <cellStyle name="Énfasis2 6" xfId="320" xr:uid="{00000000-0005-0000-0000-0000BD000000}"/>
    <cellStyle name="Énfasis3 2" xfId="321" xr:uid="{00000000-0005-0000-0000-0000BE000000}"/>
    <cellStyle name="Énfasis3 3" xfId="322" xr:uid="{00000000-0005-0000-0000-0000BF000000}"/>
    <cellStyle name="Énfasis3 4" xfId="323" xr:uid="{00000000-0005-0000-0000-0000C0000000}"/>
    <cellStyle name="Énfasis3 5" xfId="324" xr:uid="{00000000-0005-0000-0000-0000C1000000}"/>
    <cellStyle name="Énfasis3 6" xfId="325" xr:uid="{00000000-0005-0000-0000-0000C2000000}"/>
    <cellStyle name="Énfasis4 2" xfId="326" xr:uid="{00000000-0005-0000-0000-0000C3000000}"/>
    <cellStyle name="Énfasis4 3" xfId="327" xr:uid="{00000000-0005-0000-0000-0000C4000000}"/>
    <cellStyle name="Énfasis4 4" xfId="328" xr:uid="{00000000-0005-0000-0000-0000C5000000}"/>
    <cellStyle name="Énfasis4 5" xfId="329" xr:uid="{00000000-0005-0000-0000-0000C6000000}"/>
    <cellStyle name="Énfasis4 6" xfId="330" xr:uid="{00000000-0005-0000-0000-0000C7000000}"/>
    <cellStyle name="Énfasis5 2" xfId="331" xr:uid="{00000000-0005-0000-0000-0000C8000000}"/>
    <cellStyle name="Énfasis5 3" xfId="332" xr:uid="{00000000-0005-0000-0000-0000C9000000}"/>
    <cellStyle name="Énfasis5 4" xfId="333" xr:uid="{00000000-0005-0000-0000-0000CA000000}"/>
    <cellStyle name="Énfasis5 5" xfId="334" xr:uid="{00000000-0005-0000-0000-0000CB000000}"/>
    <cellStyle name="Énfasis5 6" xfId="335" xr:uid="{00000000-0005-0000-0000-0000CC000000}"/>
    <cellStyle name="Énfasis6 2" xfId="336" xr:uid="{00000000-0005-0000-0000-0000CD000000}"/>
    <cellStyle name="Énfasis6 3" xfId="337" xr:uid="{00000000-0005-0000-0000-0000CE000000}"/>
    <cellStyle name="Énfasis6 4" xfId="338" xr:uid="{00000000-0005-0000-0000-0000CF000000}"/>
    <cellStyle name="Énfasis6 5" xfId="339" xr:uid="{00000000-0005-0000-0000-0000D0000000}"/>
    <cellStyle name="Énfasis6 6" xfId="340" xr:uid="{00000000-0005-0000-0000-0000D1000000}"/>
    <cellStyle name="Entrada 2" xfId="341" xr:uid="{00000000-0005-0000-0000-0000D2000000}"/>
    <cellStyle name="Entrada 3" xfId="342" xr:uid="{00000000-0005-0000-0000-0000D3000000}"/>
    <cellStyle name="Entrada 4" xfId="343" xr:uid="{00000000-0005-0000-0000-0000D4000000}"/>
    <cellStyle name="Entrada 5" xfId="344" xr:uid="{00000000-0005-0000-0000-0000D5000000}"/>
    <cellStyle name="Entrada 6" xfId="345" xr:uid="{00000000-0005-0000-0000-0000D6000000}"/>
    <cellStyle name="Estilo 1" xfId="346" xr:uid="{00000000-0005-0000-0000-0000D7000000}"/>
    <cellStyle name="Euro" xfId="14" xr:uid="{00000000-0005-0000-0000-0000D8000000}"/>
    <cellStyle name="Euro 2" xfId="347" xr:uid="{00000000-0005-0000-0000-0000D9000000}"/>
    <cellStyle name="Euro 2 2" xfId="4877" xr:uid="{00000000-0005-0000-0000-0000DA000000}"/>
    <cellStyle name="Euro 2 3" xfId="4878" xr:uid="{00000000-0005-0000-0000-0000DB000000}"/>
    <cellStyle name="Euro 3" xfId="348" xr:uid="{00000000-0005-0000-0000-0000DC000000}"/>
    <cellStyle name="Euro 4" xfId="349" xr:uid="{00000000-0005-0000-0000-0000DD000000}"/>
    <cellStyle name="Explanatory Text" xfId="350" xr:uid="{00000000-0005-0000-0000-0000DE000000}"/>
    <cellStyle name="F2" xfId="15" xr:uid="{00000000-0005-0000-0000-0000DF000000}"/>
    <cellStyle name="F3" xfId="16" xr:uid="{00000000-0005-0000-0000-0000E0000000}"/>
    <cellStyle name="F4" xfId="17" xr:uid="{00000000-0005-0000-0000-0000E1000000}"/>
    <cellStyle name="F5" xfId="18" xr:uid="{00000000-0005-0000-0000-0000E2000000}"/>
    <cellStyle name="F6" xfId="19" xr:uid="{00000000-0005-0000-0000-0000E3000000}"/>
    <cellStyle name="F7" xfId="20" xr:uid="{00000000-0005-0000-0000-0000E4000000}"/>
    <cellStyle name="F8" xfId="21" xr:uid="{00000000-0005-0000-0000-0000E5000000}"/>
    <cellStyle name="Fixed" xfId="22" xr:uid="{00000000-0005-0000-0000-0000E6000000}"/>
    <cellStyle name="Fixed 10" xfId="351" xr:uid="{00000000-0005-0000-0000-0000E7000000}"/>
    <cellStyle name="FIXED 11" xfId="4898" xr:uid="{00000000-0005-0000-0000-0000E8000000}"/>
    <cellStyle name="FIXED 12" xfId="4909" xr:uid="{00000000-0005-0000-0000-0000E9000000}"/>
    <cellStyle name="FIXED 13" xfId="12103" xr:uid="{00000000-0005-0000-0000-0000EA000000}"/>
    <cellStyle name="Fixed 2" xfId="352" xr:uid="{00000000-0005-0000-0000-0000EB000000}"/>
    <cellStyle name="FIXED 2 2" xfId="353" xr:uid="{00000000-0005-0000-0000-0000EC000000}"/>
    <cellStyle name="FIXED 2 3" xfId="354" xr:uid="{00000000-0005-0000-0000-0000ED000000}"/>
    <cellStyle name="FIXED 2 4" xfId="355" xr:uid="{00000000-0005-0000-0000-0000EE000000}"/>
    <cellStyle name="FIXED 2 5" xfId="356" xr:uid="{00000000-0005-0000-0000-0000EF000000}"/>
    <cellStyle name="FIXED 2 6" xfId="357" xr:uid="{00000000-0005-0000-0000-0000F0000000}"/>
    <cellStyle name="FIXED 2 7" xfId="358" xr:uid="{00000000-0005-0000-0000-0000F1000000}"/>
    <cellStyle name="FIXED 2 8" xfId="359" xr:uid="{00000000-0005-0000-0000-0000F2000000}"/>
    <cellStyle name="FIXED 3" xfId="360" xr:uid="{00000000-0005-0000-0000-0000F3000000}"/>
    <cellStyle name="FIXED 4" xfId="361" xr:uid="{00000000-0005-0000-0000-0000F4000000}"/>
    <cellStyle name="Fixed 5" xfId="362" xr:uid="{00000000-0005-0000-0000-0000F5000000}"/>
    <cellStyle name="Fixed 6" xfId="363" xr:uid="{00000000-0005-0000-0000-0000F6000000}"/>
    <cellStyle name="Fixed 7" xfId="364" xr:uid="{00000000-0005-0000-0000-0000F7000000}"/>
    <cellStyle name="Fixed 8" xfId="365" xr:uid="{00000000-0005-0000-0000-0000F8000000}"/>
    <cellStyle name="Fixed 9" xfId="366" xr:uid="{00000000-0005-0000-0000-0000F9000000}"/>
    <cellStyle name="Good" xfId="367" xr:uid="{00000000-0005-0000-0000-0000FA000000}"/>
    <cellStyle name="Heading 1" xfId="23" xr:uid="{00000000-0005-0000-0000-0000FB000000}"/>
    <cellStyle name="Heading 1 2" xfId="4899" xr:uid="{00000000-0005-0000-0000-0000FC000000}"/>
    <cellStyle name="Heading 2" xfId="24" xr:uid="{00000000-0005-0000-0000-0000FD000000}"/>
    <cellStyle name="Heading 3" xfId="368" xr:uid="{00000000-0005-0000-0000-0000FE000000}"/>
    <cellStyle name="Heading 3 2" xfId="4900" xr:uid="{00000000-0005-0000-0000-0000FF000000}"/>
    <cellStyle name="Heading 4" xfId="369" xr:uid="{00000000-0005-0000-0000-000000010000}"/>
    <cellStyle name="Heading1" xfId="25" xr:uid="{00000000-0005-0000-0000-000001010000}"/>
    <cellStyle name="HEADING1 2" xfId="4901" xr:uid="{00000000-0005-0000-0000-000002010000}"/>
    <cellStyle name="Heading2" xfId="26" xr:uid="{00000000-0005-0000-0000-000003010000}"/>
    <cellStyle name="HEADING2 2" xfId="4902" xr:uid="{00000000-0005-0000-0000-000004010000}"/>
    <cellStyle name="Hipervínculo 2" xfId="370" xr:uid="{00000000-0005-0000-0000-000005010000}"/>
    <cellStyle name="Incorrecto 2" xfId="371" xr:uid="{00000000-0005-0000-0000-000006010000}"/>
    <cellStyle name="Incorrecto 3" xfId="372" xr:uid="{00000000-0005-0000-0000-000007010000}"/>
    <cellStyle name="Incorrecto 4" xfId="373" xr:uid="{00000000-0005-0000-0000-000008010000}"/>
    <cellStyle name="Incorrecto 5" xfId="374" xr:uid="{00000000-0005-0000-0000-000009010000}"/>
    <cellStyle name="Incorrecto 6" xfId="375" xr:uid="{00000000-0005-0000-0000-00000A010000}"/>
    <cellStyle name="Input" xfId="376" xr:uid="{00000000-0005-0000-0000-00000B010000}"/>
    <cellStyle name="Linked Cell" xfId="377" xr:uid="{00000000-0005-0000-0000-00000C010000}"/>
    <cellStyle name="MILE DE MILLONES" xfId="27" xr:uid="{00000000-0005-0000-0000-00000D010000}"/>
    <cellStyle name="MILES" xfId="28" xr:uid="{00000000-0005-0000-0000-00000E010000}"/>
    <cellStyle name="Millares" xfId="13757" builtinId="3"/>
    <cellStyle name="Millares [0] 10" xfId="4876" xr:uid="{00000000-0005-0000-0000-000010010000}"/>
    <cellStyle name="Millares [0] 2" xfId="46" xr:uid="{00000000-0005-0000-0000-000011010000}"/>
    <cellStyle name="Millares [0] 3" xfId="47" xr:uid="{00000000-0005-0000-0000-000012010000}"/>
    <cellStyle name="Millares [0] 4" xfId="48" xr:uid="{00000000-0005-0000-0000-000013010000}"/>
    <cellStyle name="Millares [0] 5" xfId="49" xr:uid="{00000000-0005-0000-0000-000014010000}"/>
    <cellStyle name="Millares [0] 6" xfId="50" xr:uid="{00000000-0005-0000-0000-000015010000}"/>
    <cellStyle name="Millares [0] 7" xfId="3730" xr:uid="{00000000-0005-0000-0000-000016010000}"/>
    <cellStyle name="Millares [2]" xfId="378" xr:uid="{00000000-0005-0000-0000-000017010000}"/>
    <cellStyle name="Millares [2] 2" xfId="379" xr:uid="{00000000-0005-0000-0000-000018010000}"/>
    <cellStyle name="Millares [2] 3" xfId="380" xr:uid="{00000000-0005-0000-0000-000019010000}"/>
    <cellStyle name="Millares [2] 4" xfId="381" xr:uid="{00000000-0005-0000-0000-00001A010000}"/>
    <cellStyle name="Millares 10" xfId="382" xr:uid="{00000000-0005-0000-0000-00001B010000}"/>
    <cellStyle name="Millares 10 2" xfId="4874" xr:uid="{00000000-0005-0000-0000-00001C010000}"/>
    <cellStyle name="Millares 10 3" xfId="4875" xr:uid="{00000000-0005-0000-0000-00001D010000}"/>
    <cellStyle name="Millares 11" xfId="383" xr:uid="{00000000-0005-0000-0000-00001E010000}"/>
    <cellStyle name="Millares 11 2" xfId="4872" xr:uid="{00000000-0005-0000-0000-00001F010000}"/>
    <cellStyle name="Millares 11 3" xfId="4873" xr:uid="{00000000-0005-0000-0000-000020010000}"/>
    <cellStyle name="Millares 12" xfId="384" xr:uid="{00000000-0005-0000-0000-000021010000}"/>
    <cellStyle name="Millares 12 2" xfId="4870" xr:uid="{00000000-0005-0000-0000-000022010000}"/>
    <cellStyle name="Millares 12 3" xfId="4871" xr:uid="{00000000-0005-0000-0000-000023010000}"/>
    <cellStyle name="Millares 13" xfId="385" xr:uid="{00000000-0005-0000-0000-000024010000}"/>
    <cellStyle name="Millares 14" xfId="386" xr:uid="{00000000-0005-0000-0000-000025010000}"/>
    <cellStyle name="Millares 14 2" xfId="4868" xr:uid="{00000000-0005-0000-0000-000026010000}"/>
    <cellStyle name="Millares 14 3" xfId="4869" xr:uid="{00000000-0005-0000-0000-000027010000}"/>
    <cellStyle name="Millares 15" xfId="387" xr:uid="{00000000-0005-0000-0000-000028010000}"/>
    <cellStyle name="Millares 15 2" xfId="4866" xr:uid="{00000000-0005-0000-0000-000029010000}"/>
    <cellStyle name="Millares 15 3" xfId="4867" xr:uid="{00000000-0005-0000-0000-00002A010000}"/>
    <cellStyle name="Millares 16" xfId="51" xr:uid="{00000000-0005-0000-0000-00002B010000}"/>
    <cellStyle name="Millares 16 2" xfId="52" xr:uid="{00000000-0005-0000-0000-00002C010000}"/>
    <cellStyle name="Millares 16 2 2" xfId="53" xr:uid="{00000000-0005-0000-0000-00002D010000}"/>
    <cellStyle name="Millares 16 2 2 2" xfId="4864" xr:uid="{00000000-0005-0000-0000-00002E010000}"/>
    <cellStyle name="Millares 16 2 3" xfId="4917" xr:uid="{00000000-0005-0000-0000-00002F010000}"/>
    <cellStyle name="Millares 16 2 3 2" xfId="4863" xr:uid="{00000000-0005-0000-0000-000030010000}"/>
    <cellStyle name="Millares 16 3" xfId="54" xr:uid="{00000000-0005-0000-0000-000031010000}"/>
    <cellStyle name="Millares 16 3 2" xfId="4861" xr:uid="{00000000-0005-0000-0000-000032010000}"/>
    <cellStyle name="Millares 16 3 3" xfId="4862" xr:uid="{00000000-0005-0000-0000-000033010000}"/>
    <cellStyle name="Millares 16 4" xfId="4860" xr:uid="{00000000-0005-0000-0000-000034010000}"/>
    <cellStyle name="Millares 16 5" xfId="4859" xr:uid="{00000000-0005-0000-0000-000035010000}"/>
    <cellStyle name="Millares 16 6" xfId="4858" xr:uid="{00000000-0005-0000-0000-000036010000}"/>
    <cellStyle name="Millares 16 7" xfId="4865" xr:uid="{00000000-0005-0000-0000-000037010000}"/>
    <cellStyle name="Millares 17" xfId="388" xr:uid="{00000000-0005-0000-0000-000038010000}"/>
    <cellStyle name="Millares 18" xfId="55" xr:uid="{00000000-0005-0000-0000-000039010000}"/>
    <cellStyle name="Millares 19" xfId="56" xr:uid="{00000000-0005-0000-0000-00003A010000}"/>
    <cellStyle name="Millares 2" xfId="29" xr:uid="{00000000-0005-0000-0000-00003B010000}"/>
    <cellStyle name="Millares 2 10" xfId="57" xr:uid="{00000000-0005-0000-0000-00003C010000}"/>
    <cellStyle name="Millares 2 10 2" xfId="389" xr:uid="{00000000-0005-0000-0000-00003D010000}"/>
    <cellStyle name="Millares 2 10 3" xfId="390" xr:uid="{00000000-0005-0000-0000-00003E010000}"/>
    <cellStyle name="Millares 2 10 4" xfId="391" xr:uid="{00000000-0005-0000-0000-00003F010000}"/>
    <cellStyle name="Millares 2 11" xfId="58" xr:uid="{00000000-0005-0000-0000-000040010000}"/>
    <cellStyle name="Millares 2 11 2" xfId="392" xr:uid="{00000000-0005-0000-0000-000041010000}"/>
    <cellStyle name="Millares 2 11 3" xfId="393" xr:uid="{00000000-0005-0000-0000-000042010000}"/>
    <cellStyle name="Millares 2 11 4" xfId="394" xr:uid="{00000000-0005-0000-0000-000043010000}"/>
    <cellStyle name="Millares 2 12" xfId="59" xr:uid="{00000000-0005-0000-0000-000044010000}"/>
    <cellStyle name="Millares 2 12 2" xfId="395" xr:uid="{00000000-0005-0000-0000-000045010000}"/>
    <cellStyle name="Millares 2 12 3" xfId="396" xr:uid="{00000000-0005-0000-0000-000046010000}"/>
    <cellStyle name="Millares 2 12 4" xfId="397" xr:uid="{00000000-0005-0000-0000-000047010000}"/>
    <cellStyle name="Millares 2 13" xfId="60" xr:uid="{00000000-0005-0000-0000-000048010000}"/>
    <cellStyle name="Millares 2 13 2" xfId="398" xr:uid="{00000000-0005-0000-0000-000049010000}"/>
    <cellStyle name="Millares 2 13 3" xfId="399" xr:uid="{00000000-0005-0000-0000-00004A010000}"/>
    <cellStyle name="Millares 2 13 4" xfId="400" xr:uid="{00000000-0005-0000-0000-00004B010000}"/>
    <cellStyle name="Millares 2 14" xfId="61" xr:uid="{00000000-0005-0000-0000-00004C010000}"/>
    <cellStyle name="Millares 2 14 2" xfId="401" xr:uid="{00000000-0005-0000-0000-00004D010000}"/>
    <cellStyle name="Millares 2 14 3" xfId="402" xr:uid="{00000000-0005-0000-0000-00004E010000}"/>
    <cellStyle name="Millares 2 14 4" xfId="403" xr:uid="{00000000-0005-0000-0000-00004F010000}"/>
    <cellStyle name="Millares 2 15" xfId="62" xr:uid="{00000000-0005-0000-0000-000050010000}"/>
    <cellStyle name="Millares 2 15 2" xfId="404" xr:uid="{00000000-0005-0000-0000-000051010000}"/>
    <cellStyle name="Millares 2 15 3" xfId="405" xr:uid="{00000000-0005-0000-0000-000052010000}"/>
    <cellStyle name="Millares 2 15 4" xfId="406" xr:uid="{00000000-0005-0000-0000-000053010000}"/>
    <cellStyle name="Millares 2 16" xfId="63" xr:uid="{00000000-0005-0000-0000-000054010000}"/>
    <cellStyle name="Millares 2 16 2" xfId="407" xr:uid="{00000000-0005-0000-0000-000055010000}"/>
    <cellStyle name="Millares 2 16 3" xfId="408" xr:uid="{00000000-0005-0000-0000-000056010000}"/>
    <cellStyle name="Millares 2 16 4" xfId="409" xr:uid="{00000000-0005-0000-0000-000057010000}"/>
    <cellStyle name="Millares 2 17" xfId="64" xr:uid="{00000000-0005-0000-0000-000058010000}"/>
    <cellStyle name="Millares 2 17 2" xfId="410" xr:uid="{00000000-0005-0000-0000-000059010000}"/>
    <cellStyle name="Millares 2 17 3" xfId="411" xr:uid="{00000000-0005-0000-0000-00005A010000}"/>
    <cellStyle name="Millares 2 17 4" xfId="412" xr:uid="{00000000-0005-0000-0000-00005B010000}"/>
    <cellStyle name="Millares 2 18" xfId="65" xr:uid="{00000000-0005-0000-0000-00005C010000}"/>
    <cellStyle name="Millares 2 18 2" xfId="413" xr:uid="{00000000-0005-0000-0000-00005D010000}"/>
    <cellStyle name="Millares 2 18 3" xfId="414" xr:uid="{00000000-0005-0000-0000-00005E010000}"/>
    <cellStyle name="Millares 2 18 4" xfId="415" xr:uid="{00000000-0005-0000-0000-00005F010000}"/>
    <cellStyle name="Millares 2 19" xfId="66" xr:uid="{00000000-0005-0000-0000-000060010000}"/>
    <cellStyle name="Millares 2 19 2" xfId="416" xr:uid="{00000000-0005-0000-0000-000061010000}"/>
    <cellStyle name="Millares 2 19 3" xfId="417" xr:uid="{00000000-0005-0000-0000-000062010000}"/>
    <cellStyle name="Millares 2 19 4" xfId="418" xr:uid="{00000000-0005-0000-0000-000063010000}"/>
    <cellStyle name="Millares 2 2" xfId="67" xr:uid="{00000000-0005-0000-0000-000064010000}"/>
    <cellStyle name="Millares 2 2 2" xfId="419" xr:uid="{00000000-0005-0000-0000-000065010000}"/>
    <cellStyle name="Millares 2 2 3" xfId="420" xr:uid="{00000000-0005-0000-0000-000066010000}"/>
    <cellStyle name="Millares 2 2 4" xfId="421" xr:uid="{00000000-0005-0000-0000-000067010000}"/>
    <cellStyle name="Millares 2 2 5" xfId="422" xr:uid="{00000000-0005-0000-0000-000068010000}"/>
    <cellStyle name="Millares 2 2 6" xfId="4855" xr:uid="{00000000-0005-0000-0000-000069010000}"/>
    <cellStyle name="Millares 2 2 7" xfId="4856" xr:uid="{00000000-0005-0000-0000-00006A010000}"/>
    <cellStyle name="Millares 2 20" xfId="68" xr:uid="{00000000-0005-0000-0000-00006B010000}"/>
    <cellStyle name="Millares 2 20 2" xfId="423" xr:uid="{00000000-0005-0000-0000-00006C010000}"/>
    <cellStyle name="Millares 2 20 3" xfId="424" xr:uid="{00000000-0005-0000-0000-00006D010000}"/>
    <cellStyle name="Millares 2 20 4" xfId="425" xr:uid="{00000000-0005-0000-0000-00006E010000}"/>
    <cellStyle name="Millares 2 21" xfId="69" xr:uid="{00000000-0005-0000-0000-00006F010000}"/>
    <cellStyle name="Millares 2 21 2" xfId="426" xr:uid="{00000000-0005-0000-0000-000070010000}"/>
    <cellStyle name="Millares 2 21 3" xfId="427" xr:uid="{00000000-0005-0000-0000-000071010000}"/>
    <cellStyle name="Millares 2 21 4" xfId="428" xr:uid="{00000000-0005-0000-0000-000072010000}"/>
    <cellStyle name="Millares 2 22" xfId="70" xr:uid="{00000000-0005-0000-0000-000073010000}"/>
    <cellStyle name="Millares 2 22 2" xfId="429" xr:uid="{00000000-0005-0000-0000-000074010000}"/>
    <cellStyle name="Millares 2 22 3" xfId="430" xr:uid="{00000000-0005-0000-0000-000075010000}"/>
    <cellStyle name="Millares 2 22 4" xfId="431" xr:uid="{00000000-0005-0000-0000-000076010000}"/>
    <cellStyle name="Millares 2 23" xfId="71" xr:uid="{00000000-0005-0000-0000-000077010000}"/>
    <cellStyle name="Millares 2 23 2" xfId="432" xr:uid="{00000000-0005-0000-0000-000078010000}"/>
    <cellStyle name="Millares 2 23 3" xfId="433" xr:uid="{00000000-0005-0000-0000-000079010000}"/>
    <cellStyle name="Millares 2 23 4" xfId="434" xr:uid="{00000000-0005-0000-0000-00007A010000}"/>
    <cellStyle name="Millares 2 24" xfId="72" xr:uid="{00000000-0005-0000-0000-00007B010000}"/>
    <cellStyle name="Millares 2 24 2" xfId="435" xr:uid="{00000000-0005-0000-0000-00007C010000}"/>
    <cellStyle name="Millares 2 24 3" xfId="436" xr:uid="{00000000-0005-0000-0000-00007D010000}"/>
    <cellStyle name="Millares 2 24 4" xfId="437" xr:uid="{00000000-0005-0000-0000-00007E010000}"/>
    <cellStyle name="Millares 2 25" xfId="73" xr:uid="{00000000-0005-0000-0000-00007F010000}"/>
    <cellStyle name="Millares 2 25 2" xfId="438" xr:uid="{00000000-0005-0000-0000-000080010000}"/>
    <cellStyle name="Millares 2 25 3" xfId="439" xr:uid="{00000000-0005-0000-0000-000081010000}"/>
    <cellStyle name="Millares 2 25 4" xfId="440" xr:uid="{00000000-0005-0000-0000-000082010000}"/>
    <cellStyle name="Millares 2 26" xfId="74" xr:uid="{00000000-0005-0000-0000-000083010000}"/>
    <cellStyle name="Millares 2 26 2" xfId="441" xr:uid="{00000000-0005-0000-0000-000084010000}"/>
    <cellStyle name="Millares 2 26 3" xfId="442" xr:uid="{00000000-0005-0000-0000-000085010000}"/>
    <cellStyle name="Millares 2 26 4" xfId="443" xr:uid="{00000000-0005-0000-0000-000086010000}"/>
    <cellStyle name="Millares 2 27" xfId="75" xr:uid="{00000000-0005-0000-0000-000087010000}"/>
    <cellStyle name="Millares 2 27 2" xfId="444" xr:uid="{00000000-0005-0000-0000-000088010000}"/>
    <cellStyle name="Millares 2 27 3" xfId="445" xr:uid="{00000000-0005-0000-0000-000089010000}"/>
    <cellStyle name="Millares 2 27 4" xfId="446" xr:uid="{00000000-0005-0000-0000-00008A010000}"/>
    <cellStyle name="Millares 2 28" xfId="76" xr:uid="{00000000-0005-0000-0000-00008B010000}"/>
    <cellStyle name="Millares 2 28 2" xfId="447" xr:uid="{00000000-0005-0000-0000-00008C010000}"/>
    <cellStyle name="Millares 2 28 3" xfId="448" xr:uid="{00000000-0005-0000-0000-00008D010000}"/>
    <cellStyle name="Millares 2 28 4" xfId="449" xr:uid="{00000000-0005-0000-0000-00008E010000}"/>
    <cellStyle name="Millares 2 29" xfId="77" xr:uid="{00000000-0005-0000-0000-00008F010000}"/>
    <cellStyle name="Millares 2 29 2" xfId="450" xr:uid="{00000000-0005-0000-0000-000090010000}"/>
    <cellStyle name="Millares 2 29 3" xfId="451" xr:uid="{00000000-0005-0000-0000-000091010000}"/>
    <cellStyle name="Millares 2 29 4" xfId="452" xr:uid="{00000000-0005-0000-0000-000092010000}"/>
    <cellStyle name="Millares 2 3" xfId="78" xr:uid="{00000000-0005-0000-0000-000093010000}"/>
    <cellStyle name="Millares 2 3 2" xfId="453" xr:uid="{00000000-0005-0000-0000-000094010000}"/>
    <cellStyle name="Millares 2 3 3" xfId="454" xr:uid="{00000000-0005-0000-0000-000095010000}"/>
    <cellStyle name="Millares 2 3 4" xfId="455" xr:uid="{00000000-0005-0000-0000-000096010000}"/>
    <cellStyle name="Millares 2 3 5" xfId="4853" xr:uid="{00000000-0005-0000-0000-000097010000}"/>
    <cellStyle name="Millares 2 3 6" xfId="4854" xr:uid="{00000000-0005-0000-0000-000098010000}"/>
    <cellStyle name="Millares 2 30" xfId="456" xr:uid="{00000000-0005-0000-0000-000099010000}"/>
    <cellStyle name="Millares 2 30 2" xfId="457" xr:uid="{00000000-0005-0000-0000-00009A010000}"/>
    <cellStyle name="Millares 2 30 3" xfId="458" xr:uid="{00000000-0005-0000-0000-00009B010000}"/>
    <cellStyle name="Millares 2 30 4" xfId="459" xr:uid="{00000000-0005-0000-0000-00009C010000}"/>
    <cellStyle name="Millares 2 31" xfId="460" xr:uid="{00000000-0005-0000-0000-00009D010000}"/>
    <cellStyle name="Millares 2 32" xfId="4852" xr:uid="{00000000-0005-0000-0000-00009E010000}"/>
    <cellStyle name="Millares 2 33" xfId="5556" xr:uid="{00000000-0005-0000-0000-00009F010000}"/>
    <cellStyle name="Millares 2 34" xfId="4857" xr:uid="{00000000-0005-0000-0000-0000A0010000}"/>
    <cellStyle name="Millares 2 4" xfId="79" xr:uid="{00000000-0005-0000-0000-0000A1010000}"/>
    <cellStyle name="Millares 2 4 2" xfId="461" xr:uid="{00000000-0005-0000-0000-0000A2010000}"/>
    <cellStyle name="Millares 2 4 3" xfId="462" xr:uid="{00000000-0005-0000-0000-0000A3010000}"/>
    <cellStyle name="Millares 2 4 4" xfId="463" xr:uid="{00000000-0005-0000-0000-0000A4010000}"/>
    <cellStyle name="Millares 2 4 5" xfId="4850" xr:uid="{00000000-0005-0000-0000-0000A5010000}"/>
    <cellStyle name="Millares 2 4 6" xfId="4851" xr:uid="{00000000-0005-0000-0000-0000A6010000}"/>
    <cellStyle name="Millares 2 5" xfId="80" xr:uid="{00000000-0005-0000-0000-0000A7010000}"/>
    <cellStyle name="Millares 2 5 2" xfId="464" xr:uid="{00000000-0005-0000-0000-0000A8010000}"/>
    <cellStyle name="Millares 2 5 3" xfId="465" xr:uid="{00000000-0005-0000-0000-0000A9010000}"/>
    <cellStyle name="Millares 2 5 4" xfId="466" xr:uid="{00000000-0005-0000-0000-0000AA010000}"/>
    <cellStyle name="Millares 2 6" xfId="81" xr:uid="{00000000-0005-0000-0000-0000AB010000}"/>
    <cellStyle name="Millares 2 6 2" xfId="467" xr:uid="{00000000-0005-0000-0000-0000AC010000}"/>
    <cellStyle name="Millares 2 6 3" xfId="468" xr:uid="{00000000-0005-0000-0000-0000AD010000}"/>
    <cellStyle name="Millares 2 6 4" xfId="469" xr:uid="{00000000-0005-0000-0000-0000AE010000}"/>
    <cellStyle name="Millares 2 6 5" xfId="470" xr:uid="{00000000-0005-0000-0000-0000AF010000}"/>
    <cellStyle name="Millares 2 6 6" xfId="471" xr:uid="{00000000-0005-0000-0000-0000B0010000}"/>
    <cellStyle name="Millares 2 6 7" xfId="472" xr:uid="{00000000-0005-0000-0000-0000B1010000}"/>
    <cellStyle name="Millares 2 6 8" xfId="473" xr:uid="{00000000-0005-0000-0000-0000B2010000}"/>
    <cellStyle name="Millares 2 6 9" xfId="4903" xr:uid="{00000000-0005-0000-0000-0000B3010000}"/>
    <cellStyle name="Millares 2 7" xfId="82" xr:uid="{00000000-0005-0000-0000-0000B4010000}"/>
    <cellStyle name="Millares 2 7 2" xfId="474" xr:uid="{00000000-0005-0000-0000-0000B5010000}"/>
    <cellStyle name="Millares 2 7 3" xfId="475" xr:uid="{00000000-0005-0000-0000-0000B6010000}"/>
    <cellStyle name="Millares 2 7 4" xfId="476" xr:uid="{00000000-0005-0000-0000-0000B7010000}"/>
    <cellStyle name="Millares 2 7 5" xfId="4904" xr:uid="{00000000-0005-0000-0000-0000B8010000}"/>
    <cellStyle name="Millares 2 8" xfId="83" xr:uid="{00000000-0005-0000-0000-0000B9010000}"/>
    <cellStyle name="Millares 2 8 2" xfId="477" xr:uid="{00000000-0005-0000-0000-0000BA010000}"/>
    <cellStyle name="Millares 2 8 3" xfId="478" xr:uid="{00000000-0005-0000-0000-0000BB010000}"/>
    <cellStyle name="Millares 2 8 4" xfId="479" xr:uid="{00000000-0005-0000-0000-0000BC010000}"/>
    <cellStyle name="Millares 2 8 5" xfId="4905" xr:uid="{00000000-0005-0000-0000-0000BD010000}"/>
    <cellStyle name="Millares 2 9" xfId="84" xr:uid="{00000000-0005-0000-0000-0000BE010000}"/>
    <cellStyle name="Millares 2 9 2" xfId="480" xr:uid="{00000000-0005-0000-0000-0000BF010000}"/>
    <cellStyle name="Millares 2 9 3" xfId="481" xr:uid="{00000000-0005-0000-0000-0000C0010000}"/>
    <cellStyle name="Millares 2 9 4" xfId="482" xr:uid="{00000000-0005-0000-0000-0000C1010000}"/>
    <cellStyle name="Millares 20" xfId="85" xr:uid="{00000000-0005-0000-0000-0000C2010000}"/>
    <cellStyle name="Millares 21" xfId="86" xr:uid="{00000000-0005-0000-0000-0000C3010000}"/>
    <cellStyle name="Millares 22" xfId="483" xr:uid="{00000000-0005-0000-0000-0000C4010000}"/>
    <cellStyle name="Millares 23" xfId="484" xr:uid="{00000000-0005-0000-0000-0000C5010000}"/>
    <cellStyle name="Millares 24" xfId="485" xr:uid="{00000000-0005-0000-0000-0000C6010000}"/>
    <cellStyle name="Millares 25" xfId="486" xr:uid="{00000000-0005-0000-0000-0000C7010000}"/>
    <cellStyle name="Millares 26" xfId="487" xr:uid="{00000000-0005-0000-0000-0000C8010000}"/>
    <cellStyle name="Millares 27" xfId="488" xr:uid="{00000000-0005-0000-0000-0000C9010000}"/>
    <cellStyle name="Millares 28" xfId="489" xr:uid="{00000000-0005-0000-0000-0000CA010000}"/>
    <cellStyle name="Millares 29" xfId="490" xr:uid="{00000000-0005-0000-0000-0000CB010000}"/>
    <cellStyle name="Millares 3" xfId="30" xr:uid="{00000000-0005-0000-0000-0000CC010000}"/>
    <cellStyle name="Millares 3 2" xfId="491" xr:uid="{00000000-0005-0000-0000-0000CD010000}"/>
    <cellStyle name="Millares 3 2 2" xfId="4847" xr:uid="{00000000-0005-0000-0000-0000CE010000}"/>
    <cellStyle name="Millares 3 2 3" xfId="4848" xr:uid="{00000000-0005-0000-0000-0000CF010000}"/>
    <cellStyle name="Millares 3 3" xfId="492" xr:uid="{00000000-0005-0000-0000-0000D0010000}"/>
    <cellStyle name="Millares 3 4" xfId="493" xr:uid="{00000000-0005-0000-0000-0000D1010000}"/>
    <cellStyle name="Millares 3 4 2" xfId="5557" xr:uid="{00000000-0005-0000-0000-0000D2010000}"/>
    <cellStyle name="Millares 3 5" xfId="3737" xr:uid="{00000000-0005-0000-0000-0000D3010000}"/>
    <cellStyle name="Millares 3 6" xfId="4846" xr:uid="{00000000-0005-0000-0000-0000D4010000}"/>
    <cellStyle name="Millares 3 7" xfId="4849" xr:uid="{00000000-0005-0000-0000-0000D5010000}"/>
    <cellStyle name="Millares 3 8" xfId="13749" xr:uid="{00000000-0005-0000-0000-0000D6010000}"/>
    <cellStyle name="Millares 30" xfId="494" xr:uid="{00000000-0005-0000-0000-0000D7010000}"/>
    <cellStyle name="Millares 31" xfId="3731" xr:uid="{00000000-0005-0000-0000-0000D8010000}"/>
    <cellStyle name="Millares 31 2" xfId="3826" xr:uid="{00000000-0005-0000-0000-0000D9010000}"/>
    <cellStyle name="Millares 31 3" xfId="4845" xr:uid="{00000000-0005-0000-0000-0000DA010000}"/>
    <cellStyle name="Millares 32" xfId="3732" xr:uid="{00000000-0005-0000-0000-0000DB010000}"/>
    <cellStyle name="Millares 32 2" xfId="4879" xr:uid="{00000000-0005-0000-0000-0000DC010000}"/>
    <cellStyle name="Millares 32 3" xfId="4881" xr:uid="{00000000-0005-0000-0000-0000DD010000}"/>
    <cellStyle name="Millares 33" xfId="4920" xr:uid="{00000000-0005-0000-0000-0000DE010000}"/>
    <cellStyle name="Millares 33 2" xfId="4843" xr:uid="{00000000-0005-0000-0000-0000DF010000}"/>
    <cellStyle name="Millares 33 3" xfId="4844" xr:uid="{00000000-0005-0000-0000-0000E0010000}"/>
    <cellStyle name="Millares 34" xfId="4921" xr:uid="{00000000-0005-0000-0000-0000E1010000}"/>
    <cellStyle name="Millares 34 2" xfId="4842" xr:uid="{00000000-0005-0000-0000-0000E2010000}"/>
    <cellStyle name="Millares 35" xfId="4841" xr:uid="{00000000-0005-0000-0000-0000E3010000}"/>
    <cellStyle name="Millares 36" xfId="4840" xr:uid="{00000000-0005-0000-0000-0000E4010000}"/>
    <cellStyle name="Millares 37" xfId="4839" xr:uid="{00000000-0005-0000-0000-0000E5010000}"/>
    <cellStyle name="Millares 38" xfId="4838" xr:uid="{00000000-0005-0000-0000-0000E6010000}"/>
    <cellStyle name="Millares 39" xfId="3825" xr:uid="{00000000-0005-0000-0000-0000E7010000}"/>
    <cellStyle name="Millares 4" xfId="45" xr:uid="{00000000-0005-0000-0000-0000E8010000}"/>
    <cellStyle name="Millares 4 2" xfId="495" xr:uid="{00000000-0005-0000-0000-0000E9010000}"/>
    <cellStyle name="Millares 4 3" xfId="496" xr:uid="{00000000-0005-0000-0000-0000EA010000}"/>
    <cellStyle name="Millares 4 4" xfId="497" xr:uid="{00000000-0005-0000-0000-0000EB010000}"/>
    <cellStyle name="Millares 4 5" xfId="3738" xr:uid="{00000000-0005-0000-0000-0000EC010000}"/>
    <cellStyle name="Millares 4 6" xfId="4891" xr:uid="{00000000-0005-0000-0000-0000ED010000}"/>
    <cellStyle name="Millares 4 7" xfId="4887" xr:uid="{00000000-0005-0000-0000-0000EE010000}"/>
    <cellStyle name="Millares 40" xfId="4884" xr:uid="{00000000-0005-0000-0000-0000EF010000}"/>
    <cellStyle name="Millares 41" xfId="5554" xr:uid="{00000000-0005-0000-0000-0000F0010000}"/>
    <cellStyle name="Millares 5" xfId="87" xr:uid="{00000000-0005-0000-0000-0000F1010000}"/>
    <cellStyle name="Millares 5 2" xfId="498" xr:uid="{00000000-0005-0000-0000-0000F2010000}"/>
    <cellStyle name="Millares 5 3" xfId="499" xr:uid="{00000000-0005-0000-0000-0000F3010000}"/>
    <cellStyle name="Millares 5 4" xfId="500" xr:uid="{00000000-0005-0000-0000-0000F4010000}"/>
    <cellStyle name="Millares 5 5" xfId="3739" xr:uid="{00000000-0005-0000-0000-0000F5010000}"/>
    <cellStyle name="Millares 5 6" xfId="4836" xr:uid="{00000000-0005-0000-0000-0000F6010000}"/>
    <cellStyle name="Millares 5 7" xfId="4837" xr:uid="{00000000-0005-0000-0000-0000F7010000}"/>
    <cellStyle name="Millares 6" xfId="501" xr:uid="{00000000-0005-0000-0000-0000F8010000}"/>
    <cellStyle name="Millares 6 2" xfId="502" xr:uid="{00000000-0005-0000-0000-0000F9010000}"/>
    <cellStyle name="Millares 6 3" xfId="503" xr:uid="{00000000-0005-0000-0000-0000FA010000}"/>
    <cellStyle name="Millares 6 4" xfId="504" xr:uid="{00000000-0005-0000-0000-0000FB010000}"/>
    <cellStyle name="Millares 6 5" xfId="3740" xr:uid="{00000000-0005-0000-0000-0000FC010000}"/>
    <cellStyle name="Millares 6 6" xfId="4834" xr:uid="{00000000-0005-0000-0000-0000FD010000}"/>
    <cellStyle name="Millares 6 7" xfId="4835" xr:uid="{00000000-0005-0000-0000-0000FE010000}"/>
    <cellStyle name="Millares 7" xfId="505" xr:uid="{00000000-0005-0000-0000-0000FF010000}"/>
    <cellStyle name="Millares 7 2" xfId="506" xr:uid="{00000000-0005-0000-0000-000000020000}"/>
    <cellStyle name="Millares 7 3" xfId="507" xr:uid="{00000000-0005-0000-0000-000001020000}"/>
    <cellStyle name="Millares 7 4" xfId="508" xr:uid="{00000000-0005-0000-0000-000002020000}"/>
    <cellStyle name="Millares 7 5" xfId="4832" xr:uid="{00000000-0005-0000-0000-000003020000}"/>
    <cellStyle name="Millares 7 6" xfId="4833" xr:uid="{00000000-0005-0000-0000-000004020000}"/>
    <cellStyle name="Millares 8" xfId="509" xr:uid="{00000000-0005-0000-0000-000005020000}"/>
    <cellStyle name="Millares 8 2" xfId="4830" xr:uid="{00000000-0005-0000-0000-000006020000}"/>
    <cellStyle name="Millares 8 3" xfId="4831" xr:uid="{00000000-0005-0000-0000-000007020000}"/>
    <cellStyle name="Millares 9" xfId="510" xr:uid="{00000000-0005-0000-0000-000008020000}"/>
    <cellStyle name="Millares 9 2" xfId="511" xr:uid="{00000000-0005-0000-0000-000009020000}"/>
    <cellStyle name="Millares 9 3" xfId="4828" xr:uid="{00000000-0005-0000-0000-00000A020000}"/>
    <cellStyle name="Millares 9 4" xfId="4827" xr:uid="{00000000-0005-0000-0000-00000B020000}"/>
    <cellStyle name="Millares 9 5" xfId="4829" xr:uid="{00000000-0005-0000-0000-00000C020000}"/>
    <cellStyle name="Millares_FORMULARIO 4 - M-OFERENTE PPTA ECONOMICA" xfId="13761" xr:uid="{00000000-0005-0000-0000-00000D020000}"/>
    <cellStyle name="MILLONES" xfId="31" xr:uid="{00000000-0005-0000-0000-00000E020000}"/>
    <cellStyle name="Moneda" xfId="13758" builtinId="4"/>
    <cellStyle name="Moneda [0] 2" xfId="88" xr:uid="{00000000-0005-0000-0000-000010020000}"/>
    <cellStyle name="Moneda [0] 4 2 3" xfId="13766" xr:uid="{00000000-0005-0000-0000-000011020000}"/>
    <cellStyle name="Moneda [0] 6" xfId="13767" xr:uid="{00000000-0005-0000-0000-000012020000}"/>
    <cellStyle name="Moneda [0] 7 2" xfId="13765" xr:uid="{00000000-0005-0000-0000-000013020000}"/>
    <cellStyle name="Moneda 10" xfId="512" xr:uid="{00000000-0005-0000-0000-000014020000}"/>
    <cellStyle name="Moneda 10 2" xfId="5558" xr:uid="{00000000-0005-0000-0000-000015020000}"/>
    <cellStyle name="Moneda 11" xfId="513" xr:uid="{00000000-0005-0000-0000-000016020000}"/>
    <cellStyle name="Moneda 11 2" xfId="5559" xr:uid="{00000000-0005-0000-0000-000017020000}"/>
    <cellStyle name="Moneda 12" xfId="514" xr:uid="{00000000-0005-0000-0000-000018020000}"/>
    <cellStyle name="Moneda 12 2" xfId="5560" xr:uid="{00000000-0005-0000-0000-000019020000}"/>
    <cellStyle name="Moneda 13" xfId="515" xr:uid="{00000000-0005-0000-0000-00001A020000}"/>
    <cellStyle name="Moneda 13 2" xfId="5561" xr:uid="{00000000-0005-0000-0000-00001B020000}"/>
    <cellStyle name="Moneda 14" xfId="516" xr:uid="{00000000-0005-0000-0000-00001C020000}"/>
    <cellStyle name="Moneda 14 2" xfId="5562" xr:uid="{00000000-0005-0000-0000-00001D020000}"/>
    <cellStyle name="Moneda 14 3" xfId="5563" xr:uid="{00000000-0005-0000-0000-00001E020000}"/>
    <cellStyle name="Moneda 15" xfId="517" xr:uid="{00000000-0005-0000-0000-00001F020000}"/>
    <cellStyle name="Moneda 16" xfId="518" xr:uid="{00000000-0005-0000-0000-000020020000}"/>
    <cellStyle name="Moneda 17" xfId="519" xr:uid="{00000000-0005-0000-0000-000021020000}"/>
    <cellStyle name="Moneda 18" xfId="520" xr:uid="{00000000-0005-0000-0000-000022020000}"/>
    <cellStyle name="Moneda 19" xfId="521" xr:uid="{00000000-0005-0000-0000-000023020000}"/>
    <cellStyle name="Moneda 2" xfId="4" xr:uid="{00000000-0005-0000-0000-000024020000}"/>
    <cellStyle name="Moneda 2 10" xfId="522" xr:uid="{00000000-0005-0000-0000-000025020000}"/>
    <cellStyle name="Moneda 2 10 2" xfId="523" xr:uid="{00000000-0005-0000-0000-000026020000}"/>
    <cellStyle name="Moneda 2 10 3" xfId="524" xr:uid="{00000000-0005-0000-0000-000027020000}"/>
    <cellStyle name="Moneda 2 10 4" xfId="525" xr:uid="{00000000-0005-0000-0000-000028020000}"/>
    <cellStyle name="Moneda 2 11" xfId="526" xr:uid="{00000000-0005-0000-0000-000029020000}"/>
    <cellStyle name="Moneda 2 11 2" xfId="527" xr:uid="{00000000-0005-0000-0000-00002A020000}"/>
    <cellStyle name="Moneda 2 11 3" xfId="528" xr:uid="{00000000-0005-0000-0000-00002B020000}"/>
    <cellStyle name="Moneda 2 11 4" xfId="529" xr:uid="{00000000-0005-0000-0000-00002C020000}"/>
    <cellStyle name="Moneda 2 12" xfId="530" xr:uid="{00000000-0005-0000-0000-00002D020000}"/>
    <cellStyle name="Moneda 2 12 2" xfId="531" xr:uid="{00000000-0005-0000-0000-00002E020000}"/>
    <cellStyle name="Moneda 2 12 3" xfId="532" xr:uid="{00000000-0005-0000-0000-00002F020000}"/>
    <cellStyle name="Moneda 2 12 4" xfId="533" xr:uid="{00000000-0005-0000-0000-000030020000}"/>
    <cellStyle name="Moneda 2 12 5" xfId="534" xr:uid="{00000000-0005-0000-0000-000031020000}"/>
    <cellStyle name="Moneda 2 12 6" xfId="535" xr:uid="{00000000-0005-0000-0000-000032020000}"/>
    <cellStyle name="Moneda 2 12 7" xfId="536" xr:uid="{00000000-0005-0000-0000-000033020000}"/>
    <cellStyle name="Moneda 2 12 8" xfId="537" xr:uid="{00000000-0005-0000-0000-000034020000}"/>
    <cellStyle name="Moneda 2 13" xfId="538" xr:uid="{00000000-0005-0000-0000-000035020000}"/>
    <cellStyle name="Moneda 2 13 2" xfId="539" xr:uid="{00000000-0005-0000-0000-000036020000}"/>
    <cellStyle name="Moneda 2 13 3" xfId="540" xr:uid="{00000000-0005-0000-0000-000037020000}"/>
    <cellStyle name="Moneda 2 13 4" xfId="541" xr:uid="{00000000-0005-0000-0000-000038020000}"/>
    <cellStyle name="Moneda 2 14" xfId="542" xr:uid="{00000000-0005-0000-0000-000039020000}"/>
    <cellStyle name="Moneda 2 14 2" xfId="543" xr:uid="{00000000-0005-0000-0000-00003A020000}"/>
    <cellStyle name="Moneda 2 14 3" xfId="544" xr:uid="{00000000-0005-0000-0000-00003B020000}"/>
    <cellStyle name="Moneda 2 14 4" xfId="545" xr:uid="{00000000-0005-0000-0000-00003C020000}"/>
    <cellStyle name="Moneda 2 15" xfId="546" xr:uid="{00000000-0005-0000-0000-00003D020000}"/>
    <cellStyle name="Moneda 2 15 2" xfId="547" xr:uid="{00000000-0005-0000-0000-00003E020000}"/>
    <cellStyle name="Moneda 2 15 3" xfId="548" xr:uid="{00000000-0005-0000-0000-00003F020000}"/>
    <cellStyle name="Moneda 2 15 4" xfId="549" xr:uid="{00000000-0005-0000-0000-000040020000}"/>
    <cellStyle name="Moneda 2 16" xfId="550" xr:uid="{00000000-0005-0000-0000-000041020000}"/>
    <cellStyle name="Moneda 2 16 2" xfId="551" xr:uid="{00000000-0005-0000-0000-000042020000}"/>
    <cellStyle name="Moneda 2 16 3" xfId="552" xr:uid="{00000000-0005-0000-0000-000043020000}"/>
    <cellStyle name="Moneda 2 16 4" xfId="553" xr:uid="{00000000-0005-0000-0000-000044020000}"/>
    <cellStyle name="Moneda 2 17" xfId="554" xr:uid="{00000000-0005-0000-0000-000045020000}"/>
    <cellStyle name="Moneda 2 17 2" xfId="555" xr:uid="{00000000-0005-0000-0000-000046020000}"/>
    <cellStyle name="Moneda 2 17 3" xfId="556" xr:uid="{00000000-0005-0000-0000-000047020000}"/>
    <cellStyle name="Moneda 2 17 4" xfId="557" xr:uid="{00000000-0005-0000-0000-000048020000}"/>
    <cellStyle name="Moneda 2 18" xfId="558" xr:uid="{00000000-0005-0000-0000-000049020000}"/>
    <cellStyle name="Moneda 2 18 2" xfId="559" xr:uid="{00000000-0005-0000-0000-00004A020000}"/>
    <cellStyle name="Moneda 2 18 3" xfId="560" xr:uid="{00000000-0005-0000-0000-00004B020000}"/>
    <cellStyle name="Moneda 2 18 4" xfId="561" xr:uid="{00000000-0005-0000-0000-00004C020000}"/>
    <cellStyle name="Moneda 2 19" xfId="562" xr:uid="{00000000-0005-0000-0000-00004D020000}"/>
    <cellStyle name="Moneda 2 19 2" xfId="563" xr:uid="{00000000-0005-0000-0000-00004E020000}"/>
    <cellStyle name="Moneda 2 19 3" xfId="564" xr:uid="{00000000-0005-0000-0000-00004F020000}"/>
    <cellStyle name="Moneda 2 19 4" xfId="565" xr:uid="{00000000-0005-0000-0000-000050020000}"/>
    <cellStyle name="Moneda 2 2" xfId="44" xr:uid="{00000000-0005-0000-0000-000051020000}"/>
    <cellStyle name="Moneda 2 2 10" xfId="566" xr:uid="{00000000-0005-0000-0000-000052020000}"/>
    <cellStyle name="Moneda 2 2 10 2" xfId="567" xr:uid="{00000000-0005-0000-0000-000053020000}"/>
    <cellStyle name="Moneda 2 2 10 3" xfId="568" xr:uid="{00000000-0005-0000-0000-000054020000}"/>
    <cellStyle name="Moneda 2 2 10 4" xfId="569" xr:uid="{00000000-0005-0000-0000-000055020000}"/>
    <cellStyle name="Moneda 2 2 11" xfId="570" xr:uid="{00000000-0005-0000-0000-000056020000}"/>
    <cellStyle name="Moneda 2 2 11 2" xfId="571" xr:uid="{00000000-0005-0000-0000-000057020000}"/>
    <cellStyle name="Moneda 2 2 11 3" xfId="572" xr:uid="{00000000-0005-0000-0000-000058020000}"/>
    <cellStyle name="Moneda 2 2 11 4" xfId="573" xr:uid="{00000000-0005-0000-0000-000059020000}"/>
    <cellStyle name="Moneda 2 2 12" xfId="574" xr:uid="{00000000-0005-0000-0000-00005A020000}"/>
    <cellStyle name="Moneda 2 2 12 2" xfId="575" xr:uid="{00000000-0005-0000-0000-00005B020000}"/>
    <cellStyle name="Moneda 2 2 12 3" xfId="576" xr:uid="{00000000-0005-0000-0000-00005C020000}"/>
    <cellStyle name="Moneda 2 2 12 4" xfId="577" xr:uid="{00000000-0005-0000-0000-00005D020000}"/>
    <cellStyle name="Moneda 2 2 13" xfId="578" xr:uid="{00000000-0005-0000-0000-00005E020000}"/>
    <cellStyle name="Moneda 2 2 13 2" xfId="579" xr:uid="{00000000-0005-0000-0000-00005F020000}"/>
    <cellStyle name="Moneda 2 2 13 3" xfId="580" xr:uid="{00000000-0005-0000-0000-000060020000}"/>
    <cellStyle name="Moneda 2 2 13 4" xfId="581" xr:uid="{00000000-0005-0000-0000-000061020000}"/>
    <cellStyle name="Moneda 2 2 14" xfId="582" xr:uid="{00000000-0005-0000-0000-000062020000}"/>
    <cellStyle name="Moneda 2 2 14 2" xfId="583" xr:uid="{00000000-0005-0000-0000-000063020000}"/>
    <cellStyle name="Moneda 2 2 14 3" xfId="584" xr:uid="{00000000-0005-0000-0000-000064020000}"/>
    <cellStyle name="Moneda 2 2 14 4" xfId="585" xr:uid="{00000000-0005-0000-0000-000065020000}"/>
    <cellStyle name="Moneda 2 2 15" xfId="586" xr:uid="{00000000-0005-0000-0000-000066020000}"/>
    <cellStyle name="Moneda 2 2 15 2" xfId="587" xr:uid="{00000000-0005-0000-0000-000067020000}"/>
    <cellStyle name="Moneda 2 2 15 3" xfId="588" xr:uid="{00000000-0005-0000-0000-000068020000}"/>
    <cellStyle name="Moneda 2 2 15 4" xfId="589" xr:uid="{00000000-0005-0000-0000-000069020000}"/>
    <cellStyle name="Moneda 2 2 16" xfId="590" xr:uid="{00000000-0005-0000-0000-00006A020000}"/>
    <cellStyle name="Moneda 2 2 16 2" xfId="591" xr:uid="{00000000-0005-0000-0000-00006B020000}"/>
    <cellStyle name="Moneda 2 2 16 3" xfId="592" xr:uid="{00000000-0005-0000-0000-00006C020000}"/>
    <cellStyle name="Moneda 2 2 16 4" xfId="593" xr:uid="{00000000-0005-0000-0000-00006D020000}"/>
    <cellStyle name="Moneda 2 2 17" xfId="594" xr:uid="{00000000-0005-0000-0000-00006E020000}"/>
    <cellStyle name="Moneda 2 2 17 2" xfId="595" xr:uid="{00000000-0005-0000-0000-00006F020000}"/>
    <cellStyle name="Moneda 2 2 17 3" xfId="596" xr:uid="{00000000-0005-0000-0000-000070020000}"/>
    <cellStyle name="Moneda 2 2 17 4" xfId="597" xr:uid="{00000000-0005-0000-0000-000071020000}"/>
    <cellStyle name="Moneda 2 2 18" xfId="598" xr:uid="{00000000-0005-0000-0000-000072020000}"/>
    <cellStyle name="Moneda 2 2 18 2" xfId="599" xr:uid="{00000000-0005-0000-0000-000073020000}"/>
    <cellStyle name="Moneda 2 2 18 3" xfId="600" xr:uid="{00000000-0005-0000-0000-000074020000}"/>
    <cellStyle name="Moneda 2 2 18 4" xfId="601" xr:uid="{00000000-0005-0000-0000-000075020000}"/>
    <cellStyle name="Moneda 2 2 19" xfId="602" xr:uid="{00000000-0005-0000-0000-000076020000}"/>
    <cellStyle name="Moneda 2 2 19 2" xfId="603" xr:uid="{00000000-0005-0000-0000-000077020000}"/>
    <cellStyle name="Moneda 2 2 19 3" xfId="604" xr:uid="{00000000-0005-0000-0000-000078020000}"/>
    <cellStyle name="Moneda 2 2 19 4" xfId="605" xr:uid="{00000000-0005-0000-0000-000079020000}"/>
    <cellStyle name="Moneda 2 2 2" xfId="606" xr:uid="{00000000-0005-0000-0000-00007A020000}"/>
    <cellStyle name="Moneda 2 2 2 2" xfId="607" xr:uid="{00000000-0005-0000-0000-00007B020000}"/>
    <cellStyle name="Moneda 2 2 2 3" xfId="608" xr:uid="{00000000-0005-0000-0000-00007C020000}"/>
    <cellStyle name="Moneda 2 2 2 4" xfId="609" xr:uid="{00000000-0005-0000-0000-00007D020000}"/>
    <cellStyle name="Moneda 2 2 2 5" xfId="610" xr:uid="{00000000-0005-0000-0000-00007E020000}"/>
    <cellStyle name="Moneda 2 2 2 6" xfId="611" xr:uid="{00000000-0005-0000-0000-00007F020000}"/>
    <cellStyle name="Moneda 2 2 2 7" xfId="612" xr:uid="{00000000-0005-0000-0000-000080020000}"/>
    <cellStyle name="Moneda 2 2 2 8" xfId="4824" xr:uid="{00000000-0005-0000-0000-000081020000}"/>
    <cellStyle name="Moneda 2 2 2 9" xfId="4825" xr:uid="{00000000-0005-0000-0000-000082020000}"/>
    <cellStyle name="Moneda 2 2 20" xfId="613" xr:uid="{00000000-0005-0000-0000-000083020000}"/>
    <cellStyle name="Moneda 2 2 20 2" xfId="614" xr:uid="{00000000-0005-0000-0000-000084020000}"/>
    <cellStyle name="Moneda 2 2 20 3" xfId="615" xr:uid="{00000000-0005-0000-0000-000085020000}"/>
    <cellStyle name="Moneda 2 2 20 4" xfId="616" xr:uid="{00000000-0005-0000-0000-000086020000}"/>
    <cellStyle name="Moneda 2 2 21" xfId="617" xr:uid="{00000000-0005-0000-0000-000087020000}"/>
    <cellStyle name="Moneda 2 2 21 2" xfId="618" xr:uid="{00000000-0005-0000-0000-000088020000}"/>
    <cellStyle name="Moneda 2 2 21 3" xfId="619" xr:uid="{00000000-0005-0000-0000-000089020000}"/>
    <cellStyle name="Moneda 2 2 21 4" xfId="620" xr:uid="{00000000-0005-0000-0000-00008A020000}"/>
    <cellStyle name="Moneda 2 2 22" xfId="621" xr:uid="{00000000-0005-0000-0000-00008B020000}"/>
    <cellStyle name="Moneda 2 2 22 2" xfId="622" xr:uid="{00000000-0005-0000-0000-00008C020000}"/>
    <cellStyle name="Moneda 2 2 22 3" xfId="623" xr:uid="{00000000-0005-0000-0000-00008D020000}"/>
    <cellStyle name="Moneda 2 2 22 4" xfId="624" xr:uid="{00000000-0005-0000-0000-00008E020000}"/>
    <cellStyle name="Moneda 2 2 23" xfId="625" xr:uid="{00000000-0005-0000-0000-00008F020000}"/>
    <cellStyle name="Moneda 2 2 23 2" xfId="626" xr:uid="{00000000-0005-0000-0000-000090020000}"/>
    <cellStyle name="Moneda 2 2 23 3" xfId="627" xr:uid="{00000000-0005-0000-0000-000091020000}"/>
    <cellStyle name="Moneda 2 2 23 4" xfId="628" xr:uid="{00000000-0005-0000-0000-000092020000}"/>
    <cellStyle name="Moneda 2 2 24" xfId="629" xr:uid="{00000000-0005-0000-0000-000093020000}"/>
    <cellStyle name="Moneda 2 2 24 2" xfId="630" xr:uid="{00000000-0005-0000-0000-000094020000}"/>
    <cellStyle name="Moneda 2 2 24 3" xfId="631" xr:uid="{00000000-0005-0000-0000-000095020000}"/>
    <cellStyle name="Moneda 2 2 24 4" xfId="632" xr:uid="{00000000-0005-0000-0000-000096020000}"/>
    <cellStyle name="Moneda 2 2 25" xfId="633" xr:uid="{00000000-0005-0000-0000-000097020000}"/>
    <cellStyle name="Moneda 2 2 25 2" xfId="634" xr:uid="{00000000-0005-0000-0000-000098020000}"/>
    <cellStyle name="Moneda 2 2 25 3" xfId="635" xr:uid="{00000000-0005-0000-0000-000099020000}"/>
    <cellStyle name="Moneda 2 2 25 4" xfId="636" xr:uid="{00000000-0005-0000-0000-00009A020000}"/>
    <cellStyle name="Moneda 2 2 26" xfId="637" xr:uid="{00000000-0005-0000-0000-00009B020000}"/>
    <cellStyle name="Moneda 2 2 26 2" xfId="638" xr:uid="{00000000-0005-0000-0000-00009C020000}"/>
    <cellStyle name="Moneda 2 2 26 3" xfId="639" xr:uid="{00000000-0005-0000-0000-00009D020000}"/>
    <cellStyle name="Moneda 2 2 26 4" xfId="640" xr:uid="{00000000-0005-0000-0000-00009E020000}"/>
    <cellStyle name="Moneda 2 2 27" xfId="641" xr:uid="{00000000-0005-0000-0000-00009F020000}"/>
    <cellStyle name="Moneda 2 2 27 2" xfId="642" xr:uid="{00000000-0005-0000-0000-0000A0020000}"/>
    <cellStyle name="Moneda 2 2 27 3" xfId="643" xr:uid="{00000000-0005-0000-0000-0000A1020000}"/>
    <cellStyle name="Moneda 2 2 27 4" xfId="644" xr:uid="{00000000-0005-0000-0000-0000A2020000}"/>
    <cellStyle name="Moneda 2 2 28" xfId="645" xr:uid="{00000000-0005-0000-0000-0000A3020000}"/>
    <cellStyle name="Moneda 2 2 28 2" xfId="646" xr:uid="{00000000-0005-0000-0000-0000A4020000}"/>
    <cellStyle name="Moneda 2 2 28 3" xfId="647" xr:uid="{00000000-0005-0000-0000-0000A5020000}"/>
    <cellStyle name="Moneda 2 2 28 4" xfId="648" xr:uid="{00000000-0005-0000-0000-0000A6020000}"/>
    <cellStyle name="Moneda 2 2 29" xfId="649" xr:uid="{00000000-0005-0000-0000-0000A7020000}"/>
    <cellStyle name="Moneda 2 2 29 2" xfId="650" xr:uid="{00000000-0005-0000-0000-0000A8020000}"/>
    <cellStyle name="Moneda 2 2 29 3" xfId="651" xr:uid="{00000000-0005-0000-0000-0000A9020000}"/>
    <cellStyle name="Moneda 2 2 29 4" xfId="652" xr:uid="{00000000-0005-0000-0000-0000AA020000}"/>
    <cellStyle name="Moneda 2 2 3" xfId="653" xr:uid="{00000000-0005-0000-0000-0000AB020000}"/>
    <cellStyle name="Moneda 2 2 3 2" xfId="654" xr:uid="{00000000-0005-0000-0000-0000AC020000}"/>
    <cellStyle name="Moneda 2 2 3 3" xfId="655" xr:uid="{00000000-0005-0000-0000-0000AD020000}"/>
    <cellStyle name="Moneda 2 2 3 4" xfId="656" xr:uid="{00000000-0005-0000-0000-0000AE020000}"/>
    <cellStyle name="Moneda 2 2 30" xfId="657" xr:uid="{00000000-0005-0000-0000-0000AF020000}"/>
    <cellStyle name="Moneda 2 2 30 2" xfId="658" xr:uid="{00000000-0005-0000-0000-0000B0020000}"/>
    <cellStyle name="Moneda 2 2 30 3" xfId="659" xr:uid="{00000000-0005-0000-0000-0000B1020000}"/>
    <cellStyle name="Moneda 2 2 30 4" xfId="660" xr:uid="{00000000-0005-0000-0000-0000B2020000}"/>
    <cellStyle name="Moneda 2 2 31" xfId="661" xr:uid="{00000000-0005-0000-0000-0000B3020000}"/>
    <cellStyle name="Moneda 2 2 32" xfId="662" xr:uid="{00000000-0005-0000-0000-0000B4020000}"/>
    <cellStyle name="Moneda 2 2 33" xfId="663" xr:uid="{00000000-0005-0000-0000-0000B5020000}"/>
    <cellStyle name="Moneda 2 2 34" xfId="664" xr:uid="{00000000-0005-0000-0000-0000B6020000}"/>
    <cellStyle name="Moneda 2 2 35" xfId="4826" xr:uid="{00000000-0005-0000-0000-0000B7020000}"/>
    <cellStyle name="Moneda 2 2 4" xfId="665" xr:uid="{00000000-0005-0000-0000-0000B8020000}"/>
    <cellStyle name="Moneda 2 2 4 2" xfId="666" xr:uid="{00000000-0005-0000-0000-0000B9020000}"/>
    <cellStyle name="Moneda 2 2 4 3" xfId="667" xr:uid="{00000000-0005-0000-0000-0000BA020000}"/>
    <cellStyle name="Moneda 2 2 4 4" xfId="668" xr:uid="{00000000-0005-0000-0000-0000BB020000}"/>
    <cellStyle name="Moneda 2 2 5" xfId="669" xr:uid="{00000000-0005-0000-0000-0000BC020000}"/>
    <cellStyle name="Moneda 2 2 5 2" xfId="670" xr:uid="{00000000-0005-0000-0000-0000BD020000}"/>
    <cellStyle name="Moneda 2 2 5 3" xfId="671" xr:uid="{00000000-0005-0000-0000-0000BE020000}"/>
    <cellStyle name="Moneda 2 2 5 4" xfId="672" xr:uid="{00000000-0005-0000-0000-0000BF020000}"/>
    <cellStyle name="Moneda 2 2 6" xfId="673" xr:uid="{00000000-0005-0000-0000-0000C0020000}"/>
    <cellStyle name="Moneda 2 2 6 2" xfId="674" xr:uid="{00000000-0005-0000-0000-0000C1020000}"/>
    <cellStyle name="Moneda 2 2 6 3" xfId="675" xr:uid="{00000000-0005-0000-0000-0000C2020000}"/>
    <cellStyle name="Moneda 2 2 6 4" xfId="676" xr:uid="{00000000-0005-0000-0000-0000C3020000}"/>
    <cellStyle name="Moneda 2 2 7" xfId="677" xr:uid="{00000000-0005-0000-0000-0000C4020000}"/>
    <cellStyle name="Moneda 2 2 7 2" xfId="678" xr:uid="{00000000-0005-0000-0000-0000C5020000}"/>
    <cellStyle name="Moneda 2 2 7 3" xfId="679" xr:uid="{00000000-0005-0000-0000-0000C6020000}"/>
    <cellStyle name="Moneda 2 2 7 4" xfId="680" xr:uid="{00000000-0005-0000-0000-0000C7020000}"/>
    <cellStyle name="Moneda 2 2 8" xfId="681" xr:uid="{00000000-0005-0000-0000-0000C8020000}"/>
    <cellStyle name="Moneda 2 2 8 2" xfId="682" xr:uid="{00000000-0005-0000-0000-0000C9020000}"/>
    <cellStyle name="Moneda 2 2 8 3" xfId="683" xr:uid="{00000000-0005-0000-0000-0000CA020000}"/>
    <cellStyle name="Moneda 2 2 8 4" xfId="684" xr:uid="{00000000-0005-0000-0000-0000CB020000}"/>
    <cellStyle name="Moneda 2 2 9" xfId="685" xr:uid="{00000000-0005-0000-0000-0000CC020000}"/>
    <cellStyle name="Moneda 2 2 9 2" xfId="686" xr:uid="{00000000-0005-0000-0000-0000CD020000}"/>
    <cellStyle name="Moneda 2 2 9 3" xfId="687" xr:uid="{00000000-0005-0000-0000-0000CE020000}"/>
    <cellStyle name="Moneda 2 2 9 4" xfId="688" xr:uid="{00000000-0005-0000-0000-0000CF020000}"/>
    <cellStyle name="Moneda 2 20" xfId="689" xr:uid="{00000000-0005-0000-0000-0000D0020000}"/>
    <cellStyle name="Moneda 2 20 2" xfId="690" xr:uid="{00000000-0005-0000-0000-0000D1020000}"/>
    <cellStyle name="Moneda 2 20 3" xfId="691" xr:uid="{00000000-0005-0000-0000-0000D2020000}"/>
    <cellStyle name="Moneda 2 20 4" xfId="692" xr:uid="{00000000-0005-0000-0000-0000D3020000}"/>
    <cellStyle name="Moneda 2 21" xfId="693" xr:uid="{00000000-0005-0000-0000-0000D4020000}"/>
    <cellStyle name="Moneda 2 21 2" xfId="694" xr:uid="{00000000-0005-0000-0000-0000D5020000}"/>
    <cellStyle name="Moneda 2 21 3" xfId="695" xr:uid="{00000000-0005-0000-0000-0000D6020000}"/>
    <cellStyle name="Moneda 2 21 4" xfId="696" xr:uid="{00000000-0005-0000-0000-0000D7020000}"/>
    <cellStyle name="Moneda 2 22" xfId="697" xr:uid="{00000000-0005-0000-0000-0000D8020000}"/>
    <cellStyle name="Moneda 2 22 2" xfId="698" xr:uid="{00000000-0005-0000-0000-0000D9020000}"/>
    <cellStyle name="Moneda 2 22 3" xfId="699" xr:uid="{00000000-0005-0000-0000-0000DA020000}"/>
    <cellStyle name="Moneda 2 22 4" xfId="700" xr:uid="{00000000-0005-0000-0000-0000DB020000}"/>
    <cellStyle name="Moneda 2 23" xfId="701" xr:uid="{00000000-0005-0000-0000-0000DC020000}"/>
    <cellStyle name="Moneda 2 23 2" xfId="702" xr:uid="{00000000-0005-0000-0000-0000DD020000}"/>
    <cellStyle name="Moneda 2 23 3" xfId="703" xr:uid="{00000000-0005-0000-0000-0000DE020000}"/>
    <cellStyle name="Moneda 2 23 4" xfId="704" xr:uid="{00000000-0005-0000-0000-0000DF020000}"/>
    <cellStyle name="Moneda 2 24" xfId="705" xr:uid="{00000000-0005-0000-0000-0000E0020000}"/>
    <cellStyle name="Moneda 2 24 2" xfId="706" xr:uid="{00000000-0005-0000-0000-0000E1020000}"/>
    <cellStyle name="Moneda 2 24 3" xfId="707" xr:uid="{00000000-0005-0000-0000-0000E2020000}"/>
    <cellStyle name="Moneda 2 24 4" xfId="708" xr:uid="{00000000-0005-0000-0000-0000E3020000}"/>
    <cellStyle name="Moneda 2 25" xfId="709" xr:uid="{00000000-0005-0000-0000-0000E4020000}"/>
    <cellStyle name="Moneda 2 25 2" xfId="710" xr:uid="{00000000-0005-0000-0000-0000E5020000}"/>
    <cellStyle name="Moneda 2 25 3" xfId="711" xr:uid="{00000000-0005-0000-0000-0000E6020000}"/>
    <cellStyle name="Moneda 2 25 4" xfId="712" xr:uid="{00000000-0005-0000-0000-0000E7020000}"/>
    <cellStyle name="Moneda 2 26" xfId="713" xr:uid="{00000000-0005-0000-0000-0000E8020000}"/>
    <cellStyle name="Moneda 2 26 2" xfId="714" xr:uid="{00000000-0005-0000-0000-0000E9020000}"/>
    <cellStyle name="Moneda 2 26 3" xfId="715" xr:uid="{00000000-0005-0000-0000-0000EA020000}"/>
    <cellStyle name="Moneda 2 26 4" xfId="716" xr:uid="{00000000-0005-0000-0000-0000EB020000}"/>
    <cellStyle name="Moneda 2 27" xfId="717" xr:uid="{00000000-0005-0000-0000-0000EC020000}"/>
    <cellStyle name="Moneda 2 27 2" xfId="718" xr:uid="{00000000-0005-0000-0000-0000ED020000}"/>
    <cellStyle name="Moneda 2 27 3" xfId="719" xr:uid="{00000000-0005-0000-0000-0000EE020000}"/>
    <cellStyle name="Moneda 2 27 4" xfId="720" xr:uid="{00000000-0005-0000-0000-0000EF020000}"/>
    <cellStyle name="Moneda 2 28" xfId="721" xr:uid="{00000000-0005-0000-0000-0000F0020000}"/>
    <cellStyle name="Moneda 2 28 2" xfId="722" xr:uid="{00000000-0005-0000-0000-0000F1020000}"/>
    <cellStyle name="Moneda 2 28 3" xfId="723" xr:uid="{00000000-0005-0000-0000-0000F2020000}"/>
    <cellStyle name="Moneda 2 28 4" xfId="724" xr:uid="{00000000-0005-0000-0000-0000F3020000}"/>
    <cellStyle name="Moneda 2 29" xfId="725" xr:uid="{00000000-0005-0000-0000-0000F4020000}"/>
    <cellStyle name="Moneda 2 29 2" xfId="726" xr:uid="{00000000-0005-0000-0000-0000F5020000}"/>
    <cellStyle name="Moneda 2 29 3" xfId="727" xr:uid="{00000000-0005-0000-0000-0000F6020000}"/>
    <cellStyle name="Moneda 2 29 4" xfId="728" xr:uid="{00000000-0005-0000-0000-0000F7020000}"/>
    <cellStyle name="Moneda 2 3" xfId="140" xr:uid="{00000000-0005-0000-0000-0000F8020000}"/>
    <cellStyle name="Moneda 2 3 2" xfId="729" xr:uid="{00000000-0005-0000-0000-0000F9020000}"/>
    <cellStyle name="Moneda 2 3 3" xfId="730" xr:uid="{00000000-0005-0000-0000-0000FA020000}"/>
    <cellStyle name="Moneda 2 3 4" xfId="731" xr:uid="{00000000-0005-0000-0000-0000FB020000}"/>
    <cellStyle name="Moneda 2 3 5" xfId="3741" xr:uid="{00000000-0005-0000-0000-0000FC020000}"/>
    <cellStyle name="Moneda 2 30" xfId="732" xr:uid="{00000000-0005-0000-0000-0000FD020000}"/>
    <cellStyle name="Moneda 2 30 2" xfId="733" xr:uid="{00000000-0005-0000-0000-0000FE020000}"/>
    <cellStyle name="Moneda 2 30 3" xfId="734" xr:uid="{00000000-0005-0000-0000-0000FF020000}"/>
    <cellStyle name="Moneda 2 30 4" xfId="735" xr:uid="{00000000-0005-0000-0000-000000030000}"/>
    <cellStyle name="Moneda 2 31" xfId="736" xr:uid="{00000000-0005-0000-0000-000001030000}"/>
    <cellStyle name="Moneda 2 31 2" xfId="737" xr:uid="{00000000-0005-0000-0000-000002030000}"/>
    <cellStyle name="Moneda 2 31 3" xfId="738" xr:uid="{00000000-0005-0000-0000-000003030000}"/>
    <cellStyle name="Moneda 2 31 4" xfId="739" xr:uid="{00000000-0005-0000-0000-000004030000}"/>
    <cellStyle name="Moneda 2 32" xfId="740" xr:uid="{00000000-0005-0000-0000-000005030000}"/>
    <cellStyle name="Moneda 2 33" xfId="3722" xr:uid="{00000000-0005-0000-0000-000006030000}"/>
    <cellStyle name="Moneda 2 33 2" xfId="5564" xr:uid="{00000000-0005-0000-0000-000007030000}"/>
    <cellStyle name="Moneda 2 34" xfId="4895" xr:uid="{00000000-0005-0000-0000-000008030000}"/>
    <cellStyle name="Moneda 2 34 2" xfId="4823" xr:uid="{00000000-0005-0000-0000-000009030000}"/>
    <cellStyle name="Moneda 2 4" xfId="741" xr:uid="{00000000-0005-0000-0000-00000A030000}"/>
    <cellStyle name="Moneda 2 4 2" xfId="742" xr:uid="{00000000-0005-0000-0000-00000B030000}"/>
    <cellStyle name="Moneda 2 4 3" xfId="743" xr:uid="{00000000-0005-0000-0000-00000C030000}"/>
    <cellStyle name="Moneda 2 4 4" xfId="744" xr:uid="{00000000-0005-0000-0000-00000D030000}"/>
    <cellStyle name="Moneda 2 5" xfId="745" xr:uid="{00000000-0005-0000-0000-00000E030000}"/>
    <cellStyle name="Moneda 2 5 2" xfId="746" xr:uid="{00000000-0005-0000-0000-00000F030000}"/>
    <cellStyle name="Moneda 2 5 3" xfId="747" xr:uid="{00000000-0005-0000-0000-000010030000}"/>
    <cellStyle name="Moneda 2 5 4" xfId="748" xr:uid="{00000000-0005-0000-0000-000011030000}"/>
    <cellStyle name="Moneda 2 6" xfId="749" xr:uid="{00000000-0005-0000-0000-000012030000}"/>
    <cellStyle name="Moneda 2 6 2" xfId="750" xr:uid="{00000000-0005-0000-0000-000013030000}"/>
    <cellStyle name="Moneda 2 6 3" xfId="751" xr:uid="{00000000-0005-0000-0000-000014030000}"/>
    <cellStyle name="Moneda 2 6 4" xfId="752" xr:uid="{00000000-0005-0000-0000-000015030000}"/>
    <cellStyle name="Moneda 2 7" xfId="753" xr:uid="{00000000-0005-0000-0000-000016030000}"/>
    <cellStyle name="Moneda 2 7 2" xfId="754" xr:uid="{00000000-0005-0000-0000-000017030000}"/>
    <cellStyle name="Moneda 2 7 3" xfId="755" xr:uid="{00000000-0005-0000-0000-000018030000}"/>
    <cellStyle name="Moneda 2 7 4" xfId="756" xr:uid="{00000000-0005-0000-0000-000019030000}"/>
    <cellStyle name="Moneda 2 8" xfId="757" xr:uid="{00000000-0005-0000-0000-00001A030000}"/>
    <cellStyle name="Moneda 2 8 2" xfId="758" xr:uid="{00000000-0005-0000-0000-00001B030000}"/>
    <cellStyle name="Moneda 2 8 3" xfId="759" xr:uid="{00000000-0005-0000-0000-00001C030000}"/>
    <cellStyle name="Moneda 2 8 4" xfId="760" xr:uid="{00000000-0005-0000-0000-00001D030000}"/>
    <cellStyle name="Moneda 2 9" xfId="761" xr:uid="{00000000-0005-0000-0000-00001E030000}"/>
    <cellStyle name="Moneda 2 9 2" xfId="762" xr:uid="{00000000-0005-0000-0000-00001F030000}"/>
    <cellStyle name="Moneda 2 9 3" xfId="763" xr:uid="{00000000-0005-0000-0000-000020030000}"/>
    <cellStyle name="Moneda 2 9 4" xfId="764" xr:uid="{00000000-0005-0000-0000-000021030000}"/>
    <cellStyle name="Moneda 20" xfId="765" xr:uid="{00000000-0005-0000-0000-000022030000}"/>
    <cellStyle name="Moneda 21" xfId="766" xr:uid="{00000000-0005-0000-0000-000023030000}"/>
    <cellStyle name="Moneda 22" xfId="767" xr:uid="{00000000-0005-0000-0000-000024030000}"/>
    <cellStyle name="Moneda 23" xfId="768" xr:uid="{00000000-0005-0000-0000-000025030000}"/>
    <cellStyle name="Moneda 24" xfId="769" xr:uid="{00000000-0005-0000-0000-000026030000}"/>
    <cellStyle name="Moneda 25" xfId="770" xr:uid="{00000000-0005-0000-0000-000027030000}"/>
    <cellStyle name="Moneda 26" xfId="771" xr:uid="{00000000-0005-0000-0000-000028030000}"/>
    <cellStyle name="Moneda 27" xfId="772" xr:uid="{00000000-0005-0000-0000-000029030000}"/>
    <cellStyle name="Moneda 28" xfId="773" xr:uid="{00000000-0005-0000-0000-00002A030000}"/>
    <cellStyle name="Moneda 29" xfId="3742" xr:uid="{00000000-0005-0000-0000-00002B030000}"/>
    <cellStyle name="Moneda 29 2" xfId="4821" xr:uid="{00000000-0005-0000-0000-00002C030000}"/>
    <cellStyle name="Moneda 29 3" xfId="4820" xr:uid="{00000000-0005-0000-0000-00002D030000}"/>
    <cellStyle name="Moneda 29 3 2" xfId="12101" xr:uid="{00000000-0005-0000-0000-00002E030000}"/>
    <cellStyle name="Moneda 29 4" xfId="4822" xr:uid="{00000000-0005-0000-0000-00002F030000}"/>
    <cellStyle name="Moneda 3" xfId="32" xr:uid="{00000000-0005-0000-0000-000030030000}"/>
    <cellStyle name="Moneda 3 10" xfId="774" xr:uid="{00000000-0005-0000-0000-000031030000}"/>
    <cellStyle name="Moneda 3 11" xfId="3756" xr:uid="{00000000-0005-0000-0000-000032030000}"/>
    <cellStyle name="Moneda 3 11 2" xfId="4818" xr:uid="{00000000-0005-0000-0000-000033030000}"/>
    <cellStyle name="Moneda 3 11 3" xfId="4819" xr:uid="{00000000-0005-0000-0000-000034030000}"/>
    <cellStyle name="Moneda 3 12" xfId="4896" xr:uid="{00000000-0005-0000-0000-000035030000}"/>
    <cellStyle name="Moneda 3 12 2" xfId="5565" xr:uid="{00000000-0005-0000-0000-000036030000}"/>
    <cellStyle name="Moneda 3 13" xfId="13760" xr:uid="{00000000-0005-0000-0000-000037030000}"/>
    <cellStyle name="Moneda 3 2" xfId="775" xr:uid="{00000000-0005-0000-0000-000038030000}"/>
    <cellStyle name="Moneda 3 2 2" xfId="4816" xr:uid="{00000000-0005-0000-0000-000039030000}"/>
    <cellStyle name="Moneda 3 2 3" xfId="4817" xr:uid="{00000000-0005-0000-0000-00003A030000}"/>
    <cellStyle name="Moneda 3 3" xfId="776" xr:uid="{00000000-0005-0000-0000-00003B030000}"/>
    <cellStyle name="Moneda 3 3 10" xfId="4814" xr:uid="{00000000-0005-0000-0000-00003C030000}"/>
    <cellStyle name="Moneda 3 3 11" xfId="4815" xr:uid="{00000000-0005-0000-0000-00003D030000}"/>
    <cellStyle name="Moneda 3 3 2" xfId="777" xr:uid="{00000000-0005-0000-0000-00003E030000}"/>
    <cellStyle name="Moneda 3 3 2 2" xfId="778" xr:uid="{00000000-0005-0000-0000-00003F030000}"/>
    <cellStyle name="Moneda 3 3 2 3" xfId="779" xr:uid="{00000000-0005-0000-0000-000040030000}"/>
    <cellStyle name="Moneda 3 3 2 4" xfId="780" xr:uid="{00000000-0005-0000-0000-000041030000}"/>
    <cellStyle name="Moneda 3 3 3" xfId="781" xr:uid="{00000000-0005-0000-0000-000042030000}"/>
    <cellStyle name="Moneda 3 3 4" xfId="782" xr:uid="{00000000-0005-0000-0000-000043030000}"/>
    <cellStyle name="Moneda 3 3 5" xfId="783" xr:uid="{00000000-0005-0000-0000-000044030000}"/>
    <cellStyle name="Moneda 3 3 6" xfId="784" xr:uid="{00000000-0005-0000-0000-000045030000}"/>
    <cellStyle name="Moneda 3 3 7" xfId="785" xr:uid="{00000000-0005-0000-0000-000046030000}"/>
    <cellStyle name="Moneda 3 3 8" xfId="786" xr:uid="{00000000-0005-0000-0000-000047030000}"/>
    <cellStyle name="Moneda 3 3 9" xfId="787" xr:uid="{00000000-0005-0000-0000-000048030000}"/>
    <cellStyle name="Moneda 3 4" xfId="788" xr:uid="{00000000-0005-0000-0000-000049030000}"/>
    <cellStyle name="Moneda 3 4 2" xfId="13764" xr:uid="{00000000-0005-0000-0000-00004A030000}"/>
    <cellStyle name="Moneda 3 5" xfId="789" xr:uid="{00000000-0005-0000-0000-00004B030000}"/>
    <cellStyle name="Moneda 3 6" xfId="790" xr:uid="{00000000-0005-0000-0000-00004C030000}"/>
    <cellStyle name="Moneda 3 7" xfId="791" xr:uid="{00000000-0005-0000-0000-00004D030000}"/>
    <cellStyle name="Moneda 3 8" xfId="792" xr:uid="{00000000-0005-0000-0000-00004E030000}"/>
    <cellStyle name="Moneda 3 9" xfId="793" xr:uid="{00000000-0005-0000-0000-00004F030000}"/>
    <cellStyle name="Moneda 30" xfId="794" xr:uid="{00000000-0005-0000-0000-000050030000}"/>
    <cellStyle name="Moneda 31" xfId="795" xr:uid="{00000000-0005-0000-0000-000051030000}"/>
    <cellStyle name="Moneda 32" xfId="796" xr:uid="{00000000-0005-0000-0000-000052030000}"/>
    <cellStyle name="Moneda 33" xfId="4882" xr:uid="{00000000-0005-0000-0000-000053030000}"/>
    <cellStyle name="Moneda 33 2" xfId="4880" xr:uid="{00000000-0005-0000-0000-000054030000}"/>
    <cellStyle name="Moneda 34" xfId="4813" xr:uid="{00000000-0005-0000-0000-000055030000}"/>
    <cellStyle name="Moneda 35" xfId="4812" xr:uid="{00000000-0005-0000-0000-000056030000}"/>
    <cellStyle name="Moneda 36" xfId="4811" xr:uid="{00000000-0005-0000-0000-000057030000}"/>
    <cellStyle name="Moneda 37" xfId="13759" xr:uid="{00000000-0005-0000-0000-000058030000}"/>
    <cellStyle name="Moneda 4" xfId="89" xr:uid="{00000000-0005-0000-0000-000059030000}"/>
    <cellStyle name="Moneda 4 2" xfId="4906" xr:uid="{00000000-0005-0000-0000-00005A030000}"/>
    <cellStyle name="Moneda 4 2 2" xfId="4808" xr:uid="{00000000-0005-0000-0000-00005B030000}"/>
    <cellStyle name="Moneda 4 2 3" xfId="4809" xr:uid="{00000000-0005-0000-0000-00005C030000}"/>
    <cellStyle name="Moneda 4 3" xfId="4807" xr:uid="{00000000-0005-0000-0000-00005D030000}"/>
    <cellStyle name="Moneda 4 4" xfId="4810" xr:uid="{00000000-0005-0000-0000-00005E030000}"/>
    <cellStyle name="Moneda 5" xfId="797" xr:uid="{00000000-0005-0000-0000-00005F030000}"/>
    <cellStyle name="Moneda 5 2" xfId="4805" xr:uid="{00000000-0005-0000-0000-000060030000}"/>
    <cellStyle name="Moneda 5 3" xfId="4804" xr:uid="{00000000-0005-0000-0000-000061030000}"/>
    <cellStyle name="Moneda 5 4" xfId="4806" xr:uid="{00000000-0005-0000-0000-000062030000}"/>
    <cellStyle name="Moneda 6" xfId="798" xr:uid="{00000000-0005-0000-0000-000063030000}"/>
    <cellStyle name="Moneda 6 2" xfId="3743" xr:uid="{00000000-0005-0000-0000-000064030000}"/>
    <cellStyle name="Moneda 6 3" xfId="4802" xr:uid="{00000000-0005-0000-0000-000065030000}"/>
    <cellStyle name="Moneda 6 4" xfId="4803" xr:uid="{00000000-0005-0000-0000-000066030000}"/>
    <cellStyle name="Moneda 7" xfId="3720" xr:uid="{00000000-0005-0000-0000-000067030000}"/>
    <cellStyle name="Moneda 7 2" xfId="4800" xr:uid="{00000000-0005-0000-0000-000068030000}"/>
    <cellStyle name="Moneda 7 2 2" xfId="4799" xr:uid="{00000000-0005-0000-0000-000069030000}"/>
    <cellStyle name="Moneda 7 3" xfId="4801" xr:uid="{00000000-0005-0000-0000-00006A030000}"/>
    <cellStyle name="Moneda 8" xfId="799" xr:uid="{00000000-0005-0000-0000-00006B030000}"/>
    <cellStyle name="Moneda 8 2" xfId="4797" xr:uid="{00000000-0005-0000-0000-00006C030000}"/>
    <cellStyle name="Moneda 8 3" xfId="4796" xr:uid="{00000000-0005-0000-0000-00006D030000}"/>
    <cellStyle name="Moneda 8 4" xfId="4798" xr:uid="{00000000-0005-0000-0000-00006E030000}"/>
    <cellStyle name="Moneda 9" xfId="800" xr:uid="{00000000-0005-0000-0000-00006F030000}"/>
    <cellStyle name="Moneda 9 2" xfId="5566" xr:uid="{00000000-0005-0000-0000-000070030000}"/>
    <cellStyle name="Neutral 2" xfId="801" xr:uid="{00000000-0005-0000-0000-000071030000}"/>
    <cellStyle name="Neutral 3" xfId="802" xr:uid="{00000000-0005-0000-0000-000072030000}"/>
    <cellStyle name="Neutral 4" xfId="803" xr:uid="{00000000-0005-0000-0000-000073030000}"/>
    <cellStyle name="Neutral 5" xfId="804" xr:uid="{00000000-0005-0000-0000-000074030000}"/>
    <cellStyle name="Neutral 6" xfId="805" xr:uid="{00000000-0005-0000-0000-000075030000}"/>
    <cellStyle name="No. punto" xfId="33" xr:uid="{00000000-0005-0000-0000-000076030000}"/>
    <cellStyle name="Normal" xfId="0" builtinId="0"/>
    <cellStyle name="Normal 10" xfId="90" xr:uid="{00000000-0005-0000-0000-000078030000}"/>
    <cellStyle name="Normal 10 10" xfId="806" xr:uid="{00000000-0005-0000-0000-000079030000}"/>
    <cellStyle name="Normal 10 11" xfId="807" xr:uid="{00000000-0005-0000-0000-00007A030000}"/>
    <cellStyle name="Normal 10 12" xfId="808" xr:uid="{00000000-0005-0000-0000-00007B030000}"/>
    <cellStyle name="Normal 10 13" xfId="809" xr:uid="{00000000-0005-0000-0000-00007C030000}"/>
    <cellStyle name="Normal 10 14" xfId="810" xr:uid="{00000000-0005-0000-0000-00007D030000}"/>
    <cellStyle name="Normal 10 15" xfId="811" xr:uid="{00000000-0005-0000-0000-00007E030000}"/>
    <cellStyle name="Normal 10 16" xfId="812" xr:uid="{00000000-0005-0000-0000-00007F030000}"/>
    <cellStyle name="Normal 10 17" xfId="813" xr:uid="{00000000-0005-0000-0000-000080030000}"/>
    <cellStyle name="Normal 10 18" xfId="814" xr:uid="{00000000-0005-0000-0000-000081030000}"/>
    <cellStyle name="Normal 10 19" xfId="815" xr:uid="{00000000-0005-0000-0000-000082030000}"/>
    <cellStyle name="Normal 10 2" xfId="91" xr:uid="{00000000-0005-0000-0000-000083030000}"/>
    <cellStyle name="Normal 10 2 2" xfId="3757" xr:uid="{00000000-0005-0000-0000-000084030000}"/>
    <cellStyle name="Normal 10 20" xfId="816" xr:uid="{00000000-0005-0000-0000-000085030000}"/>
    <cellStyle name="Normal 10 21" xfId="817" xr:uid="{00000000-0005-0000-0000-000086030000}"/>
    <cellStyle name="Normal 10 22" xfId="818" xr:uid="{00000000-0005-0000-0000-000087030000}"/>
    <cellStyle name="Normal 10 23" xfId="819" xr:uid="{00000000-0005-0000-0000-000088030000}"/>
    <cellStyle name="Normal 10 24" xfId="820" xr:uid="{00000000-0005-0000-0000-000089030000}"/>
    <cellStyle name="Normal 10 25" xfId="821" xr:uid="{00000000-0005-0000-0000-00008A030000}"/>
    <cellStyle name="Normal 10 26" xfId="822" xr:uid="{00000000-0005-0000-0000-00008B030000}"/>
    <cellStyle name="Normal 10 27" xfId="823" xr:uid="{00000000-0005-0000-0000-00008C030000}"/>
    <cellStyle name="Normal 10 28" xfId="824" xr:uid="{00000000-0005-0000-0000-00008D030000}"/>
    <cellStyle name="Normal 10 29" xfId="825" xr:uid="{00000000-0005-0000-0000-00008E030000}"/>
    <cellStyle name="Normal 10 3" xfId="826" xr:uid="{00000000-0005-0000-0000-00008F030000}"/>
    <cellStyle name="Normal 10 30" xfId="827" xr:uid="{00000000-0005-0000-0000-000090030000}"/>
    <cellStyle name="Normal 10 31" xfId="828" xr:uid="{00000000-0005-0000-0000-000091030000}"/>
    <cellStyle name="Normal 10 32" xfId="829" xr:uid="{00000000-0005-0000-0000-000092030000}"/>
    <cellStyle name="Normal 10 33" xfId="830" xr:uid="{00000000-0005-0000-0000-000093030000}"/>
    <cellStyle name="Normal 10 34" xfId="831" xr:uid="{00000000-0005-0000-0000-000094030000}"/>
    <cellStyle name="Normal 10 35" xfId="832" xr:uid="{00000000-0005-0000-0000-000095030000}"/>
    <cellStyle name="Normal 10 36" xfId="833" xr:uid="{00000000-0005-0000-0000-000096030000}"/>
    <cellStyle name="Normal 10 37" xfId="834" xr:uid="{00000000-0005-0000-0000-000097030000}"/>
    <cellStyle name="Normal 10 38" xfId="835" xr:uid="{00000000-0005-0000-0000-000098030000}"/>
    <cellStyle name="Normal 10 39" xfId="836" xr:uid="{00000000-0005-0000-0000-000099030000}"/>
    <cellStyle name="Normal 10 4" xfId="837" xr:uid="{00000000-0005-0000-0000-00009A030000}"/>
    <cellStyle name="Normal 10 40" xfId="838" xr:uid="{00000000-0005-0000-0000-00009B030000}"/>
    <cellStyle name="Normal 10 41" xfId="839" xr:uid="{00000000-0005-0000-0000-00009C030000}"/>
    <cellStyle name="Normal 10 42" xfId="840" xr:uid="{00000000-0005-0000-0000-00009D030000}"/>
    <cellStyle name="Normal 10 43" xfId="841" xr:uid="{00000000-0005-0000-0000-00009E030000}"/>
    <cellStyle name="Normal 10 44" xfId="842" xr:uid="{00000000-0005-0000-0000-00009F030000}"/>
    <cellStyle name="Normal 10 45" xfId="5567" xr:uid="{00000000-0005-0000-0000-0000A0030000}"/>
    <cellStyle name="Normal 10 5" xfId="843" xr:uid="{00000000-0005-0000-0000-0000A1030000}"/>
    <cellStyle name="Normal 10 6" xfId="844" xr:uid="{00000000-0005-0000-0000-0000A2030000}"/>
    <cellStyle name="Normal 10 7" xfId="845" xr:uid="{00000000-0005-0000-0000-0000A3030000}"/>
    <cellStyle name="Normal 10 8" xfId="846" xr:uid="{00000000-0005-0000-0000-0000A4030000}"/>
    <cellStyle name="Normal 10 9" xfId="847" xr:uid="{00000000-0005-0000-0000-0000A5030000}"/>
    <cellStyle name="Normal 104" xfId="13748" xr:uid="{00000000-0005-0000-0000-0000A6030000}"/>
    <cellStyle name="Normal 11" xfId="92" xr:uid="{00000000-0005-0000-0000-0000A7030000}"/>
    <cellStyle name="Normal 11 10" xfId="848" xr:uid="{00000000-0005-0000-0000-0000A8030000}"/>
    <cellStyle name="Normal 11 11" xfId="849" xr:uid="{00000000-0005-0000-0000-0000A9030000}"/>
    <cellStyle name="Normal 11 12" xfId="850" xr:uid="{00000000-0005-0000-0000-0000AA030000}"/>
    <cellStyle name="Normal 11 13" xfId="851" xr:uid="{00000000-0005-0000-0000-0000AB030000}"/>
    <cellStyle name="Normal 11 14" xfId="852" xr:uid="{00000000-0005-0000-0000-0000AC030000}"/>
    <cellStyle name="Normal 11 15" xfId="853" xr:uid="{00000000-0005-0000-0000-0000AD030000}"/>
    <cellStyle name="Normal 11 16" xfId="854" xr:uid="{00000000-0005-0000-0000-0000AE030000}"/>
    <cellStyle name="Normal 11 17" xfId="855" xr:uid="{00000000-0005-0000-0000-0000AF030000}"/>
    <cellStyle name="Normal 11 18" xfId="856" xr:uid="{00000000-0005-0000-0000-0000B0030000}"/>
    <cellStyle name="Normal 11 19" xfId="857" xr:uid="{00000000-0005-0000-0000-0000B1030000}"/>
    <cellStyle name="Normal 11 2" xfId="858" xr:uid="{00000000-0005-0000-0000-0000B2030000}"/>
    <cellStyle name="Normal 11 20" xfId="859" xr:uid="{00000000-0005-0000-0000-0000B3030000}"/>
    <cellStyle name="Normal 11 21" xfId="860" xr:uid="{00000000-0005-0000-0000-0000B4030000}"/>
    <cellStyle name="Normal 11 22" xfId="861" xr:uid="{00000000-0005-0000-0000-0000B5030000}"/>
    <cellStyle name="Normal 11 23" xfId="862" xr:uid="{00000000-0005-0000-0000-0000B6030000}"/>
    <cellStyle name="Normal 11 24" xfId="863" xr:uid="{00000000-0005-0000-0000-0000B7030000}"/>
    <cellStyle name="Normal 11 25" xfId="864" xr:uid="{00000000-0005-0000-0000-0000B8030000}"/>
    <cellStyle name="Normal 11 26" xfId="865" xr:uid="{00000000-0005-0000-0000-0000B9030000}"/>
    <cellStyle name="Normal 11 27" xfId="866" xr:uid="{00000000-0005-0000-0000-0000BA030000}"/>
    <cellStyle name="Normal 11 28" xfId="867" xr:uid="{00000000-0005-0000-0000-0000BB030000}"/>
    <cellStyle name="Normal 11 29" xfId="868" xr:uid="{00000000-0005-0000-0000-0000BC030000}"/>
    <cellStyle name="Normal 11 3" xfId="869" xr:uid="{00000000-0005-0000-0000-0000BD030000}"/>
    <cellStyle name="Normal 11 30" xfId="870" xr:uid="{00000000-0005-0000-0000-0000BE030000}"/>
    <cellStyle name="Normal 11 31" xfId="871" xr:uid="{00000000-0005-0000-0000-0000BF030000}"/>
    <cellStyle name="Normal 11 32" xfId="872" xr:uid="{00000000-0005-0000-0000-0000C0030000}"/>
    <cellStyle name="Normal 11 33" xfId="873" xr:uid="{00000000-0005-0000-0000-0000C1030000}"/>
    <cellStyle name="Normal 11 34" xfId="874" xr:uid="{00000000-0005-0000-0000-0000C2030000}"/>
    <cellStyle name="Normal 11 35" xfId="875" xr:uid="{00000000-0005-0000-0000-0000C3030000}"/>
    <cellStyle name="Normal 11 36" xfId="876" xr:uid="{00000000-0005-0000-0000-0000C4030000}"/>
    <cellStyle name="Normal 11 37" xfId="877" xr:uid="{00000000-0005-0000-0000-0000C5030000}"/>
    <cellStyle name="Normal 11 38" xfId="878" xr:uid="{00000000-0005-0000-0000-0000C6030000}"/>
    <cellStyle name="Normal 11 39" xfId="879" xr:uid="{00000000-0005-0000-0000-0000C7030000}"/>
    <cellStyle name="Normal 11 4" xfId="880" xr:uid="{00000000-0005-0000-0000-0000C8030000}"/>
    <cellStyle name="Normal 11 40" xfId="881" xr:uid="{00000000-0005-0000-0000-0000C9030000}"/>
    <cellStyle name="Normal 11 41" xfId="882" xr:uid="{00000000-0005-0000-0000-0000CA030000}"/>
    <cellStyle name="Normal 11 42" xfId="883" xr:uid="{00000000-0005-0000-0000-0000CB030000}"/>
    <cellStyle name="Normal 11 43" xfId="884" xr:uid="{00000000-0005-0000-0000-0000CC030000}"/>
    <cellStyle name="Normal 11 44" xfId="885" xr:uid="{00000000-0005-0000-0000-0000CD030000}"/>
    <cellStyle name="Normal 11 45" xfId="886" xr:uid="{00000000-0005-0000-0000-0000CE030000}"/>
    <cellStyle name="Normal 11 45 10" xfId="5568" xr:uid="{00000000-0005-0000-0000-0000CF030000}"/>
    <cellStyle name="Normal 11 45 10 2" xfId="5569" xr:uid="{00000000-0005-0000-0000-0000D0030000}"/>
    <cellStyle name="Normal 11 45 11" xfId="5570" xr:uid="{00000000-0005-0000-0000-0000D1030000}"/>
    <cellStyle name="Normal 11 45 12" xfId="12104" xr:uid="{00000000-0005-0000-0000-0000D2030000}"/>
    <cellStyle name="Normal 11 45 12 2" xfId="12105" xr:uid="{00000000-0005-0000-0000-0000D3030000}"/>
    <cellStyle name="Normal 11 45 2" xfId="887" xr:uid="{00000000-0005-0000-0000-0000D4030000}"/>
    <cellStyle name="Normal 11 45 3" xfId="888" xr:uid="{00000000-0005-0000-0000-0000D5030000}"/>
    <cellStyle name="Normal 11 45 4" xfId="889" xr:uid="{00000000-0005-0000-0000-0000D6030000}"/>
    <cellStyle name="Normal 11 45 5" xfId="890" xr:uid="{00000000-0005-0000-0000-0000D7030000}"/>
    <cellStyle name="Normal 11 45 6" xfId="891" xr:uid="{00000000-0005-0000-0000-0000D8030000}"/>
    <cellStyle name="Normal 11 45 7" xfId="892" xr:uid="{00000000-0005-0000-0000-0000D9030000}"/>
    <cellStyle name="Normal 11 45 8" xfId="893" xr:uid="{00000000-0005-0000-0000-0000DA030000}"/>
    <cellStyle name="Normal 11 45 9" xfId="3755" xr:uid="{00000000-0005-0000-0000-0000DB030000}"/>
    <cellStyle name="Normal 11 45 9 2" xfId="5571" xr:uid="{00000000-0005-0000-0000-0000DC030000}"/>
    <cellStyle name="Normal 11 45 9 2 3" xfId="13755" xr:uid="{00000000-0005-0000-0000-0000DD030000}"/>
    <cellStyle name="Normal 11 45 9 3" xfId="4883" xr:uid="{00000000-0005-0000-0000-0000DE030000}"/>
    <cellStyle name="Normal 11 46" xfId="894" xr:uid="{00000000-0005-0000-0000-0000DF030000}"/>
    <cellStyle name="Normal 11 47" xfId="895" xr:uid="{00000000-0005-0000-0000-0000E0030000}"/>
    <cellStyle name="Normal 11 47 2" xfId="4795" xr:uid="{00000000-0005-0000-0000-0000E1030000}"/>
    <cellStyle name="Normal 11 47 2 2" xfId="5572" xr:uid="{00000000-0005-0000-0000-0000E2030000}"/>
    <cellStyle name="Normal 11 47 3" xfId="5573" xr:uid="{00000000-0005-0000-0000-0000E3030000}"/>
    <cellStyle name="Normal 11 47 3 2" xfId="5574" xr:uid="{00000000-0005-0000-0000-0000E4030000}"/>
    <cellStyle name="Normal 11 47 4" xfId="5575" xr:uid="{00000000-0005-0000-0000-0000E5030000}"/>
    <cellStyle name="Normal 11 47 5" xfId="12106" xr:uid="{00000000-0005-0000-0000-0000E6030000}"/>
    <cellStyle name="Normal 11 48" xfId="896" xr:uid="{00000000-0005-0000-0000-0000E7030000}"/>
    <cellStyle name="Normal 11 48 2" xfId="4794" xr:uid="{00000000-0005-0000-0000-0000E8030000}"/>
    <cellStyle name="Normal 11 48 2 2" xfId="5576" xr:uid="{00000000-0005-0000-0000-0000E9030000}"/>
    <cellStyle name="Normal 11 48 3" xfId="5577" xr:uid="{00000000-0005-0000-0000-0000EA030000}"/>
    <cellStyle name="Normal 11 48 3 2" xfId="5578" xr:uid="{00000000-0005-0000-0000-0000EB030000}"/>
    <cellStyle name="Normal 11 48 4" xfId="5579" xr:uid="{00000000-0005-0000-0000-0000EC030000}"/>
    <cellStyle name="Normal 11 48 5" xfId="12107" xr:uid="{00000000-0005-0000-0000-0000ED030000}"/>
    <cellStyle name="Normal 11 49" xfId="897" xr:uid="{00000000-0005-0000-0000-0000EE030000}"/>
    <cellStyle name="Normal 11 49 2" xfId="4793" xr:uid="{00000000-0005-0000-0000-0000EF030000}"/>
    <cellStyle name="Normal 11 49 2 2" xfId="5580" xr:uid="{00000000-0005-0000-0000-0000F0030000}"/>
    <cellStyle name="Normal 11 49 3" xfId="5581" xr:uid="{00000000-0005-0000-0000-0000F1030000}"/>
    <cellStyle name="Normal 11 49 3 2" xfId="5582" xr:uid="{00000000-0005-0000-0000-0000F2030000}"/>
    <cellStyle name="Normal 11 49 4" xfId="5583" xr:uid="{00000000-0005-0000-0000-0000F3030000}"/>
    <cellStyle name="Normal 11 49 5" xfId="12108" xr:uid="{00000000-0005-0000-0000-0000F4030000}"/>
    <cellStyle name="Normal 11 5" xfId="898" xr:uid="{00000000-0005-0000-0000-0000F5030000}"/>
    <cellStyle name="Normal 11 50" xfId="899" xr:uid="{00000000-0005-0000-0000-0000F6030000}"/>
    <cellStyle name="Normal 11 50 2" xfId="4792" xr:uid="{00000000-0005-0000-0000-0000F7030000}"/>
    <cellStyle name="Normal 11 50 2 2" xfId="5584" xr:uid="{00000000-0005-0000-0000-0000F8030000}"/>
    <cellStyle name="Normal 11 50 3" xfId="5585" xr:uid="{00000000-0005-0000-0000-0000F9030000}"/>
    <cellStyle name="Normal 11 50 3 2" xfId="5586" xr:uid="{00000000-0005-0000-0000-0000FA030000}"/>
    <cellStyle name="Normal 11 50 4" xfId="5587" xr:uid="{00000000-0005-0000-0000-0000FB030000}"/>
    <cellStyle name="Normal 11 50 5" xfId="12109" xr:uid="{00000000-0005-0000-0000-0000FC030000}"/>
    <cellStyle name="Normal 11 51" xfId="900" xr:uid="{00000000-0005-0000-0000-0000FD030000}"/>
    <cellStyle name="Normal 11 51 2" xfId="4791" xr:uid="{00000000-0005-0000-0000-0000FE030000}"/>
    <cellStyle name="Normal 11 51 2 2" xfId="5588" xr:uid="{00000000-0005-0000-0000-0000FF030000}"/>
    <cellStyle name="Normal 11 51 3" xfId="5589" xr:uid="{00000000-0005-0000-0000-000000040000}"/>
    <cellStyle name="Normal 11 51 3 2" xfId="5590" xr:uid="{00000000-0005-0000-0000-000001040000}"/>
    <cellStyle name="Normal 11 51 4" xfId="5591" xr:uid="{00000000-0005-0000-0000-000002040000}"/>
    <cellStyle name="Normal 11 51 5" xfId="12110" xr:uid="{00000000-0005-0000-0000-000003040000}"/>
    <cellStyle name="Normal 11 52" xfId="901" xr:uid="{00000000-0005-0000-0000-000004040000}"/>
    <cellStyle name="Normal 11 52 2" xfId="4790" xr:uid="{00000000-0005-0000-0000-000005040000}"/>
    <cellStyle name="Normal 11 52 2 2" xfId="5592" xr:uid="{00000000-0005-0000-0000-000006040000}"/>
    <cellStyle name="Normal 11 52 3" xfId="5593" xr:uid="{00000000-0005-0000-0000-000007040000}"/>
    <cellStyle name="Normal 11 52 3 2" xfId="5594" xr:uid="{00000000-0005-0000-0000-000008040000}"/>
    <cellStyle name="Normal 11 52 4" xfId="5595" xr:uid="{00000000-0005-0000-0000-000009040000}"/>
    <cellStyle name="Normal 11 52 5" xfId="12111" xr:uid="{00000000-0005-0000-0000-00000A040000}"/>
    <cellStyle name="Normal 11 6" xfId="902" xr:uid="{00000000-0005-0000-0000-00000B040000}"/>
    <cellStyle name="Normal 11 7" xfId="903" xr:uid="{00000000-0005-0000-0000-00000C040000}"/>
    <cellStyle name="Normal 11 8" xfId="904" xr:uid="{00000000-0005-0000-0000-00000D040000}"/>
    <cellStyle name="Normal 11 9" xfId="905" xr:uid="{00000000-0005-0000-0000-00000E040000}"/>
    <cellStyle name="Normal 12" xfId="93" xr:uid="{00000000-0005-0000-0000-00000F040000}"/>
    <cellStyle name="Normal 12 2" xfId="906" xr:uid="{00000000-0005-0000-0000-000010040000}"/>
    <cellStyle name="Normal 12 3" xfId="907" xr:uid="{00000000-0005-0000-0000-000011040000}"/>
    <cellStyle name="Normal 12 4" xfId="908" xr:uid="{00000000-0005-0000-0000-000012040000}"/>
    <cellStyle name="Normal 13" xfId="94" xr:uid="{00000000-0005-0000-0000-000013040000}"/>
    <cellStyle name="Normal 13 10" xfId="909" xr:uid="{00000000-0005-0000-0000-000014040000}"/>
    <cellStyle name="Normal 13 11" xfId="910" xr:uid="{00000000-0005-0000-0000-000015040000}"/>
    <cellStyle name="Normal 13 12" xfId="911" xr:uid="{00000000-0005-0000-0000-000016040000}"/>
    <cellStyle name="Normal 13 13" xfId="912" xr:uid="{00000000-0005-0000-0000-000017040000}"/>
    <cellStyle name="Normal 13 14" xfId="913" xr:uid="{00000000-0005-0000-0000-000018040000}"/>
    <cellStyle name="Normal 13 15" xfId="914" xr:uid="{00000000-0005-0000-0000-000019040000}"/>
    <cellStyle name="Normal 13 16" xfId="915" xr:uid="{00000000-0005-0000-0000-00001A040000}"/>
    <cellStyle name="Normal 13 17" xfId="916" xr:uid="{00000000-0005-0000-0000-00001B040000}"/>
    <cellStyle name="Normal 13 18" xfId="917" xr:uid="{00000000-0005-0000-0000-00001C040000}"/>
    <cellStyle name="Normal 13 19" xfId="918" xr:uid="{00000000-0005-0000-0000-00001D040000}"/>
    <cellStyle name="Normal 13 2" xfId="919" xr:uid="{00000000-0005-0000-0000-00001E040000}"/>
    <cellStyle name="Normal 13 20" xfId="920" xr:uid="{00000000-0005-0000-0000-00001F040000}"/>
    <cellStyle name="Normal 13 21" xfId="921" xr:uid="{00000000-0005-0000-0000-000020040000}"/>
    <cellStyle name="Normal 13 22" xfId="922" xr:uid="{00000000-0005-0000-0000-000021040000}"/>
    <cellStyle name="Normal 13 23" xfId="923" xr:uid="{00000000-0005-0000-0000-000022040000}"/>
    <cellStyle name="Normal 13 24" xfId="924" xr:uid="{00000000-0005-0000-0000-000023040000}"/>
    <cellStyle name="Normal 13 25" xfId="925" xr:uid="{00000000-0005-0000-0000-000024040000}"/>
    <cellStyle name="Normal 13 26" xfId="926" xr:uid="{00000000-0005-0000-0000-000025040000}"/>
    <cellStyle name="Normal 13 27" xfId="927" xr:uid="{00000000-0005-0000-0000-000026040000}"/>
    <cellStyle name="Normal 13 28" xfId="928" xr:uid="{00000000-0005-0000-0000-000027040000}"/>
    <cellStyle name="Normal 13 29" xfId="929" xr:uid="{00000000-0005-0000-0000-000028040000}"/>
    <cellStyle name="Normal 13 3" xfId="930" xr:uid="{00000000-0005-0000-0000-000029040000}"/>
    <cellStyle name="Normal 13 30" xfId="931" xr:uid="{00000000-0005-0000-0000-00002A040000}"/>
    <cellStyle name="Normal 13 31" xfId="932" xr:uid="{00000000-0005-0000-0000-00002B040000}"/>
    <cellStyle name="Normal 13 32" xfId="933" xr:uid="{00000000-0005-0000-0000-00002C040000}"/>
    <cellStyle name="Normal 13 33" xfId="934" xr:uid="{00000000-0005-0000-0000-00002D040000}"/>
    <cellStyle name="Normal 13 34" xfId="935" xr:uid="{00000000-0005-0000-0000-00002E040000}"/>
    <cellStyle name="Normal 13 35" xfId="936" xr:uid="{00000000-0005-0000-0000-00002F040000}"/>
    <cellStyle name="Normal 13 36" xfId="937" xr:uid="{00000000-0005-0000-0000-000030040000}"/>
    <cellStyle name="Normal 13 37" xfId="938" xr:uid="{00000000-0005-0000-0000-000031040000}"/>
    <cellStyle name="Normal 13 38" xfId="939" xr:uid="{00000000-0005-0000-0000-000032040000}"/>
    <cellStyle name="Normal 13 39" xfId="940" xr:uid="{00000000-0005-0000-0000-000033040000}"/>
    <cellStyle name="Normal 13 4" xfId="941" xr:uid="{00000000-0005-0000-0000-000034040000}"/>
    <cellStyle name="Normal 13 40" xfId="942" xr:uid="{00000000-0005-0000-0000-000035040000}"/>
    <cellStyle name="Normal 13 41" xfId="943" xr:uid="{00000000-0005-0000-0000-000036040000}"/>
    <cellStyle name="Normal 13 42" xfId="944" xr:uid="{00000000-0005-0000-0000-000037040000}"/>
    <cellStyle name="Normal 13 43" xfId="945" xr:uid="{00000000-0005-0000-0000-000038040000}"/>
    <cellStyle name="Normal 13 44" xfId="946" xr:uid="{00000000-0005-0000-0000-000039040000}"/>
    <cellStyle name="Normal 13 5" xfId="947" xr:uid="{00000000-0005-0000-0000-00003A040000}"/>
    <cellStyle name="Normal 13 6" xfId="948" xr:uid="{00000000-0005-0000-0000-00003B040000}"/>
    <cellStyle name="Normal 13 7" xfId="949" xr:uid="{00000000-0005-0000-0000-00003C040000}"/>
    <cellStyle name="Normal 13 8" xfId="950" xr:uid="{00000000-0005-0000-0000-00003D040000}"/>
    <cellStyle name="Normal 13 9" xfId="951" xr:uid="{00000000-0005-0000-0000-00003E040000}"/>
    <cellStyle name="Normal 14" xfId="95" xr:uid="{00000000-0005-0000-0000-00003F040000}"/>
    <cellStyle name="Normal 14 10" xfId="952" xr:uid="{00000000-0005-0000-0000-000040040000}"/>
    <cellStyle name="Normal 14 11" xfId="953" xr:uid="{00000000-0005-0000-0000-000041040000}"/>
    <cellStyle name="Normal 14 12" xfId="954" xr:uid="{00000000-0005-0000-0000-000042040000}"/>
    <cellStyle name="Normal 14 13" xfId="955" xr:uid="{00000000-0005-0000-0000-000043040000}"/>
    <cellStyle name="Normal 14 14" xfId="956" xr:uid="{00000000-0005-0000-0000-000044040000}"/>
    <cellStyle name="Normal 14 15" xfId="957" xr:uid="{00000000-0005-0000-0000-000045040000}"/>
    <cellStyle name="Normal 14 16" xfId="958" xr:uid="{00000000-0005-0000-0000-000046040000}"/>
    <cellStyle name="Normal 14 17" xfId="959" xr:uid="{00000000-0005-0000-0000-000047040000}"/>
    <cellStyle name="Normal 14 18" xfId="960" xr:uid="{00000000-0005-0000-0000-000048040000}"/>
    <cellStyle name="Normal 14 19" xfId="961" xr:uid="{00000000-0005-0000-0000-000049040000}"/>
    <cellStyle name="Normal 14 2" xfId="962" xr:uid="{00000000-0005-0000-0000-00004A040000}"/>
    <cellStyle name="Normal 14 20" xfId="963" xr:uid="{00000000-0005-0000-0000-00004B040000}"/>
    <cellStyle name="Normal 14 21" xfId="964" xr:uid="{00000000-0005-0000-0000-00004C040000}"/>
    <cellStyle name="Normal 14 22" xfId="965" xr:uid="{00000000-0005-0000-0000-00004D040000}"/>
    <cellStyle name="Normal 14 23" xfId="966" xr:uid="{00000000-0005-0000-0000-00004E040000}"/>
    <cellStyle name="Normal 14 24" xfId="967" xr:uid="{00000000-0005-0000-0000-00004F040000}"/>
    <cellStyle name="Normal 14 25" xfId="968" xr:uid="{00000000-0005-0000-0000-000050040000}"/>
    <cellStyle name="Normal 14 26" xfId="969" xr:uid="{00000000-0005-0000-0000-000051040000}"/>
    <cellStyle name="Normal 14 27" xfId="970" xr:uid="{00000000-0005-0000-0000-000052040000}"/>
    <cellStyle name="Normal 14 28" xfId="971" xr:uid="{00000000-0005-0000-0000-000053040000}"/>
    <cellStyle name="Normal 14 29" xfId="972" xr:uid="{00000000-0005-0000-0000-000054040000}"/>
    <cellStyle name="Normal 14 3" xfId="973" xr:uid="{00000000-0005-0000-0000-000055040000}"/>
    <cellStyle name="Normal 14 30" xfId="974" xr:uid="{00000000-0005-0000-0000-000056040000}"/>
    <cellStyle name="Normal 14 31" xfId="975" xr:uid="{00000000-0005-0000-0000-000057040000}"/>
    <cellStyle name="Normal 14 32" xfId="976" xr:uid="{00000000-0005-0000-0000-000058040000}"/>
    <cellStyle name="Normal 14 33" xfId="977" xr:uid="{00000000-0005-0000-0000-000059040000}"/>
    <cellStyle name="Normal 14 34" xfId="978" xr:uid="{00000000-0005-0000-0000-00005A040000}"/>
    <cellStyle name="Normal 14 35" xfId="979" xr:uid="{00000000-0005-0000-0000-00005B040000}"/>
    <cellStyle name="Normal 14 36" xfId="980" xr:uid="{00000000-0005-0000-0000-00005C040000}"/>
    <cellStyle name="Normal 14 37" xfId="981" xr:uid="{00000000-0005-0000-0000-00005D040000}"/>
    <cellStyle name="Normal 14 38" xfId="982" xr:uid="{00000000-0005-0000-0000-00005E040000}"/>
    <cellStyle name="Normal 14 39" xfId="983" xr:uid="{00000000-0005-0000-0000-00005F040000}"/>
    <cellStyle name="Normal 14 4" xfId="984" xr:uid="{00000000-0005-0000-0000-000060040000}"/>
    <cellStyle name="Normal 14 40" xfId="985" xr:uid="{00000000-0005-0000-0000-000061040000}"/>
    <cellStyle name="Normal 14 41" xfId="986" xr:uid="{00000000-0005-0000-0000-000062040000}"/>
    <cellStyle name="Normal 14 42" xfId="987" xr:uid="{00000000-0005-0000-0000-000063040000}"/>
    <cellStyle name="Normal 14 43" xfId="988" xr:uid="{00000000-0005-0000-0000-000064040000}"/>
    <cellStyle name="Normal 14 44" xfId="989" xr:uid="{00000000-0005-0000-0000-000065040000}"/>
    <cellStyle name="Normal 14 5" xfId="990" xr:uid="{00000000-0005-0000-0000-000066040000}"/>
    <cellStyle name="Normal 14 6" xfId="991" xr:uid="{00000000-0005-0000-0000-000067040000}"/>
    <cellStyle name="Normal 14 7" xfId="992" xr:uid="{00000000-0005-0000-0000-000068040000}"/>
    <cellStyle name="Normal 14 8" xfId="993" xr:uid="{00000000-0005-0000-0000-000069040000}"/>
    <cellStyle name="Normal 14 9" xfId="994" xr:uid="{00000000-0005-0000-0000-00006A040000}"/>
    <cellStyle name="Normal 15" xfId="96" xr:uid="{00000000-0005-0000-0000-00006B040000}"/>
    <cellStyle name="Normal 15 10" xfId="995" xr:uid="{00000000-0005-0000-0000-00006C040000}"/>
    <cellStyle name="Normal 15 11" xfId="996" xr:uid="{00000000-0005-0000-0000-00006D040000}"/>
    <cellStyle name="Normal 15 12" xfId="997" xr:uid="{00000000-0005-0000-0000-00006E040000}"/>
    <cellStyle name="Normal 15 13" xfId="998" xr:uid="{00000000-0005-0000-0000-00006F040000}"/>
    <cellStyle name="Normal 15 14" xfId="999" xr:uid="{00000000-0005-0000-0000-000070040000}"/>
    <cellStyle name="Normal 15 15" xfId="1000" xr:uid="{00000000-0005-0000-0000-000071040000}"/>
    <cellStyle name="Normal 15 16" xfId="1001" xr:uid="{00000000-0005-0000-0000-000072040000}"/>
    <cellStyle name="Normal 15 17" xfId="1002" xr:uid="{00000000-0005-0000-0000-000073040000}"/>
    <cellStyle name="Normal 15 18" xfId="1003" xr:uid="{00000000-0005-0000-0000-000074040000}"/>
    <cellStyle name="Normal 15 19" xfId="1004" xr:uid="{00000000-0005-0000-0000-000075040000}"/>
    <cellStyle name="Normal 15 2" xfId="1005" xr:uid="{00000000-0005-0000-0000-000076040000}"/>
    <cellStyle name="Normal 15 20" xfId="1006" xr:uid="{00000000-0005-0000-0000-000077040000}"/>
    <cellStyle name="Normal 15 21" xfId="1007" xr:uid="{00000000-0005-0000-0000-000078040000}"/>
    <cellStyle name="Normal 15 22" xfId="1008" xr:uid="{00000000-0005-0000-0000-000079040000}"/>
    <cellStyle name="Normal 15 23" xfId="1009" xr:uid="{00000000-0005-0000-0000-00007A040000}"/>
    <cellStyle name="Normal 15 24" xfId="1010" xr:uid="{00000000-0005-0000-0000-00007B040000}"/>
    <cellStyle name="Normal 15 25" xfId="1011" xr:uid="{00000000-0005-0000-0000-00007C040000}"/>
    <cellStyle name="Normal 15 26" xfId="1012" xr:uid="{00000000-0005-0000-0000-00007D040000}"/>
    <cellStyle name="Normal 15 27" xfId="1013" xr:uid="{00000000-0005-0000-0000-00007E040000}"/>
    <cellStyle name="Normal 15 28" xfId="1014" xr:uid="{00000000-0005-0000-0000-00007F040000}"/>
    <cellStyle name="Normal 15 29" xfId="1015" xr:uid="{00000000-0005-0000-0000-000080040000}"/>
    <cellStyle name="Normal 15 3" xfId="1016" xr:uid="{00000000-0005-0000-0000-000081040000}"/>
    <cellStyle name="Normal 15 30" xfId="1017" xr:uid="{00000000-0005-0000-0000-000082040000}"/>
    <cellStyle name="Normal 15 31" xfId="1018" xr:uid="{00000000-0005-0000-0000-000083040000}"/>
    <cellStyle name="Normal 15 32" xfId="1019" xr:uid="{00000000-0005-0000-0000-000084040000}"/>
    <cellStyle name="Normal 15 33" xfId="1020" xr:uid="{00000000-0005-0000-0000-000085040000}"/>
    <cellStyle name="Normal 15 34" xfId="1021" xr:uid="{00000000-0005-0000-0000-000086040000}"/>
    <cellStyle name="Normal 15 35" xfId="1022" xr:uid="{00000000-0005-0000-0000-000087040000}"/>
    <cellStyle name="Normal 15 36" xfId="1023" xr:uid="{00000000-0005-0000-0000-000088040000}"/>
    <cellStyle name="Normal 15 37" xfId="1024" xr:uid="{00000000-0005-0000-0000-000089040000}"/>
    <cellStyle name="Normal 15 38" xfId="1025" xr:uid="{00000000-0005-0000-0000-00008A040000}"/>
    <cellStyle name="Normal 15 39" xfId="1026" xr:uid="{00000000-0005-0000-0000-00008B040000}"/>
    <cellStyle name="Normal 15 4" xfId="1027" xr:uid="{00000000-0005-0000-0000-00008C040000}"/>
    <cellStyle name="Normal 15 40" xfId="1028" xr:uid="{00000000-0005-0000-0000-00008D040000}"/>
    <cellStyle name="Normal 15 41" xfId="1029" xr:uid="{00000000-0005-0000-0000-00008E040000}"/>
    <cellStyle name="Normal 15 42" xfId="1030" xr:uid="{00000000-0005-0000-0000-00008F040000}"/>
    <cellStyle name="Normal 15 43" xfId="1031" xr:uid="{00000000-0005-0000-0000-000090040000}"/>
    <cellStyle name="Normal 15 44" xfId="1032" xr:uid="{00000000-0005-0000-0000-000091040000}"/>
    <cellStyle name="Normal 15 5" xfId="1033" xr:uid="{00000000-0005-0000-0000-000092040000}"/>
    <cellStyle name="Normal 15 6" xfId="1034" xr:uid="{00000000-0005-0000-0000-000093040000}"/>
    <cellStyle name="Normal 15 7" xfId="1035" xr:uid="{00000000-0005-0000-0000-000094040000}"/>
    <cellStyle name="Normal 15 8" xfId="1036" xr:uid="{00000000-0005-0000-0000-000095040000}"/>
    <cellStyle name="Normal 15 9" xfId="1037" xr:uid="{00000000-0005-0000-0000-000096040000}"/>
    <cellStyle name="Normal 16" xfId="97" xr:uid="{00000000-0005-0000-0000-000097040000}"/>
    <cellStyle name="Normal 16 10" xfId="1038" xr:uid="{00000000-0005-0000-0000-000098040000}"/>
    <cellStyle name="Normal 16 11" xfId="1039" xr:uid="{00000000-0005-0000-0000-000099040000}"/>
    <cellStyle name="Normal 16 12" xfId="1040" xr:uid="{00000000-0005-0000-0000-00009A040000}"/>
    <cellStyle name="Normal 16 13" xfId="1041" xr:uid="{00000000-0005-0000-0000-00009B040000}"/>
    <cellStyle name="Normal 16 14" xfId="1042" xr:uid="{00000000-0005-0000-0000-00009C040000}"/>
    <cellStyle name="Normal 16 15" xfId="1043" xr:uid="{00000000-0005-0000-0000-00009D040000}"/>
    <cellStyle name="Normal 16 16" xfId="1044" xr:uid="{00000000-0005-0000-0000-00009E040000}"/>
    <cellStyle name="Normal 16 17" xfId="1045" xr:uid="{00000000-0005-0000-0000-00009F040000}"/>
    <cellStyle name="Normal 16 18" xfId="1046" xr:uid="{00000000-0005-0000-0000-0000A0040000}"/>
    <cellStyle name="Normal 16 19" xfId="1047" xr:uid="{00000000-0005-0000-0000-0000A1040000}"/>
    <cellStyle name="Normal 16 2" xfId="1048" xr:uid="{00000000-0005-0000-0000-0000A2040000}"/>
    <cellStyle name="Normal 16 20" xfId="1049" xr:uid="{00000000-0005-0000-0000-0000A3040000}"/>
    <cellStyle name="Normal 16 21" xfId="1050" xr:uid="{00000000-0005-0000-0000-0000A4040000}"/>
    <cellStyle name="Normal 16 22" xfId="1051" xr:uid="{00000000-0005-0000-0000-0000A5040000}"/>
    <cellStyle name="Normal 16 23" xfId="1052" xr:uid="{00000000-0005-0000-0000-0000A6040000}"/>
    <cellStyle name="Normal 16 24" xfId="1053" xr:uid="{00000000-0005-0000-0000-0000A7040000}"/>
    <cellStyle name="Normal 16 25" xfId="1054" xr:uid="{00000000-0005-0000-0000-0000A8040000}"/>
    <cellStyle name="Normal 16 26" xfId="1055" xr:uid="{00000000-0005-0000-0000-0000A9040000}"/>
    <cellStyle name="Normal 16 27" xfId="1056" xr:uid="{00000000-0005-0000-0000-0000AA040000}"/>
    <cellStyle name="Normal 16 28" xfId="1057" xr:uid="{00000000-0005-0000-0000-0000AB040000}"/>
    <cellStyle name="Normal 16 29" xfId="1058" xr:uid="{00000000-0005-0000-0000-0000AC040000}"/>
    <cellStyle name="Normal 16 3" xfId="1059" xr:uid="{00000000-0005-0000-0000-0000AD040000}"/>
    <cellStyle name="Normal 16 30" xfId="1060" xr:uid="{00000000-0005-0000-0000-0000AE040000}"/>
    <cellStyle name="Normal 16 31" xfId="1061" xr:uid="{00000000-0005-0000-0000-0000AF040000}"/>
    <cellStyle name="Normal 16 32" xfId="1062" xr:uid="{00000000-0005-0000-0000-0000B0040000}"/>
    <cellStyle name="Normal 16 33" xfId="1063" xr:uid="{00000000-0005-0000-0000-0000B1040000}"/>
    <cellStyle name="Normal 16 34" xfId="1064" xr:uid="{00000000-0005-0000-0000-0000B2040000}"/>
    <cellStyle name="Normal 16 35" xfId="1065" xr:uid="{00000000-0005-0000-0000-0000B3040000}"/>
    <cellStyle name="Normal 16 36" xfId="1066" xr:uid="{00000000-0005-0000-0000-0000B4040000}"/>
    <cellStyle name="Normal 16 37" xfId="1067" xr:uid="{00000000-0005-0000-0000-0000B5040000}"/>
    <cellStyle name="Normal 16 38" xfId="1068" xr:uid="{00000000-0005-0000-0000-0000B6040000}"/>
    <cellStyle name="Normal 16 39" xfId="1069" xr:uid="{00000000-0005-0000-0000-0000B7040000}"/>
    <cellStyle name="Normal 16 4" xfId="1070" xr:uid="{00000000-0005-0000-0000-0000B8040000}"/>
    <cellStyle name="Normal 16 40" xfId="1071" xr:uid="{00000000-0005-0000-0000-0000B9040000}"/>
    <cellStyle name="Normal 16 41" xfId="1072" xr:uid="{00000000-0005-0000-0000-0000BA040000}"/>
    <cellStyle name="Normal 16 42" xfId="1073" xr:uid="{00000000-0005-0000-0000-0000BB040000}"/>
    <cellStyle name="Normal 16 43" xfId="1074" xr:uid="{00000000-0005-0000-0000-0000BC040000}"/>
    <cellStyle name="Normal 16 44" xfId="1075" xr:uid="{00000000-0005-0000-0000-0000BD040000}"/>
    <cellStyle name="Normal 16 5" xfId="1076" xr:uid="{00000000-0005-0000-0000-0000BE040000}"/>
    <cellStyle name="Normal 16 6" xfId="1077" xr:uid="{00000000-0005-0000-0000-0000BF040000}"/>
    <cellStyle name="Normal 16 7" xfId="1078" xr:uid="{00000000-0005-0000-0000-0000C0040000}"/>
    <cellStyle name="Normal 16 8" xfId="1079" xr:uid="{00000000-0005-0000-0000-0000C1040000}"/>
    <cellStyle name="Normal 16 9" xfId="1080" xr:uid="{00000000-0005-0000-0000-0000C2040000}"/>
    <cellStyle name="Normal 17" xfId="98" xr:uid="{00000000-0005-0000-0000-0000C3040000}"/>
    <cellStyle name="Normal 17 10" xfId="1081" xr:uid="{00000000-0005-0000-0000-0000C4040000}"/>
    <cellStyle name="Normal 17 11" xfId="1082" xr:uid="{00000000-0005-0000-0000-0000C5040000}"/>
    <cellStyle name="Normal 17 12" xfId="1083" xr:uid="{00000000-0005-0000-0000-0000C6040000}"/>
    <cellStyle name="Normal 17 13" xfId="1084" xr:uid="{00000000-0005-0000-0000-0000C7040000}"/>
    <cellStyle name="Normal 17 14" xfId="1085" xr:uid="{00000000-0005-0000-0000-0000C8040000}"/>
    <cellStyle name="Normal 17 15" xfId="1086" xr:uid="{00000000-0005-0000-0000-0000C9040000}"/>
    <cellStyle name="Normal 17 16" xfId="1087" xr:uid="{00000000-0005-0000-0000-0000CA040000}"/>
    <cellStyle name="Normal 17 17" xfId="1088" xr:uid="{00000000-0005-0000-0000-0000CB040000}"/>
    <cellStyle name="Normal 17 18" xfId="1089" xr:uid="{00000000-0005-0000-0000-0000CC040000}"/>
    <cellStyle name="Normal 17 19" xfId="1090" xr:uid="{00000000-0005-0000-0000-0000CD040000}"/>
    <cellStyle name="Normal 17 2" xfId="1091" xr:uid="{00000000-0005-0000-0000-0000CE040000}"/>
    <cellStyle name="Normal 17 20" xfId="1092" xr:uid="{00000000-0005-0000-0000-0000CF040000}"/>
    <cellStyle name="Normal 17 21" xfId="1093" xr:uid="{00000000-0005-0000-0000-0000D0040000}"/>
    <cellStyle name="Normal 17 22" xfId="1094" xr:uid="{00000000-0005-0000-0000-0000D1040000}"/>
    <cellStyle name="Normal 17 23" xfId="1095" xr:uid="{00000000-0005-0000-0000-0000D2040000}"/>
    <cellStyle name="Normal 17 24" xfId="1096" xr:uid="{00000000-0005-0000-0000-0000D3040000}"/>
    <cellStyle name="Normal 17 25" xfId="1097" xr:uid="{00000000-0005-0000-0000-0000D4040000}"/>
    <cellStyle name="Normal 17 26" xfId="1098" xr:uid="{00000000-0005-0000-0000-0000D5040000}"/>
    <cellStyle name="Normal 17 27" xfId="1099" xr:uid="{00000000-0005-0000-0000-0000D6040000}"/>
    <cellStyle name="Normal 17 28" xfId="1100" xr:uid="{00000000-0005-0000-0000-0000D7040000}"/>
    <cellStyle name="Normal 17 29" xfId="1101" xr:uid="{00000000-0005-0000-0000-0000D8040000}"/>
    <cellStyle name="Normal 17 3" xfId="1102" xr:uid="{00000000-0005-0000-0000-0000D9040000}"/>
    <cellStyle name="Normal 17 30" xfId="1103" xr:uid="{00000000-0005-0000-0000-0000DA040000}"/>
    <cellStyle name="Normal 17 31" xfId="1104" xr:uid="{00000000-0005-0000-0000-0000DB040000}"/>
    <cellStyle name="Normal 17 32" xfId="1105" xr:uid="{00000000-0005-0000-0000-0000DC040000}"/>
    <cellStyle name="Normal 17 33" xfId="1106" xr:uid="{00000000-0005-0000-0000-0000DD040000}"/>
    <cellStyle name="Normal 17 34" xfId="1107" xr:uid="{00000000-0005-0000-0000-0000DE040000}"/>
    <cellStyle name="Normal 17 35" xfId="1108" xr:uid="{00000000-0005-0000-0000-0000DF040000}"/>
    <cellStyle name="Normal 17 36" xfId="1109" xr:uid="{00000000-0005-0000-0000-0000E0040000}"/>
    <cellStyle name="Normal 17 37" xfId="1110" xr:uid="{00000000-0005-0000-0000-0000E1040000}"/>
    <cellStyle name="Normal 17 38" xfId="1111" xr:uid="{00000000-0005-0000-0000-0000E2040000}"/>
    <cellStyle name="Normal 17 39" xfId="1112" xr:uid="{00000000-0005-0000-0000-0000E3040000}"/>
    <cellStyle name="Normal 17 4" xfId="1113" xr:uid="{00000000-0005-0000-0000-0000E4040000}"/>
    <cellStyle name="Normal 17 40" xfId="1114" xr:uid="{00000000-0005-0000-0000-0000E5040000}"/>
    <cellStyle name="Normal 17 41" xfId="1115" xr:uid="{00000000-0005-0000-0000-0000E6040000}"/>
    <cellStyle name="Normal 17 42" xfId="1116" xr:uid="{00000000-0005-0000-0000-0000E7040000}"/>
    <cellStyle name="Normal 17 43" xfId="1117" xr:uid="{00000000-0005-0000-0000-0000E8040000}"/>
    <cellStyle name="Normal 17 44" xfId="1118" xr:uid="{00000000-0005-0000-0000-0000E9040000}"/>
    <cellStyle name="Normal 17 5" xfId="1119" xr:uid="{00000000-0005-0000-0000-0000EA040000}"/>
    <cellStyle name="Normal 17 6" xfId="1120" xr:uid="{00000000-0005-0000-0000-0000EB040000}"/>
    <cellStyle name="Normal 17 7" xfId="1121" xr:uid="{00000000-0005-0000-0000-0000EC040000}"/>
    <cellStyle name="Normal 17 8" xfId="1122" xr:uid="{00000000-0005-0000-0000-0000ED040000}"/>
    <cellStyle name="Normal 17 9" xfId="1123" xr:uid="{00000000-0005-0000-0000-0000EE040000}"/>
    <cellStyle name="Normal 18" xfId="99" xr:uid="{00000000-0005-0000-0000-0000EF040000}"/>
    <cellStyle name="Normal 18 10" xfId="1124" xr:uid="{00000000-0005-0000-0000-0000F0040000}"/>
    <cellStyle name="Normal 18 11" xfId="1125" xr:uid="{00000000-0005-0000-0000-0000F1040000}"/>
    <cellStyle name="Normal 18 12" xfId="1126" xr:uid="{00000000-0005-0000-0000-0000F2040000}"/>
    <cellStyle name="Normal 18 13" xfId="1127" xr:uid="{00000000-0005-0000-0000-0000F3040000}"/>
    <cellStyle name="Normal 18 14" xfId="1128" xr:uid="{00000000-0005-0000-0000-0000F4040000}"/>
    <cellStyle name="Normal 18 15" xfId="1129" xr:uid="{00000000-0005-0000-0000-0000F5040000}"/>
    <cellStyle name="Normal 18 16" xfId="1130" xr:uid="{00000000-0005-0000-0000-0000F6040000}"/>
    <cellStyle name="Normal 18 17" xfId="1131" xr:uid="{00000000-0005-0000-0000-0000F7040000}"/>
    <cellStyle name="Normal 18 18" xfId="1132" xr:uid="{00000000-0005-0000-0000-0000F8040000}"/>
    <cellStyle name="Normal 18 19" xfId="1133" xr:uid="{00000000-0005-0000-0000-0000F9040000}"/>
    <cellStyle name="Normal 18 2" xfId="1134" xr:uid="{00000000-0005-0000-0000-0000FA040000}"/>
    <cellStyle name="Normal 18 20" xfId="1135" xr:uid="{00000000-0005-0000-0000-0000FB040000}"/>
    <cellStyle name="Normal 18 21" xfId="1136" xr:uid="{00000000-0005-0000-0000-0000FC040000}"/>
    <cellStyle name="Normal 18 22" xfId="1137" xr:uid="{00000000-0005-0000-0000-0000FD040000}"/>
    <cellStyle name="Normal 18 23" xfId="1138" xr:uid="{00000000-0005-0000-0000-0000FE040000}"/>
    <cellStyle name="Normal 18 24" xfId="1139" xr:uid="{00000000-0005-0000-0000-0000FF040000}"/>
    <cellStyle name="Normal 18 25" xfId="1140" xr:uid="{00000000-0005-0000-0000-000000050000}"/>
    <cellStyle name="Normal 18 26" xfId="1141" xr:uid="{00000000-0005-0000-0000-000001050000}"/>
    <cellStyle name="Normal 18 27" xfId="1142" xr:uid="{00000000-0005-0000-0000-000002050000}"/>
    <cellStyle name="Normal 18 28" xfId="1143" xr:uid="{00000000-0005-0000-0000-000003050000}"/>
    <cellStyle name="Normal 18 29" xfId="1144" xr:uid="{00000000-0005-0000-0000-000004050000}"/>
    <cellStyle name="Normal 18 3" xfId="1145" xr:uid="{00000000-0005-0000-0000-000005050000}"/>
    <cellStyle name="Normal 18 3 2" xfId="4789" xr:uid="{00000000-0005-0000-0000-000006050000}"/>
    <cellStyle name="Normal 18 3 3" xfId="4788" xr:uid="{00000000-0005-0000-0000-000007050000}"/>
    <cellStyle name="Normal 18 30" xfId="1146" xr:uid="{00000000-0005-0000-0000-000008050000}"/>
    <cellStyle name="Normal 18 31" xfId="1147" xr:uid="{00000000-0005-0000-0000-000009050000}"/>
    <cellStyle name="Normal 18 32" xfId="1148" xr:uid="{00000000-0005-0000-0000-00000A050000}"/>
    <cellStyle name="Normal 18 33" xfId="1149" xr:uid="{00000000-0005-0000-0000-00000B050000}"/>
    <cellStyle name="Normal 18 34" xfId="1150" xr:uid="{00000000-0005-0000-0000-00000C050000}"/>
    <cellStyle name="Normal 18 35" xfId="1151" xr:uid="{00000000-0005-0000-0000-00000D050000}"/>
    <cellStyle name="Normal 18 36" xfId="1152" xr:uid="{00000000-0005-0000-0000-00000E050000}"/>
    <cellStyle name="Normal 18 37" xfId="1153" xr:uid="{00000000-0005-0000-0000-00000F050000}"/>
    <cellStyle name="Normal 18 38" xfId="1154" xr:uid="{00000000-0005-0000-0000-000010050000}"/>
    <cellStyle name="Normal 18 39" xfId="1155" xr:uid="{00000000-0005-0000-0000-000011050000}"/>
    <cellStyle name="Normal 18 4" xfId="1156" xr:uid="{00000000-0005-0000-0000-000012050000}"/>
    <cellStyle name="Normal 18 40" xfId="1157" xr:uid="{00000000-0005-0000-0000-000013050000}"/>
    <cellStyle name="Normal 18 41" xfId="1158" xr:uid="{00000000-0005-0000-0000-000014050000}"/>
    <cellStyle name="Normal 18 42" xfId="1159" xr:uid="{00000000-0005-0000-0000-000015050000}"/>
    <cellStyle name="Normal 18 43" xfId="1160" xr:uid="{00000000-0005-0000-0000-000016050000}"/>
    <cellStyle name="Normal 18 44" xfId="1161" xr:uid="{00000000-0005-0000-0000-000017050000}"/>
    <cellStyle name="Normal 18 5" xfId="1162" xr:uid="{00000000-0005-0000-0000-000018050000}"/>
    <cellStyle name="Normal 18 6" xfId="1163" xr:uid="{00000000-0005-0000-0000-000019050000}"/>
    <cellStyle name="Normal 18 7" xfId="1164" xr:uid="{00000000-0005-0000-0000-00001A050000}"/>
    <cellStyle name="Normal 18 8" xfId="1165" xr:uid="{00000000-0005-0000-0000-00001B050000}"/>
    <cellStyle name="Normal 18 9" xfId="1166" xr:uid="{00000000-0005-0000-0000-00001C050000}"/>
    <cellStyle name="Normal 19" xfId="100" xr:uid="{00000000-0005-0000-0000-00001D050000}"/>
    <cellStyle name="Normal 19 10" xfId="1167" xr:uid="{00000000-0005-0000-0000-00001E050000}"/>
    <cellStyle name="Normal 19 11" xfId="1168" xr:uid="{00000000-0005-0000-0000-00001F050000}"/>
    <cellStyle name="Normal 19 12" xfId="1169" xr:uid="{00000000-0005-0000-0000-000020050000}"/>
    <cellStyle name="Normal 19 13" xfId="1170" xr:uid="{00000000-0005-0000-0000-000021050000}"/>
    <cellStyle name="Normal 19 14" xfId="1171" xr:uid="{00000000-0005-0000-0000-000022050000}"/>
    <cellStyle name="Normal 19 15" xfId="1172" xr:uid="{00000000-0005-0000-0000-000023050000}"/>
    <cellStyle name="Normal 19 16" xfId="1173" xr:uid="{00000000-0005-0000-0000-000024050000}"/>
    <cellStyle name="Normal 19 17" xfId="1174" xr:uid="{00000000-0005-0000-0000-000025050000}"/>
    <cellStyle name="Normal 19 18" xfId="1175" xr:uid="{00000000-0005-0000-0000-000026050000}"/>
    <cellStyle name="Normal 19 19" xfId="1176" xr:uid="{00000000-0005-0000-0000-000027050000}"/>
    <cellStyle name="Normal 19 2" xfId="1177" xr:uid="{00000000-0005-0000-0000-000028050000}"/>
    <cellStyle name="Normal 19 20" xfId="1178" xr:uid="{00000000-0005-0000-0000-000029050000}"/>
    <cellStyle name="Normal 19 21" xfId="1179" xr:uid="{00000000-0005-0000-0000-00002A050000}"/>
    <cellStyle name="Normal 19 22" xfId="1180" xr:uid="{00000000-0005-0000-0000-00002B050000}"/>
    <cellStyle name="Normal 19 23" xfId="1181" xr:uid="{00000000-0005-0000-0000-00002C050000}"/>
    <cellStyle name="Normal 19 24" xfId="1182" xr:uid="{00000000-0005-0000-0000-00002D050000}"/>
    <cellStyle name="Normal 19 25" xfId="1183" xr:uid="{00000000-0005-0000-0000-00002E050000}"/>
    <cellStyle name="Normal 19 26" xfId="1184" xr:uid="{00000000-0005-0000-0000-00002F050000}"/>
    <cellStyle name="Normal 19 27" xfId="1185" xr:uid="{00000000-0005-0000-0000-000030050000}"/>
    <cellStyle name="Normal 19 28" xfId="1186" xr:uid="{00000000-0005-0000-0000-000031050000}"/>
    <cellStyle name="Normal 19 29" xfId="1187" xr:uid="{00000000-0005-0000-0000-000032050000}"/>
    <cellStyle name="Normal 19 3" xfId="1188" xr:uid="{00000000-0005-0000-0000-000033050000}"/>
    <cellStyle name="Normal 19 30" xfId="1189" xr:uid="{00000000-0005-0000-0000-000034050000}"/>
    <cellStyle name="Normal 19 31" xfId="1190" xr:uid="{00000000-0005-0000-0000-000035050000}"/>
    <cellStyle name="Normal 19 32" xfId="1191" xr:uid="{00000000-0005-0000-0000-000036050000}"/>
    <cellStyle name="Normal 19 33" xfId="1192" xr:uid="{00000000-0005-0000-0000-000037050000}"/>
    <cellStyle name="Normal 19 34" xfId="1193" xr:uid="{00000000-0005-0000-0000-000038050000}"/>
    <cellStyle name="Normal 19 35" xfId="1194" xr:uid="{00000000-0005-0000-0000-000039050000}"/>
    <cellStyle name="Normal 19 36" xfId="1195" xr:uid="{00000000-0005-0000-0000-00003A050000}"/>
    <cellStyle name="Normal 19 37" xfId="1196" xr:uid="{00000000-0005-0000-0000-00003B050000}"/>
    <cellStyle name="Normal 19 38" xfId="1197" xr:uid="{00000000-0005-0000-0000-00003C050000}"/>
    <cellStyle name="Normal 19 39" xfId="1198" xr:uid="{00000000-0005-0000-0000-00003D050000}"/>
    <cellStyle name="Normal 19 4" xfId="1199" xr:uid="{00000000-0005-0000-0000-00003E050000}"/>
    <cellStyle name="Normal 19 40" xfId="1200" xr:uid="{00000000-0005-0000-0000-00003F050000}"/>
    <cellStyle name="Normal 19 41" xfId="1201" xr:uid="{00000000-0005-0000-0000-000040050000}"/>
    <cellStyle name="Normal 19 42" xfId="1202" xr:uid="{00000000-0005-0000-0000-000041050000}"/>
    <cellStyle name="Normal 19 43" xfId="1203" xr:uid="{00000000-0005-0000-0000-000042050000}"/>
    <cellStyle name="Normal 19 44" xfId="1204" xr:uid="{00000000-0005-0000-0000-000043050000}"/>
    <cellStyle name="Normal 19 5" xfId="1205" xr:uid="{00000000-0005-0000-0000-000044050000}"/>
    <cellStyle name="Normal 19 6" xfId="1206" xr:uid="{00000000-0005-0000-0000-000045050000}"/>
    <cellStyle name="Normal 19 7" xfId="1207" xr:uid="{00000000-0005-0000-0000-000046050000}"/>
    <cellStyle name="Normal 19 8" xfId="1208" xr:uid="{00000000-0005-0000-0000-000047050000}"/>
    <cellStyle name="Normal 19 9" xfId="1209" xr:uid="{00000000-0005-0000-0000-000048050000}"/>
    <cellStyle name="Normal 2" xfId="1" xr:uid="{00000000-0005-0000-0000-000049050000}"/>
    <cellStyle name="Normal 2 10" xfId="101" xr:uid="{00000000-0005-0000-0000-00004A050000}"/>
    <cellStyle name="Normal 2 10 2" xfId="1210" xr:uid="{00000000-0005-0000-0000-00004B050000}"/>
    <cellStyle name="Normal 2 10 2 2" xfId="13762" xr:uid="{00000000-0005-0000-0000-00004C050000}"/>
    <cellStyle name="Normal 2 10 2 2 2" xfId="13768" xr:uid="{00000000-0005-0000-0000-00004D050000}"/>
    <cellStyle name="Normal 2 10 3" xfId="1211" xr:uid="{00000000-0005-0000-0000-00004E050000}"/>
    <cellStyle name="Normal 2 10 4" xfId="1212" xr:uid="{00000000-0005-0000-0000-00004F050000}"/>
    <cellStyle name="Normal 2 10 5" xfId="13753" xr:uid="{00000000-0005-0000-0000-000050050000}"/>
    <cellStyle name="Normal 2 11" xfId="102" xr:uid="{00000000-0005-0000-0000-000051050000}"/>
    <cellStyle name="Normal 2 11 2" xfId="1213" xr:uid="{00000000-0005-0000-0000-000052050000}"/>
    <cellStyle name="Normal 2 11 3" xfId="1214" xr:uid="{00000000-0005-0000-0000-000053050000}"/>
    <cellStyle name="Normal 2 11 4" xfId="1215" xr:uid="{00000000-0005-0000-0000-000054050000}"/>
    <cellStyle name="Normal 2 12" xfId="103" xr:uid="{00000000-0005-0000-0000-000055050000}"/>
    <cellStyle name="Normal 2 12 2" xfId="1216" xr:uid="{00000000-0005-0000-0000-000056050000}"/>
    <cellStyle name="Normal 2 12 3" xfId="1217" xr:uid="{00000000-0005-0000-0000-000057050000}"/>
    <cellStyle name="Normal 2 12 4" xfId="1218" xr:uid="{00000000-0005-0000-0000-000058050000}"/>
    <cellStyle name="Normal 2 13" xfId="104" xr:uid="{00000000-0005-0000-0000-000059050000}"/>
    <cellStyle name="Normal 2 13 2" xfId="1219" xr:uid="{00000000-0005-0000-0000-00005A050000}"/>
    <cellStyle name="Normal 2 13 3" xfId="1220" xr:uid="{00000000-0005-0000-0000-00005B050000}"/>
    <cellStyle name="Normal 2 13 4" xfId="1221" xr:uid="{00000000-0005-0000-0000-00005C050000}"/>
    <cellStyle name="Normal 2 14" xfId="105" xr:uid="{00000000-0005-0000-0000-00005D050000}"/>
    <cellStyle name="Normal 2 14 2" xfId="1222" xr:uid="{00000000-0005-0000-0000-00005E050000}"/>
    <cellStyle name="Normal 2 14 3" xfId="1223" xr:uid="{00000000-0005-0000-0000-00005F050000}"/>
    <cellStyle name="Normal 2 14 4" xfId="1224" xr:uid="{00000000-0005-0000-0000-000060050000}"/>
    <cellStyle name="Normal 2 15" xfId="106" xr:uid="{00000000-0005-0000-0000-000061050000}"/>
    <cellStyle name="Normal 2 15 2" xfId="1225" xr:uid="{00000000-0005-0000-0000-000062050000}"/>
    <cellStyle name="Normal 2 15 3" xfId="1226" xr:uid="{00000000-0005-0000-0000-000063050000}"/>
    <cellStyle name="Normal 2 15 4" xfId="1227" xr:uid="{00000000-0005-0000-0000-000064050000}"/>
    <cellStyle name="Normal 2 16" xfId="107" xr:uid="{00000000-0005-0000-0000-000065050000}"/>
    <cellStyle name="Normal 2 16 2" xfId="1228" xr:uid="{00000000-0005-0000-0000-000066050000}"/>
    <cellStyle name="Normal 2 16 3" xfId="1229" xr:uid="{00000000-0005-0000-0000-000067050000}"/>
    <cellStyle name="Normal 2 16 4" xfId="1230" xr:uid="{00000000-0005-0000-0000-000068050000}"/>
    <cellStyle name="Normal 2 17" xfId="108" xr:uid="{00000000-0005-0000-0000-000069050000}"/>
    <cellStyle name="Normal 2 17 2" xfId="1231" xr:uid="{00000000-0005-0000-0000-00006A050000}"/>
    <cellStyle name="Normal 2 17 3" xfId="1232" xr:uid="{00000000-0005-0000-0000-00006B050000}"/>
    <cellStyle name="Normal 2 17 4" xfId="1233" xr:uid="{00000000-0005-0000-0000-00006C050000}"/>
    <cellStyle name="Normal 2 18" xfId="109" xr:uid="{00000000-0005-0000-0000-00006D050000}"/>
    <cellStyle name="Normal 2 18 2" xfId="1234" xr:uid="{00000000-0005-0000-0000-00006E050000}"/>
    <cellStyle name="Normal 2 18 3" xfId="1235" xr:uid="{00000000-0005-0000-0000-00006F050000}"/>
    <cellStyle name="Normal 2 18 4" xfId="1236" xr:uid="{00000000-0005-0000-0000-000070050000}"/>
    <cellStyle name="Normal 2 19" xfId="110" xr:uid="{00000000-0005-0000-0000-000071050000}"/>
    <cellStyle name="Normal 2 19 2" xfId="1237" xr:uid="{00000000-0005-0000-0000-000072050000}"/>
    <cellStyle name="Normal 2 19 3" xfId="1238" xr:uid="{00000000-0005-0000-0000-000073050000}"/>
    <cellStyle name="Normal 2 19 4" xfId="1239" xr:uid="{00000000-0005-0000-0000-000074050000}"/>
    <cellStyle name="Normal 2 2" xfId="34" xr:uid="{00000000-0005-0000-0000-000075050000}"/>
    <cellStyle name="Normal 2 2 2" xfId="1240" xr:uid="{00000000-0005-0000-0000-000076050000}"/>
    <cellStyle name="Normal 2 2 2 2 2 2 2" xfId="13763" xr:uid="{00000000-0005-0000-0000-000077050000}"/>
    <cellStyle name="Normal 2 2 2 2 2 2 2 2" xfId="13769" xr:uid="{00000000-0005-0000-0000-000078050000}"/>
    <cellStyle name="Normal 2 2 3" xfId="1241" xr:uid="{00000000-0005-0000-0000-000079050000}"/>
    <cellStyle name="Normal 2 2 4" xfId="1242" xr:uid="{00000000-0005-0000-0000-00007A050000}"/>
    <cellStyle name="Normal 2 2 5" xfId="4787" xr:uid="{00000000-0005-0000-0000-00007B050000}"/>
    <cellStyle name="Normal 2 20" xfId="111" xr:uid="{00000000-0005-0000-0000-00007C050000}"/>
    <cellStyle name="Normal 2 20 2" xfId="1243" xr:uid="{00000000-0005-0000-0000-00007D050000}"/>
    <cellStyle name="Normal 2 20 3" xfId="1244" xr:uid="{00000000-0005-0000-0000-00007E050000}"/>
    <cellStyle name="Normal 2 20 4" xfId="1245" xr:uid="{00000000-0005-0000-0000-00007F050000}"/>
    <cellStyle name="Normal 2 21" xfId="112" xr:uid="{00000000-0005-0000-0000-000080050000}"/>
    <cellStyle name="Normal 2 21 2" xfId="1246" xr:uid="{00000000-0005-0000-0000-000081050000}"/>
    <cellStyle name="Normal 2 21 3" xfId="1247" xr:uid="{00000000-0005-0000-0000-000082050000}"/>
    <cellStyle name="Normal 2 21 4" xfId="1248" xr:uid="{00000000-0005-0000-0000-000083050000}"/>
    <cellStyle name="Normal 2 22" xfId="113" xr:uid="{00000000-0005-0000-0000-000084050000}"/>
    <cellStyle name="Normal 2 22 2" xfId="1249" xr:uid="{00000000-0005-0000-0000-000085050000}"/>
    <cellStyle name="Normal 2 22 3" xfId="1250" xr:uid="{00000000-0005-0000-0000-000086050000}"/>
    <cellStyle name="Normal 2 22 4" xfId="1251" xr:uid="{00000000-0005-0000-0000-000087050000}"/>
    <cellStyle name="Normal 2 23" xfId="114" xr:uid="{00000000-0005-0000-0000-000088050000}"/>
    <cellStyle name="Normal 2 23 2" xfId="1252" xr:uid="{00000000-0005-0000-0000-000089050000}"/>
    <cellStyle name="Normal 2 23 3" xfId="1253" xr:uid="{00000000-0005-0000-0000-00008A050000}"/>
    <cellStyle name="Normal 2 23 4" xfId="1254" xr:uid="{00000000-0005-0000-0000-00008B050000}"/>
    <cellStyle name="Normal 2 24" xfId="115" xr:uid="{00000000-0005-0000-0000-00008C050000}"/>
    <cellStyle name="Normal 2 24 2" xfId="1255" xr:uid="{00000000-0005-0000-0000-00008D050000}"/>
    <cellStyle name="Normal 2 24 3" xfId="1256" xr:uid="{00000000-0005-0000-0000-00008E050000}"/>
    <cellStyle name="Normal 2 24 4" xfId="1257" xr:uid="{00000000-0005-0000-0000-00008F050000}"/>
    <cellStyle name="Normal 2 25" xfId="116" xr:uid="{00000000-0005-0000-0000-000090050000}"/>
    <cellStyle name="Normal 2 25 2" xfId="1258" xr:uid="{00000000-0005-0000-0000-000091050000}"/>
    <cellStyle name="Normal 2 25 3" xfId="1259" xr:uid="{00000000-0005-0000-0000-000092050000}"/>
    <cellStyle name="Normal 2 25 4" xfId="1260" xr:uid="{00000000-0005-0000-0000-000093050000}"/>
    <cellStyle name="Normal 2 26" xfId="117" xr:uid="{00000000-0005-0000-0000-000094050000}"/>
    <cellStyle name="Normal 2 26 2" xfId="1261" xr:uid="{00000000-0005-0000-0000-000095050000}"/>
    <cellStyle name="Normal 2 26 3" xfId="1262" xr:uid="{00000000-0005-0000-0000-000096050000}"/>
    <cellStyle name="Normal 2 26 4" xfId="1263" xr:uid="{00000000-0005-0000-0000-000097050000}"/>
    <cellStyle name="Normal 2 27" xfId="118" xr:uid="{00000000-0005-0000-0000-000098050000}"/>
    <cellStyle name="Normal 2 27 2" xfId="1264" xr:uid="{00000000-0005-0000-0000-000099050000}"/>
    <cellStyle name="Normal 2 27 3" xfId="1265" xr:uid="{00000000-0005-0000-0000-00009A050000}"/>
    <cellStyle name="Normal 2 27 4" xfId="1266" xr:uid="{00000000-0005-0000-0000-00009B050000}"/>
    <cellStyle name="Normal 2 28" xfId="119" xr:uid="{00000000-0005-0000-0000-00009C050000}"/>
    <cellStyle name="Normal 2 28 2" xfId="1267" xr:uid="{00000000-0005-0000-0000-00009D050000}"/>
    <cellStyle name="Normal 2 28 3" xfId="1268" xr:uid="{00000000-0005-0000-0000-00009E050000}"/>
    <cellStyle name="Normal 2 28 4" xfId="1269" xr:uid="{00000000-0005-0000-0000-00009F050000}"/>
    <cellStyle name="Normal 2 29" xfId="120" xr:uid="{00000000-0005-0000-0000-0000A0050000}"/>
    <cellStyle name="Normal 2 29 2" xfId="1270" xr:uid="{00000000-0005-0000-0000-0000A1050000}"/>
    <cellStyle name="Normal 2 29 3" xfId="1271" xr:uid="{00000000-0005-0000-0000-0000A2050000}"/>
    <cellStyle name="Normal 2 29 4" xfId="1272" xr:uid="{00000000-0005-0000-0000-0000A3050000}"/>
    <cellStyle name="Normal 2 3" xfId="35" xr:uid="{00000000-0005-0000-0000-0000A4050000}"/>
    <cellStyle name="Normal 2 3 2" xfId="1273" xr:uid="{00000000-0005-0000-0000-0000A5050000}"/>
    <cellStyle name="Normal 2 3 3" xfId="1274" xr:uid="{00000000-0005-0000-0000-0000A6050000}"/>
    <cellStyle name="Normal 2 3 4" xfId="1275" xr:uid="{00000000-0005-0000-0000-0000A7050000}"/>
    <cellStyle name="Normal 2 3_CUCARACHO" xfId="3723" xr:uid="{00000000-0005-0000-0000-0000A8050000}"/>
    <cellStyle name="Normal 2 30" xfId="1276" xr:uid="{00000000-0005-0000-0000-0000A9050000}"/>
    <cellStyle name="Normal 2 30 2" xfId="1277" xr:uid="{00000000-0005-0000-0000-0000AA050000}"/>
    <cellStyle name="Normal 2 30 3" xfId="1278" xr:uid="{00000000-0005-0000-0000-0000AB050000}"/>
    <cellStyle name="Normal 2 30 4" xfId="1279" xr:uid="{00000000-0005-0000-0000-0000AC050000}"/>
    <cellStyle name="Normal 2 31" xfId="1280" xr:uid="{00000000-0005-0000-0000-0000AD050000}"/>
    <cellStyle name="Normal 2 31 2" xfId="1281" xr:uid="{00000000-0005-0000-0000-0000AE050000}"/>
    <cellStyle name="Normal 2 31 3" xfId="1282" xr:uid="{00000000-0005-0000-0000-0000AF050000}"/>
    <cellStyle name="Normal 2 31 4" xfId="1283" xr:uid="{00000000-0005-0000-0000-0000B0050000}"/>
    <cellStyle name="Normal 2 32" xfId="1284" xr:uid="{00000000-0005-0000-0000-0000B1050000}"/>
    <cellStyle name="Normal 2 32 2" xfId="1285" xr:uid="{00000000-0005-0000-0000-0000B2050000}"/>
    <cellStyle name="Normal 2 32 3" xfId="1286" xr:uid="{00000000-0005-0000-0000-0000B3050000}"/>
    <cellStyle name="Normal 2 32 4" xfId="1287" xr:uid="{00000000-0005-0000-0000-0000B4050000}"/>
    <cellStyle name="Normal 2 33" xfId="1288" xr:uid="{00000000-0005-0000-0000-0000B5050000}"/>
    <cellStyle name="Normal 2 33 2" xfId="1289" xr:uid="{00000000-0005-0000-0000-0000B6050000}"/>
    <cellStyle name="Normal 2 33 3" xfId="1290" xr:uid="{00000000-0005-0000-0000-0000B7050000}"/>
    <cellStyle name="Normal 2 33 4" xfId="1291" xr:uid="{00000000-0005-0000-0000-0000B8050000}"/>
    <cellStyle name="Normal 2 34" xfId="1292" xr:uid="{00000000-0005-0000-0000-0000B9050000}"/>
    <cellStyle name="Normal 2 34 2" xfId="1293" xr:uid="{00000000-0005-0000-0000-0000BA050000}"/>
    <cellStyle name="Normal 2 34 3" xfId="1294" xr:uid="{00000000-0005-0000-0000-0000BB050000}"/>
    <cellStyle name="Normal 2 34 4" xfId="1295" xr:uid="{00000000-0005-0000-0000-0000BC050000}"/>
    <cellStyle name="Normal 2 35" xfId="1296" xr:uid="{00000000-0005-0000-0000-0000BD050000}"/>
    <cellStyle name="Normal 2 35 2" xfId="1297" xr:uid="{00000000-0005-0000-0000-0000BE050000}"/>
    <cellStyle name="Normal 2 35 3" xfId="1298" xr:uid="{00000000-0005-0000-0000-0000BF050000}"/>
    <cellStyle name="Normal 2 35 4" xfId="1299" xr:uid="{00000000-0005-0000-0000-0000C0050000}"/>
    <cellStyle name="Normal 2 36" xfId="1300" xr:uid="{00000000-0005-0000-0000-0000C1050000}"/>
    <cellStyle name="Normal 2 36 2" xfId="1301" xr:uid="{00000000-0005-0000-0000-0000C2050000}"/>
    <cellStyle name="Normal 2 36 3" xfId="1302" xr:uid="{00000000-0005-0000-0000-0000C3050000}"/>
    <cellStyle name="Normal 2 36 4" xfId="1303" xr:uid="{00000000-0005-0000-0000-0000C4050000}"/>
    <cellStyle name="Normal 2 37" xfId="1304" xr:uid="{00000000-0005-0000-0000-0000C5050000}"/>
    <cellStyle name="Normal 2 37 2" xfId="1305" xr:uid="{00000000-0005-0000-0000-0000C6050000}"/>
    <cellStyle name="Normal 2 37 3" xfId="1306" xr:uid="{00000000-0005-0000-0000-0000C7050000}"/>
    <cellStyle name="Normal 2 37 4" xfId="1307" xr:uid="{00000000-0005-0000-0000-0000C8050000}"/>
    <cellStyle name="Normal 2 38" xfId="1308" xr:uid="{00000000-0005-0000-0000-0000C9050000}"/>
    <cellStyle name="Normal 2 38 2" xfId="1309" xr:uid="{00000000-0005-0000-0000-0000CA050000}"/>
    <cellStyle name="Normal 2 38 3" xfId="1310" xr:uid="{00000000-0005-0000-0000-0000CB050000}"/>
    <cellStyle name="Normal 2 38 4" xfId="1311" xr:uid="{00000000-0005-0000-0000-0000CC050000}"/>
    <cellStyle name="Normal 2 39" xfId="1312" xr:uid="{00000000-0005-0000-0000-0000CD050000}"/>
    <cellStyle name="Normal 2 39 2" xfId="1313" xr:uid="{00000000-0005-0000-0000-0000CE050000}"/>
    <cellStyle name="Normal 2 39 3" xfId="1314" xr:uid="{00000000-0005-0000-0000-0000CF050000}"/>
    <cellStyle name="Normal 2 39 4" xfId="1315" xr:uid="{00000000-0005-0000-0000-0000D0050000}"/>
    <cellStyle name="Normal 2 4" xfId="121" xr:uid="{00000000-0005-0000-0000-0000D1050000}"/>
    <cellStyle name="Normal 2 4 2" xfId="141" xr:uid="{00000000-0005-0000-0000-0000D2050000}"/>
    <cellStyle name="Normal 2 4 3" xfId="1316" xr:uid="{00000000-0005-0000-0000-0000D3050000}"/>
    <cellStyle name="Normal 2 4 4" xfId="1317" xr:uid="{00000000-0005-0000-0000-0000D4050000}"/>
    <cellStyle name="Normal 2 4_CUCARACHO" xfId="3724" xr:uid="{00000000-0005-0000-0000-0000D5050000}"/>
    <cellStyle name="Normal 2 40" xfId="1318" xr:uid="{00000000-0005-0000-0000-0000D6050000}"/>
    <cellStyle name="Normal 2 40 2" xfId="1319" xr:uid="{00000000-0005-0000-0000-0000D7050000}"/>
    <cellStyle name="Normal 2 40 3" xfId="1320" xr:uid="{00000000-0005-0000-0000-0000D8050000}"/>
    <cellStyle name="Normal 2 40 4" xfId="1321" xr:uid="{00000000-0005-0000-0000-0000D9050000}"/>
    <cellStyle name="Normal 2 41" xfId="1322" xr:uid="{00000000-0005-0000-0000-0000DA050000}"/>
    <cellStyle name="Normal 2 42" xfId="1323" xr:uid="{00000000-0005-0000-0000-0000DB050000}"/>
    <cellStyle name="Normal 2 43" xfId="1324" xr:uid="{00000000-0005-0000-0000-0000DC050000}"/>
    <cellStyle name="Normal 2 44" xfId="1325" xr:uid="{00000000-0005-0000-0000-0000DD050000}"/>
    <cellStyle name="Normal 2 45" xfId="1326" xr:uid="{00000000-0005-0000-0000-0000DE050000}"/>
    <cellStyle name="Normal 2 46" xfId="1327" xr:uid="{00000000-0005-0000-0000-0000DF050000}"/>
    <cellStyle name="Normal 2 47" xfId="1328" xr:uid="{00000000-0005-0000-0000-0000E0050000}"/>
    <cellStyle name="Normal 2 48" xfId="1329" xr:uid="{00000000-0005-0000-0000-0000E1050000}"/>
    <cellStyle name="Normal 2 49" xfId="1330" xr:uid="{00000000-0005-0000-0000-0000E2050000}"/>
    <cellStyle name="Normal 2 5" xfId="122" xr:uid="{00000000-0005-0000-0000-0000E3050000}"/>
    <cellStyle name="Normal 2 5 2" xfId="1331" xr:uid="{00000000-0005-0000-0000-0000E4050000}"/>
    <cellStyle name="Normal 2 5 3" xfId="1332" xr:uid="{00000000-0005-0000-0000-0000E5050000}"/>
    <cellStyle name="Normal 2 5 4" xfId="1333" xr:uid="{00000000-0005-0000-0000-0000E6050000}"/>
    <cellStyle name="Normal 2 50" xfId="1334" xr:uid="{00000000-0005-0000-0000-0000E7050000}"/>
    <cellStyle name="Normal 2 51" xfId="1335" xr:uid="{00000000-0005-0000-0000-0000E8050000}"/>
    <cellStyle name="Normal 2 52" xfId="4786" xr:uid="{00000000-0005-0000-0000-0000E9050000}"/>
    <cellStyle name="Normal 2 53" xfId="5596" xr:uid="{00000000-0005-0000-0000-0000EA050000}"/>
    <cellStyle name="Normal 2 6" xfId="123" xr:uid="{00000000-0005-0000-0000-0000EB050000}"/>
    <cellStyle name="Normal 2 6 2" xfId="1336" xr:uid="{00000000-0005-0000-0000-0000EC050000}"/>
    <cellStyle name="Normal 2 6 3" xfId="1337" xr:uid="{00000000-0005-0000-0000-0000ED050000}"/>
    <cellStyle name="Normal 2 6 4" xfId="1338" xr:uid="{00000000-0005-0000-0000-0000EE050000}"/>
    <cellStyle name="Normal 2 7" xfId="124" xr:uid="{00000000-0005-0000-0000-0000EF050000}"/>
    <cellStyle name="Normal 2 7 2" xfId="1339" xr:uid="{00000000-0005-0000-0000-0000F0050000}"/>
    <cellStyle name="Normal 2 7 3" xfId="1340" xr:uid="{00000000-0005-0000-0000-0000F1050000}"/>
    <cellStyle name="Normal 2 7 4" xfId="1341" xr:uid="{00000000-0005-0000-0000-0000F2050000}"/>
    <cellStyle name="Normal 2 8" xfId="125" xr:uid="{00000000-0005-0000-0000-0000F3050000}"/>
    <cellStyle name="Normal 2 8 2" xfId="1342" xr:uid="{00000000-0005-0000-0000-0000F4050000}"/>
    <cellStyle name="Normal 2 8 3" xfId="1343" xr:uid="{00000000-0005-0000-0000-0000F5050000}"/>
    <cellStyle name="Normal 2 8 4" xfId="1344" xr:uid="{00000000-0005-0000-0000-0000F6050000}"/>
    <cellStyle name="Normal 2 9" xfId="126" xr:uid="{00000000-0005-0000-0000-0000F7050000}"/>
    <cellStyle name="Normal 2 9 2" xfId="1345" xr:uid="{00000000-0005-0000-0000-0000F8050000}"/>
    <cellStyle name="Normal 2 9 3" xfId="1346" xr:uid="{00000000-0005-0000-0000-0000F9050000}"/>
    <cellStyle name="Normal 2 9 4" xfId="1347" xr:uid="{00000000-0005-0000-0000-0000FA050000}"/>
    <cellStyle name="Normal 2_DA_PROCESO_09-1-40369_124002002_987074(1)" xfId="1348" xr:uid="{00000000-0005-0000-0000-0000FB050000}"/>
    <cellStyle name="Normal 2_FORMATOS_PARA_ENTREGAR 2" xfId="13756" xr:uid="{00000000-0005-0000-0000-0000FC050000}"/>
    <cellStyle name="Normal 20" xfId="1349" xr:uid="{00000000-0005-0000-0000-0000FD050000}"/>
    <cellStyle name="Normal 20 2" xfId="1350" xr:uid="{00000000-0005-0000-0000-0000FE050000}"/>
    <cellStyle name="Normal 20 3" xfId="1351" xr:uid="{00000000-0005-0000-0000-0000FF050000}"/>
    <cellStyle name="Normal 20 4" xfId="1352" xr:uid="{00000000-0005-0000-0000-000000060000}"/>
    <cellStyle name="Normal 21" xfId="1353" xr:uid="{00000000-0005-0000-0000-000001060000}"/>
    <cellStyle name="Normal 21 10" xfId="1354" xr:uid="{00000000-0005-0000-0000-000002060000}"/>
    <cellStyle name="Normal 21 11" xfId="1355" xr:uid="{00000000-0005-0000-0000-000003060000}"/>
    <cellStyle name="Normal 21 12" xfId="1356" xr:uid="{00000000-0005-0000-0000-000004060000}"/>
    <cellStyle name="Normal 21 13" xfId="1357" xr:uid="{00000000-0005-0000-0000-000005060000}"/>
    <cellStyle name="Normal 21 14" xfId="1358" xr:uid="{00000000-0005-0000-0000-000006060000}"/>
    <cellStyle name="Normal 21 15" xfId="1359" xr:uid="{00000000-0005-0000-0000-000007060000}"/>
    <cellStyle name="Normal 21 16" xfId="1360" xr:uid="{00000000-0005-0000-0000-000008060000}"/>
    <cellStyle name="Normal 21 17" xfId="1361" xr:uid="{00000000-0005-0000-0000-000009060000}"/>
    <cellStyle name="Normal 21 18" xfId="1362" xr:uid="{00000000-0005-0000-0000-00000A060000}"/>
    <cellStyle name="Normal 21 19" xfId="1363" xr:uid="{00000000-0005-0000-0000-00000B060000}"/>
    <cellStyle name="Normal 21 2" xfId="1364" xr:uid="{00000000-0005-0000-0000-00000C060000}"/>
    <cellStyle name="Normal 21 20" xfId="1365" xr:uid="{00000000-0005-0000-0000-00000D060000}"/>
    <cellStyle name="Normal 21 21" xfId="1366" xr:uid="{00000000-0005-0000-0000-00000E060000}"/>
    <cellStyle name="Normal 21 22" xfId="1367" xr:uid="{00000000-0005-0000-0000-00000F060000}"/>
    <cellStyle name="Normal 21 23" xfId="1368" xr:uid="{00000000-0005-0000-0000-000010060000}"/>
    <cellStyle name="Normal 21 24" xfId="1369" xr:uid="{00000000-0005-0000-0000-000011060000}"/>
    <cellStyle name="Normal 21 25" xfId="1370" xr:uid="{00000000-0005-0000-0000-000012060000}"/>
    <cellStyle name="Normal 21 26" xfId="1371" xr:uid="{00000000-0005-0000-0000-000013060000}"/>
    <cellStyle name="Normal 21 27" xfId="1372" xr:uid="{00000000-0005-0000-0000-000014060000}"/>
    <cellStyle name="Normal 21 28" xfId="1373" xr:uid="{00000000-0005-0000-0000-000015060000}"/>
    <cellStyle name="Normal 21 29" xfId="1374" xr:uid="{00000000-0005-0000-0000-000016060000}"/>
    <cellStyle name="Normal 21 3" xfId="1375" xr:uid="{00000000-0005-0000-0000-000017060000}"/>
    <cellStyle name="Normal 21 30" xfId="1376" xr:uid="{00000000-0005-0000-0000-000018060000}"/>
    <cellStyle name="Normal 21 31" xfId="1377" xr:uid="{00000000-0005-0000-0000-000019060000}"/>
    <cellStyle name="Normal 21 32" xfId="1378" xr:uid="{00000000-0005-0000-0000-00001A060000}"/>
    <cellStyle name="Normal 21 33" xfId="1379" xr:uid="{00000000-0005-0000-0000-00001B060000}"/>
    <cellStyle name="Normal 21 34" xfId="1380" xr:uid="{00000000-0005-0000-0000-00001C060000}"/>
    <cellStyle name="Normal 21 35" xfId="1381" xr:uid="{00000000-0005-0000-0000-00001D060000}"/>
    <cellStyle name="Normal 21 36" xfId="1382" xr:uid="{00000000-0005-0000-0000-00001E060000}"/>
    <cellStyle name="Normal 21 37" xfId="1383" xr:uid="{00000000-0005-0000-0000-00001F060000}"/>
    <cellStyle name="Normal 21 38" xfId="1384" xr:uid="{00000000-0005-0000-0000-000020060000}"/>
    <cellStyle name="Normal 21 39" xfId="1385" xr:uid="{00000000-0005-0000-0000-000021060000}"/>
    <cellStyle name="Normal 21 4" xfId="1386" xr:uid="{00000000-0005-0000-0000-000022060000}"/>
    <cellStyle name="Normal 21 40" xfId="1387" xr:uid="{00000000-0005-0000-0000-000023060000}"/>
    <cellStyle name="Normal 21 41" xfId="1388" xr:uid="{00000000-0005-0000-0000-000024060000}"/>
    <cellStyle name="Normal 21 42" xfId="1389" xr:uid="{00000000-0005-0000-0000-000025060000}"/>
    <cellStyle name="Normal 21 43" xfId="1390" xr:uid="{00000000-0005-0000-0000-000026060000}"/>
    <cellStyle name="Normal 21 44" xfId="1391" xr:uid="{00000000-0005-0000-0000-000027060000}"/>
    <cellStyle name="Normal 21 5" xfId="1392" xr:uid="{00000000-0005-0000-0000-000028060000}"/>
    <cellStyle name="Normal 21 6" xfId="1393" xr:uid="{00000000-0005-0000-0000-000029060000}"/>
    <cellStyle name="Normal 21 7" xfId="1394" xr:uid="{00000000-0005-0000-0000-00002A060000}"/>
    <cellStyle name="Normal 21 8" xfId="1395" xr:uid="{00000000-0005-0000-0000-00002B060000}"/>
    <cellStyle name="Normal 21 9" xfId="1396" xr:uid="{00000000-0005-0000-0000-00002C060000}"/>
    <cellStyle name="Normal 22" xfId="1397" xr:uid="{00000000-0005-0000-0000-00002D060000}"/>
    <cellStyle name="Normal 22 10" xfId="1398" xr:uid="{00000000-0005-0000-0000-00002E060000}"/>
    <cellStyle name="Normal 22 11" xfId="1399" xr:uid="{00000000-0005-0000-0000-00002F060000}"/>
    <cellStyle name="Normal 22 12" xfId="1400" xr:uid="{00000000-0005-0000-0000-000030060000}"/>
    <cellStyle name="Normal 22 13" xfId="1401" xr:uid="{00000000-0005-0000-0000-000031060000}"/>
    <cellStyle name="Normal 22 14" xfId="1402" xr:uid="{00000000-0005-0000-0000-000032060000}"/>
    <cellStyle name="Normal 22 15" xfId="1403" xr:uid="{00000000-0005-0000-0000-000033060000}"/>
    <cellStyle name="Normal 22 16" xfId="1404" xr:uid="{00000000-0005-0000-0000-000034060000}"/>
    <cellStyle name="Normal 22 17" xfId="1405" xr:uid="{00000000-0005-0000-0000-000035060000}"/>
    <cellStyle name="Normal 22 18" xfId="1406" xr:uid="{00000000-0005-0000-0000-000036060000}"/>
    <cellStyle name="Normal 22 19" xfId="1407" xr:uid="{00000000-0005-0000-0000-000037060000}"/>
    <cellStyle name="Normal 22 2" xfId="1408" xr:uid="{00000000-0005-0000-0000-000038060000}"/>
    <cellStyle name="Normal 22 20" xfId="1409" xr:uid="{00000000-0005-0000-0000-000039060000}"/>
    <cellStyle name="Normal 22 21" xfId="1410" xr:uid="{00000000-0005-0000-0000-00003A060000}"/>
    <cellStyle name="Normal 22 22" xfId="1411" xr:uid="{00000000-0005-0000-0000-00003B060000}"/>
    <cellStyle name="Normal 22 23" xfId="1412" xr:uid="{00000000-0005-0000-0000-00003C060000}"/>
    <cellStyle name="Normal 22 24" xfId="1413" xr:uid="{00000000-0005-0000-0000-00003D060000}"/>
    <cellStyle name="Normal 22 25" xfId="1414" xr:uid="{00000000-0005-0000-0000-00003E060000}"/>
    <cellStyle name="Normal 22 26" xfId="1415" xr:uid="{00000000-0005-0000-0000-00003F060000}"/>
    <cellStyle name="Normal 22 27" xfId="1416" xr:uid="{00000000-0005-0000-0000-000040060000}"/>
    <cellStyle name="Normal 22 28" xfId="1417" xr:uid="{00000000-0005-0000-0000-000041060000}"/>
    <cellStyle name="Normal 22 29" xfId="1418" xr:uid="{00000000-0005-0000-0000-000042060000}"/>
    <cellStyle name="Normal 22 3" xfId="1419" xr:uid="{00000000-0005-0000-0000-000043060000}"/>
    <cellStyle name="Normal 22 30" xfId="1420" xr:uid="{00000000-0005-0000-0000-000044060000}"/>
    <cellStyle name="Normal 22 31" xfId="1421" xr:uid="{00000000-0005-0000-0000-000045060000}"/>
    <cellStyle name="Normal 22 32" xfId="1422" xr:uid="{00000000-0005-0000-0000-000046060000}"/>
    <cellStyle name="Normal 22 33" xfId="1423" xr:uid="{00000000-0005-0000-0000-000047060000}"/>
    <cellStyle name="Normal 22 34" xfId="1424" xr:uid="{00000000-0005-0000-0000-000048060000}"/>
    <cellStyle name="Normal 22 35" xfId="1425" xr:uid="{00000000-0005-0000-0000-000049060000}"/>
    <cellStyle name="Normal 22 36" xfId="1426" xr:uid="{00000000-0005-0000-0000-00004A060000}"/>
    <cellStyle name="Normal 22 37" xfId="1427" xr:uid="{00000000-0005-0000-0000-00004B060000}"/>
    <cellStyle name="Normal 22 38" xfId="1428" xr:uid="{00000000-0005-0000-0000-00004C060000}"/>
    <cellStyle name="Normal 22 39" xfId="1429" xr:uid="{00000000-0005-0000-0000-00004D060000}"/>
    <cellStyle name="Normal 22 4" xfId="1430" xr:uid="{00000000-0005-0000-0000-00004E060000}"/>
    <cellStyle name="Normal 22 40" xfId="1431" xr:uid="{00000000-0005-0000-0000-00004F060000}"/>
    <cellStyle name="Normal 22 41" xfId="1432" xr:uid="{00000000-0005-0000-0000-000050060000}"/>
    <cellStyle name="Normal 22 42" xfId="1433" xr:uid="{00000000-0005-0000-0000-000051060000}"/>
    <cellStyle name="Normal 22 43" xfId="1434" xr:uid="{00000000-0005-0000-0000-000052060000}"/>
    <cellStyle name="Normal 22 44" xfId="1435" xr:uid="{00000000-0005-0000-0000-000053060000}"/>
    <cellStyle name="Normal 22 5" xfId="1436" xr:uid="{00000000-0005-0000-0000-000054060000}"/>
    <cellStyle name="Normal 22 6" xfId="1437" xr:uid="{00000000-0005-0000-0000-000055060000}"/>
    <cellStyle name="Normal 22 7" xfId="1438" xr:uid="{00000000-0005-0000-0000-000056060000}"/>
    <cellStyle name="Normal 22 8" xfId="1439" xr:uid="{00000000-0005-0000-0000-000057060000}"/>
    <cellStyle name="Normal 22 9" xfId="1440" xr:uid="{00000000-0005-0000-0000-000058060000}"/>
    <cellStyle name="Normal 23" xfId="127" xr:uid="{00000000-0005-0000-0000-000059060000}"/>
    <cellStyle name="Normal 23 10" xfId="1441" xr:uid="{00000000-0005-0000-0000-00005A060000}"/>
    <cellStyle name="Normal 23 11" xfId="1442" xr:uid="{00000000-0005-0000-0000-00005B060000}"/>
    <cellStyle name="Normal 23 12" xfId="1443" xr:uid="{00000000-0005-0000-0000-00005C060000}"/>
    <cellStyle name="Normal 23 13" xfId="1444" xr:uid="{00000000-0005-0000-0000-00005D060000}"/>
    <cellStyle name="Normal 23 14" xfId="1445" xr:uid="{00000000-0005-0000-0000-00005E060000}"/>
    <cellStyle name="Normal 23 15" xfId="1446" xr:uid="{00000000-0005-0000-0000-00005F060000}"/>
    <cellStyle name="Normal 23 16" xfId="1447" xr:uid="{00000000-0005-0000-0000-000060060000}"/>
    <cellStyle name="Normal 23 17" xfId="1448" xr:uid="{00000000-0005-0000-0000-000061060000}"/>
    <cellStyle name="Normal 23 18" xfId="1449" xr:uid="{00000000-0005-0000-0000-000062060000}"/>
    <cellStyle name="Normal 23 19" xfId="1450" xr:uid="{00000000-0005-0000-0000-000063060000}"/>
    <cellStyle name="Normal 23 2" xfId="1451" xr:uid="{00000000-0005-0000-0000-000064060000}"/>
    <cellStyle name="Normal 23 20" xfId="1452" xr:uid="{00000000-0005-0000-0000-000065060000}"/>
    <cellStyle name="Normal 23 21" xfId="1453" xr:uid="{00000000-0005-0000-0000-000066060000}"/>
    <cellStyle name="Normal 23 22" xfId="1454" xr:uid="{00000000-0005-0000-0000-000067060000}"/>
    <cellStyle name="Normal 23 23" xfId="1455" xr:uid="{00000000-0005-0000-0000-000068060000}"/>
    <cellStyle name="Normal 23 24" xfId="1456" xr:uid="{00000000-0005-0000-0000-000069060000}"/>
    <cellStyle name="Normal 23 25" xfId="1457" xr:uid="{00000000-0005-0000-0000-00006A060000}"/>
    <cellStyle name="Normal 23 26" xfId="1458" xr:uid="{00000000-0005-0000-0000-00006B060000}"/>
    <cellStyle name="Normal 23 27" xfId="1459" xr:uid="{00000000-0005-0000-0000-00006C060000}"/>
    <cellStyle name="Normal 23 28" xfId="1460" xr:uid="{00000000-0005-0000-0000-00006D060000}"/>
    <cellStyle name="Normal 23 29" xfId="1461" xr:uid="{00000000-0005-0000-0000-00006E060000}"/>
    <cellStyle name="Normal 23 3" xfId="1462" xr:uid="{00000000-0005-0000-0000-00006F060000}"/>
    <cellStyle name="Normal 23 30" xfId="1463" xr:uid="{00000000-0005-0000-0000-000070060000}"/>
    <cellStyle name="Normal 23 31" xfId="1464" xr:uid="{00000000-0005-0000-0000-000071060000}"/>
    <cellStyle name="Normal 23 32" xfId="1465" xr:uid="{00000000-0005-0000-0000-000072060000}"/>
    <cellStyle name="Normal 23 33" xfId="1466" xr:uid="{00000000-0005-0000-0000-000073060000}"/>
    <cellStyle name="Normal 23 34" xfId="1467" xr:uid="{00000000-0005-0000-0000-000074060000}"/>
    <cellStyle name="Normal 23 35" xfId="1468" xr:uid="{00000000-0005-0000-0000-000075060000}"/>
    <cellStyle name="Normal 23 36" xfId="1469" xr:uid="{00000000-0005-0000-0000-000076060000}"/>
    <cellStyle name="Normal 23 37" xfId="1470" xr:uid="{00000000-0005-0000-0000-000077060000}"/>
    <cellStyle name="Normal 23 38" xfId="1471" xr:uid="{00000000-0005-0000-0000-000078060000}"/>
    <cellStyle name="Normal 23 39" xfId="1472" xr:uid="{00000000-0005-0000-0000-000079060000}"/>
    <cellStyle name="Normal 23 4" xfId="1473" xr:uid="{00000000-0005-0000-0000-00007A060000}"/>
    <cellStyle name="Normal 23 5" xfId="1474" xr:uid="{00000000-0005-0000-0000-00007B060000}"/>
    <cellStyle name="Normal 23 6" xfId="1475" xr:uid="{00000000-0005-0000-0000-00007C060000}"/>
    <cellStyle name="Normal 23 7" xfId="1476" xr:uid="{00000000-0005-0000-0000-00007D060000}"/>
    <cellStyle name="Normal 23 8" xfId="1477" xr:uid="{00000000-0005-0000-0000-00007E060000}"/>
    <cellStyle name="Normal 23 9" xfId="1478" xr:uid="{00000000-0005-0000-0000-00007F060000}"/>
    <cellStyle name="Normal 24" xfId="128" xr:uid="{00000000-0005-0000-0000-000080060000}"/>
    <cellStyle name="Normal 24 2" xfId="129" xr:uid="{00000000-0005-0000-0000-000081060000}"/>
    <cellStyle name="Normal 24 3" xfId="1479" xr:uid="{00000000-0005-0000-0000-000082060000}"/>
    <cellStyle name="Normal 24 4" xfId="1480" xr:uid="{00000000-0005-0000-0000-000083060000}"/>
    <cellStyle name="Normal 25" xfId="1481" xr:uid="{00000000-0005-0000-0000-000084060000}"/>
    <cellStyle name="Normal 25 10" xfId="1482" xr:uid="{00000000-0005-0000-0000-000085060000}"/>
    <cellStyle name="Normal 25 11" xfId="1483" xr:uid="{00000000-0005-0000-0000-000086060000}"/>
    <cellStyle name="Normal 25 12" xfId="1484" xr:uid="{00000000-0005-0000-0000-000087060000}"/>
    <cellStyle name="Normal 25 13" xfId="1485" xr:uid="{00000000-0005-0000-0000-000088060000}"/>
    <cellStyle name="Normal 25 14" xfId="1486" xr:uid="{00000000-0005-0000-0000-000089060000}"/>
    <cellStyle name="Normal 25 15" xfId="1487" xr:uid="{00000000-0005-0000-0000-00008A060000}"/>
    <cellStyle name="Normal 25 16" xfId="1488" xr:uid="{00000000-0005-0000-0000-00008B060000}"/>
    <cellStyle name="Normal 25 17" xfId="1489" xr:uid="{00000000-0005-0000-0000-00008C060000}"/>
    <cellStyle name="Normal 25 18" xfId="1490" xr:uid="{00000000-0005-0000-0000-00008D060000}"/>
    <cellStyle name="Normal 25 19" xfId="1491" xr:uid="{00000000-0005-0000-0000-00008E060000}"/>
    <cellStyle name="Normal 25 2" xfId="1492" xr:uid="{00000000-0005-0000-0000-00008F060000}"/>
    <cellStyle name="Normal 25 20" xfId="1493" xr:uid="{00000000-0005-0000-0000-000090060000}"/>
    <cellStyle name="Normal 25 21" xfId="1494" xr:uid="{00000000-0005-0000-0000-000091060000}"/>
    <cellStyle name="Normal 25 22" xfId="1495" xr:uid="{00000000-0005-0000-0000-000092060000}"/>
    <cellStyle name="Normal 25 23" xfId="1496" xr:uid="{00000000-0005-0000-0000-000093060000}"/>
    <cellStyle name="Normal 25 24" xfId="1497" xr:uid="{00000000-0005-0000-0000-000094060000}"/>
    <cellStyle name="Normal 25 25" xfId="1498" xr:uid="{00000000-0005-0000-0000-000095060000}"/>
    <cellStyle name="Normal 25 26" xfId="1499" xr:uid="{00000000-0005-0000-0000-000096060000}"/>
    <cellStyle name="Normal 25 27" xfId="1500" xr:uid="{00000000-0005-0000-0000-000097060000}"/>
    <cellStyle name="Normal 25 28" xfId="1501" xr:uid="{00000000-0005-0000-0000-000098060000}"/>
    <cellStyle name="Normal 25 29" xfId="1502" xr:uid="{00000000-0005-0000-0000-000099060000}"/>
    <cellStyle name="Normal 25 3" xfId="1503" xr:uid="{00000000-0005-0000-0000-00009A060000}"/>
    <cellStyle name="Normal 25 30" xfId="1504" xr:uid="{00000000-0005-0000-0000-00009B060000}"/>
    <cellStyle name="Normal 25 31" xfId="1505" xr:uid="{00000000-0005-0000-0000-00009C060000}"/>
    <cellStyle name="Normal 25 32" xfId="1506" xr:uid="{00000000-0005-0000-0000-00009D060000}"/>
    <cellStyle name="Normal 25 33" xfId="1507" xr:uid="{00000000-0005-0000-0000-00009E060000}"/>
    <cellStyle name="Normal 25 34" xfId="1508" xr:uid="{00000000-0005-0000-0000-00009F060000}"/>
    <cellStyle name="Normal 25 35" xfId="1509" xr:uid="{00000000-0005-0000-0000-0000A0060000}"/>
    <cellStyle name="Normal 25 36" xfId="1510" xr:uid="{00000000-0005-0000-0000-0000A1060000}"/>
    <cellStyle name="Normal 25 37" xfId="1511" xr:uid="{00000000-0005-0000-0000-0000A2060000}"/>
    <cellStyle name="Normal 25 38" xfId="1512" xr:uid="{00000000-0005-0000-0000-0000A3060000}"/>
    <cellStyle name="Normal 25 39" xfId="1513" xr:uid="{00000000-0005-0000-0000-0000A4060000}"/>
    <cellStyle name="Normal 25 4" xfId="1514" xr:uid="{00000000-0005-0000-0000-0000A5060000}"/>
    <cellStyle name="Normal 25 5" xfId="1515" xr:uid="{00000000-0005-0000-0000-0000A6060000}"/>
    <cellStyle name="Normal 25 6" xfId="1516" xr:uid="{00000000-0005-0000-0000-0000A7060000}"/>
    <cellStyle name="Normal 25 7" xfId="1517" xr:uid="{00000000-0005-0000-0000-0000A8060000}"/>
    <cellStyle name="Normal 25 8" xfId="1518" xr:uid="{00000000-0005-0000-0000-0000A9060000}"/>
    <cellStyle name="Normal 25 9" xfId="1519" xr:uid="{00000000-0005-0000-0000-0000AA060000}"/>
    <cellStyle name="Normal 26" xfId="130" xr:uid="{00000000-0005-0000-0000-0000AB060000}"/>
    <cellStyle name="Normal 26 10" xfId="1520" xr:uid="{00000000-0005-0000-0000-0000AC060000}"/>
    <cellStyle name="Normal 26 11" xfId="1521" xr:uid="{00000000-0005-0000-0000-0000AD060000}"/>
    <cellStyle name="Normal 26 12" xfId="1522" xr:uid="{00000000-0005-0000-0000-0000AE060000}"/>
    <cellStyle name="Normal 26 13" xfId="1523" xr:uid="{00000000-0005-0000-0000-0000AF060000}"/>
    <cellStyle name="Normal 26 14" xfId="1524" xr:uid="{00000000-0005-0000-0000-0000B0060000}"/>
    <cellStyle name="Normal 26 15" xfId="1525" xr:uid="{00000000-0005-0000-0000-0000B1060000}"/>
    <cellStyle name="Normal 26 16" xfId="1526" xr:uid="{00000000-0005-0000-0000-0000B2060000}"/>
    <cellStyle name="Normal 26 17" xfId="1527" xr:uid="{00000000-0005-0000-0000-0000B3060000}"/>
    <cellStyle name="Normal 26 18" xfId="1528" xr:uid="{00000000-0005-0000-0000-0000B4060000}"/>
    <cellStyle name="Normal 26 19" xfId="1529" xr:uid="{00000000-0005-0000-0000-0000B5060000}"/>
    <cellStyle name="Normal 26 2" xfId="131" xr:uid="{00000000-0005-0000-0000-0000B6060000}"/>
    <cellStyle name="Normal 26 20" xfId="1530" xr:uid="{00000000-0005-0000-0000-0000B7060000}"/>
    <cellStyle name="Normal 26 21" xfId="1531" xr:uid="{00000000-0005-0000-0000-0000B8060000}"/>
    <cellStyle name="Normal 26 22" xfId="1532" xr:uid="{00000000-0005-0000-0000-0000B9060000}"/>
    <cellStyle name="Normal 26 23" xfId="1533" xr:uid="{00000000-0005-0000-0000-0000BA060000}"/>
    <cellStyle name="Normal 26 24" xfId="1534" xr:uid="{00000000-0005-0000-0000-0000BB060000}"/>
    <cellStyle name="Normal 26 25" xfId="1535" xr:uid="{00000000-0005-0000-0000-0000BC060000}"/>
    <cellStyle name="Normal 26 26" xfId="1536" xr:uid="{00000000-0005-0000-0000-0000BD060000}"/>
    <cellStyle name="Normal 26 27" xfId="1537" xr:uid="{00000000-0005-0000-0000-0000BE060000}"/>
    <cellStyle name="Normal 26 28" xfId="1538" xr:uid="{00000000-0005-0000-0000-0000BF060000}"/>
    <cellStyle name="Normal 26 29" xfId="1539" xr:uid="{00000000-0005-0000-0000-0000C0060000}"/>
    <cellStyle name="Normal 26 3" xfId="1540" xr:uid="{00000000-0005-0000-0000-0000C1060000}"/>
    <cellStyle name="Normal 26 30" xfId="1541" xr:uid="{00000000-0005-0000-0000-0000C2060000}"/>
    <cellStyle name="Normal 26 31" xfId="1542" xr:uid="{00000000-0005-0000-0000-0000C3060000}"/>
    <cellStyle name="Normal 26 32" xfId="1543" xr:uid="{00000000-0005-0000-0000-0000C4060000}"/>
    <cellStyle name="Normal 26 33" xfId="1544" xr:uid="{00000000-0005-0000-0000-0000C5060000}"/>
    <cellStyle name="Normal 26 34" xfId="1545" xr:uid="{00000000-0005-0000-0000-0000C6060000}"/>
    <cellStyle name="Normal 26 35" xfId="1546" xr:uid="{00000000-0005-0000-0000-0000C7060000}"/>
    <cellStyle name="Normal 26 36" xfId="1547" xr:uid="{00000000-0005-0000-0000-0000C8060000}"/>
    <cellStyle name="Normal 26 37" xfId="1548" xr:uid="{00000000-0005-0000-0000-0000C9060000}"/>
    <cellStyle name="Normal 26 38" xfId="1549" xr:uid="{00000000-0005-0000-0000-0000CA060000}"/>
    <cellStyle name="Normal 26 39" xfId="1550" xr:uid="{00000000-0005-0000-0000-0000CB060000}"/>
    <cellStyle name="Normal 26 4" xfId="1551" xr:uid="{00000000-0005-0000-0000-0000CC060000}"/>
    <cellStyle name="Normal 26 5" xfId="1552" xr:uid="{00000000-0005-0000-0000-0000CD060000}"/>
    <cellStyle name="Normal 26 6" xfId="1553" xr:uid="{00000000-0005-0000-0000-0000CE060000}"/>
    <cellStyle name="Normal 26 7" xfId="1554" xr:uid="{00000000-0005-0000-0000-0000CF060000}"/>
    <cellStyle name="Normal 26 8" xfId="1555" xr:uid="{00000000-0005-0000-0000-0000D0060000}"/>
    <cellStyle name="Normal 26 9" xfId="1556" xr:uid="{00000000-0005-0000-0000-0000D1060000}"/>
    <cellStyle name="Normal 27" xfId="132" xr:uid="{00000000-0005-0000-0000-0000D2060000}"/>
    <cellStyle name="Normal 27 10" xfId="1557" xr:uid="{00000000-0005-0000-0000-0000D3060000}"/>
    <cellStyle name="Normal 27 11" xfId="1558" xr:uid="{00000000-0005-0000-0000-0000D4060000}"/>
    <cellStyle name="Normal 27 12" xfId="1559" xr:uid="{00000000-0005-0000-0000-0000D5060000}"/>
    <cellStyle name="Normal 27 13" xfId="1560" xr:uid="{00000000-0005-0000-0000-0000D6060000}"/>
    <cellStyle name="Normal 27 14" xfId="1561" xr:uid="{00000000-0005-0000-0000-0000D7060000}"/>
    <cellStyle name="Normal 27 15" xfId="1562" xr:uid="{00000000-0005-0000-0000-0000D8060000}"/>
    <cellStyle name="Normal 27 16" xfId="1563" xr:uid="{00000000-0005-0000-0000-0000D9060000}"/>
    <cellStyle name="Normal 27 17" xfId="1564" xr:uid="{00000000-0005-0000-0000-0000DA060000}"/>
    <cellStyle name="Normal 27 18" xfId="1565" xr:uid="{00000000-0005-0000-0000-0000DB060000}"/>
    <cellStyle name="Normal 27 19" xfId="1566" xr:uid="{00000000-0005-0000-0000-0000DC060000}"/>
    <cellStyle name="Normal 27 2" xfId="133" xr:uid="{00000000-0005-0000-0000-0000DD060000}"/>
    <cellStyle name="Normal 27 20" xfId="1567" xr:uid="{00000000-0005-0000-0000-0000DE060000}"/>
    <cellStyle name="Normal 27 21" xfId="1568" xr:uid="{00000000-0005-0000-0000-0000DF060000}"/>
    <cellStyle name="Normal 27 22" xfId="1569" xr:uid="{00000000-0005-0000-0000-0000E0060000}"/>
    <cellStyle name="Normal 27 23" xfId="1570" xr:uid="{00000000-0005-0000-0000-0000E1060000}"/>
    <cellStyle name="Normal 27 24" xfId="1571" xr:uid="{00000000-0005-0000-0000-0000E2060000}"/>
    <cellStyle name="Normal 27 25" xfId="1572" xr:uid="{00000000-0005-0000-0000-0000E3060000}"/>
    <cellStyle name="Normal 27 26" xfId="1573" xr:uid="{00000000-0005-0000-0000-0000E4060000}"/>
    <cellStyle name="Normal 27 27" xfId="1574" xr:uid="{00000000-0005-0000-0000-0000E5060000}"/>
    <cellStyle name="Normal 27 28" xfId="1575" xr:uid="{00000000-0005-0000-0000-0000E6060000}"/>
    <cellStyle name="Normal 27 29" xfId="1576" xr:uid="{00000000-0005-0000-0000-0000E7060000}"/>
    <cellStyle name="Normal 27 3" xfId="1577" xr:uid="{00000000-0005-0000-0000-0000E8060000}"/>
    <cellStyle name="Normal 27 30" xfId="1578" xr:uid="{00000000-0005-0000-0000-0000E9060000}"/>
    <cellStyle name="Normal 27 31" xfId="1579" xr:uid="{00000000-0005-0000-0000-0000EA060000}"/>
    <cellStyle name="Normal 27 32" xfId="1580" xr:uid="{00000000-0005-0000-0000-0000EB060000}"/>
    <cellStyle name="Normal 27 33" xfId="1581" xr:uid="{00000000-0005-0000-0000-0000EC060000}"/>
    <cellStyle name="Normal 27 34" xfId="1582" xr:uid="{00000000-0005-0000-0000-0000ED060000}"/>
    <cellStyle name="Normal 27 35" xfId="1583" xr:uid="{00000000-0005-0000-0000-0000EE060000}"/>
    <cellStyle name="Normal 27 36" xfId="1584" xr:uid="{00000000-0005-0000-0000-0000EF060000}"/>
    <cellStyle name="Normal 27 37" xfId="1585" xr:uid="{00000000-0005-0000-0000-0000F0060000}"/>
    <cellStyle name="Normal 27 38" xfId="1586" xr:uid="{00000000-0005-0000-0000-0000F1060000}"/>
    <cellStyle name="Normal 27 39" xfId="1587" xr:uid="{00000000-0005-0000-0000-0000F2060000}"/>
    <cellStyle name="Normal 27 4" xfId="1588" xr:uid="{00000000-0005-0000-0000-0000F3060000}"/>
    <cellStyle name="Normal 27 5" xfId="1589" xr:uid="{00000000-0005-0000-0000-0000F4060000}"/>
    <cellStyle name="Normal 27 6" xfId="1590" xr:uid="{00000000-0005-0000-0000-0000F5060000}"/>
    <cellStyle name="Normal 27 7" xfId="1591" xr:uid="{00000000-0005-0000-0000-0000F6060000}"/>
    <cellStyle name="Normal 27 8" xfId="1592" xr:uid="{00000000-0005-0000-0000-0000F7060000}"/>
    <cellStyle name="Normal 27 9" xfId="1593" xr:uid="{00000000-0005-0000-0000-0000F8060000}"/>
    <cellStyle name="Normal 28" xfId="1594" xr:uid="{00000000-0005-0000-0000-0000F9060000}"/>
    <cellStyle name="Normal 29" xfId="1595" xr:uid="{00000000-0005-0000-0000-0000FA060000}"/>
    <cellStyle name="Normal 3" xfId="2" xr:uid="{00000000-0005-0000-0000-0000FB060000}"/>
    <cellStyle name="Normal 3 10" xfId="1596" xr:uid="{00000000-0005-0000-0000-0000FC060000}"/>
    <cellStyle name="Normal 3 10 10" xfId="1597" xr:uid="{00000000-0005-0000-0000-0000FD060000}"/>
    <cellStyle name="Normal 3 10 10 2" xfId="4785" xr:uid="{00000000-0005-0000-0000-0000FE060000}"/>
    <cellStyle name="Normal 3 10 10 2 2" xfId="5597" xr:uid="{00000000-0005-0000-0000-0000FF060000}"/>
    <cellStyle name="Normal 3 10 10 3" xfId="5598" xr:uid="{00000000-0005-0000-0000-000000070000}"/>
    <cellStyle name="Normal 3 10 10 3 2" xfId="5599" xr:uid="{00000000-0005-0000-0000-000001070000}"/>
    <cellStyle name="Normal 3 10 10 4" xfId="5600" xr:uid="{00000000-0005-0000-0000-000002070000}"/>
    <cellStyle name="Normal 3 10 10 5" xfId="12112" xr:uid="{00000000-0005-0000-0000-000003070000}"/>
    <cellStyle name="Normal 3 10 11" xfId="1598" xr:uid="{00000000-0005-0000-0000-000004070000}"/>
    <cellStyle name="Normal 3 10 11 2" xfId="4784" xr:uid="{00000000-0005-0000-0000-000005070000}"/>
    <cellStyle name="Normal 3 10 11 2 2" xfId="5601" xr:uid="{00000000-0005-0000-0000-000006070000}"/>
    <cellStyle name="Normal 3 10 11 3" xfId="5602" xr:uid="{00000000-0005-0000-0000-000007070000}"/>
    <cellStyle name="Normal 3 10 11 3 2" xfId="5603" xr:uid="{00000000-0005-0000-0000-000008070000}"/>
    <cellStyle name="Normal 3 10 11 4" xfId="5604" xr:uid="{00000000-0005-0000-0000-000009070000}"/>
    <cellStyle name="Normal 3 10 11 5" xfId="12113" xr:uid="{00000000-0005-0000-0000-00000A070000}"/>
    <cellStyle name="Normal 3 10 12" xfId="1599" xr:uid="{00000000-0005-0000-0000-00000B070000}"/>
    <cellStyle name="Normal 3 10 12 2" xfId="4783" xr:uid="{00000000-0005-0000-0000-00000C070000}"/>
    <cellStyle name="Normal 3 10 12 2 2" xfId="5605" xr:uid="{00000000-0005-0000-0000-00000D070000}"/>
    <cellStyle name="Normal 3 10 12 3" xfId="5606" xr:uid="{00000000-0005-0000-0000-00000E070000}"/>
    <cellStyle name="Normal 3 10 12 3 2" xfId="5607" xr:uid="{00000000-0005-0000-0000-00000F070000}"/>
    <cellStyle name="Normal 3 10 12 4" xfId="5608" xr:uid="{00000000-0005-0000-0000-000010070000}"/>
    <cellStyle name="Normal 3 10 12 5" xfId="12114" xr:uid="{00000000-0005-0000-0000-000011070000}"/>
    <cellStyle name="Normal 3 10 13" xfId="1600" xr:uid="{00000000-0005-0000-0000-000012070000}"/>
    <cellStyle name="Normal 3 10 13 2" xfId="4782" xr:uid="{00000000-0005-0000-0000-000013070000}"/>
    <cellStyle name="Normal 3 10 13 2 2" xfId="5609" xr:uid="{00000000-0005-0000-0000-000014070000}"/>
    <cellStyle name="Normal 3 10 13 3" xfId="5610" xr:uid="{00000000-0005-0000-0000-000015070000}"/>
    <cellStyle name="Normal 3 10 13 3 2" xfId="5611" xr:uid="{00000000-0005-0000-0000-000016070000}"/>
    <cellStyle name="Normal 3 10 13 4" xfId="5612" xr:uid="{00000000-0005-0000-0000-000017070000}"/>
    <cellStyle name="Normal 3 10 13 5" xfId="12115" xr:uid="{00000000-0005-0000-0000-000018070000}"/>
    <cellStyle name="Normal 3 10 14" xfId="4781" xr:uid="{00000000-0005-0000-0000-000019070000}"/>
    <cellStyle name="Normal 3 10 14 2" xfId="5613" xr:uid="{00000000-0005-0000-0000-00001A070000}"/>
    <cellStyle name="Normal 3 10 15" xfId="5614" xr:uid="{00000000-0005-0000-0000-00001B070000}"/>
    <cellStyle name="Normal 3 10 15 2" xfId="5615" xr:uid="{00000000-0005-0000-0000-00001C070000}"/>
    <cellStyle name="Normal 3 10 16" xfId="5616" xr:uid="{00000000-0005-0000-0000-00001D070000}"/>
    <cellStyle name="Normal 3 10 17" xfId="12116" xr:uid="{00000000-0005-0000-0000-00001E070000}"/>
    <cellStyle name="Normal 3 10 2" xfId="1601" xr:uid="{00000000-0005-0000-0000-00001F070000}"/>
    <cellStyle name="Normal 3 10 2 10" xfId="1602" xr:uid="{00000000-0005-0000-0000-000020070000}"/>
    <cellStyle name="Normal 3 10 2 10 2" xfId="4780" xr:uid="{00000000-0005-0000-0000-000021070000}"/>
    <cellStyle name="Normal 3 10 2 10 2 2" xfId="5617" xr:uid="{00000000-0005-0000-0000-000022070000}"/>
    <cellStyle name="Normal 3 10 2 10 3" xfId="5618" xr:uid="{00000000-0005-0000-0000-000023070000}"/>
    <cellStyle name="Normal 3 10 2 10 3 2" xfId="5619" xr:uid="{00000000-0005-0000-0000-000024070000}"/>
    <cellStyle name="Normal 3 10 2 10 4" xfId="5620" xr:uid="{00000000-0005-0000-0000-000025070000}"/>
    <cellStyle name="Normal 3 10 2 10 5" xfId="12117" xr:uid="{00000000-0005-0000-0000-000026070000}"/>
    <cellStyle name="Normal 3 10 2 11" xfId="1603" xr:uid="{00000000-0005-0000-0000-000027070000}"/>
    <cellStyle name="Normal 3 10 2 11 2" xfId="4779" xr:uid="{00000000-0005-0000-0000-000028070000}"/>
    <cellStyle name="Normal 3 10 2 11 2 2" xfId="5621" xr:uid="{00000000-0005-0000-0000-000029070000}"/>
    <cellStyle name="Normal 3 10 2 11 3" xfId="5622" xr:uid="{00000000-0005-0000-0000-00002A070000}"/>
    <cellStyle name="Normal 3 10 2 11 3 2" xfId="5623" xr:uid="{00000000-0005-0000-0000-00002B070000}"/>
    <cellStyle name="Normal 3 10 2 11 4" xfId="5624" xr:uid="{00000000-0005-0000-0000-00002C070000}"/>
    <cellStyle name="Normal 3 10 2 11 5" xfId="12118" xr:uid="{00000000-0005-0000-0000-00002D070000}"/>
    <cellStyle name="Normal 3 10 2 12" xfId="1604" xr:uid="{00000000-0005-0000-0000-00002E070000}"/>
    <cellStyle name="Normal 3 10 2 12 2" xfId="4778" xr:uid="{00000000-0005-0000-0000-00002F070000}"/>
    <cellStyle name="Normal 3 10 2 12 2 2" xfId="5625" xr:uid="{00000000-0005-0000-0000-000030070000}"/>
    <cellStyle name="Normal 3 10 2 12 3" xfId="5626" xr:uid="{00000000-0005-0000-0000-000031070000}"/>
    <cellStyle name="Normal 3 10 2 12 3 2" xfId="5627" xr:uid="{00000000-0005-0000-0000-000032070000}"/>
    <cellStyle name="Normal 3 10 2 12 4" xfId="5628" xr:uid="{00000000-0005-0000-0000-000033070000}"/>
    <cellStyle name="Normal 3 10 2 12 5" xfId="12119" xr:uid="{00000000-0005-0000-0000-000034070000}"/>
    <cellStyle name="Normal 3 10 2 13" xfId="4777" xr:uid="{00000000-0005-0000-0000-000035070000}"/>
    <cellStyle name="Normal 3 10 2 13 2" xfId="5629" xr:uid="{00000000-0005-0000-0000-000036070000}"/>
    <cellStyle name="Normal 3 10 2 14" xfId="5630" xr:uid="{00000000-0005-0000-0000-000037070000}"/>
    <cellStyle name="Normal 3 10 2 14 2" xfId="5631" xr:uid="{00000000-0005-0000-0000-000038070000}"/>
    <cellStyle name="Normal 3 10 2 15" xfId="5632" xr:uid="{00000000-0005-0000-0000-000039070000}"/>
    <cellStyle name="Normal 3 10 2 16" xfId="12120" xr:uid="{00000000-0005-0000-0000-00003A070000}"/>
    <cellStyle name="Normal 3 10 2 2" xfId="1605" xr:uid="{00000000-0005-0000-0000-00003B070000}"/>
    <cellStyle name="Normal 3 10 2 2 2" xfId="4776" xr:uid="{00000000-0005-0000-0000-00003C070000}"/>
    <cellStyle name="Normal 3 10 2 2 2 2" xfId="5633" xr:uid="{00000000-0005-0000-0000-00003D070000}"/>
    <cellStyle name="Normal 3 10 2 2 3" xfId="5634" xr:uid="{00000000-0005-0000-0000-00003E070000}"/>
    <cellStyle name="Normal 3 10 2 2 3 2" xfId="5635" xr:uid="{00000000-0005-0000-0000-00003F070000}"/>
    <cellStyle name="Normal 3 10 2 2 4" xfId="5636" xr:uid="{00000000-0005-0000-0000-000040070000}"/>
    <cellStyle name="Normal 3 10 2 2 5" xfId="12121" xr:uid="{00000000-0005-0000-0000-000041070000}"/>
    <cellStyle name="Normal 3 10 2 3" xfId="1606" xr:uid="{00000000-0005-0000-0000-000042070000}"/>
    <cellStyle name="Normal 3 10 2 3 2" xfId="4775" xr:uid="{00000000-0005-0000-0000-000043070000}"/>
    <cellStyle name="Normal 3 10 2 3 2 2" xfId="5637" xr:uid="{00000000-0005-0000-0000-000044070000}"/>
    <cellStyle name="Normal 3 10 2 3 3" xfId="5638" xr:uid="{00000000-0005-0000-0000-000045070000}"/>
    <cellStyle name="Normal 3 10 2 3 3 2" xfId="5639" xr:uid="{00000000-0005-0000-0000-000046070000}"/>
    <cellStyle name="Normal 3 10 2 3 4" xfId="5640" xr:uid="{00000000-0005-0000-0000-000047070000}"/>
    <cellStyle name="Normal 3 10 2 3 5" xfId="12122" xr:uid="{00000000-0005-0000-0000-000048070000}"/>
    <cellStyle name="Normal 3 10 2 4" xfId="1607" xr:uid="{00000000-0005-0000-0000-000049070000}"/>
    <cellStyle name="Normal 3 10 2 4 2" xfId="4774" xr:uid="{00000000-0005-0000-0000-00004A070000}"/>
    <cellStyle name="Normal 3 10 2 4 2 2" xfId="5641" xr:uid="{00000000-0005-0000-0000-00004B070000}"/>
    <cellStyle name="Normal 3 10 2 4 3" xfId="5642" xr:uid="{00000000-0005-0000-0000-00004C070000}"/>
    <cellStyle name="Normal 3 10 2 4 3 2" xfId="5643" xr:uid="{00000000-0005-0000-0000-00004D070000}"/>
    <cellStyle name="Normal 3 10 2 4 4" xfId="5644" xr:uid="{00000000-0005-0000-0000-00004E070000}"/>
    <cellStyle name="Normal 3 10 2 4 5" xfId="12123" xr:uid="{00000000-0005-0000-0000-00004F070000}"/>
    <cellStyle name="Normal 3 10 2 5" xfId="1608" xr:uid="{00000000-0005-0000-0000-000050070000}"/>
    <cellStyle name="Normal 3 10 2 5 2" xfId="4773" xr:uid="{00000000-0005-0000-0000-000051070000}"/>
    <cellStyle name="Normal 3 10 2 5 2 2" xfId="5645" xr:uid="{00000000-0005-0000-0000-000052070000}"/>
    <cellStyle name="Normal 3 10 2 5 3" xfId="5646" xr:uid="{00000000-0005-0000-0000-000053070000}"/>
    <cellStyle name="Normal 3 10 2 5 3 2" xfId="5647" xr:uid="{00000000-0005-0000-0000-000054070000}"/>
    <cellStyle name="Normal 3 10 2 5 4" xfId="5648" xr:uid="{00000000-0005-0000-0000-000055070000}"/>
    <cellStyle name="Normal 3 10 2 5 5" xfId="12124" xr:uid="{00000000-0005-0000-0000-000056070000}"/>
    <cellStyle name="Normal 3 10 2 6" xfId="1609" xr:uid="{00000000-0005-0000-0000-000057070000}"/>
    <cellStyle name="Normal 3 10 2 6 2" xfId="4772" xr:uid="{00000000-0005-0000-0000-000058070000}"/>
    <cellStyle name="Normal 3 10 2 6 2 2" xfId="5649" xr:uid="{00000000-0005-0000-0000-000059070000}"/>
    <cellStyle name="Normal 3 10 2 6 3" xfId="5650" xr:uid="{00000000-0005-0000-0000-00005A070000}"/>
    <cellStyle name="Normal 3 10 2 6 3 2" xfId="5651" xr:uid="{00000000-0005-0000-0000-00005B070000}"/>
    <cellStyle name="Normal 3 10 2 6 4" xfId="5652" xr:uid="{00000000-0005-0000-0000-00005C070000}"/>
    <cellStyle name="Normal 3 10 2 6 5" xfId="12125" xr:uid="{00000000-0005-0000-0000-00005D070000}"/>
    <cellStyle name="Normal 3 10 2 7" xfId="1610" xr:uid="{00000000-0005-0000-0000-00005E070000}"/>
    <cellStyle name="Normal 3 10 2 7 2" xfId="4771" xr:uid="{00000000-0005-0000-0000-00005F070000}"/>
    <cellStyle name="Normal 3 10 2 7 2 2" xfId="5653" xr:uid="{00000000-0005-0000-0000-000060070000}"/>
    <cellStyle name="Normal 3 10 2 7 3" xfId="5654" xr:uid="{00000000-0005-0000-0000-000061070000}"/>
    <cellStyle name="Normal 3 10 2 7 3 2" xfId="5655" xr:uid="{00000000-0005-0000-0000-000062070000}"/>
    <cellStyle name="Normal 3 10 2 7 4" xfId="5656" xr:uid="{00000000-0005-0000-0000-000063070000}"/>
    <cellStyle name="Normal 3 10 2 7 5" xfId="12126" xr:uid="{00000000-0005-0000-0000-000064070000}"/>
    <cellStyle name="Normal 3 10 2 8" xfId="1611" xr:uid="{00000000-0005-0000-0000-000065070000}"/>
    <cellStyle name="Normal 3 10 2 8 2" xfId="4770" xr:uid="{00000000-0005-0000-0000-000066070000}"/>
    <cellStyle name="Normal 3 10 2 8 2 2" xfId="5657" xr:uid="{00000000-0005-0000-0000-000067070000}"/>
    <cellStyle name="Normal 3 10 2 8 3" xfId="5658" xr:uid="{00000000-0005-0000-0000-000068070000}"/>
    <cellStyle name="Normal 3 10 2 8 3 2" xfId="5659" xr:uid="{00000000-0005-0000-0000-000069070000}"/>
    <cellStyle name="Normal 3 10 2 8 4" xfId="5660" xr:uid="{00000000-0005-0000-0000-00006A070000}"/>
    <cellStyle name="Normal 3 10 2 8 5" xfId="12127" xr:uid="{00000000-0005-0000-0000-00006B070000}"/>
    <cellStyle name="Normal 3 10 2 9" xfId="1612" xr:uid="{00000000-0005-0000-0000-00006C070000}"/>
    <cellStyle name="Normal 3 10 2 9 2" xfId="4769" xr:uid="{00000000-0005-0000-0000-00006D070000}"/>
    <cellStyle name="Normal 3 10 2 9 2 2" xfId="5661" xr:uid="{00000000-0005-0000-0000-00006E070000}"/>
    <cellStyle name="Normal 3 10 2 9 3" xfId="5662" xr:uid="{00000000-0005-0000-0000-00006F070000}"/>
    <cellStyle name="Normal 3 10 2 9 3 2" xfId="5663" xr:uid="{00000000-0005-0000-0000-000070070000}"/>
    <cellStyle name="Normal 3 10 2 9 4" xfId="5664" xr:uid="{00000000-0005-0000-0000-000071070000}"/>
    <cellStyle name="Normal 3 10 2 9 5" xfId="12128" xr:uid="{00000000-0005-0000-0000-000072070000}"/>
    <cellStyle name="Normal 3 10 3" xfId="1613" xr:uid="{00000000-0005-0000-0000-000073070000}"/>
    <cellStyle name="Normal 3 10 3 2" xfId="4768" xr:uid="{00000000-0005-0000-0000-000074070000}"/>
    <cellStyle name="Normal 3 10 3 2 2" xfId="5665" xr:uid="{00000000-0005-0000-0000-000075070000}"/>
    <cellStyle name="Normal 3 10 3 3" xfId="5666" xr:uid="{00000000-0005-0000-0000-000076070000}"/>
    <cellStyle name="Normal 3 10 3 3 2" xfId="5667" xr:uid="{00000000-0005-0000-0000-000077070000}"/>
    <cellStyle name="Normal 3 10 3 4" xfId="5668" xr:uid="{00000000-0005-0000-0000-000078070000}"/>
    <cellStyle name="Normal 3 10 3 5" xfId="12129" xr:uid="{00000000-0005-0000-0000-000079070000}"/>
    <cellStyle name="Normal 3 10 4" xfId="1614" xr:uid="{00000000-0005-0000-0000-00007A070000}"/>
    <cellStyle name="Normal 3 10 4 2" xfId="4767" xr:uid="{00000000-0005-0000-0000-00007B070000}"/>
    <cellStyle name="Normal 3 10 4 2 2" xfId="5669" xr:uid="{00000000-0005-0000-0000-00007C070000}"/>
    <cellStyle name="Normal 3 10 4 3" xfId="5670" xr:uid="{00000000-0005-0000-0000-00007D070000}"/>
    <cellStyle name="Normal 3 10 4 3 2" xfId="5671" xr:uid="{00000000-0005-0000-0000-00007E070000}"/>
    <cellStyle name="Normal 3 10 4 4" xfId="5672" xr:uid="{00000000-0005-0000-0000-00007F070000}"/>
    <cellStyle name="Normal 3 10 4 5" xfId="12130" xr:uid="{00000000-0005-0000-0000-000080070000}"/>
    <cellStyle name="Normal 3 10 5" xfId="1615" xr:uid="{00000000-0005-0000-0000-000081070000}"/>
    <cellStyle name="Normal 3 10 5 2" xfId="4766" xr:uid="{00000000-0005-0000-0000-000082070000}"/>
    <cellStyle name="Normal 3 10 5 2 2" xfId="5673" xr:uid="{00000000-0005-0000-0000-000083070000}"/>
    <cellStyle name="Normal 3 10 5 3" xfId="5674" xr:uid="{00000000-0005-0000-0000-000084070000}"/>
    <cellStyle name="Normal 3 10 5 3 2" xfId="5675" xr:uid="{00000000-0005-0000-0000-000085070000}"/>
    <cellStyle name="Normal 3 10 5 4" xfId="5676" xr:uid="{00000000-0005-0000-0000-000086070000}"/>
    <cellStyle name="Normal 3 10 5 5" xfId="12131" xr:uid="{00000000-0005-0000-0000-000087070000}"/>
    <cellStyle name="Normal 3 10 6" xfId="1616" xr:uid="{00000000-0005-0000-0000-000088070000}"/>
    <cellStyle name="Normal 3 10 6 2" xfId="4765" xr:uid="{00000000-0005-0000-0000-000089070000}"/>
    <cellStyle name="Normal 3 10 6 2 2" xfId="5677" xr:uid="{00000000-0005-0000-0000-00008A070000}"/>
    <cellStyle name="Normal 3 10 6 3" xfId="5678" xr:uid="{00000000-0005-0000-0000-00008B070000}"/>
    <cellStyle name="Normal 3 10 6 3 2" xfId="5679" xr:uid="{00000000-0005-0000-0000-00008C070000}"/>
    <cellStyle name="Normal 3 10 6 4" xfId="5680" xr:uid="{00000000-0005-0000-0000-00008D070000}"/>
    <cellStyle name="Normal 3 10 6 5" xfId="12132" xr:uid="{00000000-0005-0000-0000-00008E070000}"/>
    <cellStyle name="Normal 3 10 7" xfId="1617" xr:uid="{00000000-0005-0000-0000-00008F070000}"/>
    <cellStyle name="Normal 3 10 7 2" xfId="4764" xr:uid="{00000000-0005-0000-0000-000090070000}"/>
    <cellStyle name="Normal 3 10 7 2 2" xfId="5681" xr:uid="{00000000-0005-0000-0000-000091070000}"/>
    <cellStyle name="Normal 3 10 7 3" xfId="5682" xr:uid="{00000000-0005-0000-0000-000092070000}"/>
    <cellStyle name="Normal 3 10 7 3 2" xfId="5683" xr:uid="{00000000-0005-0000-0000-000093070000}"/>
    <cellStyle name="Normal 3 10 7 4" xfId="5684" xr:uid="{00000000-0005-0000-0000-000094070000}"/>
    <cellStyle name="Normal 3 10 7 5" xfId="12133" xr:uid="{00000000-0005-0000-0000-000095070000}"/>
    <cellStyle name="Normal 3 10 8" xfId="1618" xr:uid="{00000000-0005-0000-0000-000096070000}"/>
    <cellStyle name="Normal 3 10 8 2" xfId="4763" xr:uid="{00000000-0005-0000-0000-000097070000}"/>
    <cellStyle name="Normal 3 10 8 2 2" xfId="5685" xr:uid="{00000000-0005-0000-0000-000098070000}"/>
    <cellStyle name="Normal 3 10 8 3" xfId="5686" xr:uid="{00000000-0005-0000-0000-000099070000}"/>
    <cellStyle name="Normal 3 10 8 3 2" xfId="5687" xr:uid="{00000000-0005-0000-0000-00009A070000}"/>
    <cellStyle name="Normal 3 10 8 4" xfId="5688" xr:uid="{00000000-0005-0000-0000-00009B070000}"/>
    <cellStyle name="Normal 3 10 8 5" xfId="12134" xr:uid="{00000000-0005-0000-0000-00009C070000}"/>
    <cellStyle name="Normal 3 10 9" xfId="1619" xr:uid="{00000000-0005-0000-0000-00009D070000}"/>
    <cellStyle name="Normal 3 10 9 2" xfId="4762" xr:uid="{00000000-0005-0000-0000-00009E070000}"/>
    <cellStyle name="Normal 3 10 9 2 2" xfId="5689" xr:uid="{00000000-0005-0000-0000-00009F070000}"/>
    <cellStyle name="Normal 3 10 9 3" xfId="5690" xr:uid="{00000000-0005-0000-0000-0000A0070000}"/>
    <cellStyle name="Normal 3 10 9 3 2" xfId="5691" xr:uid="{00000000-0005-0000-0000-0000A1070000}"/>
    <cellStyle name="Normal 3 10 9 4" xfId="5692" xr:uid="{00000000-0005-0000-0000-0000A2070000}"/>
    <cellStyle name="Normal 3 10 9 5" xfId="12135" xr:uid="{00000000-0005-0000-0000-0000A3070000}"/>
    <cellStyle name="Normal 3 11" xfId="1620" xr:uid="{00000000-0005-0000-0000-0000A4070000}"/>
    <cellStyle name="Normal 3 11 10" xfId="1621" xr:uid="{00000000-0005-0000-0000-0000A5070000}"/>
    <cellStyle name="Normal 3 11 10 2" xfId="4761" xr:uid="{00000000-0005-0000-0000-0000A6070000}"/>
    <cellStyle name="Normal 3 11 10 2 2" xfId="5693" xr:uid="{00000000-0005-0000-0000-0000A7070000}"/>
    <cellStyle name="Normal 3 11 10 3" xfId="5694" xr:uid="{00000000-0005-0000-0000-0000A8070000}"/>
    <cellStyle name="Normal 3 11 10 3 2" xfId="5695" xr:uid="{00000000-0005-0000-0000-0000A9070000}"/>
    <cellStyle name="Normal 3 11 10 4" xfId="5696" xr:uid="{00000000-0005-0000-0000-0000AA070000}"/>
    <cellStyle name="Normal 3 11 10 5" xfId="12136" xr:uid="{00000000-0005-0000-0000-0000AB070000}"/>
    <cellStyle name="Normal 3 11 11" xfId="1622" xr:uid="{00000000-0005-0000-0000-0000AC070000}"/>
    <cellStyle name="Normal 3 11 11 2" xfId="4760" xr:uid="{00000000-0005-0000-0000-0000AD070000}"/>
    <cellStyle name="Normal 3 11 11 2 2" xfId="5697" xr:uid="{00000000-0005-0000-0000-0000AE070000}"/>
    <cellStyle name="Normal 3 11 11 3" xfId="5698" xr:uid="{00000000-0005-0000-0000-0000AF070000}"/>
    <cellStyle name="Normal 3 11 11 3 2" xfId="5699" xr:uid="{00000000-0005-0000-0000-0000B0070000}"/>
    <cellStyle name="Normal 3 11 11 4" xfId="5700" xr:uid="{00000000-0005-0000-0000-0000B1070000}"/>
    <cellStyle name="Normal 3 11 11 5" xfId="12137" xr:uid="{00000000-0005-0000-0000-0000B2070000}"/>
    <cellStyle name="Normal 3 11 12" xfId="1623" xr:uid="{00000000-0005-0000-0000-0000B3070000}"/>
    <cellStyle name="Normal 3 11 12 2" xfId="4759" xr:uid="{00000000-0005-0000-0000-0000B4070000}"/>
    <cellStyle name="Normal 3 11 12 2 2" xfId="5701" xr:uid="{00000000-0005-0000-0000-0000B5070000}"/>
    <cellStyle name="Normal 3 11 12 3" xfId="5702" xr:uid="{00000000-0005-0000-0000-0000B6070000}"/>
    <cellStyle name="Normal 3 11 12 3 2" xfId="5703" xr:uid="{00000000-0005-0000-0000-0000B7070000}"/>
    <cellStyle name="Normal 3 11 12 4" xfId="5704" xr:uid="{00000000-0005-0000-0000-0000B8070000}"/>
    <cellStyle name="Normal 3 11 12 5" xfId="12138" xr:uid="{00000000-0005-0000-0000-0000B9070000}"/>
    <cellStyle name="Normal 3 11 13" xfId="1624" xr:uid="{00000000-0005-0000-0000-0000BA070000}"/>
    <cellStyle name="Normal 3 11 13 2" xfId="4758" xr:uid="{00000000-0005-0000-0000-0000BB070000}"/>
    <cellStyle name="Normal 3 11 13 2 2" xfId="5705" xr:uid="{00000000-0005-0000-0000-0000BC070000}"/>
    <cellStyle name="Normal 3 11 13 3" xfId="5706" xr:uid="{00000000-0005-0000-0000-0000BD070000}"/>
    <cellStyle name="Normal 3 11 13 3 2" xfId="5707" xr:uid="{00000000-0005-0000-0000-0000BE070000}"/>
    <cellStyle name="Normal 3 11 13 4" xfId="5708" xr:uid="{00000000-0005-0000-0000-0000BF070000}"/>
    <cellStyle name="Normal 3 11 13 5" xfId="12139" xr:uid="{00000000-0005-0000-0000-0000C0070000}"/>
    <cellStyle name="Normal 3 11 14" xfId="4757" xr:uid="{00000000-0005-0000-0000-0000C1070000}"/>
    <cellStyle name="Normal 3 11 14 2" xfId="5709" xr:uid="{00000000-0005-0000-0000-0000C2070000}"/>
    <cellStyle name="Normal 3 11 15" xfId="5710" xr:uid="{00000000-0005-0000-0000-0000C3070000}"/>
    <cellStyle name="Normal 3 11 15 2" xfId="5711" xr:uid="{00000000-0005-0000-0000-0000C4070000}"/>
    <cellStyle name="Normal 3 11 16" xfId="5712" xr:uid="{00000000-0005-0000-0000-0000C5070000}"/>
    <cellStyle name="Normal 3 11 17" xfId="12140" xr:uid="{00000000-0005-0000-0000-0000C6070000}"/>
    <cellStyle name="Normal 3 11 2" xfId="1625" xr:uid="{00000000-0005-0000-0000-0000C7070000}"/>
    <cellStyle name="Normal 3 11 2 10" xfId="1626" xr:uid="{00000000-0005-0000-0000-0000C8070000}"/>
    <cellStyle name="Normal 3 11 2 10 2" xfId="4756" xr:uid="{00000000-0005-0000-0000-0000C9070000}"/>
    <cellStyle name="Normal 3 11 2 10 2 2" xfId="5713" xr:uid="{00000000-0005-0000-0000-0000CA070000}"/>
    <cellStyle name="Normal 3 11 2 10 3" xfId="5714" xr:uid="{00000000-0005-0000-0000-0000CB070000}"/>
    <cellStyle name="Normal 3 11 2 10 3 2" xfId="5715" xr:uid="{00000000-0005-0000-0000-0000CC070000}"/>
    <cellStyle name="Normal 3 11 2 10 4" xfId="5716" xr:uid="{00000000-0005-0000-0000-0000CD070000}"/>
    <cellStyle name="Normal 3 11 2 10 5" xfId="12141" xr:uid="{00000000-0005-0000-0000-0000CE070000}"/>
    <cellStyle name="Normal 3 11 2 11" xfId="1627" xr:uid="{00000000-0005-0000-0000-0000CF070000}"/>
    <cellStyle name="Normal 3 11 2 11 2" xfId="4755" xr:uid="{00000000-0005-0000-0000-0000D0070000}"/>
    <cellStyle name="Normal 3 11 2 11 2 2" xfId="5717" xr:uid="{00000000-0005-0000-0000-0000D1070000}"/>
    <cellStyle name="Normal 3 11 2 11 3" xfId="5718" xr:uid="{00000000-0005-0000-0000-0000D2070000}"/>
    <cellStyle name="Normal 3 11 2 11 3 2" xfId="5719" xr:uid="{00000000-0005-0000-0000-0000D3070000}"/>
    <cellStyle name="Normal 3 11 2 11 4" xfId="5720" xr:uid="{00000000-0005-0000-0000-0000D4070000}"/>
    <cellStyle name="Normal 3 11 2 11 5" xfId="12142" xr:uid="{00000000-0005-0000-0000-0000D5070000}"/>
    <cellStyle name="Normal 3 11 2 12" xfId="1628" xr:uid="{00000000-0005-0000-0000-0000D6070000}"/>
    <cellStyle name="Normal 3 11 2 12 2" xfId="4754" xr:uid="{00000000-0005-0000-0000-0000D7070000}"/>
    <cellStyle name="Normal 3 11 2 12 2 2" xfId="5721" xr:uid="{00000000-0005-0000-0000-0000D8070000}"/>
    <cellStyle name="Normal 3 11 2 12 3" xfId="5722" xr:uid="{00000000-0005-0000-0000-0000D9070000}"/>
    <cellStyle name="Normal 3 11 2 12 3 2" xfId="5723" xr:uid="{00000000-0005-0000-0000-0000DA070000}"/>
    <cellStyle name="Normal 3 11 2 12 4" xfId="5724" xr:uid="{00000000-0005-0000-0000-0000DB070000}"/>
    <cellStyle name="Normal 3 11 2 12 5" xfId="12143" xr:uid="{00000000-0005-0000-0000-0000DC070000}"/>
    <cellStyle name="Normal 3 11 2 13" xfId="4753" xr:uid="{00000000-0005-0000-0000-0000DD070000}"/>
    <cellStyle name="Normal 3 11 2 13 2" xfId="5725" xr:uid="{00000000-0005-0000-0000-0000DE070000}"/>
    <cellStyle name="Normal 3 11 2 14" xfId="5726" xr:uid="{00000000-0005-0000-0000-0000DF070000}"/>
    <cellStyle name="Normal 3 11 2 14 2" xfId="5727" xr:uid="{00000000-0005-0000-0000-0000E0070000}"/>
    <cellStyle name="Normal 3 11 2 15" xfId="5728" xr:uid="{00000000-0005-0000-0000-0000E1070000}"/>
    <cellStyle name="Normal 3 11 2 16" xfId="12144" xr:uid="{00000000-0005-0000-0000-0000E2070000}"/>
    <cellStyle name="Normal 3 11 2 2" xfId="1629" xr:uid="{00000000-0005-0000-0000-0000E3070000}"/>
    <cellStyle name="Normal 3 11 2 2 2" xfId="4752" xr:uid="{00000000-0005-0000-0000-0000E4070000}"/>
    <cellStyle name="Normal 3 11 2 2 2 2" xfId="5729" xr:uid="{00000000-0005-0000-0000-0000E5070000}"/>
    <cellStyle name="Normal 3 11 2 2 3" xfId="5730" xr:uid="{00000000-0005-0000-0000-0000E6070000}"/>
    <cellStyle name="Normal 3 11 2 2 3 2" xfId="5731" xr:uid="{00000000-0005-0000-0000-0000E7070000}"/>
    <cellStyle name="Normal 3 11 2 2 4" xfId="5732" xr:uid="{00000000-0005-0000-0000-0000E8070000}"/>
    <cellStyle name="Normal 3 11 2 2 5" xfId="12145" xr:uid="{00000000-0005-0000-0000-0000E9070000}"/>
    <cellStyle name="Normal 3 11 2 3" xfId="1630" xr:uid="{00000000-0005-0000-0000-0000EA070000}"/>
    <cellStyle name="Normal 3 11 2 3 2" xfId="4751" xr:uid="{00000000-0005-0000-0000-0000EB070000}"/>
    <cellStyle name="Normal 3 11 2 3 2 2" xfId="5733" xr:uid="{00000000-0005-0000-0000-0000EC070000}"/>
    <cellStyle name="Normal 3 11 2 3 3" xfId="5734" xr:uid="{00000000-0005-0000-0000-0000ED070000}"/>
    <cellStyle name="Normal 3 11 2 3 3 2" xfId="5735" xr:uid="{00000000-0005-0000-0000-0000EE070000}"/>
    <cellStyle name="Normal 3 11 2 3 4" xfId="5736" xr:uid="{00000000-0005-0000-0000-0000EF070000}"/>
    <cellStyle name="Normal 3 11 2 3 5" xfId="12146" xr:uid="{00000000-0005-0000-0000-0000F0070000}"/>
    <cellStyle name="Normal 3 11 2 4" xfId="1631" xr:uid="{00000000-0005-0000-0000-0000F1070000}"/>
    <cellStyle name="Normal 3 11 2 4 2" xfId="4750" xr:uid="{00000000-0005-0000-0000-0000F2070000}"/>
    <cellStyle name="Normal 3 11 2 4 2 2" xfId="5737" xr:uid="{00000000-0005-0000-0000-0000F3070000}"/>
    <cellStyle name="Normal 3 11 2 4 3" xfId="5738" xr:uid="{00000000-0005-0000-0000-0000F4070000}"/>
    <cellStyle name="Normal 3 11 2 4 3 2" xfId="5739" xr:uid="{00000000-0005-0000-0000-0000F5070000}"/>
    <cellStyle name="Normal 3 11 2 4 4" xfId="5740" xr:uid="{00000000-0005-0000-0000-0000F6070000}"/>
    <cellStyle name="Normal 3 11 2 4 5" xfId="12147" xr:uid="{00000000-0005-0000-0000-0000F7070000}"/>
    <cellStyle name="Normal 3 11 2 5" xfId="1632" xr:uid="{00000000-0005-0000-0000-0000F8070000}"/>
    <cellStyle name="Normal 3 11 2 5 2" xfId="4749" xr:uid="{00000000-0005-0000-0000-0000F9070000}"/>
    <cellStyle name="Normal 3 11 2 5 2 2" xfId="5741" xr:uid="{00000000-0005-0000-0000-0000FA070000}"/>
    <cellStyle name="Normal 3 11 2 5 3" xfId="5742" xr:uid="{00000000-0005-0000-0000-0000FB070000}"/>
    <cellStyle name="Normal 3 11 2 5 3 2" xfId="5743" xr:uid="{00000000-0005-0000-0000-0000FC070000}"/>
    <cellStyle name="Normal 3 11 2 5 4" xfId="5744" xr:uid="{00000000-0005-0000-0000-0000FD070000}"/>
    <cellStyle name="Normal 3 11 2 5 5" xfId="12148" xr:uid="{00000000-0005-0000-0000-0000FE070000}"/>
    <cellStyle name="Normal 3 11 2 6" xfId="1633" xr:uid="{00000000-0005-0000-0000-0000FF070000}"/>
    <cellStyle name="Normal 3 11 2 6 2" xfId="4748" xr:uid="{00000000-0005-0000-0000-000000080000}"/>
    <cellStyle name="Normal 3 11 2 6 2 2" xfId="5745" xr:uid="{00000000-0005-0000-0000-000001080000}"/>
    <cellStyle name="Normal 3 11 2 6 3" xfId="5746" xr:uid="{00000000-0005-0000-0000-000002080000}"/>
    <cellStyle name="Normal 3 11 2 6 3 2" xfId="5747" xr:uid="{00000000-0005-0000-0000-000003080000}"/>
    <cellStyle name="Normal 3 11 2 6 4" xfId="5748" xr:uid="{00000000-0005-0000-0000-000004080000}"/>
    <cellStyle name="Normal 3 11 2 6 5" xfId="12149" xr:uid="{00000000-0005-0000-0000-000005080000}"/>
    <cellStyle name="Normal 3 11 2 7" xfId="1634" xr:uid="{00000000-0005-0000-0000-000006080000}"/>
    <cellStyle name="Normal 3 11 2 7 2" xfId="4747" xr:uid="{00000000-0005-0000-0000-000007080000}"/>
    <cellStyle name="Normal 3 11 2 7 2 2" xfId="5749" xr:uid="{00000000-0005-0000-0000-000008080000}"/>
    <cellStyle name="Normal 3 11 2 7 3" xfId="5750" xr:uid="{00000000-0005-0000-0000-000009080000}"/>
    <cellStyle name="Normal 3 11 2 7 3 2" xfId="5751" xr:uid="{00000000-0005-0000-0000-00000A080000}"/>
    <cellStyle name="Normal 3 11 2 7 4" xfId="5752" xr:uid="{00000000-0005-0000-0000-00000B080000}"/>
    <cellStyle name="Normal 3 11 2 7 5" xfId="12150" xr:uid="{00000000-0005-0000-0000-00000C080000}"/>
    <cellStyle name="Normal 3 11 2 8" xfId="1635" xr:uid="{00000000-0005-0000-0000-00000D080000}"/>
    <cellStyle name="Normal 3 11 2 8 2" xfId="4746" xr:uid="{00000000-0005-0000-0000-00000E080000}"/>
    <cellStyle name="Normal 3 11 2 8 2 2" xfId="5753" xr:uid="{00000000-0005-0000-0000-00000F080000}"/>
    <cellStyle name="Normal 3 11 2 8 3" xfId="5754" xr:uid="{00000000-0005-0000-0000-000010080000}"/>
    <cellStyle name="Normal 3 11 2 8 3 2" xfId="5755" xr:uid="{00000000-0005-0000-0000-000011080000}"/>
    <cellStyle name="Normal 3 11 2 8 4" xfId="5756" xr:uid="{00000000-0005-0000-0000-000012080000}"/>
    <cellStyle name="Normal 3 11 2 8 5" xfId="12151" xr:uid="{00000000-0005-0000-0000-000013080000}"/>
    <cellStyle name="Normal 3 11 2 9" xfId="1636" xr:uid="{00000000-0005-0000-0000-000014080000}"/>
    <cellStyle name="Normal 3 11 2 9 2" xfId="4745" xr:uid="{00000000-0005-0000-0000-000015080000}"/>
    <cellStyle name="Normal 3 11 2 9 2 2" xfId="5757" xr:uid="{00000000-0005-0000-0000-000016080000}"/>
    <cellStyle name="Normal 3 11 2 9 3" xfId="5758" xr:uid="{00000000-0005-0000-0000-000017080000}"/>
    <cellStyle name="Normal 3 11 2 9 3 2" xfId="5759" xr:uid="{00000000-0005-0000-0000-000018080000}"/>
    <cellStyle name="Normal 3 11 2 9 4" xfId="5760" xr:uid="{00000000-0005-0000-0000-000019080000}"/>
    <cellStyle name="Normal 3 11 2 9 5" xfId="12152" xr:uid="{00000000-0005-0000-0000-00001A080000}"/>
    <cellStyle name="Normal 3 11 3" xfId="1637" xr:uid="{00000000-0005-0000-0000-00001B080000}"/>
    <cellStyle name="Normal 3 11 3 2" xfId="4744" xr:uid="{00000000-0005-0000-0000-00001C080000}"/>
    <cellStyle name="Normal 3 11 3 2 2" xfId="5761" xr:uid="{00000000-0005-0000-0000-00001D080000}"/>
    <cellStyle name="Normal 3 11 3 3" xfId="5762" xr:uid="{00000000-0005-0000-0000-00001E080000}"/>
    <cellStyle name="Normal 3 11 3 3 2" xfId="5763" xr:uid="{00000000-0005-0000-0000-00001F080000}"/>
    <cellStyle name="Normal 3 11 3 4" xfId="5764" xr:uid="{00000000-0005-0000-0000-000020080000}"/>
    <cellStyle name="Normal 3 11 3 5" xfId="12153" xr:uid="{00000000-0005-0000-0000-000021080000}"/>
    <cellStyle name="Normal 3 11 4" xfId="1638" xr:uid="{00000000-0005-0000-0000-000022080000}"/>
    <cellStyle name="Normal 3 11 4 2" xfId="4743" xr:uid="{00000000-0005-0000-0000-000023080000}"/>
    <cellStyle name="Normal 3 11 4 2 2" xfId="5765" xr:uid="{00000000-0005-0000-0000-000024080000}"/>
    <cellStyle name="Normal 3 11 4 3" xfId="5766" xr:uid="{00000000-0005-0000-0000-000025080000}"/>
    <cellStyle name="Normal 3 11 4 3 2" xfId="5767" xr:uid="{00000000-0005-0000-0000-000026080000}"/>
    <cellStyle name="Normal 3 11 4 4" xfId="5768" xr:uid="{00000000-0005-0000-0000-000027080000}"/>
    <cellStyle name="Normal 3 11 4 5" xfId="12154" xr:uid="{00000000-0005-0000-0000-000028080000}"/>
    <cellStyle name="Normal 3 11 5" xfId="1639" xr:uid="{00000000-0005-0000-0000-000029080000}"/>
    <cellStyle name="Normal 3 11 5 2" xfId="4742" xr:uid="{00000000-0005-0000-0000-00002A080000}"/>
    <cellStyle name="Normal 3 11 5 2 2" xfId="5769" xr:uid="{00000000-0005-0000-0000-00002B080000}"/>
    <cellStyle name="Normal 3 11 5 3" xfId="5770" xr:uid="{00000000-0005-0000-0000-00002C080000}"/>
    <cellStyle name="Normal 3 11 5 3 2" xfId="5771" xr:uid="{00000000-0005-0000-0000-00002D080000}"/>
    <cellStyle name="Normal 3 11 5 4" xfId="5772" xr:uid="{00000000-0005-0000-0000-00002E080000}"/>
    <cellStyle name="Normal 3 11 5 5" xfId="12155" xr:uid="{00000000-0005-0000-0000-00002F080000}"/>
    <cellStyle name="Normal 3 11 6" xfId="1640" xr:uid="{00000000-0005-0000-0000-000030080000}"/>
    <cellStyle name="Normal 3 11 6 2" xfId="4741" xr:uid="{00000000-0005-0000-0000-000031080000}"/>
    <cellStyle name="Normal 3 11 6 2 2" xfId="5773" xr:uid="{00000000-0005-0000-0000-000032080000}"/>
    <cellStyle name="Normal 3 11 6 3" xfId="5774" xr:uid="{00000000-0005-0000-0000-000033080000}"/>
    <cellStyle name="Normal 3 11 6 3 2" xfId="5775" xr:uid="{00000000-0005-0000-0000-000034080000}"/>
    <cellStyle name="Normal 3 11 6 4" xfId="5776" xr:uid="{00000000-0005-0000-0000-000035080000}"/>
    <cellStyle name="Normal 3 11 6 5" xfId="12156" xr:uid="{00000000-0005-0000-0000-000036080000}"/>
    <cellStyle name="Normal 3 11 7" xfId="1641" xr:uid="{00000000-0005-0000-0000-000037080000}"/>
    <cellStyle name="Normal 3 11 7 2" xfId="4740" xr:uid="{00000000-0005-0000-0000-000038080000}"/>
    <cellStyle name="Normal 3 11 7 2 2" xfId="5777" xr:uid="{00000000-0005-0000-0000-000039080000}"/>
    <cellStyle name="Normal 3 11 7 3" xfId="5778" xr:uid="{00000000-0005-0000-0000-00003A080000}"/>
    <cellStyle name="Normal 3 11 7 3 2" xfId="5779" xr:uid="{00000000-0005-0000-0000-00003B080000}"/>
    <cellStyle name="Normal 3 11 7 4" xfId="5780" xr:uid="{00000000-0005-0000-0000-00003C080000}"/>
    <cellStyle name="Normal 3 11 7 5" xfId="12157" xr:uid="{00000000-0005-0000-0000-00003D080000}"/>
    <cellStyle name="Normal 3 11 8" xfId="1642" xr:uid="{00000000-0005-0000-0000-00003E080000}"/>
    <cellStyle name="Normal 3 11 8 2" xfId="4739" xr:uid="{00000000-0005-0000-0000-00003F080000}"/>
    <cellStyle name="Normal 3 11 8 2 2" xfId="5781" xr:uid="{00000000-0005-0000-0000-000040080000}"/>
    <cellStyle name="Normal 3 11 8 3" xfId="5782" xr:uid="{00000000-0005-0000-0000-000041080000}"/>
    <cellStyle name="Normal 3 11 8 3 2" xfId="5783" xr:uid="{00000000-0005-0000-0000-000042080000}"/>
    <cellStyle name="Normal 3 11 8 4" xfId="5784" xr:uid="{00000000-0005-0000-0000-000043080000}"/>
    <cellStyle name="Normal 3 11 8 5" xfId="12158" xr:uid="{00000000-0005-0000-0000-000044080000}"/>
    <cellStyle name="Normal 3 11 9" xfId="1643" xr:uid="{00000000-0005-0000-0000-000045080000}"/>
    <cellStyle name="Normal 3 11 9 2" xfId="4738" xr:uid="{00000000-0005-0000-0000-000046080000}"/>
    <cellStyle name="Normal 3 11 9 2 2" xfId="5785" xr:uid="{00000000-0005-0000-0000-000047080000}"/>
    <cellStyle name="Normal 3 11 9 3" xfId="5786" xr:uid="{00000000-0005-0000-0000-000048080000}"/>
    <cellStyle name="Normal 3 11 9 3 2" xfId="5787" xr:uid="{00000000-0005-0000-0000-000049080000}"/>
    <cellStyle name="Normal 3 11 9 4" xfId="5788" xr:uid="{00000000-0005-0000-0000-00004A080000}"/>
    <cellStyle name="Normal 3 11 9 5" xfId="12159" xr:uid="{00000000-0005-0000-0000-00004B080000}"/>
    <cellStyle name="Normal 3 12" xfId="1644" xr:uid="{00000000-0005-0000-0000-00004C080000}"/>
    <cellStyle name="Normal 3 12 10" xfId="1645" xr:uid="{00000000-0005-0000-0000-00004D080000}"/>
    <cellStyle name="Normal 3 12 10 2" xfId="4737" xr:uid="{00000000-0005-0000-0000-00004E080000}"/>
    <cellStyle name="Normal 3 12 10 2 2" xfId="5789" xr:uid="{00000000-0005-0000-0000-00004F080000}"/>
    <cellStyle name="Normal 3 12 10 3" xfId="5790" xr:uid="{00000000-0005-0000-0000-000050080000}"/>
    <cellStyle name="Normal 3 12 10 3 2" xfId="5791" xr:uid="{00000000-0005-0000-0000-000051080000}"/>
    <cellStyle name="Normal 3 12 10 4" xfId="5792" xr:uid="{00000000-0005-0000-0000-000052080000}"/>
    <cellStyle name="Normal 3 12 10 5" xfId="12160" xr:uid="{00000000-0005-0000-0000-000053080000}"/>
    <cellStyle name="Normal 3 12 11" xfId="1646" xr:uid="{00000000-0005-0000-0000-000054080000}"/>
    <cellStyle name="Normal 3 12 11 2" xfId="4736" xr:uid="{00000000-0005-0000-0000-000055080000}"/>
    <cellStyle name="Normal 3 12 11 2 2" xfId="5793" xr:uid="{00000000-0005-0000-0000-000056080000}"/>
    <cellStyle name="Normal 3 12 11 3" xfId="5794" xr:uid="{00000000-0005-0000-0000-000057080000}"/>
    <cellStyle name="Normal 3 12 11 3 2" xfId="5795" xr:uid="{00000000-0005-0000-0000-000058080000}"/>
    <cellStyle name="Normal 3 12 11 4" xfId="5796" xr:uid="{00000000-0005-0000-0000-000059080000}"/>
    <cellStyle name="Normal 3 12 11 5" xfId="12161" xr:uid="{00000000-0005-0000-0000-00005A080000}"/>
    <cellStyle name="Normal 3 12 12" xfId="1647" xr:uid="{00000000-0005-0000-0000-00005B080000}"/>
    <cellStyle name="Normal 3 12 12 2" xfId="4735" xr:uid="{00000000-0005-0000-0000-00005C080000}"/>
    <cellStyle name="Normal 3 12 12 2 2" xfId="5797" xr:uid="{00000000-0005-0000-0000-00005D080000}"/>
    <cellStyle name="Normal 3 12 12 3" xfId="5798" xr:uid="{00000000-0005-0000-0000-00005E080000}"/>
    <cellStyle name="Normal 3 12 12 3 2" xfId="5799" xr:uid="{00000000-0005-0000-0000-00005F080000}"/>
    <cellStyle name="Normal 3 12 12 4" xfId="5800" xr:uid="{00000000-0005-0000-0000-000060080000}"/>
    <cellStyle name="Normal 3 12 12 5" xfId="12162" xr:uid="{00000000-0005-0000-0000-000061080000}"/>
    <cellStyle name="Normal 3 12 13" xfId="1648" xr:uid="{00000000-0005-0000-0000-000062080000}"/>
    <cellStyle name="Normal 3 12 13 2" xfId="4734" xr:uid="{00000000-0005-0000-0000-000063080000}"/>
    <cellStyle name="Normal 3 12 13 2 2" xfId="5801" xr:uid="{00000000-0005-0000-0000-000064080000}"/>
    <cellStyle name="Normal 3 12 13 3" xfId="5802" xr:uid="{00000000-0005-0000-0000-000065080000}"/>
    <cellStyle name="Normal 3 12 13 3 2" xfId="5803" xr:uid="{00000000-0005-0000-0000-000066080000}"/>
    <cellStyle name="Normal 3 12 13 4" xfId="5804" xr:uid="{00000000-0005-0000-0000-000067080000}"/>
    <cellStyle name="Normal 3 12 13 5" xfId="12163" xr:uid="{00000000-0005-0000-0000-000068080000}"/>
    <cellStyle name="Normal 3 12 14" xfId="4733" xr:uid="{00000000-0005-0000-0000-000069080000}"/>
    <cellStyle name="Normal 3 12 14 2" xfId="5805" xr:uid="{00000000-0005-0000-0000-00006A080000}"/>
    <cellStyle name="Normal 3 12 15" xfId="5806" xr:uid="{00000000-0005-0000-0000-00006B080000}"/>
    <cellStyle name="Normal 3 12 15 2" xfId="5807" xr:uid="{00000000-0005-0000-0000-00006C080000}"/>
    <cellStyle name="Normal 3 12 16" xfId="5808" xr:uid="{00000000-0005-0000-0000-00006D080000}"/>
    <cellStyle name="Normal 3 12 17" xfId="12164" xr:uid="{00000000-0005-0000-0000-00006E080000}"/>
    <cellStyle name="Normal 3 12 2" xfId="1649" xr:uid="{00000000-0005-0000-0000-00006F080000}"/>
    <cellStyle name="Normal 3 12 2 10" xfId="1650" xr:uid="{00000000-0005-0000-0000-000070080000}"/>
    <cellStyle name="Normal 3 12 2 10 2" xfId="4732" xr:uid="{00000000-0005-0000-0000-000071080000}"/>
    <cellStyle name="Normal 3 12 2 10 2 2" xfId="5809" xr:uid="{00000000-0005-0000-0000-000072080000}"/>
    <cellStyle name="Normal 3 12 2 10 3" xfId="5810" xr:uid="{00000000-0005-0000-0000-000073080000}"/>
    <cellStyle name="Normal 3 12 2 10 3 2" xfId="5811" xr:uid="{00000000-0005-0000-0000-000074080000}"/>
    <cellStyle name="Normal 3 12 2 10 4" xfId="5812" xr:uid="{00000000-0005-0000-0000-000075080000}"/>
    <cellStyle name="Normal 3 12 2 10 5" xfId="12165" xr:uid="{00000000-0005-0000-0000-000076080000}"/>
    <cellStyle name="Normal 3 12 2 11" xfId="1651" xr:uid="{00000000-0005-0000-0000-000077080000}"/>
    <cellStyle name="Normal 3 12 2 11 2" xfId="4731" xr:uid="{00000000-0005-0000-0000-000078080000}"/>
    <cellStyle name="Normal 3 12 2 11 2 2" xfId="5813" xr:uid="{00000000-0005-0000-0000-000079080000}"/>
    <cellStyle name="Normal 3 12 2 11 3" xfId="5814" xr:uid="{00000000-0005-0000-0000-00007A080000}"/>
    <cellStyle name="Normal 3 12 2 11 3 2" xfId="5815" xr:uid="{00000000-0005-0000-0000-00007B080000}"/>
    <cellStyle name="Normal 3 12 2 11 4" xfId="5816" xr:uid="{00000000-0005-0000-0000-00007C080000}"/>
    <cellStyle name="Normal 3 12 2 11 5" xfId="12166" xr:uid="{00000000-0005-0000-0000-00007D080000}"/>
    <cellStyle name="Normal 3 12 2 12" xfId="1652" xr:uid="{00000000-0005-0000-0000-00007E080000}"/>
    <cellStyle name="Normal 3 12 2 12 2" xfId="4730" xr:uid="{00000000-0005-0000-0000-00007F080000}"/>
    <cellStyle name="Normal 3 12 2 12 2 2" xfId="5817" xr:uid="{00000000-0005-0000-0000-000080080000}"/>
    <cellStyle name="Normal 3 12 2 12 3" xfId="5818" xr:uid="{00000000-0005-0000-0000-000081080000}"/>
    <cellStyle name="Normal 3 12 2 12 3 2" xfId="5819" xr:uid="{00000000-0005-0000-0000-000082080000}"/>
    <cellStyle name="Normal 3 12 2 12 4" xfId="5820" xr:uid="{00000000-0005-0000-0000-000083080000}"/>
    <cellStyle name="Normal 3 12 2 12 5" xfId="12167" xr:uid="{00000000-0005-0000-0000-000084080000}"/>
    <cellStyle name="Normal 3 12 2 13" xfId="4729" xr:uid="{00000000-0005-0000-0000-000085080000}"/>
    <cellStyle name="Normal 3 12 2 13 2" xfId="5821" xr:uid="{00000000-0005-0000-0000-000086080000}"/>
    <cellStyle name="Normal 3 12 2 14" xfId="5822" xr:uid="{00000000-0005-0000-0000-000087080000}"/>
    <cellStyle name="Normal 3 12 2 14 2" xfId="5823" xr:uid="{00000000-0005-0000-0000-000088080000}"/>
    <cellStyle name="Normal 3 12 2 15" xfId="5824" xr:uid="{00000000-0005-0000-0000-000089080000}"/>
    <cellStyle name="Normal 3 12 2 16" xfId="12168" xr:uid="{00000000-0005-0000-0000-00008A080000}"/>
    <cellStyle name="Normal 3 12 2 2" xfId="1653" xr:uid="{00000000-0005-0000-0000-00008B080000}"/>
    <cellStyle name="Normal 3 12 2 2 2" xfId="4728" xr:uid="{00000000-0005-0000-0000-00008C080000}"/>
    <cellStyle name="Normal 3 12 2 2 2 2" xfId="5825" xr:uid="{00000000-0005-0000-0000-00008D080000}"/>
    <cellStyle name="Normal 3 12 2 2 3" xfId="5826" xr:uid="{00000000-0005-0000-0000-00008E080000}"/>
    <cellStyle name="Normal 3 12 2 2 3 2" xfId="5827" xr:uid="{00000000-0005-0000-0000-00008F080000}"/>
    <cellStyle name="Normal 3 12 2 2 4" xfId="5828" xr:uid="{00000000-0005-0000-0000-000090080000}"/>
    <cellStyle name="Normal 3 12 2 2 5" xfId="12169" xr:uid="{00000000-0005-0000-0000-000091080000}"/>
    <cellStyle name="Normal 3 12 2 3" xfId="1654" xr:uid="{00000000-0005-0000-0000-000092080000}"/>
    <cellStyle name="Normal 3 12 2 3 2" xfId="4727" xr:uid="{00000000-0005-0000-0000-000093080000}"/>
    <cellStyle name="Normal 3 12 2 3 2 2" xfId="5829" xr:uid="{00000000-0005-0000-0000-000094080000}"/>
    <cellStyle name="Normal 3 12 2 3 3" xfId="5830" xr:uid="{00000000-0005-0000-0000-000095080000}"/>
    <cellStyle name="Normal 3 12 2 3 3 2" xfId="5831" xr:uid="{00000000-0005-0000-0000-000096080000}"/>
    <cellStyle name="Normal 3 12 2 3 4" xfId="5832" xr:uid="{00000000-0005-0000-0000-000097080000}"/>
    <cellStyle name="Normal 3 12 2 3 5" xfId="12170" xr:uid="{00000000-0005-0000-0000-000098080000}"/>
    <cellStyle name="Normal 3 12 2 4" xfId="1655" xr:uid="{00000000-0005-0000-0000-000099080000}"/>
    <cellStyle name="Normal 3 12 2 4 2" xfId="4726" xr:uid="{00000000-0005-0000-0000-00009A080000}"/>
    <cellStyle name="Normal 3 12 2 4 2 2" xfId="5833" xr:uid="{00000000-0005-0000-0000-00009B080000}"/>
    <cellStyle name="Normal 3 12 2 4 3" xfId="5834" xr:uid="{00000000-0005-0000-0000-00009C080000}"/>
    <cellStyle name="Normal 3 12 2 4 3 2" xfId="5835" xr:uid="{00000000-0005-0000-0000-00009D080000}"/>
    <cellStyle name="Normal 3 12 2 4 4" xfId="5836" xr:uid="{00000000-0005-0000-0000-00009E080000}"/>
    <cellStyle name="Normal 3 12 2 4 5" xfId="12171" xr:uid="{00000000-0005-0000-0000-00009F080000}"/>
    <cellStyle name="Normal 3 12 2 5" xfId="1656" xr:uid="{00000000-0005-0000-0000-0000A0080000}"/>
    <cellStyle name="Normal 3 12 2 5 2" xfId="4725" xr:uid="{00000000-0005-0000-0000-0000A1080000}"/>
    <cellStyle name="Normal 3 12 2 5 2 2" xfId="5837" xr:uid="{00000000-0005-0000-0000-0000A2080000}"/>
    <cellStyle name="Normal 3 12 2 5 3" xfId="5838" xr:uid="{00000000-0005-0000-0000-0000A3080000}"/>
    <cellStyle name="Normal 3 12 2 5 3 2" xfId="5839" xr:uid="{00000000-0005-0000-0000-0000A4080000}"/>
    <cellStyle name="Normal 3 12 2 5 4" xfId="5840" xr:uid="{00000000-0005-0000-0000-0000A5080000}"/>
    <cellStyle name="Normal 3 12 2 5 5" xfId="12172" xr:uid="{00000000-0005-0000-0000-0000A6080000}"/>
    <cellStyle name="Normal 3 12 2 6" xfId="1657" xr:uid="{00000000-0005-0000-0000-0000A7080000}"/>
    <cellStyle name="Normal 3 12 2 6 2" xfId="4724" xr:uid="{00000000-0005-0000-0000-0000A8080000}"/>
    <cellStyle name="Normal 3 12 2 6 2 2" xfId="5841" xr:uid="{00000000-0005-0000-0000-0000A9080000}"/>
    <cellStyle name="Normal 3 12 2 6 3" xfId="5842" xr:uid="{00000000-0005-0000-0000-0000AA080000}"/>
    <cellStyle name="Normal 3 12 2 6 3 2" xfId="5843" xr:uid="{00000000-0005-0000-0000-0000AB080000}"/>
    <cellStyle name="Normal 3 12 2 6 4" xfId="5844" xr:uid="{00000000-0005-0000-0000-0000AC080000}"/>
    <cellStyle name="Normal 3 12 2 6 5" xfId="12173" xr:uid="{00000000-0005-0000-0000-0000AD080000}"/>
    <cellStyle name="Normal 3 12 2 7" xfId="1658" xr:uid="{00000000-0005-0000-0000-0000AE080000}"/>
    <cellStyle name="Normal 3 12 2 7 2" xfId="4723" xr:uid="{00000000-0005-0000-0000-0000AF080000}"/>
    <cellStyle name="Normal 3 12 2 7 2 2" xfId="5845" xr:uid="{00000000-0005-0000-0000-0000B0080000}"/>
    <cellStyle name="Normal 3 12 2 7 3" xfId="5846" xr:uid="{00000000-0005-0000-0000-0000B1080000}"/>
    <cellStyle name="Normal 3 12 2 7 3 2" xfId="5847" xr:uid="{00000000-0005-0000-0000-0000B2080000}"/>
    <cellStyle name="Normal 3 12 2 7 4" xfId="5848" xr:uid="{00000000-0005-0000-0000-0000B3080000}"/>
    <cellStyle name="Normal 3 12 2 7 5" xfId="12174" xr:uid="{00000000-0005-0000-0000-0000B4080000}"/>
    <cellStyle name="Normal 3 12 2 8" xfId="1659" xr:uid="{00000000-0005-0000-0000-0000B5080000}"/>
    <cellStyle name="Normal 3 12 2 8 2" xfId="4722" xr:uid="{00000000-0005-0000-0000-0000B6080000}"/>
    <cellStyle name="Normal 3 12 2 8 2 2" xfId="5849" xr:uid="{00000000-0005-0000-0000-0000B7080000}"/>
    <cellStyle name="Normal 3 12 2 8 3" xfId="5850" xr:uid="{00000000-0005-0000-0000-0000B8080000}"/>
    <cellStyle name="Normal 3 12 2 8 3 2" xfId="5851" xr:uid="{00000000-0005-0000-0000-0000B9080000}"/>
    <cellStyle name="Normal 3 12 2 8 4" xfId="5852" xr:uid="{00000000-0005-0000-0000-0000BA080000}"/>
    <cellStyle name="Normal 3 12 2 8 5" xfId="12175" xr:uid="{00000000-0005-0000-0000-0000BB080000}"/>
    <cellStyle name="Normal 3 12 2 9" xfId="1660" xr:uid="{00000000-0005-0000-0000-0000BC080000}"/>
    <cellStyle name="Normal 3 12 2 9 2" xfId="4721" xr:uid="{00000000-0005-0000-0000-0000BD080000}"/>
    <cellStyle name="Normal 3 12 2 9 2 2" xfId="5853" xr:uid="{00000000-0005-0000-0000-0000BE080000}"/>
    <cellStyle name="Normal 3 12 2 9 3" xfId="5854" xr:uid="{00000000-0005-0000-0000-0000BF080000}"/>
    <cellStyle name="Normal 3 12 2 9 3 2" xfId="5855" xr:uid="{00000000-0005-0000-0000-0000C0080000}"/>
    <cellStyle name="Normal 3 12 2 9 4" xfId="5856" xr:uid="{00000000-0005-0000-0000-0000C1080000}"/>
    <cellStyle name="Normal 3 12 2 9 5" xfId="12176" xr:uid="{00000000-0005-0000-0000-0000C2080000}"/>
    <cellStyle name="Normal 3 12 3" xfId="1661" xr:uid="{00000000-0005-0000-0000-0000C3080000}"/>
    <cellStyle name="Normal 3 12 3 2" xfId="4720" xr:uid="{00000000-0005-0000-0000-0000C4080000}"/>
    <cellStyle name="Normal 3 12 3 2 2" xfId="5857" xr:uid="{00000000-0005-0000-0000-0000C5080000}"/>
    <cellStyle name="Normal 3 12 3 3" xfId="5858" xr:uid="{00000000-0005-0000-0000-0000C6080000}"/>
    <cellStyle name="Normal 3 12 3 3 2" xfId="5859" xr:uid="{00000000-0005-0000-0000-0000C7080000}"/>
    <cellStyle name="Normal 3 12 3 4" xfId="5860" xr:uid="{00000000-0005-0000-0000-0000C8080000}"/>
    <cellStyle name="Normal 3 12 3 5" xfId="12177" xr:uid="{00000000-0005-0000-0000-0000C9080000}"/>
    <cellStyle name="Normal 3 12 4" xfId="1662" xr:uid="{00000000-0005-0000-0000-0000CA080000}"/>
    <cellStyle name="Normal 3 12 4 2" xfId="4719" xr:uid="{00000000-0005-0000-0000-0000CB080000}"/>
    <cellStyle name="Normal 3 12 4 2 2" xfId="5861" xr:uid="{00000000-0005-0000-0000-0000CC080000}"/>
    <cellStyle name="Normal 3 12 4 3" xfId="5862" xr:uid="{00000000-0005-0000-0000-0000CD080000}"/>
    <cellStyle name="Normal 3 12 4 3 2" xfId="5863" xr:uid="{00000000-0005-0000-0000-0000CE080000}"/>
    <cellStyle name="Normal 3 12 4 4" xfId="5864" xr:uid="{00000000-0005-0000-0000-0000CF080000}"/>
    <cellStyle name="Normal 3 12 4 5" xfId="12178" xr:uid="{00000000-0005-0000-0000-0000D0080000}"/>
    <cellStyle name="Normal 3 12 5" xfId="1663" xr:uid="{00000000-0005-0000-0000-0000D1080000}"/>
    <cellStyle name="Normal 3 12 5 2" xfId="4718" xr:uid="{00000000-0005-0000-0000-0000D2080000}"/>
    <cellStyle name="Normal 3 12 5 2 2" xfId="5865" xr:uid="{00000000-0005-0000-0000-0000D3080000}"/>
    <cellStyle name="Normal 3 12 5 3" xfId="5866" xr:uid="{00000000-0005-0000-0000-0000D4080000}"/>
    <cellStyle name="Normal 3 12 5 3 2" xfId="5867" xr:uid="{00000000-0005-0000-0000-0000D5080000}"/>
    <cellStyle name="Normal 3 12 5 4" xfId="5868" xr:uid="{00000000-0005-0000-0000-0000D6080000}"/>
    <cellStyle name="Normal 3 12 5 5" xfId="12179" xr:uid="{00000000-0005-0000-0000-0000D7080000}"/>
    <cellStyle name="Normal 3 12 6" xfId="1664" xr:uid="{00000000-0005-0000-0000-0000D8080000}"/>
    <cellStyle name="Normal 3 12 6 2" xfId="4717" xr:uid="{00000000-0005-0000-0000-0000D9080000}"/>
    <cellStyle name="Normal 3 12 6 2 2" xfId="5869" xr:uid="{00000000-0005-0000-0000-0000DA080000}"/>
    <cellStyle name="Normal 3 12 6 3" xfId="5870" xr:uid="{00000000-0005-0000-0000-0000DB080000}"/>
    <cellStyle name="Normal 3 12 6 3 2" xfId="5871" xr:uid="{00000000-0005-0000-0000-0000DC080000}"/>
    <cellStyle name="Normal 3 12 6 4" xfId="5872" xr:uid="{00000000-0005-0000-0000-0000DD080000}"/>
    <cellStyle name="Normal 3 12 6 5" xfId="12180" xr:uid="{00000000-0005-0000-0000-0000DE080000}"/>
    <cellStyle name="Normal 3 12 7" xfId="1665" xr:uid="{00000000-0005-0000-0000-0000DF080000}"/>
    <cellStyle name="Normal 3 12 7 2" xfId="4716" xr:uid="{00000000-0005-0000-0000-0000E0080000}"/>
    <cellStyle name="Normal 3 12 7 2 2" xfId="5873" xr:uid="{00000000-0005-0000-0000-0000E1080000}"/>
    <cellStyle name="Normal 3 12 7 3" xfId="5874" xr:uid="{00000000-0005-0000-0000-0000E2080000}"/>
    <cellStyle name="Normal 3 12 7 3 2" xfId="5875" xr:uid="{00000000-0005-0000-0000-0000E3080000}"/>
    <cellStyle name="Normal 3 12 7 4" xfId="5876" xr:uid="{00000000-0005-0000-0000-0000E4080000}"/>
    <cellStyle name="Normal 3 12 7 5" xfId="12181" xr:uid="{00000000-0005-0000-0000-0000E5080000}"/>
    <cellStyle name="Normal 3 12 8" xfId="1666" xr:uid="{00000000-0005-0000-0000-0000E6080000}"/>
    <cellStyle name="Normal 3 12 8 2" xfId="4715" xr:uid="{00000000-0005-0000-0000-0000E7080000}"/>
    <cellStyle name="Normal 3 12 8 2 2" xfId="5877" xr:uid="{00000000-0005-0000-0000-0000E8080000}"/>
    <cellStyle name="Normal 3 12 8 3" xfId="5878" xr:uid="{00000000-0005-0000-0000-0000E9080000}"/>
    <cellStyle name="Normal 3 12 8 3 2" xfId="5879" xr:uid="{00000000-0005-0000-0000-0000EA080000}"/>
    <cellStyle name="Normal 3 12 8 4" xfId="5880" xr:uid="{00000000-0005-0000-0000-0000EB080000}"/>
    <cellStyle name="Normal 3 12 8 5" xfId="12182" xr:uid="{00000000-0005-0000-0000-0000EC080000}"/>
    <cellStyle name="Normal 3 12 9" xfId="1667" xr:uid="{00000000-0005-0000-0000-0000ED080000}"/>
    <cellStyle name="Normal 3 12 9 2" xfId="4714" xr:uid="{00000000-0005-0000-0000-0000EE080000}"/>
    <cellStyle name="Normal 3 12 9 2 2" xfId="5881" xr:uid="{00000000-0005-0000-0000-0000EF080000}"/>
    <cellStyle name="Normal 3 12 9 3" xfId="5882" xr:uid="{00000000-0005-0000-0000-0000F0080000}"/>
    <cellStyle name="Normal 3 12 9 3 2" xfId="5883" xr:uid="{00000000-0005-0000-0000-0000F1080000}"/>
    <cellStyle name="Normal 3 12 9 4" xfId="5884" xr:uid="{00000000-0005-0000-0000-0000F2080000}"/>
    <cellStyle name="Normal 3 12 9 5" xfId="12183" xr:uid="{00000000-0005-0000-0000-0000F3080000}"/>
    <cellStyle name="Normal 3 13" xfId="1668" xr:uid="{00000000-0005-0000-0000-0000F4080000}"/>
    <cellStyle name="Normal 3 13 10" xfId="1669" xr:uid="{00000000-0005-0000-0000-0000F5080000}"/>
    <cellStyle name="Normal 3 13 10 2" xfId="4713" xr:uid="{00000000-0005-0000-0000-0000F6080000}"/>
    <cellStyle name="Normal 3 13 10 2 2" xfId="5885" xr:uid="{00000000-0005-0000-0000-0000F7080000}"/>
    <cellStyle name="Normal 3 13 10 3" xfId="5886" xr:uid="{00000000-0005-0000-0000-0000F8080000}"/>
    <cellStyle name="Normal 3 13 10 3 2" xfId="5887" xr:uid="{00000000-0005-0000-0000-0000F9080000}"/>
    <cellStyle name="Normal 3 13 10 4" xfId="5888" xr:uid="{00000000-0005-0000-0000-0000FA080000}"/>
    <cellStyle name="Normal 3 13 10 5" xfId="12184" xr:uid="{00000000-0005-0000-0000-0000FB080000}"/>
    <cellStyle name="Normal 3 13 11" xfId="1670" xr:uid="{00000000-0005-0000-0000-0000FC080000}"/>
    <cellStyle name="Normal 3 13 11 2" xfId="4712" xr:uid="{00000000-0005-0000-0000-0000FD080000}"/>
    <cellStyle name="Normal 3 13 11 2 2" xfId="5889" xr:uid="{00000000-0005-0000-0000-0000FE080000}"/>
    <cellStyle name="Normal 3 13 11 3" xfId="5890" xr:uid="{00000000-0005-0000-0000-0000FF080000}"/>
    <cellStyle name="Normal 3 13 11 3 2" xfId="5891" xr:uid="{00000000-0005-0000-0000-000000090000}"/>
    <cellStyle name="Normal 3 13 11 4" xfId="5892" xr:uid="{00000000-0005-0000-0000-000001090000}"/>
    <cellStyle name="Normal 3 13 11 5" xfId="12185" xr:uid="{00000000-0005-0000-0000-000002090000}"/>
    <cellStyle name="Normal 3 13 12" xfId="1671" xr:uid="{00000000-0005-0000-0000-000003090000}"/>
    <cellStyle name="Normal 3 13 12 2" xfId="4711" xr:uid="{00000000-0005-0000-0000-000004090000}"/>
    <cellStyle name="Normal 3 13 12 2 2" xfId="5893" xr:uid="{00000000-0005-0000-0000-000005090000}"/>
    <cellStyle name="Normal 3 13 12 3" xfId="5894" xr:uid="{00000000-0005-0000-0000-000006090000}"/>
    <cellStyle name="Normal 3 13 12 3 2" xfId="5895" xr:uid="{00000000-0005-0000-0000-000007090000}"/>
    <cellStyle name="Normal 3 13 12 4" xfId="5896" xr:uid="{00000000-0005-0000-0000-000008090000}"/>
    <cellStyle name="Normal 3 13 12 5" xfId="12186" xr:uid="{00000000-0005-0000-0000-000009090000}"/>
    <cellStyle name="Normal 3 13 13" xfId="1672" xr:uid="{00000000-0005-0000-0000-00000A090000}"/>
    <cellStyle name="Normal 3 13 13 2" xfId="4710" xr:uid="{00000000-0005-0000-0000-00000B090000}"/>
    <cellStyle name="Normal 3 13 13 2 2" xfId="5897" xr:uid="{00000000-0005-0000-0000-00000C090000}"/>
    <cellStyle name="Normal 3 13 13 3" xfId="5898" xr:uid="{00000000-0005-0000-0000-00000D090000}"/>
    <cellStyle name="Normal 3 13 13 3 2" xfId="5899" xr:uid="{00000000-0005-0000-0000-00000E090000}"/>
    <cellStyle name="Normal 3 13 13 4" xfId="5900" xr:uid="{00000000-0005-0000-0000-00000F090000}"/>
    <cellStyle name="Normal 3 13 13 5" xfId="12187" xr:uid="{00000000-0005-0000-0000-000010090000}"/>
    <cellStyle name="Normal 3 13 14" xfId="4709" xr:uid="{00000000-0005-0000-0000-000011090000}"/>
    <cellStyle name="Normal 3 13 14 2" xfId="5901" xr:uid="{00000000-0005-0000-0000-000012090000}"/>
    <cellStyle name="Normal 3 13 15" xfId="5902" xr:uid="{00000000-0005-0000-0000-000013090000}"/>
    <cellStyle name="Normal 3 13 15 2" xfId="5903" xr:uid="{00000000-0005-0000-0000-000014090000}"/>
    <cellStyle name="Normal 3 13 16" xfId="5904" xr:uid="{00000000-0005-0000-0000-000015090000}"/>
    <cellStyle name="Normal 3 13 17" xfId="12188" xr:uid="{00000000-0005-0000-0000-000016090000}"/>
    <cellStyle name="Normal 3 13 2" xfId="1673" xr:uid="{00000000-0005-0000-0000-000017090000}"/>
    <cellStyle name="Normal 3 13 2 10" xfId="1674" xr:uid="{00000000-0005-0000-0000-000018090000}"/>
    <cellStyle name="Normal 3 13 2 10 2" xfId="4708" xr:uid="{00000000-0005-0000-0000-000019090000}"/>
    <cellStyle name="Normal 3 13 2 10 2 2" xfId="5905" xr:uid="{00000000-0005-0000-0000-00001A090000}"/>
    <cellStyle name="Normal 3 13 2 10 3" xfId="5906" xr:uid="{00000000-0005-0000-0000-00001B090000}"/>
    <cellStyle name="Normal 3 13 2 10 3 2" xfId="5907" xr:uid="{00000000-0005-0000-0000-00001C090000}"/>
    <cellStyle name="Normal 3 13 2 10 4" xfId="5908" xr:uid="{00000000-0005-0000-0000-00001D090000}"/>
    <cellStyle name="Normal 3 13 2 10 5" xfId="12189" xr:uid="{00000000-0005-0000-0000-00001E090000}"/>
    <cellStyle name="Normal 3 13 2 11" xfId="1675" xr:uid="{00000000-0005-0000-0000-00001F090000}"/>
    <cellStyle name="Normal 3 13 2 11 2" xfId="4707" xr:uid="{00000000-0005-0000-0000-000020090000}"/>
    <cellStyle name="Normal 3 13 2 11 2 2" xfId="5909" xr:uid="{00000000-0005-0000-0000-000021090000}"/>
    <cellStyle name="Normal 3 13 2 11 3" xfId="5910" xr:uid="{00000000-0005-0000-0000-000022090000}"/>
    <cellStyle name="Normal 3 13 2 11 3 2" xfId="5911" xr:uid="{00000000-0005-0000-0000-000023090000}"/>
    <cellStyle name="Normal 3 13 2 11 4" xfId="5912" xr:uid="{00000000-0005-0000-0000-000024090000}"/>
    <cellStyle name="Normal 3 13 2 11 5" xfId="12190" xr:uid="{00000000-0005-0000-0000-000025090000}"/>
    <cellStyle name="Normal 3 13 2 12" xfId="1676" xr:uid="{00000000-0005-0000-0000-000026090000}"/>
    <cellStyle name="Normal 3 13 2 12 2" xfId="4706" xr:uid="{00000000-0005-0000-0000-000027090000}"/>
    <cellStyle name="Normal 3 13 2 12 2 2" xfId="5913" xr:uid="{00000000-0005-0000-0000-000028090000}"/>
    <cellStyle name="Normal 3 13 2 12 3" xfId="5914" xr:uid="{00000000-0005-0000-0000-000029090000}"/>
    <cellStyle name="Normal 3 13 2 12 3 2" xfId="5915" xr:uid="{00000000-0005-0000-0000-00002A090000}"/>
    <cellStyle name="Normal 3 13 2 12 4" xfId="5916" xr:uid="{00000000-0005-0000-0000-00002B090000}"/>
    <cellStyle name="Normal 3 13 2 12 5" xfId="12191" xr:uid="{00000000-0005-0000-0000-00002C090000}"/>
    <cellStyle name="Normal 3 13 2 13" xfId="4705" xr:uid="{00000000-0005-0000-0000-00002D090000}"/>
    <cellStyle name="Normal 3 13 2 13 2" xfId="5917" xr:uid="{00000000-0005-0000-0000-00002E090000}"/>
    <cellStyle name="Normal 3 13 2 14" xfId="5918" xr:uid="{00000000-0005-0000-0000-00002F090000}"/>
    <cellStyle name="Normal 3 13 2 14 2" xfId="5919" xr:uid="{00000000-0005-0000-0000-000030090000}"/>
    <cellStyle name="Normal 3 13 2 15" xfId="5920" xr:uid="{00000000-0005-0000-0000-000031090000}"/>
    <cellStyle name="Normal 3 13 2 16" xfId="12192" xr:uid="{00000000-0005-0000-0000-000032090000}"/>
    <cellStyle name="Normal 3 13 2 2" xfId="1677" xr:uid="{00000000-0005-0000-0000-000033090000}"/>
    <cellStyle name="Normal 3 13 2 2 2" xfId="4704" xr:uid="{00000000-0005-0000-0000-000034090000}"/>
    <cellStyle name="Normal 3 13 2 2 2 2" xfId="5921" xr:uid="{00000000-0005-0000-0000-000035090000}"/>
    <cellStyle name="Normal 3 13 2 2 3" xfId="5922" xr:uid="{00000000-0005-0000-0000-000036090000}"/>
    <cellStyle name="Normal 3 13 2 2 3 2" xfId="5923" xr:uid="{00000000-0005-0000-0000-000037090000}"/>
    <cellStyle name="Normal 3 13 2 2 4" xfId="5924" xr:uid="{00000000-0005-0000-0000-000038090000}"/>
    <cellStyle name="Normal 3 13 2 2 5" xfId="12193" xr:uid="{00000000-0005-0000-0000-000039090000}"/>
    <cellStyle name="Normal 3 13 2 3" xfId="1678" xr:uid="{00000000-0005-0000-0000-00003A090000}"/>
    <cellStyle name="Normal 3 13 2 3 2" xfId="4703" xr:uid="{00000000-0005-0000-0000-00003B090000}"/>
    <cellStyle name="Normal 3 13 2 3 2 2" xfId="5925" xr:uid="{00000000-0005-0000-0000-00003C090000}"/>
    <cellStyle name="Normal 3 13 2 3 3" xfId="5926" xr:uid="{00000000-0005-0000-0000-00003D090000}"/>
    <cellStyle name="Normal 3 13 2 3 3 2" xfId="5927" xr:uid="{00000000-0005-0000-0000-00003E090000}"/>
    <cellStyle name="Normal 3 13 2 3 4" xfId="5928" xr:uid="{00000000-0005-0000-0000-00003F090000}"/>
    <cellStyle name="Normal 3 13 2 3 5" xfId="12194" xr:uid="{00000000-0005-0000-0000-000040090000}"/>
    <cellStyle name="Normal 3 13 2 4" xfId="1679" xr:uid="{00000000-0005-0000-0000-000041090000}"/>
    <cellStyle name="Normal 3 13 2 4 2" xfId="4702" xr:uid="{00000000-0005-0000-0000-000042090000}"/>
    <cellStyle name="Normal 3 13 2 4 2 2" xfId="5929" xr:uid="{00000000-0005-0000-0000-000043090000}"/>
    <cellStyle name="Normal 3 13 2 4 3" xfId="5930" xr:uid="{00000000-0005-0000-0000-000044090000}"/>
    <cellStyle name="Normal 3 13 2 4 3 2" xfId="5931" xr:uid="{00000000-0005-0000-0000-000045090000}"/>
    <cellStyle name="Normal 3 13 2 4 4" xfId="5932" xr:uid="{00000000-0005-0000-0000-000046090000}"/>
    <cellStyle name="Normal 3 13 2 4 5" xfId="12195" xr:uid="{00000000-0005-0000-0000-000047090000}"/>
    <cellStyle name="Normal 3 13 2 5" xfId="1680" xr:uid="{00000000-0005-0000-0000-000048090000}"/>
    <cellStyle name="Normal 3 13 2 5 2" xfId="4701" xr:uid="{00000000-0005-0000-0000-000049090000}"/>
    <cellStyle name="Normal 3 13 2 5 2 2" xfId="5933" xr:uid="{00000000-0005-0000-0000-00004A090000}"/>
    <cellStyle name="Normal 3 13 2 5 3" xfId="5934" xr:uid="{00000000-0005-0000-0000-00004B090000}"/>
    <cellStyle name="Normal 3 13 2 5 3 2" xfId="5935" xr:uid="{00000000-0005-0000-0000-00004C090000}"/>
    <cellStyle name="Normal 3 13 2 5 4" xfId="5936" xr:uid="{00000000-0005-0000-0000-00004D090000}"/>
    <cellStyle name="Normal 3 13 2 5 5" xfId="12196" xr:uid="{00000000-0005-0000-0000-00004E090000}"/>
    <cellStyle name="Normal 3 13 2 6" xfId="1681" xr:uid="{00000000-0005-0000-0000-00004F090000}"/>
    <cellStyle name="Normal 3 13 2 6 2" xfId="4700" xr:uid="{00000000-0005-0000-0000-000050090000}"/>
    <cellStyle name="Normal 3 13 2 6 2 2" xfId="5937" xr:uid="{00000000-0005-0000-0000-000051090000}"/>
    <cellStyle name="Normal 3 13 2 6 3" xfId="5938" xr:uid="{00000000-0005-0000-0000-000052090000}"/>
    <cellStyle name="Normal 3 13 2 6 3 2" xfId="5939" xr:uid="{00000000-0005-0000-0000-000053090000}"/>
    <cellStyle name="Normal 3 13 2 6 4" xfId="5940" xr:uid="{00000000-0005-0000-0000-000054090000}"/>
    <cellStyle name="Normal 3 13 2 6 5" xfId="12197" xr:uid="{00000000-0005-0000-0000-000055090000}"/>
    <cellStyle name="Normal 3 13 2 7" xfId="1682" xr:uid="{00000000-0005-0000-0000-000056090000}"/>
    <cellStyle name="Normal 3 13 2 7 2" xfId="4699" xr:uid="{00000000-0005-0000-0000-000057090000}"/>
    <cellStyle name="Normal 3 13 2 7 2 2" xfId="5941" xr:uid="{00000000-0005-0000-0000-000058090000}"/>
    <cellStyle name="Normal 3 13 2 7 3" xfId="5942" xr:uid="{00000000-0005-0000-0000-000059090000}"/>
    <cellStyle name="Normal 3 13 2 7 3 2" xfId="5943" xr:uid="{00000000-0005-0000-0000-00005A090000}"/>
    <cellStyle name="Normal 3 13 2 7 4" xfId="5944" xr:uid="{00000000-0005-0000-0000-00005B090000}"/>
    <cellStyle name="Normal 3 13 2 7 5" xfId="12198" xr:uid="{00000000-0005-0000-0000-00005C090000}"/>
    <cellStyle name="Normal 3 13 2 8" xfId="1683" xr:uid="{00000000-0005-0000-0000-00005D090000}"/>
    <cellStyle name="Normal 3 13 2 8 2" xfId="4698" xr:uid="{00000000-0005-0000-0000-00005E090000}"/>
    <cellStyle name="Normal 3 13 2 8 2 2" xfId="5945" xr:uid="{00000000-0005-0000-0000-00005F090000}"/>
    <cellStyle name="Normal 3 13 2 8 3" xfId="5946" xr:uid="{00000000-0005-0000-0000-000060090000}"/>
    <cellStyle name="Normal 3 13 2 8 3 2" xfId="5947" xr:uid="{00000000-0005-0000-0000-000061090000}"/>
    <cellStyle name="Normal 3 13 2 8 4" xfId="5948" xr:uid="{00000000-0005-0000-0000-000062090000}"/>
    <cellStyle name="Normal 3 13 2 8 5" xfId="12199" xr:uid="{00000000-0005-0000-0000-000063090000}"/>
    <cellStyle name="Normal 3 13 2 9" xfId="1684" xr:uid="{00000000-0005-0000-0000-000064090000}"/>
    <cellStyle name="Normal 3 13 2 9 2" xfId="4697" xr:uid="{00000000-0005-0000-0000-000065090000}"/>
    <cellStyle name="Normal 3 13 2 9 2 2" xfId="5949" xr:uid="{00000000-0005-0000-0000-000066090000}"/>
    <cellStyle name="Normal 3 13 2 9 3" xfId="5950" xr:uid="{00000000-0005-0000-0000-000067090000}"/>
    <cellStyle name="Normal 3 13 2 9 3 2" xfId="5951" xr:uid="{00000000-0005-0000-0000-000068090000}"/>
    <cellStyle name="Normal 3 13 2 9 4" xfId="5952" xr:uid="{00000000-0005-0000-0000-000069090000}"/>
    <cellStyle name="Normal 3 13 2 9 5" xfId="12200" xr:uid="{00000000-0005-0000-0000-00006A090000}"/>
    <cellStyle name="Normal 3 13 3" xfId="1685" xr:uid="{00000000-0005-0000-0000-00006B090000}"/>
    <cellStyle name="Normal 3 13 3 2" xfId="4696" xr:uid="{00000000-0005-0000-0000-00006C090000}"/>
    <cellStyle name="Normal 3 13 3 2 2" xfId="5953" xr:uid="{00000000-0005-0000-0000-00006D090000}"/>
    <cellStyle name="Normal 3 13 3 3" xfId="5954" xr:uid="{00000000-0005-0000-0000-00006E090000}"/>
    <cellStyle name="Normal 3 13 3 3 2" xfId="5955" xr:uid="{00000000-0005-0000-0000-00006F090000}"/>
    <cellStyle name="Normal 3 13 3 4" xfId="5956" xr:uid="{00000000-0005-0000-0000-000070090000}"/>
    <cellStyle name="Normal 3 13 3 5" xfId="12201" xr:uid="{00000000-0005-0000-0000-000071090000}"/>
    <cellStyle name="Normal 3 13 4" xfId="1686" xr:uid="{00000000-0005-0000-0000-000072090000}"/>
    <cellStyle name="Normal 3 13 4 2" xfId="4695" xr:uid="{00000000-0005-0000-0000-000073090000}"/>
    <cellStyle name="Normal 3 13 4 2 2" xfId="5957" xr:uid="{00000000-0005-0000-0000-000074090000}"/>
    <cellStyle name="Normal 3 13 4 3" xfId="5958" xr:uid="{00000000-0005-0000-0000-000075090000}"/>
    <cellStyle name="Normal 3 13 4 3 2" xfId="5959" xr:uid="{00000000-0005-0000-0000-000076090000}"/>
    <cellStyle name="Normal 3 13 4 4" xfId="5960" xr:uid="{00000000-0005-0000-0000-000077090000}"/>
    <cellStyle name="Normal 3 13 4 5" xfId="12202" xr:uid="{00000000-0005-0000-0000-000078090000}"/>
    <cellStyle name="Normal 3 13 5" xfId="1687" xr:uid="{00000000-0005-0000-0000-000079090000}"/>
    <cellStyle name="Normal 3 13 5 2" xfId="4694" xr:uid="{00000000-0005-0000-0000-00007A090000}"/>
    <cellStyle name="Normal 3 13 5 2 2" xfId="5961" xr:uid="{00000000-0005-0000-0000-00007B090000}"/>
    <cellStyle name="Normal 3 13 5 3" xfId="5962" xr:uid="{00000000-0005-0000-0000-00007C090000}"/>
    <cellStyle name="Normal 3 13 5 3 2" xfId="5963" xr:uid="{00000000-0005-0000-0000-00007D090000}"/>
    <cellStyle name="Normal 3 13 5 4" xfId="5964" xr:uid="{00000000-0005-0000-0000-00007E090000}"/>
    <cellStyle name="Normal 3 13 5 5" xfId="12203" xr:uid="{00000000-0005-0000-0000-00007F090000}"/>
    <cellStyle name="Normal 3 13 6" xfId="1688" xr:uid="{00000000-0005-0000-0000-000080090000}"/>
    <cellStyle name="Normal 3 13 6 2" xfId="4693" xr:uid="{00000000-0005-0000-0000-000081090000}"/>
    <cellStyle name="Normal 3 13 6 2 2" xfId="5965" xr:uid="{00000000-0005-0000-0000-000082090000}"/>
    <cellStyle name="Normal 3 13 6 3" xfId="5966" xr:uid="{00000000-0005-0000-0000-000083090000}"/>
    <cellStyle name="Normal 3 13 6 3 2" xfId="5967" xr:uid="{00000000-0005-0000-0000-000084090000}"/>
    <cellStyle name="Normal 3 13 6 4" xfId="5968" xr:uid="{00000000-0005-0000-0000-000085090000}"/>
    <cellStyle name="Normal 3 13 6 5" xfId="12204" xr:uid="{00000000-0005-0000-0000-000086090000}"/>
    <cellStyle name="Normal 3 13 7" xfId="1689" xr:uid="{00000000-0005-0000-0000-000087090000}"/>
    <cellStyle name="Normal 3 13 7 2" xfId="4692" xr:uid="{00000000-0005-0000-0000-000088090000}"/>
    <cellStyle name="Normal 3 13 7 2 2" xfId="5969" xr:uid="{00000000-0005-0000-0000-000089090000}"/>
    <cellStyle name="Normal 3 13 7 3" xfId="5970" xr:uid="{00000000-0005-0000-0000-00008A090000}"/>
    <cellStyle name="Normal 3 13 7 3 2" xfId="5971" xr:uid="{00000000-0005-0000-0000-00008B090000}"/>
    <cellStyle name="Normal 3 13 7 4" xfId="5972" xr:uid="{00000000-0005-0000-0000-00008C090000}"/>
    <cellStyle name="Normal 3 13 7 5" xfId="12205" xr:uid="{00000000-0005-0000-0000-00008D090000}"/>
    <cellStyle name="Normal 3 13 8" xfId="1690" xr:uid="{00000000-0005-0000-0000-00008E090000}"/>
    <cellStyle name="Normal 3 13 8 2" xfId="4691" xr:uid="{00000000-0005-0000-0000-00008F090000}"/>
    <cellStyle name="Normal 3 13 8 2 2" xfId="5973" xr:uid="{00000000-0005-0000-0000-000090090000}"/>
    <cellStyle name="Normal 3 13 8 3" xfId="5974" xr:uid="{00000000-0005-0000-0000-000091090000}"/>
    <cellStyle name="Normal 3 13 8 3 2" xfId="5975" xr:uid="{00000000-0005-0000-0000-000092090000}"/>
    <cellStyle name="Normal 3 13 8 4" xfId="5976" xr:uid="{00000000-0005-0000-0000-000093090000}"/>
    <cellStyle name="Normal 3 13 8 5" xfId="12206" xr:uid="{00000000-0005-0000-0000-000094090000}"/>
    <cellStyle name="Normal 3 13 9" xfId="1691" xr:uid="{00000000-0005-0000-0000-000095090000}"/>
    <cellStyle name="Normal 3 13 9 2" xfId="4690" xr:uid="{00000000-0005-0000-0000-000096090000}"/>
    <cellStyle name="Normal 3 13 9 2 2" xfId="5977" xr:uid="{00000000-0005-0000-0000-000097090000}"/>
    <cellStyle name="Normal 3 13 9 3" xfId="5978" xr:uid="{00000000-0005-0000-0000-000098090000}"/>
    <cellStyle name="Normal 3 13 9 3 2" xfId="5979" xr:uid="{00000000-0005-0000-0000-000099090000}"/>
    <cellStyle name="Normal 3 13 9 4" xfId="5980" xr:uid="{00000000-0005-0000-0000-00009A090000}"/>
    <cellStyle name="Normal 3 13 9 5" xfId="12207" xr:uid="{00000000-0005-0000-0000-00009B090000}"/>
    <cellStyle name="Normal 3 14" xfId="1692" xr:uid="{00000000-0005-0000-0000-00009C090000}"/>
    <cellStyle name="Normal 3 14 10" xfId="1693" xr:uid="{00000000-0005-0000-0000-00009D090000}"/>
    <cellStyle name="Normal 3 14 10 2" xfId="4689" xr:uid="{00000000-0005-0000-0000-00009E090000}"/>
    <cellStyle name="Normal 3 14 10 2 2" xfId="5981" xr:uid="{00000000-0005-0000-0000-00009F090000}"/>
    <cellStyle name="Normal 3 14 10 3" xfId="5982" xr:uid="{00000000-0005-0000-0000-0000A0090000}"/>
    <cellStyle name="Normal 3 14 10 3 2" xfId="5983" xr:uid="{00000000-0005-0000-0000-0000A1090000}"/>
    <cellStyle name="Normal 3 14 10 4" xfId="5984" xr:uid="{00000000-0005-0000-0000-0000A2090000}"/>
    <cellStyle name="Normal 3 14 10 5" xfId="12208" xr:uid="{00000000-0005-0000-0000-0000A3090000}"/>
    <cellStyle name="Normal 3 14 11" xfId="1694" xr:uid="{00000000-0005-0000-0000-0000A4090000}"/>
    <cellStyle name="Normal 3 14 11 2" xfId="4688" xr:uid="{00000000-0005-0000-0000-0000A5090000}"/>
    <cellStyle name="Normal 3 14 11 2 2" xfId="5985" xr:uid="{00000000-0005-0000-0000-0000A6090000}"/>
    <cellStyle name="Normal 3 14 11 3" xfId="5986" xr:uid="{00000000-0005-0000-0000-0000A7090000}"/>
    <cellStyle name="Normal 3 14 11 3 2" xfId="5987" xr:uid="{00000000-0005-0000-0000-0000A8090000}"/>
    <cellStyle name="Normal 3 14 11 4" xfId="5988" xr:uid="{00000000-0005-0000-0000-0000A9090000}"/>
    <cellStyle name="Normal 3 14 11 5" xfId="12209" xr:uid="{00000000-0005-0000-0000-0000AA090000}"/>
    <cellStyle name="Normal 3 14 12" xfId="1695" xr:uid="{00000000-0005-0000-0000-0000AB090000}"/>
    <cellStyle name="Normal 3 14 12 2" xfId="4687" xr:uid="{00000000-0005-0000-0000-0000AC090000}"/>
    <cellStyle name="Normal 3 14 12 2 2" xfId="5989" xr:uid="{00000000-0005-0000-0000-0000AD090000}"/>
    <cellStyle name="Normal 3 14 12 3" xfId="5990" xr:uid="{00000000-0005-0000-0000-0000AE090000}"/>
    <cellStyle name="Normal 3 14 12 3 2" xfId="5991" xr:uid="{00000000-0005-0000-0000-0000AF090000}"/>
    <cellStyle name="Normal 3 14 12 4" xfId="5992" xr:uid="{00000000-0005-0000-0000-0000B0090000}"/>
    <cellStyle name="Normal 3 14 12 5" xfId="12210" xr:uid="{00000000-0005-0000-0000-0000B1090000}"/>
    <cellStyle name="Normal 3 14 13" xfId="1696" xr:uid="{00000000-0005-0000-0000-0000B2090000}"/>
    <cellStyle name="Normal 3 14 13 2" xfId="4686" xr:uid="{00000000-0005-0000-0000-0000B3090000}"/>
    <cellStyle name="Normal 3 14 13 2 2" xfId="5993" xr:uid="{00000000-0005-0000-0000-0000B4090000}"/>
    <cellStyle name="Normal 3 14 13 3" xfId="5994" xr:uid="{00000000-0005-0000-0000-0000B5090000}"/>
    <cellStyle name="Normal 3 14 13 3 2" xfId="5995" xr:uid="{00000000-0005-0000-0000-0000B6090000}"/>
    <cellStyle name="Normal 3 14 13 4" xfId="5996" xr:uid="{00000000-0005-0000-0000-0000B7090000}"/>
    <cellStyle name="Normal 3 14 13 5" xfId="12211" xr:uid="{00000000-0005-0000-0000-0000B8090000}"/>
    <cellStyle name="Normal 3 14 14" xfId="4685" xr:uid="{00000000-0005-0000-0000-0000B9090000}"/>
    <cellStyle name="Normal 3 14 14 2" xfId="5997" xr:uid="{00000000-0005-0000-0000-0000BA090000}"/>
    <cellStyle name="Normal 3 14 15" xfId="5998" xr:uid="{00000000-0005-0000-0000-0000BB090000}"/>
    <cellStyle name="Normal 3 14 15 2" xfId="5999" xr:uid="{00000000-0005-0000-0000-0000BC090000}"/>
    <cellStyle name="Normal 3 14 16" xfId="6000" xr:uid="{00000000-0005-0000-0000-0000BD090000}"/>
    <cellStyle name="Normal 3 14 17" xfId="12212" xr:uid="{00000000-0005-0000-0000-0000BE090000}"/>
    <cellStyle name="Normal 3 14 2" xfId="1697" xr:uid="{00000000-0005-0000-0000-0000BF090000}"/>
    <cellStyle name="Normal 3 14 2 10" xfId="1698" xr:uid="{00000000-0005-0000-0000-0000C0090000}"/>
    <cellStyle name="Normal 3 14 2 10 2" xfId="4684" xr:uid="{00000000-0005-0000-0000-0000C1090000}"/>
    <cellStyle name="Normal 3 14 2 10 2 2" xfId="6001" xr:uid="{00000000-0005-0000-0000-0000C2090000}"/>
    <cellStyle name="Normal 3 14 2 10 3" xfId="6002" xr:uid="{00000000-0005-0000-0000-0000C3090000}"/>
    <cellStyle name="Normal 3 14 2 10 3 2" xfId="6003" xr:uid="{00000000-0005-0000-0000-0000C4090000}"/>
    <cellStyle name="Normal 3 14 2 10 4" xfId="6004" xr:uid="{00000000-0005-0000-0000-0000C5090000}"/>
    <cellStyle name="Normal 3 14 2 10 5" xfId="12213" xr:uid="{00000000-0005-0000-0000-0000C6090000}"/>
    <cellStyle name="Normal 3 14 2 11" xfId="1699" xr:uid="{00000000-0005-0000-0000-0000C7090000}"/>
    <cellStyle name="Normal 3 14 2 11 2" xfId="4683" xr:uid="{00000000-0005-0000-0000-0000C8090000}"/>
    <cellStyle name="Normal 3 14 2 11 2 2" xfId="6005" xr:uid="{00000000-0005-0000-0000-0000C9090000}"/>
    <cellStyle name="Normal 3 14 2 11 3" xfId="6006" xr:uid="{00000000-0005-0000-0000-0000CA090000}"/>
    <cellStyle name="Normal 3 14 2 11 3 2" xfId="6007" xr:uid="{00000000-0005-0000-0000-0000CB090000}"/>
    <cellStyle name="Normal 3 14 2 11 4" xfId="6008" xr:uid="{00000000-0005-0000-0000-0000CC090000}"/>
    <cellStyle name="Normal 3 14 2 11 5" xfId="12214" xr:uid="{00000000-0005-0000-0000-0000CD090000}"/>
    <cellStyle name="Normal 3 14 2 12" xfId="1700" xr:uid="{00000000-0005-0000-0000-0000CE090000}"/>
    <cellStyle name="Normal 3 14 2 12 2" xfId="4682" xr:uid="{00000000-0005-0000-0000-0000CF090000}"/>
    <cellStyle name="Normal 3 14 2 12 2 2" xfId="6009" xr:uid="{00000000-0005-0000-0000-0000D0090000}"/>
    <cellStyle name="Normal 3 14 2 12 3" xfId="6010" xr:uid="{00000000-0005-0000-0000-0000D1090000}"/>
    <cellStyle name="Normal 3 14 2 12 3 2" xfId="6011" xr:uid="{00000000-0005-0000-0000-0000D2090000}"/>
    <cellStyle name="Normal 3 14 2 12 4" xfId="6012" xr:uid="{00000000-0005-0000-0000-0000D3090000}"/>
    <cellStyle name="Normal 3 14 2 12 5" xfId="12215" xr:uid="{00000000-0005-0000-0000-0000D4090000}"/>
    <cellStyle name="Normal 3 14 2 13" xfId="4681" xr:uid="{00000000-0005-0000-0000-0000D5090000}"/>
    <cellStyle name="Normal 3 14 2 13 2" xfId="6013" xr:uid="{00000000-0005-0000-0000-0000D6090000}"/>
    <cellStyle name="Normal 3 14 2 14" xfId="6014" xr:uid="{00000000-0005-0000-0000-0000D7090000}"/>
    <cellStyle name="Normal 3 14 2 14 2" xfId="6015" xr:uid="{00000000-0005-0000-0000-0000D8090000}"/>
    <cellStyle name="Normal 3 14 2 15" xfId="6016" xr:uid="{00000000-0005-0000-0000-0000D9090000}"/>
    <cellStyle name="Normal 3 14 2 16" xfId="12216" xr:uid="{00000000-0005-0000-0000-0000DA090000}"/>
    <cellStyle name="Normal 3 14 2 2" xfId="1701" xr:uid="{00000000-0005-0000-0000-0000DB090000}"/>
    <cellStyle name="Normal 3 14 2 2 2" xfId="4680" xr:uid="{00000000-0005-0000-0000-0000DC090000}"/>
    <cellStyle name="Normal 3 14 2 2 2 2" xfId="6017" xr:uid="{00000000-0005-0000-0000-0000DD090000}"/>
    <cellStyle name="Normal 3 14 2 2 3" xfId="6018" xr:uid="{00000000-0005-0000-0000-0000DE090000}"/>
    <cellStyle name="Normal 3 14 2 2 3 2" xfId="6019" xr:uid="{00000000-0005-0000-0000-0000DF090000}"/>
    <cellStyle name="Normal 3 14 2 2 4" xfId="6020" xr:uid="{00000000-0005-0000-0000-0000E0090000}"/>
    <cellStyle name="Normal 3 14 2 2 5" xfId="12217" xr:uid="{00000000-0005-0000-0000-0000E1090000}"/>
    <cellStyle name="Normal 3 14 2 3" xfId="1702" xr:uid="{00000000-0005-0000-0000-0000E2090000}"/>
    <cellStyle name="Normal 3 14 2 3 2" xfId="4679" xr:uid="{00000000-0005-0000-0000-0000E3090000}"/>
    <cellStyle name="Normal 3 14 2 3 2 2" xfId="6021" xr:uid="{00000000-0005-0000-0000-0000E4090000}"/>
    <cellStyle name="Normal 3 14 2 3 3" xfId="6022" xr:uid="{00000000-0005-0000-0000-0000E5090000}"/>
    <cellStyle name="Normal 3 14 2 3 3 2" xfId="6023" xr:uid="{00000000-0005-0000-0000-0000E6090000}"/>
    <cellStyle name="Normal 3 14 2 3 4" xfId="6024" xr:uid="{00000000-0005-0000-0000-0000E7090000}"/>
    <cellStyle name="Normal 3 14 2 3 5" xfId="12218" xr:uid="{00000000-0005-0000-0000-0000E8090000}"/>
    <cellStyle name="Normal 3 14 2 4" xfId="1703" xr:uid="{00000000-0005-0000-0000-0000E9090000}"/>
    <cellStyle name="Normal 3 14 2 4 2" xfId="4678" xr:uid="{00000000-0005-0000-0000-0000EA090000}"/>
    <cellStyle name="Normal 3 14 2 4 2 2" xfId="6025" xr:uid="{00000000-0005-0000-0000-0000EB090000}"/>
    <cellStyle name="Normal 3 14 2 4 3" xfId="6026" xr:uid="{00000000-0005-0000-0000-0000EC090000}"/>
    <cellStyle name="Normal 3 14 2 4 3 2" xfId="6027" xr:uid="{00000000-0005-0000-0000-0000ED090000}"/>
    <cellStyle name="Normal 3 14 2 4 4" xfId="6028" xr:uid="{00000000-0005-0000-0000-0000EE090000}"/>
    <cellStyle name="Normal 3 14 2 4 5" xfId="12219" xr:uid="{00000000-0005-0000-0000-0000EF090000}"/>
    <cellStyle name="Normal 3 14 2 5" xfId="1704" xr:uid="{00000000-0005-0000-0000-0000F0090000}"/>
    <cellStyle name="Normal 3 14 2 5 2" xfId="4677" xr:uid="{00000000-0005-0000-0000-0000F1090000}"/>
    <cellStyle name="Normal 3 14 2 5 2 2" xfId="6029" xr:uid="{00000000-0005-0000-0000-0000F2090000}"/>
    <cellStyle name="Normal 3 14 2 5 3" xfId="6030" xr:uid="{00000000-0005-0000-0000-0000F3090000}"/>
    <cellStyle name="Normal 3 14 2 5 3 2" xfId="6031" xr:uid="{00000000-0005-0000-0000-0000F4090000}"/>
    <cellStyle name="Normal 3 14 2 5 4" xfId="6032" xr:uid="{00000000-0005-0000-0000-0000F5090000}"/>
    <cellStyle name="Normal 3 14 2 5 5" xfId="12220" xr:uid="{00000000-0005-0000-0000-0000F6090000}"/>
    <cellStyle name="Normal 3 14 2 6" xfId="1705" xr:uid="{00000000-0005-0000-0000-0000F7090000}"/>
    <cellStyle name="Normal 3 14 2 6 2" xfId="4676" xr:uid="{00000000-0005-0000-0000-0000F8090000}"/>
    <cellStyle name="Normal 3 14 2 6 2 2" xfId="6033" xr:uid="{00000000-0005-0000-0000-0000F9090000}"/>
    <cellStyle name="Normal 3 14 2 6 3" xfId="6034" xr:uid="{00000000-0005-0000-0000-0000FA090000}"/>
    <cellStyle name="Normal 3 14 2 6 3 2" xfId="6035" xr:uid="{00000000-0005-0000-0000-0000FB090000}"/>
    <cellStyle name="Normal 3 14 2 6 4" xfId="6036" xr:uid="{00000000-0005-0000-0000-0000FC090000}"/>
    <cellStyle name="Normal 3 14 2 6 5" xfId="12221" xr:uid="{00000000-0005-0000-0000-0000FD090000}"/>
    <cellStyle name="Normal 3 14 2 7" xfId="1706" xr:uid="{00000000-0005-0000-0000-0000FE090000}"/>
    <cellStyle name="Normal 3 14 2 7 2" xfId="4675" xr:uid="{00000000-0005-0000-0000-0000FF090000}"/>
    <cellStyle name="Normal 3 14 2 7 2 2" xfId="6037" xr:uid="{00000000-0005-0000-0000-0000000A0000}"/>
    <cellStyle name="Normal 3 14 2 7 3" xfId="6038" xr:uid="{00000000-0005-0000-0000-0000010A0000}"/>
    <cellStyle name="Normal 3 14 2 7 3 2" xfId="6039" xr:uid="{00000000-0005-0000-0000-0000020A0000}"/>
    <cellStyle name="Normal 3 14 2 7 4" xfId="6040" xr:uid="{00000000-0005-0000-0000-0000030A0000}"/>
    <cellStyle name="Normal 3 14 2 7 5" xfId="12222" xr:uid="{00000000-0005-0000-0000-0000040A0000}"/>
    <cellStyle name="Normal 3 14 2 8" xfId="1707" xr:uid="{00000000-0005-0000-0000-0000050A0000}"/>
    <cellStyle name="Normal 3 14 2 8 2" xfId="4674" xr:uid="{00000000-0005-0000-0000-0000060A0000}"/>
    <cellStyle name="Normal 3 14 2 8 2 2" xfId="6041" xr:uid="{00000000-0005-0000-0000-0000070A0000}"/>
    <cellStyle name="Normal 3 14 2 8 3" xfId="6042" xr:uid="{00000000-0005-0000-0000-0000080A0000}"/>
    <cellStyle name="Normal 3 14 2 8 3 2" xfId="6043" xr:uid="{00000000-0005-0000-0000-0000090A0000}"/>
    <cellStyle name="Normal 3 14 2 8 4" xfId="6044" xr:uid="{00000000-0005-0000-0000-00000A0A0000}"/>
    <cellStyle name="Normal 3 14 2 8 5" xfId="12223" xr:uid="{00000000-0005-0000-0000-00000B0A0000}"/>
    <cellStyle name="Normal 3 14 2 9" xfId="1708" xr:uid="{00000000-0005-0000-0000-00000C0A0000}"/>
    <cellStyle name="Normal 3 14 2 9 2" xfId="4673" xr:uid="{00000000-0005-0000-0000-00000D0A0000}"/>
    <cellStyle name="Normal 3 14 2 9 2 2" xfId="6045" xr:uid="{00000000-0005-0000-0000-00000E0A0000}"/>
    <cellStyle name="Normal 3 14 2 9 3" xfId="6046" xr:uid="{00000000-0005-0000-0000-00000F0A0000}"/>
    <cellStyle name="Normal 3 14 2 9 3 2" xfId="6047" xr:uid="{00000000-0005-0000-0000-0000100A0000}"/>
    <cellStyle name="Normal 3 14 2 9 4" xfId="6048" xr:uid="{00000000-0005-0000-0000-0000110A0000}"/>
    <cellStyle name="Normal 3 14 2 9 5" xfId="12224" xr:uid="{00000000-0005-0000-0000-0000120A0000}"/>
    <cellStyle name="Normal 3 14 3" xfId="1709" xr:uid="{00000000-0005-0000-0000-0000130A0000}"/>
    <cellStyle name="Normal 3 14 3 2" xfId="4672" xr:uid="{00000000-0005-0000-0000-0000140A0000}"/>
    <cellStyle name="Normal 3 14 3 2 2" xfId="6049" xr:uid="{00000000-0005-0000-0000-0000150A0000}"/>
    <cellStyle name="Normal 3 14 3 3" xfId="6050" xr:uid="{00000000-0005-0000-0000-0000160A0000}"/>
    <cellStyle name="Normal 3 14 3 3 2" xfId="6051" xr:uid="{00000000-0005-0000-0000-0000170A0000}"/>
    <cellStyle name="Normal 3 14 3 4" xfId="6052" xr:uid="{00000000-0005-0000-0000-0000180A0000}"/>
    <cellStyle name="Normal 3 14 3 5" xfId="12225" xr:uid="{00000000-0005-0000-0000-0000190A0000}"/>
    <cellStyle name="Normal 3 14 4" xfId="1710" xr:uid="{00000000-0005-0000-0000-00001A0A0000}"/>
    <cellStyle name="Normal 3 14 4 2" xfId="4671" xr:uid="{00000000-0005-0000-0000-00001B0A0000}"/>
    <cellStyle name="Normal 3 14 4 2 2" xfId="6053" xr:uid="{00000000-0005-0000-0000-00001C0A0000}"/>
    <cellStyle name="Normal 3 14 4 3" xfId="6054" xr:uid="{00000000-0005-0000-0000-00001D0A0000}"/>
    <cellStyle name="Normal 3 14 4 3 2" xfId="6055" xr:uid="{00000000-0005-0000-0000-00001E0A0000}"/>
    <cellStyle name="Normal 3 14 4 4" xfId="6056" xr:uid="{00000000-0005-0000-0000-00001F0A0000}"/>
    <cellStyle name="Normal 3 14 4 5" xfId="12226" xr:uid="{00000000-0005-0000-0000-0000200A0000}"/>
    <cellStyle name="Normal 3 14 5" xfId="1711" xr:uid="{00000000-0005-0000-0000-0000210A0000}"/>
    <cellStyle name="Normal 3 14 5 2" xfId="4670" xr:uid="{00000000-0005-0000-0000-0000220A0000}"/>
    <cellStyle name="Normal 3 14 5 2 2" xfId="6057" xr:uid="{00000000-0005-0000-0000-0000230A0000}"/>
    <cellStyle name="Normal 3 14 5 3" xfId="6058" xr:uid="{00000000-0005-0000-0000-0000240A0000}"/>
    <cellStyle name="Normal 3 14 5 3 2" xfId="6059" xr:uid="{00000000-0005-0000-0000-0000250A0000}"/>
    <cellStyle name="Normal 3 14 5 4" xfId="6060" xr:uid="{00000000-0005-0000-0000-0000260A0000}"/>
    <cellStyle name="Normal 3 14 5 5" xfId="12227" xr:uid="{00000000-0005-0000-0000-0000270A0000}"/>
    <cellStyle name="Normal 3 14 6" xfId="1712" xr:uid="{00000000-0005-0000-0000-0000280A0000}"/>
    <cellStyle name="Normal 3 14 6 2" xfId="4669" xr:uid="{00000000-0005-0000-0000-0000290A0000}"/>
    <cellStyle name="Normal 3 14 6 2 2" xfId="6061" xr:uid="{00000000-0005-0000-0000-00002A0A0000}"/>
    <cellStyle name="Normal 3 14 6 3" xfId="6062" xr:uid="{00000000-0005-0000-0000-00002B0A0000}"/>
    <cellStyle name="Normal 3 14 6 3 2" xfId="6063" xr:uid="{00000000-0005-0000-0000-00002C0A0000}"/>
    <cellStyle name="Normal 3 14 6 4" xfId="6064" xr:uid="{00000000-0005-0000-0000-00002D0A0000}"/>
    <cellStyle name="Normal 3 14 6 5" xfId="12228" xr:uid="{00000000-0005-0000-0000-00002E0A0000}"/>
    <cellStyle name="Normal 3 14 7" xfId="1713" xr:uid="{00000000-0005-0000-0000-00002F0A0000}"/>
    <cellStyle name="Normal 3 14 7 2" xfId="4668" xr:uid="{00000000-0005-0000-0000-0000300A0000}"/>
    <cellStyle name="Normal 3 14 7 2 2" xfId="6065" xr:uid="{00000000-0005-0000-0000-0000310A0000}"/>
    <cellStyle name="Normal 3 14 7 3" xfId="6066" xr:uid="{00000000-0005-0000-0000-0000320A0000}"/>
    <cellStyle name="Normal 3 14 7 3 2" xfId="6067" xr:uid="{00000000-0005-0000-0000-0000330A0000}"/>
    <cellStyle name="Normal 3 14 7 4" xfId="6068" xr:uid="{00000000-0005-0000-0000-0000340A0000}"/>
    <cellStyle name="Normal 3 14 7 5" xfId="12229" xr:uid="{00000000-0005-0000-0000-0000350A0000}"/>
    <cellStyle name="Normal 3 14 8" xfId="1714" xr:uid="{00000000-0005-0000-0000-0000360A0000}"/>
    <cellStyle name="Normal 3 14 8 2" xfId="4667" xr:uid="{00000000-0005-0000-0000-0000370A0000}"/>
    <cellStyle name="Normal 3 14 8 2 2" xfId="6069" xr:uid="{00000000-0005-0000-0000-0000380A0000}"/>
    <cellStyle name="Normal 3 14 8 3" xfId="6070" xr:uid="{00000000-0005-0000-0000-0000390A0000}"/>
    <cellStyle name="Normal 3 14 8 3 2" xfId="6071" xr:uid="{00000000-0005-0000-0000-00003A0A0000}"/>
    <cellStyle name="Normal 3 14 8 4" xfId="6072" xr:uid="{00000000-0005-0000-0000-00003B0A0000}"/>
    <cellStyle name="Normal 3 14 8 5" xfId="12230" xr:uid="{00000000-0005-0000-0000-00003C0A0000}"/>
    <cellStyle name="Normal 3 14 9" xfId="1715" xr:uid="{00000000-0005-0000-0000-00003D0A0000}"/>
    <cellStyle name="Normal 3 14 9 2" xfId="4666" xr:uid="{00000000-0005-0000-0000-00003E0A0000}"/>
    <cellStyle name="Normal 3 14 9 2 2" xfId="6073" xr:uid="{00000000-0005-0000-0000-00003F0A0000}"/>
    <cellStyle name="Normal 3 14 9 3" xfId="6074" xr:uid="{00000000-0005-0000-0000-0000400A0000}"/>
    <cellStyle name="Normal 3 14 9 3 2" xfId="6075" xr:uid="{00000000-0005-0000-0000-0000410A0000}"/>
    <cellStyle name="Normal 3 14 9 4" xfId="6076" xr:uid="{00000000-0005-0000-0000-0000420A0000}"/>
    <cellStyle name="Normal 3 14 9 5" xfId="12231" xr:uid="{00000000-0005-0000-0000-0000430A0000}"/>
    <cellStyle name="Normal 3 15" xfId="1716" xr:uid="{00000000-0005-0000-0000-0000440A0000}"/>
    <cellStyle name="Normal 3 15 10" xfId="1717" xr:uid="{00000000-0005-0000-0000-0000450A0000}"/>
    <cellStyle name="Normal 3 15 10 2" xfId="4665" xr:uid="{00000000-0005-0000-0000-0000460A0000}"/>
    <cellStyle name="Normal 3 15 10 2 2" xfId="6077" xr:uid="{00000000-0005-0000-0000-0000470A0000}"/>
    <cellStyle name="Normal 3 15 10 3" xfId="6078" xr:uid="{00000000-0005-0000-0000-0000480A0000}"/>
    <cellStyle name="Normal 3 15 10 3 2" xfId="6079" xr:uid="{00000000-0005-0000-0000-0000490A0000}"/>
    <cellStyle name="Normal 3 15 10 4" xfId="6080" xr:uid="{00000000-0005-0000-0000-00004A0A0000}"/>
    <cellStyle name="Normal 3 15 10 5" xfId="12232" xr:uid="{00000000-0005-0000-0000-00004B0A0000}"/>
    <cellStyle name="Normal 3 15 11" xfId="1718" xr:uid="{00000000-0005-0000-0000-00004C0A0000}"/>
    <cellStyle name="Normal 3 15 11 2" xfId="4664" xr:uid="{00000000-0005-0000-0000-00004D0A0000}"/>
    <cellStyle name="Normal 3 15 11 2 2" xfId="6081" xr:uid="{00000000-0005-0000-0000-00004E0A0000}"/>
    <cellStyle name="Normal 3 15 11 3" xfId="6082" xr:uid="{00000000-0005-0000-0000-00004F0A0000}"/>
    <cellStyle name="Normal 3 15 11 3 2" xfId="6083" xr:uid="{00000000-0005-0000-0000-0000500A0000}"/>
    <cellStyle name="Normal 3 15 11 4" xfId="6084" xr:uid="{00000000-0005-0000-0000-0000510A0000}"/>
    <cellStyle name="Normal 3 15 11 5" xfId="12233" xr:uid="{00000000-0005-0000-0000-0000520A0000}"/>
    <cellStyle name="Normal 3 15 12" xfId="1719" xr:uid="{00000000-0005-0000-0000-0000530A0000}"/>
    <cellStyle name="Normal 3 15 12 2" xfId="4663" xr:uid="{00000000-0005-0000-0000-0000540A0000}"/>
    <cellStyle name="Normal 3 15 12 2 2" xfId="6085" xr:uid="{00000000-0005-0000-0000-0000550A0000}"/>
    <cellStyle name="Normal 3 15 12 3" xfId="6086" xr:uid="{00000000-0005-0000-0000-0000560A0000}"/>
    <cellStyle name="Normal 3 15 12 3 2" xfId="6087" xr:uid="{00000000-0005-0000-0000-0000570A0000}"/>
    <cellStyle name="Normal 3 15 12 4" xfId="6088" xr:uid="{00000000-0005-0000-0000-0000580A0000}"/>
    <cellStyle name="Normal 3 15 12 5" xfId="12234" xr:uid="{00000000-0005-0000-0000-0000590A0000}"/>
    <cellStyle name="Normal 3 15 13" xfId="1720" xr:uid="{00000000-0005-0000-0000-00005A0A0000}"/>
    <cellStyle name="Normal 3 15 13 2" xfId="4662" xr:uid="{00000000-0005-0000-0000-00005B0A0000}"/>
    <cellStyle name="Normal 3 15 13 2 2" xfId="6089" xr:uid="{00000000-0005-0000-0000-00005C0A0000}"/>
    <cellStyle name="Normal 3 15 13 3" xfId="6090" xr:uid="{00000000-0005-0000-0000-00005D0A0000}"/>
    <cellStyle name="Normal 3 15 13 3 2" xfId="6091" xr:uid="{00000000-0005-0000-0000-00005E0A0000}"/>
    <cellStyle name="Normal 3 15 13 4" xfId="6092" xr:uid="{00000000-0005-0000-0000-00005F0A0000}"/>
    <cellStyle name="Normal 3 15 13 5" xfId="12235" xr:uid="{00000000-0005-0000-0000-0000600A0000}"/>
    <cellStyle name="Normal 3 15 14" xfId="4661" xr:uid="{00000000-0005-0000-0000-0000610A0000}"/>
    <cellStyle name="Normal 3 15 14 2" xfId="6093" xr:uid="{00000000-0005-0000-0000-0000620A0000}"/>
    <cellStyle name="Normal 3 15 15" xfId="6094" xr:uid="{00000000-0005-0000-0000-0000630A0000}"/>
    <cellStyle name="Normal 3 15 15 2" xfId="6095" xr:uid="{00000000-0005-0000-0000-0000640A0000}"/>
    <cellStyle name="Normal 3 15 16" xfId="6096" xr:uid="{00000000-0005-0000-0000-0000650A0000}"/>
    <cellStyle name="Normal 3 15 17" xfId="12236" xr:uid="{00000000-0005-0000-0000-0000660A0000}"/>
    <cellStyle name="Normal 3 15 2" xfId="1721" xr:uid="{00000000-0005-0000-0000-0000670A0000}"/>
    <cellStyle name="Normal 3 15 2 10" xfId="1722" xr:uid="{00000000-0005-0000-0000-0000680A0000}"/>
    <cellStyle name="Normal 3 15 2 10 2" xfId="4660" xr:uid="{00000000-0005-0000-0000-0000690A0000}"/>
    <cellStyle name="Normal 3 15 2 10 2 2" xfId="6097" xr:uid="{00000000-0005-0000-0000-00006A0A0000}"/>
    <cellStyle name="Normal 3 15 2 10 3" xfId="6098" xr:uid="{00000000-0005-0000-0000-00006B0A0000}"/>
    <cellStyle name="Normal 3 15 2 10 3 2" xfId="6099" xr:uid="{00000000-0005-0000-0000-00006C0A0000}"/>
    <cellStyle name="Normal 3 15 2 10 4" xfId="6100" xr:uid="{00000000-0005-0000-0000-00006D0A0000}"/>
    <cellStyle name="Normal 3 15 2 10 5" xfId="12237" xr:uid="{00000000-0005-0000-0000-00006E0A0000}"/>
    <cellStyle name="Normal 3 15 2 11" xfId="1723" xr:uid="{00000000-0005-0000-0000-00006F0A0000}"/>
    <cellStyle name="Normal 3 15 2 11 2" xfId="4659" xr:uid="{00000000-0005-0000-0000-0000700A0000}"/>
    <cellStyle name="Normal 3 15 2 11 2 2" xfId="6101" xr:uid="{00000000-0005-0000-0000-0000710A0000}"/>
    <cellStyle name="Normal 3 15 2 11 3" xfId="6102" xr:uid="{00000000-0005-0000-0000-0000720A0000}"/>
    <cellStyle name="Normal 3 15 2 11 3 2" xfId="6103" xr:uid="{00000000-0005-0000-0000-0000730A0000}"/>
    <cellStyle name="Normal 3 15 2 11 4" xfId="6104" xr:uid="{00000000-0005-0000-0000-0000740A0000}"/>
    <cellStyle name="Normal 3 15 2 11 5" xfId="12238" xr:uid="{00000000-0005-0000-0000-0000750A0000}"/>
    <cellStyle name="Normal 3 15 2 12" xfId="1724" xr:uid="{00000000-0005-0000-0000-0000760A0000}"/>
    <cellStyle name="Normal 3 15 2 12 2" xfId="4658" xr:uid="{00000000-0005-0000-0000-0000770A0000}"/>
    <cellStyle name="Normal 3 15 2 12 2 2" xfId="6105" xr:uid="{00000000-0005-0000-0000-0000780A0000}"/>
    <cellStyle name="Normal 3 15 2 12 3" xfId="6106" xr:uid="{00000000-0005-0000-0000-0000790A0000}"/>
    <cellStyle name="Normal 3 15 2 12 3 2" xfId="6107" xr:uid="{00000000-0005-0000-0000-00007A0A0000}"/>
    <cellStyle name="Normal 3 15 2 12 4" xfId="6108" xr:uid="{00000000-0005-0000-0000-00007B0A0000}"/>
    <cellStyle name="Normal 3 15 2 12 5" xfId="12239" xr:uid="{00000000-0005-0000-0000-00007C0A0000}"/>
    <cellStyle name="Normal 3 15 2 13" xfId="4657" xr:uid="{00000000-0005-0000-0000-00007D0A0000}"/>
    <cellStyle name="Normal 3 15 2 13 2" xfId="6109" xr:uid="{00000000-0005-0000-0000-00007E0A0000}"/>
    <cellStyle name="Normal 3 15 2 14" xfId="6110" xr:uid="{00000000-0005-0000-0000-00007F0A0000}"/>
    <cellStyle name="Normal 3 15 2 14 2" xfId="6111" xr:uid="{00000000-0005-0000-0000-0000800A0000}"/>
    <cellStyle name="Normal 3 15 2 15" xfId="6112" xr:uid="{00000000-0005-0000-0000-0000810A0000}"/>
    <cellStyle name="Normal 3 15 2 16" xfId="12240" xr:uid="{00000000-0005-0000-0000-0000820A0000}"/>
    <cellStyle name="Normal 3 15 2 2" xfId="1725" xr:uid="{00000000-0005-0000-0000-0000830A0000}"/>
    <cellStyle name="Normal 3 15 2 2 2" xfId="4656" xr:uid="{00000000-0005-0000-0000-0000840A0000}"/>
    <cellStyle name="Normal 3 15 2 2 2 2" xfId="6113" xr:uid="{00000000-0005-0000-0000-0000850A0000}"/>
    <cellStyle name="Normal 3 15 2 2 3" xfId="6114" xr:uid="{00000000-0005-0000-0000-0000860A0000}"/>
    <cellStyle name="Normal 3 15 2 2 3 2" xfId="6115" xr:uid="{00000000-0005-0000-0000-0000870A0000}"/>
    <cellStyle name="Normal 3 15 2 2 4" xfId="6116" xr:uid="{00000000-0005-0000-0000-0000880A0000}"/>
    <cellStyle name="Normal 3 15 2 2 5" xfId="12241" xr:uid="{00000000-0005-0000-0000-0000890A0000}"/>
    <cellStyle name="Normal 3 15 2 3" xfId="1726" xr:uid="{00000000-0005-0000-0000-00008A0A0000}"/>
    <cellStyle name="Normal 3 15 2 3 2" xfId="4655" xr:uid="{00000000-0005-0000-0000-00008B0A0000}"/>
    <cellStyle name="Normal 3 15 2 3 2 2" xfId="6117" xr:uid="{00000000-0005-0000-0000-00008C0A0000}"/>
    <cellStyle name="Normal 3 15 2 3 3" xfId="6118" xr:uid="{00000000-0005-0000-0000-00008D0A0000}"/>
    <cellStyle name="Normal 3 15 2 3 3 2" xfId="6119" xr:uid="{00000000-0005-0000-0000-00008E0A0000}"/>
    <cellStyle name="Normal 3 15 2 3 4" xfId="6120" xr:uid="{00000000-0005-0000-0000-00008F0A0000}"/>
    <cellStyle name="Normal 3 15 2 3 5" xfId="12242" xr:uid="{00000000-0005-0000-0000-0000900A0000}"/>
    <cellStyle name="Normal 3 15 2 4" xfId="1727" xr:uid="{00000000-0005-0000-0000-0000910A0000}"/>
    <cellStyle name="Normal 3 15 2 4 2" xfId="4654" xr:uid="{00000000-0005-0000-0000-0000920A0000}"/>
    <cellStyle name="Normal 3 15 2 4 2 2" xfId="6121" xr:uid="{00000000-0005-0000-0000-0000930A0000}"/>
    <cellStyle name="Normal 3 15 2 4 3" xfId="6122" xr:uid="{00000000-0005-0000-0000-0000940A0000}"/>
    <cellStyle name="Normal 3 15 2 4 3 2" xfId="6123" xr:uid="{00000000-0005-0000-0000-0000950A0000}"/>
    <cellStyle name="Normal 3 15 2 4 4" xfId="6124" xr:uid="{00000000-0005-0000-0000-0000960A0000}"/>
    <cellStyle name="Normal 3 15 2 4 5" xfId="12243" xr:uid="{00000000-0005-0000-0000-0000970A0000}"/>
    <cellStyle name="Normal 3 15 2 5" xfId="1728" xr:uid="{00000000-0005-0000-0000-0000980A0000}"/>
    <cellStyle name="Normal 3 15 2 5 2" xfId="4653" xr:uid="{00000000-0005-0000-0000-0000990A0000}"/>
    <cellStyle name="Normal 3 15 2 5 2 2" xfId="6125" xr:uid="{00000000-0005-0000-0000-00009A0A0000}"/>
    <cellStyle name="Normal 3 15 2 5 3" xfId="6126" xr:uid="{00000000-0005-0000-0000-00009B0A0000}"/>
    <cellStyle name="Normal 3 15 2 5 3 2" xfId="6127" xr:uid="{00000000-0005-0000-0000-00009C0A0000}"/>
    <cellStyle name="Normal 3 15 2 5 4" xfId="6128" xr:uid="{00000000-0005-0000-0000-00009D0A0000}"/>
    <cellStyle name="Normal 3 15 2 5 5" xfId="12244" xr:uid="{00000000-0005-0000-0000-00009E0A0000}"/>
    <cellStyle name="Normal 3 15 2 6" xfId="1729" xr:uid="{00000000-0005-0000-0000-00009F0A0000}"/>
    <cellStyle name="Normal 3 15 2 6 2" xfId="4652" xr:uid="{00000000-0005-0000-0000-0000A00A0000}"/>
    <cellStyle name="Normal 3 15 2 6 2 2" xfId="6129" xr:uid="{00000000-0005-0000-0000-0000A10A0000}"/>
    <cellStyle name="Normal 3 15 2 6 3" xfId="6130" xr:uid="{00000000-0005-0000-0000-0000A20A0000}"/>
    <cellStyle name="Normal 3 15 2 6 3 2" xfId="6131" xr:uid="{00000000-0005-0000-0000-0000A30A0000}"/>
    <cellStyle name="Normal 3 15 2 6 4" xfId="6132" xr:uid="{00000000-0005-0000-0000-0000A40A0000}"/>
    <cellStyle name="Normal 3 15 2 6 5" xfId="12245" xr:uid="{00000000-0005-0000-0000-0000A50A0000}"/>
    <cellStyle name="Normal 3 15 2 7" xfId="1730" xr:uid="{00000000-0005-0000-0000-0000A60A0000}"/>
    <cellStyle name="Normal 3 15 2 7 2" xfId="4651" xr:uid="{00000000-0005-0000-0000-0000A70A0000}"/>
    <cellStyle name="Normal 3 15 2 7 2 2" xfId="6133" xr:uid="{00000000-0005-0000-0000-0000A80A0000}"/>
    <cellStyle name="Normal 3 15 2 7 3" xfId="6134" xr:uid="{00000000-0005-0000-0000-0000A90A0000}"/>
    <cellStyle name="Normal 3 15 2 7 3 2" xfId="6135" xr:uid="{00000000-0005-0000-0000-0000AA0A0000}"/>
    <cellStyle name="Normal 3 15 2 7 4" xfId="6136" xr:uid="{00000000-0005-0000-0000-0000AB0A0000}"/>
    <cellStyle name="Normal 3 15 2 7 5" xfId="12246" xr:uid="{00000000-0005-0000-0000-0000AC0A0000}"/>
    <cellStyle name="Normal 3 15 2 8" xfId="1731" xr:uid="{00000000-0005-0000-0000-0000AD0A0000}"/>
    <cellStyle name="Normal 3 15 2 8 2" xfId="4650" xr:uid="{00000000-0005-0000-0000-0000AE0A0000}"/>
    <cellStyle name="Normal 3 15 2 8 2 2" xfId="6137" xr:uid="{00000000-0005-0000-0000-0000AF0A0000}"/>
    <cellStyle name="Normal 3 15 2 8 3" xfId="6138" xr:uid="{00000000-0005-0000-0000-0000B00A0000}"/>
    <cellStyle name="Normal 3 15 2 8 3 2" xfId="6139" xr:uid="{00000000-0005-0000-0000-0000B10A0000}"/>
    <cellStyle name="Normal 3 15 2 8 4" xfId="6140" xr:uid="{00000000-0005-0000-0000-0000B20A0000}"/>
    <cellStyle name="Normal 3 15 2 8 5" xfId="12247" xr:uid="{00000000-0005-0000-0000-0000B30A0000}"/>
    <cellStyle name="Normal 3 15 2 9" xfId="1732" xr:uid="{00000000-0005-0000-0000-0000B40A0000}"/>
    <cellStyle name="Normal 3 15 2 9 2" xfId="4649" xr:uid="{00000000-0005-0000-0000-0000B50A0000}"/>
    <cellStyle name="Normal 3 15 2 9 2 2" xfId="6141" xr:uid="{00000000-0005-0000-0000-0000B60A0000}"/>
    <cellStyle name="Normal 3 15 2 9 3" xfId="6142" xr:uid="{00000000-0005-0000-0000-0000B70A0000}"/>
    <cellStyle name="Normal 3 15 2 9 3 2" xfId="6143" xr:uid="{00000000-0005-0000-0000-0000B80A0000}"/>
    <cellStyle name="Normal 3 15 2 9 4" xfId="6144" xr:uid="{00000000-0005-0000-0000-0000B90A0000}"/>
    <cellStyle name="Normal 3 15 2 9 5" xfId="12248" xr:uid="{00000000-0005-0000-0000-0000BA0A0000}"/>
    <cellStyle name="Normal 3 15 3" xfId="1733" xr:uid="{00000000-0005-0000-0000-0000BB0A0000}"/>
    <cellStyle name="Normal 3 15 3 2" xfId="4648" xr:uid="{00000000-0005-0000-0000-0000BC0A0000}"/>
    <cellStyle name="Normal 3 15 3 2 2" xfId="6145" xr:uid="{00000000-0005-0000-0000-0000BD0A0000}"/>
    <cellStyle name="Normal 3 15 3 3" xfId="6146" xr:uid="{00000000-0005-0000-0000-0000BE0A0000}"/>
    <cellStyle name="Normal 3 15 3 3 2" xfId="6147" xr:uid="{00000000-0005-0000-0000-0000BF0A0000}"/>
    <cellStyle name="Normal 3 15 3 4" xfId="6148" xr:uid="{00000000-0005-0000-0000-0000C00A0000}"/>
    <cellStyle name="Normal 3 15 3 5" xfId="12249" xr:uid="{00000000-0005-0000-0000-0000C10A0000}"/>
    <cellStyle name="Normal 3 15 4" xfId="1734" xr:uid="{00000000-0005-0000-0000-0000C20A0000}"/>
    <cellStyle name="Normal 3 15 4 2" xfId="4647" xr:uid="{00000000-0005-0000-0000-0000C30A0000}"/>
    <cellStyle name="Normal 3 15 4 2 2" xfId="6149" xr:uid="{00000000-0005-0000-0000-0000C40A0000}"/>
    <cellStyle name="Normal 3 15 4 3" xfId="6150" xr:uid="{00000000-0005-0000-0000-0000C50A0000}"/>
    <cellStyle name="Normal 3 15 4 3 2" xfId="6151" xr:uid="{00000000-0005-0000-0000-0000C60A0000}"/>
    <cellStyle name="Normal 3 15 4 4" xfId="6152" xr:uid="{00000000-0005-0000-0000-0000C70A0000}"/>
    <cellStyle name="Normal 3 15 4 5" xfId="12250" xr:uid="{00000000-0005-0000-0000-0000C80A0000}"/>
    <cellStyle name="Normal 3 15 5" xfId="1735" xr:uid="{00000000-0005-0000-0000-0000C90A0000}"/>
    <cellStyle name="Normal 3 15 5 2" xfId="4646" xr:uid="{00000000-0005-0000-0000-0000CA0A0000}"/>
    <cellStyle name="Normal 3 15 5 2 2" xfId="6153" xr:uid="{00000000-0005-0000-0000-0000CB0A0000}"/>
    <cellStyle name="Normal 3 15 5 3" xfId="6154" xr:uid="{00000000-0005-0000-0000-0000CC0A0000}"/>
    <cellStyle name="Normal 3 15 5 3 2" xfId="6155" xr:uid="{00000000-0005-0000-0000-0000CD0A0000}"/>
    <cellStyle name="Normal 3 15 5 4" xfId="6156" xr:uid="{00000000-0005-0000-0000-0000CE0A0000}"/>
    <cellStyle name="Normal 3 15 5 5" xfId="12251" xr:uid="{00000000-0005-0000-0000-0000CF0A0000}"/>
    <cellStyle name="Normal 3 15 6" xfId="1736" xr:uid="{00000000-0005-0000-0000-0000D00A0000}"/>
    <cellStyle name="Normal 3 15 6 2" xfId="4645" xr:uid="{00000000-0005-0000-0000-0000D10A0000}"/>
    <cellStyle name="Normal 3 15 6 2 2" xfId="6157" xr:uid="{00000000-0005-0000-0000-0000D20A0000}"/>
    <cellStyle name="Normal 3 15 6 3" xfId="6158" xr:uid="{00000000-0005-0000-0000-0000D30A0000}"/>
    <cellStyle name="Normal 3 15 6 3 2" xfId="6159" xr:uid="{00000000-0005-0000-0000-0000D40A0000}"/>
    <cellStyle name="Normal 3 15 6 4" xfId="6160" xr:uid="{00000000-0005-0000-0000-0000D50A0000}"/>
    <cellStyle name="Normal 3 15 6 5" xfId="12252" xr:uid="{00000000-0005-0000-0000-0000D60A0000}"/>
    <cellStyle name="Normal 3 15 7" xfId="1737" xr:uid="{00000000-0005-0000-0000-0000D70A0000}"/>
    <cellStyle name="Normal 3 15 7 2" xfId="4644" xr:uid="{00000000-0005-0000-0000-0000D80A0000}"/>
    <cellStyle name="Normal 3 15 7 2 2" xfId="6161" xr:uid="{00000000-0005-0000-0000-0000D90A0000}"/>
    <cellStyle name="Normal 3 15 7 3" xfId="6162" xr:uid="{00000000-0005-0000-0000-0000DA0A0000}"/>
    <cellStyle name="Normal 3 15 7 3 2" xfId="6163" xr:uid="{00000000-0005-0000-0000-0000DB0A0000}"/>
    <cellStyle name="Normal 3 15 7 4" xfId="6164" xr:uid="{00000000-0005-0000-0000-0000DC0A0000}"/>
    <cellStyle name="Normal 3 15 7 5" xfId="12253" xr:uid="{00000000-0005-0000-0000-0000DD0A0000}"/>
    <cellStyle name="Normal 3 15 8" xfId="1738" xr:uid="{00000000-0005-0000-0000-0000DE0A0000}"/>
    <cellStyle name="Normal 3 15 8 2" xfId="4643" xr:uid="{00000000-0005-0000-0000-0000DF0A0000}"/>
    <cellStyle name="Normal 3 15 8 2 2" xfId="6165" xr:uid="{00000000-0005-0000-0000-0000E00A0000}"/>
    <cellStyle name="Normal 3 15 8 3" xfId="6166" xr:uid="{00000000-0005-0000-0000-0000E10A0000}"/>
    <cellStyle name="Normal 3 15 8 3 2" xfId="6167" xr:uid="{00000000-0005-0000-0000-0000E20A0000}"/>
    <cellStyle name="Normal 3 15 8 4" xfId="6168" xr:uid="{00000000-0005-0000-0000-0000E30A0000}"/>
    <cellStyle name="Normal 3 15 8 5" xfId="12254" xr:uid="{00000000-0005-0000-0000-0000E40A0000}"/>
    <cellStyle name="Normal 3 15 9" xfId="1739" xr:uid="{00000000-0005-0000-0000-0000E50A0000}"/>
    <cellStyle name="Normal 3 15 9 2" xfId="4642" xr:uid="{00000000-0005-0000-0000-0000E60A0000}"/>
    <cellStyle name="Normal 3 15 9 2 2" xfId="6169" xr:uid="{00000000-0005-0000-0000-0000E70A0000}"/>
    <cellStyle name="Normal 3 15 9 3" xfId="6170" xr:uid="{00000000-0005-0000-0000-0000E80A0000}"/>
    <cellStyle name="Normal 3 15 9 3 2" xfId="6171" xr:uid="{00000000-0005-0000-0000-0000E90A0000}"/>
    <cellStyle name="Normal 3 15 9 4" xfId="6172" xr:uid="{00000000-0005-0000-0000-0000EA0A0000}"/>
    <cellStyle name="Normal 3 15 9 5" xfId="12255" xr:uid="{00000000-0005-0000-0000-0000EB0A0000}"/>
    <cellStyle name="Normal 3 16" xfId="1740" xr:uid="{00000000-0005-0000-0000-0000EC0A0000}"/>
    <cellStyle name="Normal 3 16 10" xfId="1741" xr:uid="{00000000-0005-0000-0000-0000ED0A0000}"/>
    <cellStyle name="Normal 3 16 10 2" xfId="4641" xr:uid="{00000000-0005-0000-0000-0000EE0A0000}"/>
    <cellStyle name="Normal 3 16 10 2 2" xfId="6173" xr:uid="{00000000-0005-0000-0000-0000EF0A0000}"/>
    <cellStyle name="Normal 3 16 10 3" xfId="6174" xr:uid="{00000000-0005-0000-0000-0000F00A0000}"/>
    <cellStyle name="Normal 3 16 10 3 2" xfId="6175" xr:uid="{00000000-0005-0000-0000-0000F10A0000}"/>
    <cellStyle name="Normal 3 16 10 4" xfId="6176" xr:uid="{00000000-0005-0000-0000-0000F20A0000}"/>
    <cellStyle name="Normal 3 16 10 5" xfId="12256" xr:uid="{00000000-0005-0000-0000-0000F30A0000}"/>
    <cellStyle name="Normal 3 16 11" xfId="1742" xr:uid="{00000000-0005-0000-0000-0000F40A0000}"/>
    <cellStyle name="Normal 3 16 11 2" xfId="4640" xr:uid="{00000000-0005-0000-0000-0000F50A0000}"/>
    <cellStyle name="Normal 3 16 11 2 2" xfId="6177" xr:uid="{00000000-0005-0000-0000-0000F60A0000}"/>
    <cellStyle name="Normal 3 16 11 3" xfId="6178" xr:uid="{00000000-0005-0000-0000-0000F70A0000}"/>
    <cellStyle name="Normal 3 16 11 3 2" xfId="6179" xr:uid="{00000000-0005-0000-0000-0000F80A0000}"/>
    <cellStyle name="Normal 3 16 11 4" xfId="6180" xr:uid="{00000000-0005-0000-0000-0000F90A0000}"/>
    <cellStyle name="Normal 3 16 11 5" xfId="12257" xr:uid="{00000000-0005-0000-0000-0000FA0A0000}"/>
    <cellStyle name="Normal 3 16 12" xfId="1743" xr:uid="{00000000-0005-0000-0000-0000FB0A0000}"/>
    <cellStyle name="Normal 3 16 12 2" xfId="4639" xr:uid="{00000000-0005-0000-0000-0000FC0A0000}"/>
    <cellStyle name="Normal 3 16 12 2 2" xfId="6181" xr:uid="{00000000-0005-0000-0000-0000FD0A0000}"/>
    <cellStyle name="Normal 3 16 12 3" xfId="6182" xr:uid="{00000000-0005-0000-0000-0000FE0A0000}"/>
    <cellStyle name="Normal 3 16 12 3 2" xfId="6183" xr:uid="{00000000-0005-0000-0000-0000FF0A0000}"/>
    <cellStyle name="Normal 3 16 12 4" xfId="6184" xr:uid="{00000000-0005-0000-0000-0000000B0000}"/>
    <cellStyle name="Normal 3 16 12 5" xfId="12258" xr:uid="{00000000-0005-0000-0000-0000010B0000}"/>
    <cellStyle name="Normal 3 16 13" xfId="1744" xr:uid="{00000000-0005-0000-0000-0000020B0000}"/>
    <cellStyle name="Normal 3 16 13 2" xfId="4638" xr:uid="{00000000-0005-0000-0000-0000030B0000}"/>
    <cellStyle name="Normal 3 16 13 2 2" xfId="6185" xr:uid="{00000000-0005-0000-0000-0000040B0000}"/>
    <cellStyle name="Normal 3 16 13 3" xfId="6186" xr:uid="{00000000-0005-0000-0000-0000050B0000}"/>
    <cellStyle name="Normal 3 16 13 3 2" xfId="6187" xr:uid="{00000000-0005-0000-0000-0000060B0000}"/>
    <cellStyle name="Normal 3 16 13 4" xfId="6188" xr:uid="{00000000-0005-0000-0000-0000070B0000}"/>
    <cellStyle name="Normal 3 16 13 5" xfId="12259" xr:uid="{00000000-0005-0000-0000-0000080B0000}"/>
    <cellStyle name="Normal 3 16 14" xfId="4637" xr:uid="{00000000-0005-0000-0000-0000090B0000}"/>
    <cellStyle name="Normal 3 16 14 2" xfId="6189" xr:uid="{00000000-0005-0000-0000-00000A0B0000}"/>
    <cellStyle name="Normal 3 16 15" xfId="6190" xr:uid="{00000000-0005-0000-0000-00000B0B0000}"/>
    <cellStyle name="Normal 3 16 15 2" xfId="6191" xr:uid="{00000000-0005-0000-0000-00000C0B0000}"/>
    <cellStyle name="Normal 3 16 16" xfId="6192" xr:uid="{00000000-0005-0000-0000-00000D0B0000}"/>
    <cellStyle name="Normal 3 16 17" xfId="12260" xr:uid="{00000000-0005-0000-0000-00000E0B0000}"/>
    <cellStyle name="Normal 3 16 2" xfId="1745" xr:uid="{00000000-0005-0000-0000-00000F0B0000}"/>
    <cellStyle name="Normal 3 16 2 10" xfId="1746" xr:uid="{00000000-0005-0000-0000-0000100B0000}"/>
    <cellStyle name="Normal 3 16 2 10 2" xfId="4636" xr:uid="{00000000-0005-0000-0000-0000110B0000}"/>
    <cellStyle name="Normal 3 16 2 10 2 2" xfId="6193" xr:uid="{00000000-0005-0000-0000-0000120B0000}"/>
    <cellStyle name="Normal 3 16 2 10 3" xfId="6194" xr:uid="{00000000-0005-0000-0000-0000130B0000}"/>
    <cellStyle name="Normal 3 16 2 10 3 2" xfId="6195" xr:uid="{00000000-0005-0000-0000-0000140B0000}"/>
    <cellStyle name="Normal 3 16 2 10 4" xfId="6196" xr:uid="{00000000-0005-0000-0000-0000150B0000}"/>
    <cellStyle name="Normal 3 16 2 10 5" xfId="12261" xr:uid="{00000000-0005-0000-0000-0000160B0000}"/>
    <cellStyle name="Normal 3 16 2 11" xfId="1747" xr:uid="{00000000-0005-0000-0000-0000170B0000}"/>
    <cellStyle name="Normal 3 16 2 11 2" xfId="4635" xr:uid="{00000000-0005-0000-0000-0000180B0000}"/>
    <cellStyle name="Normal 3 16 2 11 2 2" xfId="6197" xr:uid="{00000000-0005-0000-0000-0000190B0000}"/>
    <cellStyle name="Normal 3 16 2 11 3" xfId="6198" xr:uid="{00000000-0005-0000-0000-00001A0B0000}"/>
    <cellStyle name="Normal 3 16 2 11 3 2" xfId="6199" xr:uid="{00000000-0005-0000-0000-00001B0B0000}"/>
    <cellStyle name="Normal 3 16 2 11 4" xfId="6200" xr:uid="{00000000-0005-0000-0000-00001C0B0000}"/>
    <cellStyle name="Normal 3 16 2 11 5" xfId="12262" xr:uid="{00000000-0005-0000-0000-00001D0B0000}"/>
    <cellStyle name="Normal 3 16 2 12" xfId="1748" xr:uid="{00000000-0005-0000-0000-00001E0B0000}"/>
    <cellStyle name="Normal 3 16 2 12 2" xfId="4634" xr:uid="{00000000-0005-0000-0000-00001F0B0000}"/>
    <cellStyle name="Normal 3 16 2 12 2 2" xfId="6201" xr:uid="{00000000-0005-0000-0000-0000200B0000}"/>
    <cellStyle name="Normal 3 16 2 12 3" xfId="6202" xr:uid="{00000000-0005-0000-0000-0000210B0000}"/>
    <cellStyle name="Normal 3 16 2 12 3 2" xfId="6203" xr:uid="{00000000-0005-0000-0000-0000220B0000}"/>
    <cellStyle name="Normal 3 16 2 12 4" xfId="6204" xr:uid="{00000000-0005-0000-0000-0000230B0000}"/>
    <cellStyle name="Normal 3 16 2 12 5" xfId="12263" xr:uid="{00000000-0005-0000-0000-0000240B0000}"/>
    <cellStyle name="Normal 3 16 2 13" xfId="4633" xr:uid="{00000000-0005-0000-0000-0000250B0000}"/>
    <cellStyle name="Normal 3 16 2 13 2" xfId="6205" xr:uid="{00000000-0005-0000-0000-0000260B0000}"/>
    <cellStyle name="Normal 3 16 2 14" xfId="6206" xr:uid="{00000000-0005-0000-0000-0000270B0000}"/>
    <cellStyle name="Normal 3 16 2 14 2" xfId="6207" xr:uid="{00000000-0005-0000-0000-0000280B0000}"/>
    <cellStyle name="Normal 3 16 2 15" xfId="6208" xr:uid="{00000000-0005-0000-0000-0000290B0000}"/>
    <cellStyle name="Normal 3 16 2 16" xfId="12264" xr:uid="{00000000-0005-0000-0000-00002A0B0000}"/>
    <cellStyle name="Normal 3 16 2 2" xfId="1749" xr:uid="{00000000-0005-0000-0000-00002B0B0000}"/>
    <cellStyle name="Normal 3 16 2 2 2" xfId="4632" xr:uid="{00000000-0005-0000-0000-00002C0B0000}"/>
    <cellStyle name="Normal 3 16 2 2 2 2" xfId="6209" xr:uid="{00000000-0005-0000-0000-00002D0B0000}"/>
    <cellStyle name="Normal 3 16 2 2 3" xfId="6210" xr:uid="{00000000-0005-0000-0000-00002E0B0000}"/>
    <cellStyle name="Normal 3 16 2 2 3 2" xfId="6211" xr:uid="{00000000-0005-0000-0000-00002F0B0000}"/>
    <cellStyle name="Normal 3 16 2 2 4" xfId="6212" xr:uid="{00000000-0005-0000-0000-0000300B0000}"/>
    <cellStyle name="Normal 3 16 2 2 5" xfId="12265" xr:uid="{00000000-0005-0000-0000-0000310B0000}"/>
    <cellStyle name="Normal 3 16 2 3" xfId="1750" xr:uid="{00000000-0005-0000-0000-0000320B0000}"/>
    <cellStyle name="Normal 3 16 2 3 2" xfId="4631" xr:uid="{00000000-0005-0000-0000-0000330B0000}"/>
    <cellStyle name="Normal 3 16 2 3 2 2" xfId="6213" xr:uid="{00000000-0005-0000-0000-0000340B0000}"/>
    <cellStyle name="Normal 3 16 2 3 3" xfId="6214" xr:uid="{00000000-0005-0000-0000-0000350B0000}"/>
    <cellStyle name="Normal 3 16 2 3 3 2" xfId="6215" xr:uid="{00000000-0005-0000-0000-0000360B0000}"/>
    <cellStyle name="Normal 3 16 2 3 4" xfId="6216" xr:uid="{00000000-0005-0000-0000-0000370B0000}"/>
    <cellStyle name="Normal 3 16 2 3 5" xfId="12266" xr:uid="{00000000-0005-0000-0000-0000380B0000}"/>
    <cellStyle name="Normal 3 16 2 4" xfId="1751" xr:uid="{00000000-0005-0000-0000-0000390B0000}"/>
    <cellStyle name="Normal 3 16 2 4 2" xfId="4630" xr:uid="{00000000-0005-0000-0000-00003A0B0000}"/>
    <cellStyle name="Normal 3 16 2 4 2 2" xfId="6217" xr:uid="{00000000-0005-0000-0000-00003B0B0000}"/>
    <cellStyle name="Normal 3 16 2 4 3" xfId="6218" xr:uid="{00000000-0005-0000-0000-00003C0B0000}"/>
    <cellStyle name="Normal 3 16 2 4 3 2" xfId="6219" xr:uid="{00000000-0005-0000-0000-00003D0B0000}"/>
    <cellStyle name="Normal 3 16 2 4 4" xfId="6220" xr:uid="{00000000-0005-0000-0000-00003E0B0000}"/>
    <cellStyle name="Normal 3 16 2 4 5" xfId="12267" xr:uid="{00000000-0005-0000-0000-00003F0B0000}"/>
    <cellStyle name="Normal 3 16 2 5" xfId="1752" xr:uid="{00000000-0005-0000-0000-0000400B0000}"/>
    <cellStyle name="Normal 3 16 2 5 2" xfId="4629" xr:uid="{00000000-0005-0000-0000-0000410B0000}"/>
    <cellStyle name="Normal 3 16 2 5 2 2" xfId="6221" xr:uid="{00000000-0005-0000-0000-0000420B0000}"/>
    <cellStyle name="Normal 3 16 2 5 3" xfId="6222" xr:uid="{00000000-0005-0000-0000-0000430B0000}"/>
    <cellStyle name="Normal 3 16 2 5 3 2" xfId="6223" xr:uid="{00000000-0005-0000-0000-0000440B0000}"/>
    <cellStyle name="Normal 3 16 2 5 4" xfId="6224" xr:uid="{00000000-0005-0000-0000-0000450B0000}"/>
    <cellStyle name="Normal 3 16 2 5 5" xfId="12268" xr:uid="{00000000-0005-0000-0000-0000460B0000}"/>
    <cellStyle name="Normal 3 16 2 6" xfId="1753" xr:uid="{00000000-0005-0000-0000-0000470B0000}"/>
    <cellStyle name="Normal 3 16 2 6 2" xfId="4628" xr:uid="{00000000-0005-0000-0000-0000480B0000}"/>
    <cellStyle name="Normal 3 16 2 6 2 2" xfId="6225" xr:uid="{00000000-0005-0000-0000-0000490B0000}"/>
    <cellStyle name="Normal 3 16 2 6 3" xfId="6226" xr:uid="{00000000-0005-0000-0000-00004A0B0000}"/>
    <cellStyle name="Normal 3 16 2 6 3 2" xfId="6227" xr:uid="{00000000-0005-0000-0000-00004B0B0000}"/>
    <cellStyle name="Normal 3 16 2 6 4" xfId="6228" xr:uid="{00000000-0005-0000-0000-00004C0B0000}"/>
    <cellStyle name="Normal 3 16 2 6 5" xfId="12269" xr:uid="{00000000-0005-0000-0000-00004D0B0000}"/>
    <cellStyle name="Normal 3 16 2 7" xfId="1754" xr:uid="{00000000-0005-0000-0000-00004E0B0000}"/>
    <cellStyle name="Normal 3 16 2 7 2" xfId="4627" xr:uid="{00000000-0005-0000-0000-00004F0B0000}"/>
    <cellStyle name="Normal 3 16 2 7 2 2" xfId="6229" xr:uid="{00000000-0005-0000-0000-0000500B0000}"/>
    <cellStyle name="Normal 3 16 2 7 3" xfId="6230" xr:uid="{00000000-0005-0000-0000-0000510B0000}"/>
    <cellStyle name="Normal 3 16 2 7 3 2" xfId="6231" xr:uid="{00000000-0005-0000-0000-0000520B0000}"/>
    <cellStyle name="Normal 3 16 2 7 4" xfId="6232" xr:uid="{00000000-0005-0000-0000-0000530B0000}"/>
    <cellStyle name="Normal 3 16 2 7 5" xfId="12270" xr:uid="{00000000-0005-0000-0000-0000540B0000}"/>
    <cellStyle name="Normal 3 16 2 8" xfId="1755" xr:uid="{00000000-0005-0000-0000-0000550B0000}"/>
    <cellStyle name="Normal 3 16 2 8 2" xfId="4626" xr:uid="{00000000-0005-0000-0000-0000560B0000}"/>
    <cellStyle name="Normal 3 16 2 8 2 2" xfId="6233" xr:uid="{00000000-0005-0000-0000-0000570B0000}"/>
    <cellStyle name="Normal 3 16 2 8 3" xfId="6234" xr:uid="{00000000-0005-0000-0000-0000580B0000}"/>
    <cellStyle name="Normal 3 16 2 8 3 2" xfId="6235" xr:uid="{00000000-0005-0000-0000-0000590B0000}"/>
    <cellStyle name="Normal 3 16 2 8 4" xfId="6236" xr:uid="{00000000-0005-0000-0000-00005A0B0000}"/>
    <cellStyle name="Normal 3 16 2 8 5" xfId="12271" xr:uid="{00000000-0005-0000-0000-00005B0B0000}"/>
    <cellStyle name="Normal 3 16 2 9" xfId="1756" xr:uid="{00000000-0005-0000-0000-00005C0B0000}"/>
    <cellStyle name="Normal 3 16 2 9 2" xfId="4625" xr:uid="{00000000-0005-0000-0000-00005D0B0000}"/>
    <cellStyle name="Normal 3 16 2 9 2 2" xfId="6237" xr:uid="{00000000-0005-0000-0000-00005E0B0000}"/>
    <cellStyle name="Normal 3 16 2 9 3" xfId="6238" xr:uid="{00000000-0005-0000-0000-00005F0B0000}"/>
    <cellStyle name="Normal 3 16 2 9 3 2" xfId="6239" xr:uid="{00000000-0005-0000-0000-0000600B0000}"/>
    <cellStyle name="Normal 3 16 2 9 4" xfId="6240" xr:uid="{00000000-0005-0000-0000-0000610B0000}"/>
    <cellStyle name="Normal 3 16 2 9 5" xfId="12272" xr:uid="{00000000-0005-0000-0000-0000620B0000}"/>
    <cellStyle name="Normal 3 16 3" xfId="1757" xr:uid="{00000000-0005-0000-0000-0000630B0000}"/>
    <cellStyle name="Normal 3 16 3 2" xfId="4624" xr:uid="{00000000-0005-0000-0000-0000640B0000}"/>
    <cellStyle name="Normal 3 16 3 2 2" xfId="6241" xr:uid="{00000000-0005-0000-0000-0000650B0000}"/>
    <cellStyle name="Normal 3 16 3 3" xfId="6242" xr:uid="{00000000-0005-0000-0000-0000660B0000}"/>
    <cellStyle name="Normal 3 16 3 3 2" xfId="6243" xr:uid="{00000000-0005-0000-0000-0000670B0000}"/>
    <cellStyle name="Normal 3 16 3 4" xfId="6244" xr:uid="{00000000-0005-0000-0000-0000680B0000}"/>
    <cellStyle name="Normal 3 16 3 5" xfId="12273" xr:uid="{00000000-0005-0000-0000-0000690B0000}"/>
    <cellStyle name="Normal 3 16 4" xfId="1758" xr:uid="{00000000-0005-0000-0000-00006A0B0000}"/>
    <cellStyle name="Normal 3 16 4 2" xfId="4623" xr:uid="{00000000-0005-0000-0000-00006B0B0000}"/>
    <cellStyle name="Normal 3 16 4 2 2" xfId="6245" xr:uid="{00000000-0005-0000-0000-00006C0B0000}"/>
    <cellStyle name="Normal 3 16 4 3" xfId="6246" xr:uid="{00000000-0005-0000-0000-00006D0B0000}"/>
    <cellStyle name="Normal 3 16 4 3 2" xfId="6247" xr:uid="{00000000-0005-0000-0000-00006E0B0000}"/>
    <cellStyle name="Normal 3 16 4 4" xfId="6248" xr:uid="{00000000-0005-0000-0000-00006F0B0000}"/>
    <cellStyle name="Normal 3 16 4 5" xfId="12274" xr:uid="{00000000-0005-0000-0000-0000700B0000}"/>
    <cellStyle name="Normal 3 16 5" xfId="1759" xr:uid="{00000000-0005-0000-0000-0000710B0000}"/>
    <cellStyle name="Normal 3 16 5 2" xfId="4622" xr:uid="{00000000-0005-0000-0000-0000720B0000}"/>
    <cellStyle name="Normal 3 16 5 2 2" xfId="6249" xr:uid="{00000000-0005-0000-0000-0000730B0000}"/>
    <cellStyle name="Normal 3 16 5 3" xfId="6250" xr:uid="{00000000-0005-0000-0000-0000740B0000}"/>
    <cellStyle name="Normal 3 16 5 3 2" xfId="6251" xr:uid="{00000000-0005-0000-0000-0000750B0000}"/>
    <cellStyle name="Normal 3 16 5 4" xfId="6252" xr:uid="{00000000-0005-0000-0000-0000760B0000}"/>
    <cellStyle name="Normal 3 16 5 5" xfId="12275" xr:uid="{00000000-0005-0000-0000-0000770B0000}"/>
    <cellStyle name="Normal 3 16 6" xfId="1760" xr:uid="{00000000-0005-0000-0000-0000780B0000}"/>
    <cellStyle name="Normal 3 16 6 2" xfId="4621" xr:uid="{00000000-0005-0000-0000-0000790B0000}"/>
    <cellStyle name="Normal 3 16 6 2 2" xfId="6253" xr:uid="{00000000-0005-0000-0000-00007A0B0000}"/>
    <cellStyle name="Normal 3 16 6 3" xfId="6254" xr:uid="{00000000-0005-0000-0000-00007B0B0000}"/>
    <cellStyle name="Normal 3 16 6 3 2" xfId="6255" xr:uid="{00000000-0005-0000-0000-00007C0B0000}"/>
    <cellStyle name="Normal 3 16 6 4" xfId="6256" xr:uid="{00000000-0005-0000-0000-00007D0B0000}"/>
    <cellStyle name="Normal 3 16 6 5" xfId="12276" xr:uid="{00000000-0005-0000-0000-00007E0B0000}"/>
    <cellStyle name="Normal 3 16 7" xfId="1761" xr:uid="{00000000-0005-0000-0000-00007F0B0000}"/>
    <cellStyle name="Normal 3 16 7 2" xfId="4620" xr:uid="{00000000-0005-0000-0000-0000800B0000}"/>
    <cellStyle name="Normal 3 16 7 2 2" xfId="6257" xr:uid="{00000000-0005-0000-0000-0000810B0000}"/>
    <cellStyle name="Normal 3 16 7 3" xfId="6258" xr:uid="{00000000-0005-0000-0000-0000820B0000}"/>
    <cellStyle name="Normal 3 16 7 3 2" xfId="6259" xr:uid="{00000000-0005-0000-0000-0000830B0000}"/>
    <cellStyle name="Normal 3 16 7 4" xfId="6260" xr:uid="{00000000-0005-0000-0000-0000840B0000}"/>
    <cellStyle name="Normal 3 16 7 5" xfId="12277" xr:uid="{00000000-0005-0000-0000-0000850B0000}"/>
    <cellStyle name="Normal 3 16 8" xfId="1762" xr:uid="{00000000-0005-0000-0000-0000860B0000}"/>
    <cellStyle name="Normal 3 16 8 2" xfId="4619" xr:uid="{00000000-0005-0000-0000-0000870B0000}"/>
    <cellStyle name="Normal 3 16 8 2 2" xfId="6261" xr:uid="{00000000-0005-0000-0000-0000880B0000}"/>
    <cellStyle name="Normal 3 16 8 3" xfId="6262" xr:uid="{00000000-0005-0000-0000-0000890B0000}"/>
    <cellStyle name="Normal 3 16 8 3 2" xfId="6263" xr:uid="{00000000-0005-0000-0000-00008A0B0000}"/>
    <cellStyle name="Normal 3 16 8 4" xfId="6264" xr:uid="{00000000-0005-0000-0000-00008B0B0000}"/>
    <cellStyle name="Normal 3 16 8 5" xfId="12278" xr:uid="{00000000-0005-0000-0000-00008C0B0000}"/>
    <cellStyle name="Normal 3 16 9" xfId="1763" xr:uid="{00000000-0005-0000-0000-00008D0B0000}"/>
    <cellStyle name="Normal 3 16 9 2" xfId="4618" xr:uid="{00000000-0005-0000-0000-00008E0B0000}"/>
    <cellStyle name="Normal 3 16 9 2 2" xfId="6265" xr:uid="{00000000-0005-0000-0000-00008F0B0000}"/>
    <cellStyle name="Normal 3 16 9 3" xfId="6266" xr:uid="{00000000-0005-0000-0000-0000900B0000}"/>
    <cellStyle name="Normal 3 16 9 3 2" xfId="6267" xr:uid="{00000000-0005-0000-0000-0000910B0000}"/>
    <cellStyle name="Normal 3 16 9 4" xfId="6268" xr:uid="{00000000-0005-0000-0000-0000920B0000}"/>
    <cellStyle name="Normal 3 16 9 5" xfId="12279" xr:uid="{00000000-0005-0000-0000-0000930B0000}"/>
    <cellStyle name="Normal 3 17" xfId="1764" xr:uid="{00000000-0005-0000-0000-0000940B0000}"/>
    <cellStyle name="Normal 3 17 10" xfId="1765" xr:uid="{00000000-0005-0000-0000-0000950B0000}"/>
    <cellStyle name="Normal 3 17 10 2" xfId="4617" xr:uid="{00000000-0005-0000-0000-0000960B0000}"/>
    <cellStyle name="Normal 3 17 10 2 2" xfId="6269" xr:uid="{00000000-0005-0000-0000-0000970B0000}"/>
    <cellStyle name="Normal 3 17 10 3" xfId="6270" xr:uid="{00000000-0005-0000-0000-0000980B0000}"/>
    <cellStyle name="Normal 3 17 10 3 2" xfId="6271" xr:uid="{00000000-0005-0000-0000-0000990B0000}"/>
    <cellStyle name="Normal 3 17 10 4" xfId="6272" xr:uid="{00000000-0005-0000-0000-00009A0B0000}"/>
    <cellStyle name="Normal 3 17 10 5" xfId="12280" xr:uid="{00000000-0005-0000-0000-00009B0B0000}"/>
    <cellStyle name="Normal 3 17 11" xfId="1766" xr:uid="{00000000-0005-0000-0000-00009C0B0000}"/>
    <cellStyle name="Normal 3 17 11 2" xfId="4616" xr:uid="{00000000-0005-0000-0000-00009D0B0000}"/>
    <cellStyle name="Normal 3 17 11 2 2" xfId="6273" xr:uid="{00000000-0005-0000-0000-00009E0B0000}"/>
    <cellStyle name="Normal 3 17 11 3" xfId="6274" xr:uid="{00000000-0005-0000-0000-00009F0B0000}"/>
    <cellStyle name="Normal 3 17 11 3 2" xfId="6275" xr:uid="{00000000-0005-0000-0000-0000A00B0000}"/>
    <cellStyle name="Normal 3 17 11 4" xfId="6276" xr:uid="{00000000-0005-0000-0000-0000A10B0000}"/>
    <cellStyle name="Normal 3 17 11 5" xfId="12281" xr:uid="{00000000-0005-0000-0000-0000A20B0000}"/>
    <cellStyle name="Normal 3 17 12" xfId="1767" xr:uid="{00000000-0005-0000-0000-0000A30B0000}"/>
    <cellStyle name="Normal 3 17 12 2" xfId="4615" xr:uid="{00000000-0005-0000-0000-0000A40B0000}"/>
    <cellStyle name="Normal 3 17 12 2 2" xfId="6277" xr:uid="{00000000-0005-0000-0000-0000A50B0000}"/>
    <cellStyle name="Normal 3 17 12 3" xfId="6278" xr:uid="{00000000-0005-0000-0000-0000A60B0000}"/>
    <cellStyle name="Normal 3 17 12 3 2" xfId="6279" xr:uid="{00000000-0005-0000-0000-0000A70B0000}"/>
    <cellStyle name="Normal 3 17 12 4" xfId="6280" xr:uid="{00000000-0005-0000-0000-0000A80B0000}"/>
    <cellStyle name="Normal 3 17 12 5" xfId="12282" xr:uid="{00000000-0005-0000-0000-0000A90B0000}"/>
    <cellStyle name="Normal 3 17 13" xfId="1768" xr:uid="{00000000-0005-0000-0000-0000AA0B0000}"/>
    <cellStyle name="Normal 3 17 13 2" xfId="4614" xr:uid="{00000000-0005-0000-0000-0000AB0B0000}"/>
    <cellStyle name="Normal 3 17 13 2 2" xfId="6281" xr:uid="{00000000-0005-0000-0000-0000AC0B0000}"/>
    <cellStyle name="Normal 3 17 13 3" xfId="6282" xr:uid="{00000000-0005-0000-0000-0000AD0B0000}"/>
    <cellStyle name="Normal 3 17 13 3 2" xfId="6283" xr:uid="{00000000-0005-0000-0000-0000AE0B0000}"/>
    <cellStyle name="Normal 3 17 13 4" xfId="6284" xr:uid="{00000000-0005-0000-0000-0000AF0B0000}"/>
    <cellStyle name="Normal 3 17 13 5" xfId="12283" xr:uid="{00000000-0005-0000-0000-0000B00B0000}"/>
    <cellStyle name="Normal 3 17 14" xfId="4613" xr:uid="{00000000-0005-0000-0000-0000B10B0000}"/>
    <cellStyle name="Normal 3 17 14 2" xfId="6285" xr:uid="{00000000-0005-0000-0000-0000B20B0000}"/>
    <cellStyle name="Normal 3 17 15" xfId="6286" xr:uid="{00000000-0005-0000-0000-0000B30B0000}"/>
    <cellStyle name="Normal 3 17 15 2" xfId="6287" xr:uid="{00000000-0005-0000-0000-0000B40B0000}"/>
    <cellStyle name="Normal 3 17 16" xfId="6288" xr:uid="{00000000-0005-0000-0000-0000B50B0000}"/>
    <cellStyle name="Normal 3 17 17" xfId="12284" xr:uid="{00000000-0005-0000-0000-0000B60B0000}"/>
    <cellStyle name="Normal 3 17 2" xfId="1769" xr:uid="{00000000-0005-0000-0000-0000B70B0000}"/>
    <cellStyle name="Normal 3 17 2 10" xfId="1770" xr:uid="{00000000-0005-0000-0000-0000B80B0000}"/>
    <cellStyle name="Normal 3 17 2 10 2" xfId="4612" xr:uid="{00000000-0005-0000-0000-0000B90B0000}"/>
    <cellStyle name="Normal 3 17 2 10 2 2" xfId="6289" xr:uid="{00000000-0005-0000-0000-0000BA0B0000}"/>
    <cellStyle name="Normal 3 17 2 10 3" xfId="6290" xr:uid="{00000000-0005-0000-0000-0000BB0B0000}"/>
    <cellStyle name="Normal 3 17 2 10 3 2" xfId="6291" xr:uid="{00000000-0005-0000-0000-0000BC0B0000}"/>
    <cellStyle name="Normal 3 17 2 10 4" xfId="6292" xr:uid="{00000000-0005-0000-0000-0000BD0B0000}"/>
    <cellStyle name="Normal 3 17 2 10 5" xfId="12285" xr:uid="{00000000-0005-0000-0000-0000BE0B0000}"/>
    <cellStyle name="Normal 3 17 2 11" xfId="1771" xr:uid="{00000000-0005-0000-0000-0000BF0B0000}"/>
    <cellStyle name="Normal 3 17 2 11 2" xfId="4611" xr:uid="{00000000-0005-0000-0000-0000C00B0000}"/>
    <cellStyle name="Normal 3 17 2 11 2 2" xfId="6293" xr:uid="{00000000-0005-0000-0000-0000C10B0000}"/>
    <cellStyle name="Normal 3 17 2 11 3" xfId="6294" xr:uid="{00000000-0005-0000-0000-0000C20B0000}"/>
    <cellStyle name="Normal 3 17 2 11 3 2" xfId="6295" xr:uid="{00000000-0005-0000-0000-0000C30B0000}"/>
    <cellStyle name="Normal 3 17 2 11 4" xfId="6296" xr:uid="{00000000-0005-0000-0000-0000C40B0000}"/>
    <cellStyle name="Normal 3 17 2 11 5" xfId="12286" xr:uid="{00000000-0005-0000-0000-0000C50B0000}"/>
    <cellStyle name="Normal 3 17 2 12" xfId="1772" xr:uid="{00000000-0005-0000-0000-0000C60B0000}"/>
    <cellStyle name="Normal 3 17 2 12 2" xfId="4610" xr:uid="{00000000-0005-0000-0000-0000C70B0000}"/>
    <cellStyle name="Normal 3 17 2 12 2 2" xfId="6297" xr:uid="{00000000-0005-0000-0000-0000C80B0000}"/>
    <cellStyle name="Normal 3 17 2 12 3" xfId="6298" xr:uid="{00000000-0005-0000-0000-0000C90B0000}"/>
    <cellStyle name="Normal 3 17 2 12 3 2" xfId="6299" xr:uid="{00000000-0005-0000-0000-0000CA0B0000}"/>
    <cellStyle name="Normal 3 17 2 12 4" xfId="6300" xr:uid="{00000000-0005-0000-0000-0000CB0B0000}"/>
    <cellStyle name="Normal 3 17 2 12 5" xfId="12287" xr:uid="{00000000-0005-0000-0000-0000CC0B0000}"/>
    <cellStyle name="Normal 3 17 2 13" xfId="4609" xr:uid="{00000000-0005-0000-0000-0000CD0B0000}"/>
    <cellStyle name="Normal 3 17 2 13 2" xfId="6301" xr:uid="{00000000-0005-0000-0000-0000CE0B0000}"/>
    <cellStyle name="Normal 3 17 2 14" xfId="6302" xr:uid="{00000000-0005-0000-0000-0000CF0B0000}"/>
    <cellStyle name="Normal 3 17 2 14 2" xfId="6303" xr:uid="{00000000-0005-0000-0000-0000D00B0000}"/>
    <cellStyle name="Normal 3 17 2 15" xfId="6304" xr:uid="{00000000-0005-0000-0000-0000D10B0000}"/>
    <cellStyle name="Normal 3 17 2 16" xfId="12288" xr:uid="{00000000-0005-0000-0000-0000D20B0000}"/>
    <cellStyle name="Normal 3 17 2 2" xfId="1773" xr:uid="{00000000-0005-0000-0000-0000D30B0000}"/>
    <cellStyle name="Normal 3 17 2 2 2" xfId="4608" xr:uid="{00000000-0005-0000-0000-0000D40B0000}"/>
    <cellStyle name="Normal 3 17 2 2 2 2" xfId="6305" xr:uid="{00000000-0005-0000-0000-0000D50B0000}"/>
    <cellStyle name="Normal 3 17 2 2 3" xfId="6306" xr:uid="{00000000-0005-0000-0000-0000D60B0000}"/>
    <cellStyle name="Normal 3 17 2 2 3 2" xfId="6307" xr:uid="{00000000-0005-0000-0000-0000D70B0000}"/>
    <cellStyle name="Normal 3 17 2 2 4" xfId="6308" xr:uid="{00000000-0005-0000-0000-0000D80B0000}"/>
    <cellStyle name="Normal 3 17 2 2 5" xfId="12289" xr:uid="{00000000-0005-0000-0000-0000D90B0000}"/>
    <cellStyle name="Normal 3 17 2 3" xfId="1774" xr:uid="{00000000-0005-0000-0000-0000DA0B0000}"/>
    <cellStyle name="Normal 3 17 2 3 2" xfId="4607" xr:uid="{00000000-0005-0000-0000-0000DB0B0000}"/>
    <cellStyle name="Normal 3 17 2 3 2 2" xfId="6309" xr:uid="{00000000-0005-0000-0000-0000DC0B0000}"/>
    <cellStyle name="Normal 3 17 2 3 3" xfId="6310" xr:uid="{00000000-0005-0000-0000-0000DD0B0000}"/>
    <cellStyle name="Normal 3 17 2 3 3 2" xfId="6311" xr:uid="{00000000-0005-0000-0000-0000DE0B0000}"/>
    <cellStyle name="Normal 3 17 2 3 4" xfId="6312" xr:uid="{00000000-0005-0000-0000-0000DF0B0000}"/>
    <cellStyle name="Normal 3 17 2 3 5" xfId="12290" xr:uid="{00000000-0005-0000-0000-0000E00B0000}"/>
    <cellStyle name="Normal 3 17 2 4" xfId="1775" xr:uid="{00000000-0005-0000-0000-0000E10B0000}"/>
    <cellStyle name="Normal 3 17 2 4 2" xfId="4606" xr:uid="{00000000-0005-0000-0000-0000E20B0000}"/>
    <cellStyle name="Normal 3 17 2 4 2 2" xfId="6313" xr:uid="{00000000-0005-0000-0000-0000E30B0000}"/>
    <cellStyle name="Normal 3 17 2 4 3" xfId="6314" xr:uid="{00000000-0005-0000-0000-0000E40B0000}"/>
    <cellStyle name="Normal 3 17 2 4 3 2" xfId="6315" xr:uid="{00000000-0005-0000-0000-0000E50B0000}"/>
    <cellStyle name="Normal 3 17 2 4 4" xfId="6316" xr:uid="{00000000-0005-0000-0000-0000E60B0000}"/>
    <cellStyle name="Normal 3 17 2 4 5" xfId="12291" xr:uid="{00000000-0005-0000-0000-0000E70B0000}"/>
    <cellStyle name="Normal 3 17 2 5" xfId="1776" xr:uid="{00000000-0005-0000-0000-0000E80B0000}"/>
    <cellStyle name="Normal 3 17 2 5 2" xfId="4605" xr:uid="{00000000-0005-0000-0000-0000E90B0000}"/>
    <cellStyle name="Normal 3 17 2 5 2 2" xfId="6317" xr:uid="{00000000-0005-0000-0000-0000EA0B0000}"/>
    <cellStyle name="Normal 3 17 2 5 3" xfId="6318" xr:uid="{00000000-0005-0000-0000-0000EB0B0000}"/>
    <cellStyle name="Normal 3 17 2 5 3 2" xfId="6319" xr:uid="{00000000-0005-0000-0000-0000EC0B0000}"/>
    <cellStyle name="Normal 3 17 2 5 4" xfId="6320" xr:uid="{00000000-0005-0000-0000-0000ED0B0000}"/>
    <cellStyle name="Normal 3 17 2 5 5" xfId="12292" xr:uid="{00000000-0005-0000-0000-0000EE0B0000}"/>
    <cellStyle name="Normal 3 17 2 6" xfId="1777" xr:uid="{00000000-0005-0000-0000-0000EF0B0000}"/>
    <cellStyle name="Normal 3 17 2 6 2" xfId="4604" xr:uid="{00000000-0005-0000-0000-0000F00B0000}"/>
    <cellStyle name="Normal 3 17 2 6 2 2" xfId="6321" xr:uid="{00000000-0005-0000-0000-0000F10B0000}"/>
    <cellStyle name="Normal 3 17 2 6 3" xfId="6322" xr:uid="{00000000-0005-0000-0000-0000F20B0000}"/>
    <cellStyle name="Normal 3 17 2 6 3 2" xfId="6323" xr:uid="{00000000-0005-0000-0000-0000F30B0000}"/>
    <cellStyle name="Normal 3 17 2 6 4" xfId="6324" xr:uid="{00000000-0005-0000-0000-0000F40B0000}"/>
    <cellStyle name="Normal 3 17 2 6 5" xfId="12293" xr:uid="{00000000-0005-0000-0000-0000F50B0000}"/>
    <cellStyle name="Normal 3 17 2 7" xfId="1778" xr:uid="{00000000-0005-0000-0000-0000F60B0000}"/>
    <cellStyle name="Normal 3 17 2 7 2" xfId="4603" xr:uid="{00000000-0005-0000-0000-0000F70B0000}"/>
    <cellStyle name="Normal 3 17 2 7 2 2" xfId="6325" xr:uid="{00000000-0005-0000-0000-0000F80B0000}"/>
    <cellStyle name="Normal 3 17 2 7 3" xfId="6326" xr:uid="{00000000-0005-0000-0000-0000F90B0000}"/>
    <cellStyle name="Normal 3 17 2 7 3 2" xfId="6327" xr:uid="{00000000-0005-0000-0000-0000FA0B0000}"/>
    <cellStyle name="Normal 3 17 2 7 4" xfId="6328" xr:uid="{00000000-0005-0000-0000-0000FB0B0000}"/>
    <cellStyle name="Normal 3 17 2 7 5" xfId="12294" xr:uid="{00000000-0005-0000-0000-0000FC0B0000}"/>
    <cellStyle name="Normal 3 17 2 8" xfId="1779" xr:uid="{00000000-0005-0000-0000-0000FD0B0000}"/>
    <cellStyle name="Normal 3 17 2 8 2" xfId="4602" xr:uid="{00000000-0005-0000-0000-0000FE0B0000}"/>
    <cellStyle name="Normal 3 17 2 8 2 2" xfId="6329" xr:uid="{00000000-0005-0000-0000-0000FF0B0000}"/>
    <cellStyle name="Normal 3 17 2 8 3" xfId="6330" xr:uid="{00000000-0005-0000-0000-0000000C0000}"/>
    <cellStyle name="Normal 3 17 2 8 3 2" xfId="6331" xr:uid="{00000000-0005-0000-0000-0000010C0000}"/>
    <cellStyle name="Normal 3 17 2 8 4" xfId="6332" xr:uid="{00000000-0005-0000-0000-0000020C0000}"/>
    <cellStyle name="Normal 3 17 2 8 5" xfId="12295" xr:uid="{00000000-0005-0000-0000-0000030C0000}"/>
    <cellStyle name="Normal 3 17 2 9" xfId="1780" xr:uid="{00000000-0005-0000-0000-0000040C0000}"/>
    <cellStyle name="Normal 3 17 2 9 2" xfId="4601" xr:uid="{00000000-0005-0000-0000-0000050C0000}"/>
    <cellStyle name="Normal 3 17 2 9 2 2" xfId="6333" xr:uid="{00000000-0005-0000-0000-0000060C0000}"/>
    <cellStyle name="Normal 3 17 2 9 3" xfId="6334" xr:uid="{00000000-0005-0000-0000-0000070C0000}"/>
    <cellStyle name="Normal 3 17 2 9 3 2" xfId="6335" xr:uid="{00000000-0005-0000-0000-0000080C0000}"/>
    <cellStyle name="Normal 3 17 2 9 4" xfId="6336" xr:uid="{00000000-0005-0000-0000-0000090C0000}"/>
    <cellStyle name="Normal 3 17 2 9 5" xfId="12296" xr:uid="{00000000-0005-0000-0000-00000A0C0000}"/>
    <cellStyle name="Normal 3 17 3" xfId="1781" xr:uid="{00000000-0005-0000-0000-00000B0C0000}"/>
    <cellStyle name="Normal 3 17 3 2" xfId="4600" xr:uid="{00000000-0005-0000-0000-00000C0C0000}"/>
    <cellStyle name="Normal 3 17 3 2 2" xfId="6337" xr:uid="{00000000-0005-0000-0000-00000D0C0000}"/>
    <cellStyle name="Normal 3 17 3 3" xfId="6338" xr:uid="{00000000-0005-0000-0000-00000E0C0000}"/>
    <cellStyle name="Normal 3 17 3 3 2" xfId="6339" xr:uid="{00000000-0005-0000-0000-00000F0C0000}"/>
    <cellStyle name="Normal 3 17 3 4" xfId="6340" xr:uid="{00000000-0005-0000-0000-0000100C0000}"/>
    <cellStyle name="Normal 3 17 3 5" xfId="12297" xr:uid="{00000000-0005-0000-0000-0000110C0000}"/>
    <cellStyle name="Normal 3 17 4" xfId="1782" xr:uid="{00000000-0005-0000-0000-0000120C0000}"/>
    <cellStyle name="Normal 3 17 4 2" xfId="4599" xr:uid="{00000000-0005-0000-0000-0000130C0000}"/>
    <cellStyle name="Normal 3 17 4 2 2" xfId="6341" xr:uid="{00000000-0005-0000-0000-0000140C0000}"/>
    <cellStyle name="Normal 3 17 4 3" xfId="6342" xr:uid="{00000000-0005-0000-0000-0000150C0000}"/>
    <cellStyle name="Normal 3 17 4 3 2" xfId="6343" xr:uid="{00000000-0005-0000-0000-0000160C0000}"/>
    <cellStyle name="Normal 3 17 4 4" xfId="6344" xr:uid="{00000000-0005-0000-0000-0000170C0000}"/>
    <cellStyle name="Normal 3 17 4 5" xfId="12298" xr:uid="{00000000-0005-0000-0000-0000180C0000}"/>
    <cellStyle name="Normal 3 17 5" xfId="1783" xr:uid="{00000000-0005-0000-0000-0000190C0000}"/>
    <cellStyle name="Normal 3 17 5 2" xfId="4598" xr:uid="{00000000-0005-0000-0000-00001A0C0000}"/>
    <cellStyle name="Normal 3 17 5 2 2" xfId="6345" xr:uid="{00000000-0005-0000-0000-00001B0C0000}"/>
    <cellStyle name="Normal 3 17 5 3" xfId="6346" xr:uid="{00000000-0005-0000-0000-00001C0C0000}"/>
    <cellStyle name="Normal 3 17 5 3 2" xfId="6347" xr:uid="{00000000-0005-0000-0000-00001D0C0000}"/>
    <cellStyle name="Normal 3 17 5 4" xfId="6348" xr:uid="{00000000-0005-0000-0000-00001E0C0000}"/>
    <cellStyle name="Normal 3 17 5 5" xfId="12299" xr:uid="{00000000-0005-0000-0000-00001F0C0000}"/>
    <cellStyle name="Normal 3 17 6" xfId="1784" xr:uid="{00000000-0005-0000-0000-0000200C0000}"/>
    <cellStyle name="Normal 3 17 6 2" xfId="4597" xr:uid="{00000000-0005-0000-0000-0000210C0000}"/>
    <cellStyle name="Normal 3 17 6 2 2" xfId="6349" xr:uid="{00000000-0005-0000-0000-0000220C0000}"/>
    <cellStyle name="Normal 3 17 6 3" xfId="6350" xr:uid="{00000000-0005-0000-0000-0000230C0000}"/>
    <cellStyle name="Normal 3 17 6 3 2" xfId="6351" xr:uid="{00000000-0005-0000-0000-0000240C0000}"/>
    <cellStyle name="Normal 3 17 6 4" xfId="6352" xr:uid="{00000000-0005-0000-0000-0000250C0000}"/>
    <cellStyle name="Normal 3 17 6 5" xfId="12300" xr:uid="{00000000-0005-0000-0000-0000260C0000}"/>
    <cellStyle name="Normal 3 17 7" xfId="1785" xr:uid="{00000000-0005-0000-0000-0000270C0000}"/>
    <cellStyle name="Normal 3 17 7 2" xfId="4596" xr:uid="{00000000-0005-0000-0000-0000280C0000}"/>
    <cellStyle name="Normal 3 17 7 2 2" xfId="6353" xr:uid="{00000000-0005-0000-0000-0000290C0000}"/>
    <cellStyle name="Normal 3 17 7 3" xfId="6354" xr:uid="{00000000-0005-0000-0000-00002A0C0000}"/>
    <cellStyle name="Normal 3 17 7 3 2" xfId="6355" xr:uid="{00000000-0005-0000-0000-00002B0C0000}"/>
    <cellStyle name="Normal 3 17 7 4" xfId="6356" xr:uid="{00000000-0005-0000-0000-00002C0C0000}"/>
    <cellStyle name="Normal 3 17 7 5" xfId="12301" xr:uid="{00000000-0005-0000-0000-00002D0C0000}"/>
    <cellStyle name="Normal 3 17 8" xfId="1786" xr:uid="{00000000-0005-0000-0000-00002E0C0000}"/>
    <cellStyle name="Normal 3 17 8 2" xfId="4595" xr:uid="{00000000-0005-0000-0000-00002F0C0000}"/>
    <cellStyle name="Normal 3 17 8 2 2" xfId="6357" xr:uid="{00000000-0005-0000-0000-0000300C0000}"/>
    <cellStyle name="Normal 3 17 8 3" xfId="6358" xr:uid="{00000000-0005-0000-0000-0000310C0000}"/>
    <cellStyle name="Normal 3 17 8 3 2" xfId="6359" xr:uid="{00000000-0005-0000-0000-0000320C0000}"/>
    <cellStyle name="Normal 3 17 8 4" xfId="6360" xr:uid="{00000000-0005-0000-0000-0000330C0000}"/>
    <cellStyle name="Normal 3 17 8 5" xfId="12302" xr:uid="{00000000-0005-0000-0000-0000340C0000}"/>
    <cellStyle name="Normal 3 17 9" xfId="1787" xr:uid="{00000000-0005-0000-0000-0000350C0000}"/>
    <cellStyle name="Normal 3 17 9 2" xfId="4594" xr:uid="{00000000-0005-0000-0000-0000360C0000}"/>
    <cellStyle name="Normal 3 17 9 2 2" xfId="6361" xr:uid="{00000000-0005-0000-0000-0000370C0000}"/>
    <cellStyle name="Normal 3 17 9 3" xfId="6362" xr:uid="{00000000-0005-0000-0000-0000380C0000}"/>
    <cellStyle name="Normal 3 17 9 3 2" xfId="6363" xr:uid="{00000000-0005-0000-0000-0000390C0000}"/>
    <cellStyle name="Normal 3 17 9 4" xfId="6364" xr:uid="{00000000-0005-0000-0000-00003A0C0000}"/>
    <cellStyle name="Normal 3 17 9 5" xfId="12303" xr:uid="{00000000-0005-0000-0000-00003B0C0000}"/>
    <cellStyle name="Normal 3 18" xfId="1788" xr:uid="{00000000-0005-0000-0000-00003C0C0000}"/>
    <cellStyle name="Normal 3 18 10" xfId="1789" xr:uid="{00000000-0005-0000-0000-00003D0C0000}"/>
    <cellStyle name="Normal 3 18 10 2" xfId="4593" xr:uid="{00000000-0005-0000-0000-00003E0C0000}"/>
    <cellStyle name="Normal 3 18 10 2 2" xfId="6365" xr:uid="{00000000-0005-0000-0000-00003F0C0000}"/>
    <cellStyle name="Normal 3 18 10 3" xfId="6366" xr:uid="{00000000-0005-0000-0000-0000400C0000}"/>
    <cellStyle name="Normal 3 18 10 3 2" xfId="6367" xr:uid="{00000000-0005-0000-0000-0000410C0000}"/>
    <cellStyle name="Normal 3 18 10 4" xfId="6368" xr:uid="{00000000-0005-0000-0000-0000420C0000}"/>
    <cellStyle name="Normal 3 18 10 5" xfId="12304" xr:uid="{00000000-0005-0000-0000-0000430C0000}"/>
    <cellStyle name="Normal 3 18 11" xfId="1790" xr:uid="{00000000-0005-0000-0000-0000440C0000}"/>
    <cellStyle name="Normal 3 18 11 2" xfId="4592" xr:uid="{00000000-0005-0000-0000-0000450C0000}"/>
    <cellStyle name="Normal 3 18 11 2 2" xfId="6369" xr:uid="{00000000-0005-0000-0000-0000460C0000}"/>
    <cellStyle name="Normal 3 18 11 3" xfId="6370" xr:uid="{00000000-0005-0000-0000-0000470C0000}"/>
    <cellStyle name="Normal 3 18 11 3 2" xfId="6371" xr:uid="{00000000-0005-0000-0000-0000480C0000}"/>
    <cellStyle name="Normal 3 18 11 4" xfId="6372" xr:uid="{00000000-0005-0000-0000-0000490C0000}"/>
    <cellStyle name="Normal 3 18 11 5" xfId="12305" xr:uid="{00000000-0005-0000-0000-00004A0C0000}"/>
    <cellStyle name="Normal 3 18 12" xfId="1791" xr:uid="{00000000-0005-0000-0000-00004B0C0000}"/>
    <cellStyle name="Normal 3 18 12 2" xfId="4591" xr:uid="{00000000-0005-0000-0000-00004C0C0000}"/>
    <cellStyle name="Normal 3 18 12 2 2" xfId="6373" xr:uid="{00000000-0005-0000-0000-00004D0C0000}"/>
    <cellStyle name="Normal 3 18 12 3" xfId="6374" xr:uid="{00000000-0005-0000-0000-00004E0C0000}"/>
    <cellStyle name="Normal 3 18 12 3 2" xfId="6375" xr:uid="{00000000-0005-0000-0000-00004F0C0000}"/>
    <cellStyle name="Normal 3 18 12 4" xfId="6376" xr:uid="{00000000-0005-0000-0000-0000500C0000}"/>
    <cellStyle name="Normal 3 18 12 5" xfId="12306" xr:uid="{00000000-0005-0000-0000-0000510C0000}"/>
    <cellStyle name="Normal 3 18 13" xfId="1792" xr:uid="{00000000-0005-0000-0000-0000520C0000}"/>
    <cellStyle name="Normal 3 18 13 2" xfId="4590" xr:uid="{00000000-0005-0000-0000-0000530C0000}"/>
    <cellStyle name="Normal 3 18 13 2 2" xfId="6377" xr:uid="{00000000-0005-0000-0000-0000540C0000}"/>
    <cellStyle name="Normal 3 18 13 3" xfId="6378" xr:uid="{00000000-0005-0000-0000-0000550C0000}"/>
    <cellStyle name="Normal 3 18 13 3 2" xfId="6379" xr:uid="{00000000-0005-0000-0000-0000560C0000}"/>
    <cellStyle name="Normal 3 18 13 4" xfId="6380" xr:uid="{00000000-0005-0000-0000-0000570C0000}"/>
    <cellStyle name="Normal 3 18 13 5" xfId="12307" xr:uid="{00000000-0005-0000-0000-0000580C0000}"/>
    <cellStyle name="Normal 3 18 14" xfId="4589" xr:uid="{00000000-0005-0000-0000-0000590C0000}"/>
    <cellStyle name="Normal 3 18 14 2" xfId="6381" xr:uid="{00000000-0005-0000-0000-00005A0C0000}"/>
    <cellStyle name="Normal 3 18 15" xfId="6382" xr:uid="{00000000-0005-0000-0000-00005B0C0000}"/>
    <cellStyle name="Normal 3 18 15 2" xfId="6383" xr:uid="{00000000-0005-0000-0000-00005C0C0000}"/>
    <cellStyle name="Normal 3 18 16" xfId="6384" xr:uid="{00000000-0005-0000-0000-00005D0C0000}"/>
    <cellStyle name="Normal 3 18 17" xfId="12308" xr:uid="{00000000-0005-0000-0000-00005E0C0000}"/>
    <cellStyle name="Normal 3 18 2" xfId="1793" xr:uid="{00000000-0005-0000-0000-00005F0C0000}"/>
    <cellStyle name="Normal 3 18 2 10" xfId="1794" xr:uid="{00000000-0005-0000-0000-0000600C0000}"/>
    <cellStyle name="Normal 3 18 2 10 2" xfId="4588" xr:uid="{00000000-0005-0000-0000-0000610C0000}"/>
    <cellStyle name="Normal 3 18 2 10 2 2" xfId="6385" xr:uid="{00000000-0005-0000-0000-0000620C0000}"/>
    <cellStyle name="Normal 3 18 2 10 3" xfId="6386" xr:uid="{00000000-0005-0000-0000-0000630C0000}"/>
    <cellStyle name="Normal 3 18 2 10 3 2" xfId="6387" xr:uid="{00000000-0005-0000-0000-0000640C0000}"/>
    <cellStyle name="Normal 3 18 2 10 4" xfId="6388" xr:uid="{00000000-0005-0000-0000-0000650C0000}"/>
    <cellStyle name="Normal 3 18 2 10 5" xfId="12309" xr:uid="{00000000-0005-0000-0000-0000660C0000}"/>
    <cellStyle name="Normal 3 18 2 11" xfId="1795" xr:uid="{00000000-0005-0000-0000-0000670C0000}"/>
    <cellStyle name="Normal 3 18 2 11 2" xfId="4587" xr:uid="{00000000-0005-0000-0000-0000680C0000}"/>
    <cellStyle name="Normal 3 18 2 11 2 2" xfId="6389" xr:uid="{00000000-0005-0000-0000-0000690C0000}"/>
    <cellStyle name="Normal 3 18 2 11 3" xfId="6390" xr:uid="{00000000-0005-0000-0000-00006A0C0000}"/>
    <cellStyle name="Normal 3 18 2 11 3 2" xfId="6391" xr:uid="{00000000-0005-0000-0000-00006B0C0000}"/>
    <cellStyle name="Normal 3 18 2 11 4" xfId="6392" xr:uid="{00000000-0005-0000-0000-00006C0C0000}"/>
    <cellStyle name="Normal 3 18 2 11 5" xfId="12310" xr:uid="{00000000-0005-0000-0000-00006D0C0000}"/>
    <cellStyle name="Normal 3 18 2 12" xfId="1796" xr:uid="{00000000-0005-0000-0000-00006E0C0000}"/>
    <cellStyle name="Normal 3 18 2 12 2" xfId="4586" xr:uid="{00000000-0005-0000-0000-00006F0C0000}"/>
    <cellStyle name="Normal 3 18 2 12 2 2" xfId="6393" xr:uid="{00000000-0005-0000-0000-0000700C0000}"/>
    <cellStyle name="Normal 3 18 2 12 3" xfId="6394" xr:uid="{00000000-0005-0000-0000-0000710C0000}"/>
    <cellStyle name="Normal 3 18 2 12 3 2" xfId="6395" xr:uid="{00000000-0005-0000-0000-0000720C0000}"/>
    <cellStyle name="Normal 3 18 2 12 4" xfId="6396" xr:uid="{00000000-0005-0000-0000-0000730C0000}"/>
    <cellStyle name="Normal 3 18 2 12 5" xfId="12311" xr:uid="{00000000-0005-0000-0000-0000740C0000}"/>
    <cellStyle name="Normal 3 18 2 13" xfId="4585" xr:uid="{00000000-0005-0000-0000-0000750C0000}"/>
    <cellStyle name="Normal 3 18 2 13 2" xfId="6397" xr:uid="{00000000-0005-0000-0000-0000760C0000}"/>
    <cellStyle name="Normal 3 18 2 14" xfId="6398" xr:uid="{00000000-0005-0000-0000-0000770C0000}"/>
    <cellStyle name="Normal 3 18 2 14 2" xfId="6399" xr:uid="{00000000-0005-0000-0000-0000780C0000}"/>
    <cellStyle name="Normal 3 18 2 15" xfId="6400" xr:uid="{00000000-0005-0000-0000-0000790C0000}"/>
    <cellStyle name="Normal 3 18 2 16" xfId="12312" xr:uid="{00000000-0005-0000-0000-00007A0C0000}"/>
    <cellStyle name="Normal 3 18 2 2" xfId="1797" xr:uid="{00000000-0005-0000-0000-00007B0C0000}"/>
    <cellStyle name="Normal 3 18 2 2 2" xfId="4584" xr:uid="{00000000-0005-0000-0000-00007C0C0000}"/>
    <cellStyle name="Normal 3 18 2 2 2 2" xfId="6401" xr:uid="{00000000-0005-0000-0000-00007D0C0000}"/>
    <cellStyle name="Normal 3 18 2 2 3" xfId="6402" xr:uid="{00000000-0005-0000-0000-00007E0C0000}"/>
    <cellStyle name="Normal 3 18 2 2 3 2" xfId="6403" xr:uid="{00000000-0005-0000-0000-00007F0C0000}"/>
    <cellStyle name="Normal 3 18 2 2 4" xfId="6404" xr:uid="{00000000-0005-0000-0000-0000800C0000}"/>
    <cellStyle name="Normal 3 18 2 2 5" xfId="12313" xr:uid="{00000000-0005-0000-0000-0000810C0000}"/>
    <cellStyle name="Normal 3 18 2 3" xfId="1798" xr:uid="{00000000-0005-0000-0000-0000820C0000}"/>
    <cellStyle name="Normal 3 18 2 3 2" xfId="4583" xr:uid="{00000000-0005-0000-0000-0000830C0000}"/>
    <cellStyle name="Normal 3 18 2 3 2 2" xfId="6405" xr:uid="{00000000-0005-0000-0000-0000840C0000}"/>
    <cellStyle name="Normal 3 18 2 3 3" xfId="6406" xr:uid="{00000000-0005-0000-0000-0000850C0000}"/>
    <cellStyle name="Normal 3 18 2 3 3 2" xfId="6407" xr:uid="{00000000-0005-0000-0000-0000860C0000}"/>
    <cellStyle name="Normal 3 18 2 3 4" xfId="6408" xr:uid="{00000000-0005-0000-0000-0000870C0000}"/>
    <cellStyle name="Normal 3 18 2 3 5" xfId="12314" xr:uid="{00000000-0005-0000-0000-0000880C0000}"/>
    <cellStyle name="Normal 3 18 2 4" xfId="1799" xr:uid="{00000000-0005-0000-0000-0000890C0000}"/>
    <cellStyle name="Normal 3 18 2 4 2" xfId="4582" xr:uid="{00000000-0005-0000-0000-00008A0C0000}"/>
    <cellStyle name="Normal 3 18 2 4 2 2" xfId="6409" xr:uid="{00000000-0005-0000-0000-00008B0C0000}"/>
    <cellStyle name="Normal 3 18 2 4 3" xfId="6410" xr:uid="{00000000-0005-0000-0000-00008C0C0000}"/>
    <cellStyle name="Normal 3 18 2 4 3 2" xfId="6411" xr:uid="{00000000-0005-0000-0000-00008D0C0000}"/>
    <cellStyle name="Normal 3 18 2 4 4" xfId="6412" xr:uid="{00000000-0005-0000-0000-00008E0C0000}"/>
    <cellStyle name="Normal 3 18 2 4 5" xfId="12315" xr:uid="{00000000-0005-0000-0000-00008F0C0000}"/>
    <cellStyle name="Normal 3 18 2 5" xfId="1800" xr:uid="{00000000-0005-0000-0000-0000900C0000}"/>
    <cellStyle name="Normal 3 18 2 5 2" xfId="4581" xr:uid="{00000000-0005-0000-0000-0000910C0000}"/>
    <cellStyle name="Normal 3 18 2 5 2 2" xfId="6413" xr:uid="{00000000-0005-0000-0000-0000920C0000}"/>
    <cellStyle name="Normal 3 18 2 5 3" xfId="6414" xr:uid="{00000000-0005-0000-0000-0000930C0000}"/>
    <cellStyle name="Normal 3 18 2 5 3 2" xfId="6415" xr:uid="{00000000-0005-0000-0000-0000940C0000}"/>
    <cellStyle name="Normal 3 18 2 5 4" xfId="6416" xr:uid="{00000000-0005-0000-0000-0000950C0000}"/>
    <cellStyle name="Normal 3 18 2 5 5" xfId="12316" xr:uid="{00000000-0005-0000-0000-0000960C0000}"/>
    <cellStyle name="Normal 3 18 2 6" xfId="1801" xr:uid="{00000000-0005-0000-0000-0000970C0000}"/>
    <cellStyle name="Normal 3 18 2 6 2" xfId="4580" xr:uid="{00000000-0005-0000-0000-0000980C0000}"/>
    <cellStyle name="Normal 3 18 2 6 2 2" xfId="6417" xr:uid="{00000000-0005-0000-0000-0000990C0000}"/>
    <cellStyle name="Normal 3 18 2 6 3" xfId="6418" xr:uid="{00000000-0005-0000-0000-00009A0C0000}"/>
    <cellStyle name="Normal 3 18 2 6 3 2" xfId="6419" xr:uid="{00000000-0005-0000-0000-00009B0C0000}"/>
    <cellStyle name="Normal 3 18 2 6 4" xfId="6420" xr:uid="{00000000-0005-0000-0000-00009C0C0000}"/>
    <cellStyle name="Normal 3 18 2 6 5" xfId="12317" xr:uid="{00000000-0005-0000-0000-00009D0C0000}"/>
    <cellStyle name="Normal 3 18 2 7" xfId="1802" xr:uid="{00000000-0005-0000-0000-00009E0C0000}"/>
    <cellStyle name="Normal 3 18 2 7 2" xfId="4579" xr:uid="{00000000-0005-0000-0000-00009F0C0000}"/>
    <cellStyle name="Normal 3 18 2 7 2 2" xfId="6421" xr:uid="{00000000-0005-0000-0000-0000A00C0000}"/>
    <cellStyle name="Normal 3 18 2 7 3" xfId="6422" xr:uid="{00000000-0005-0000-0000-0000A10C0000}"/>
    <cellStyle name="Normal 3 18 2 7 3 2" xfId="6423" xr:uid="{00000000-0005-0000-0000-0000A20C0000}"/>
    <cellStyle name="Normal 3 18 2 7 4" xfId="6424" xr:uid="{00000000-0005-0000-0000-0000A30C0000}"/>
    <cellStyle name="Normal 3 18 2 7 5" xfId="12318" xr:uid="{00000000-0005-0000-0000-0000A40C0000}"/>
    <cellStyle name="Normal 3 18 2 8" xfId="1803" xr:uid="{00000000-0005-0000-0000-0000A50C0000}"/>
    <cellStyle name="Normal 3 18 2 8 2" xfId="4578" xr:uid="{00000000-0005-0000-0000-0000A60C0000}"/>
    <cellStyle name="Normal 3 18 2 8 2 2" xfId="6425" xr:uid="{00000000-0005-0000-0000-0000A70C0000}"/>
    <cellStyle name="Normal 3 18 2 8 3" xfId="6426" xr:uid="{00000000-0005-0000-0000-0000A80C0000}"/>
    <cellStyle name="Normal 3 18 2 8 3 2" xfId="6427" xr:uid="{00000000-0005-0000-0000-0000A90C0000}"/>
    <cellStyle name="Normal 3 18 2 8 4" xfId="6428" xr:uid="{00000000-0005-0000-0000-0000AA0C0000}"/>
    <cellStyle name="Normal 3 18 2 8 5" xfId="12319" xr:uid="{00000000-0005-0000-0000-0000AB0C0000}"/>
    <cellStyle name="Normal 3 18 2 9" xfId="1804" xr:uid="{00000000-0005-0000-0000-0000AC0C0000}"/>
    <cellStyle name="Normal 3 18 2 9 2" xfId="4577" xr:uid="{00000000-0005-0000-0000-0000AD0C0000}"/>
    <cellStyle name="Normal 3 18 2 9 2 2" xfId="6429" xr:uid="{00000000-0005-0000-0000-0000AE0C0000}"/>
    <cellStyle name="Normal 3 18 2 9 3" xfId="6430" xr:uid="{00000000-0005-0000-0000-0000AF0C0000}"/>
    <cellStyle name="Normal 3 18 2 9 3 2" xfId="6431" xr:uid="{00000000-0005-0000-0000-0000B00C0000}"/>
    <cellStyle name="Normal 3 18 2 9 4" xfId="6432" xr:uid="{00000000-0005-0000-0000-0000B10C0000}"/>
    <cellStyle name="Normal 3 18 2 9 5" xfId="12320" xr:uid="{00000000-0005-0000-0000-0000B20C0000}"/>
    <cellStyle name="Normal 3 18 3" xfId="1805" xr:uid="{00000000-0005-0000-0000-0000B30C0000}"/>
    <cellStyle name="Normal 3 18 3 2" xfId="4576" xr:uid="{00000000-0005-0000-0000-0000B40C0000}"/>
    <cellStyle name="Normal 3 18 3 2 2" xfId="6433" xr:uid="{00000000-0005-0000-0000-0000B50C0000}"/>
    <cellStyle name="Normal 3 18 3 3" xfId="6434" xr:uid="{00000000-0005-0000-0000-0000B60C0000}"/>
    <cellStyle name="Normal 3 18 3 3 2" xfId="6435" xr:uid="{00000000-0005-0000-0000-0000B70C0000}"/>
    <cellStyle name="Normal 3 18 3 4" xfId="6436" xr:uid="{00000000-0005-0000-0000-0000B80C0000}"/>
    <cellStyle name="Normal 3 18 3 5" xfId="12321" xr:uid="{00000000-0005-0000-0000-0000B90C0000}"/>
    <cellStyle name="Normal 3 18 4" xfId="1806" xr:uid="{00000000-0005-0000-0000-0000BA0C0000}"/>
    <cellStyle name="Normal 3 18 4 2" xfId="4575" xr:uid="{00000000-0005-0000-0000-0000BB0C0000}"/>
    <cellStyle name="Normal 3 18 4 2 2" xfId="6437" xr:uid="{00000000-0005-0000-0000-0000BC0C0000}"/>
    <cellStyle name="Normal 3 18 4 3" xfId="6438" xr:uid="{00000000-0005-0000-0000-0000BD0C0000}"/>
    <cellStyle name="Normal 3 18 4 3 2" xfId="6439" xr:uid="{00000000-0005-0000-0000-0000BE0C0000}"/>
    <cellStyle name="Normal 3 18 4 4" xfId="6440" xr:uid="{00000000-0005-0000-0000-0000BF0C0000}"/>
    <cellStyle name="Normal 3 18 4 5" xfId="12322" xr:uid="{00000000-0005-0000-0000-0000C00C0000}"/>
    <cellStyle name="Normal 3 18 5" xfId="1807" xr:uid="{00000000-0005-0000-0000-0000C10C0000}"/>
    <cellStyle name="Normal 3 18 5 2" xfId="4574" xr:uid="{00000000-0005-0000-0000-0000C20C0000}"/>
    <cellStyle name="Normal 3 18 5 2 2" xfId="6441" xr:uid="{00000000-0005-0000-0000-0000C30C0000}"/>
    <cellStyle name="Normal 3 18 5 3" xfId="6442" xr:uid="{00000000-0005-0000-0000-0000C40C0000}"/>
    <cellStyle name="Normal 3 18 5 3 2" xfId="6443" xr:uid="{00000000-0005-0000-0000-0000C50C0000}"/>
    <cellStyle name="Normal 3 18 5 4" xfId="6444" xr:uid="{00000000-0005-0000-0000-0000C60C0000}"/>
    <cellStyle name="Normal 3 18 5 5" xfId="12323" xr:uid="{00000000-0005-0000-0000-0000C70C0000}"/>
    <cellStyle name="Normal 3 18 6" xfId="1808" xr:uid="{00000000-0005-0000-0000-0000C80C0000}"/>
    <cellStyle name="Normal 3 18 6 2" xfId="4573" xr:uid="{00000000-0005-0000-0000-0000C90C0000}"/>
    <cellStyle name="Normal 3 18 6 2 2" xfId="6445" xr:uid="{00000000-0005-0000-0000-0000CA0C0000}"/>
    <cellStyle name="Normal 3 18 6 3" xfId="6446" xr:uid="{00000000-0005-0000-0000-0000CB0C0000}"/>
    <cellStyle name="Normal 3 18 6 3 2" xfId="6447" xr:uid="{00000000-0005-0000-0000-0000CC0C0000}"/>
    <cellStyle name="Normal 3 18 6 4" xfId="6448" xr:uid="{00000000-0005-0000-0000-0000CD0C0000}"/>
    <cellStyle name="Normal 3 18 6 5" xfId="12324" xr:uid="{00000000-0005-0000-0000-0000CE0C0000}"/>
    <cellStyle name="Normal 3 18 7" xfId="1809" xr:uid="{00000000-0005-0000-0000-0000CF0C0000}"/>
    <cellStyle name="Normal 3 18 7 2" xfId="4572" xr:uid="{00000000-0005-0000-0000-0000D00C0000}"/>
    <cellStyle name="Normal 3 18 7 2 2" xfId="6449" xr:uid="{00000000-0005-0000-0000-0000D10C0000}"/>
    <cellStyle name="Normal 3 18 7 3" xfId="6450" xr:uid="{00000000-0005-0000-0000-0000D20C0000}"/>
    <cellStyle name="Normal 3 18 7 3 2" xfId="6451" xr:uid="{00000000-0005-0000-0000-0000D30C0000}"/>
    <cellStyle name="Normal 3 18 7 4" xfId="6452" xr:uid="{00000000-0005-0000-0000-0000D40C0000}"/>
    <cellStyle name="Normal 3 18 7 5" xfId="12325" xr:uid="{00000000-0005-0000-0000-0000D50C0000}"/>
    <cellStyle name="Normal 3 18 8" xfId="1810" xr:uid="{00000000-0005-0000-0000-0000D60C0000}"/>
    <cellStyle name="Normal 3 18 8 2" xfId="4571" xr:uid="{00000000-0005-0000-0000-0000D70C0000}"/>
    <cellStyle name="Normal 3 18 8 2 2" xfId="6453" xr:uid="{00000000-0005-0000-0000-0000D80C0000}"/>
    <cellStyle name="Normal 3 18 8 3" xfId="6454" xr:uid="{00000000-0005-0000-0000-0000D90C0000}"/>
    <cellStyle name="Normal 3 18 8 3 2" xfId="6455" xr:uid="{00000000-0005-0000-0000-0000DA0C0000}"/>
    <cellStyle name="Normal 3 18 8 4" xfId="6456" xr:uid="{00000000-0005-0000-0000-0000DB0C0000}"/>
    <cellStyle name="Normal 3 18 8 5" xfId="12326" xr:uid="{00000000-0005-0000-0000-0000DC0C0000}"/>
    <cellStyle name="Normal 3 18 9" xfId="1811" xr:uid="{00000000-0005-0000-0000-0000DD0C0000}"/>
    <cellStyle name="Normal 3 18 9 2" xfId="4570" xr:uid="{00000000-0005-0000-0000-0000DE0C0000}"/>
    <cellStyle name="Normal 3 18 9 2 2" xfId="6457" xr:uid="{00000000-0005-0000-0000-0000DF0C0000}"/>
    <cellStyle name="Normal 3 18 9 3" xfId="6458" xr:uid="{00000000-0005-0000-0000-0000E00C0000}"/>
    <cellStyle name="Normal 3 18 9 3 2" xfId="6459" xr:uid="{00000000-0005-0000-0000-0000E10C0000}"/>
    <cellStyle name="Normal 3 18 9 4" xfId="6460" xr:uid="{00000000-0005-0000-0000-0000E20C0000}"/>
    <cellStyle name="Normal 3 18 9 5" xfId="12327" xr:uid="{00000000-0005-0000-0000-0000E30C0000}"/>
    <cellStyle name="Normal 3 19" xfId="1812" xr:uid="{00000000-0005-0000-0000-0000E40C0000}"/>
    <cellStyle name="Normal 3 19 10" xfId="1813" xr:uid="{00000000-0005-0000-0000-0000E50C0000}"/>
    <cellStyle name="Normal 3 19 10 2" xfId="4569" xr:uid="{00000000-0005-0000-0000-0000E60C0000}"/>
    <cellStyle name="Normal 3 19 10 2 2" xfId="6461" xr:uid="{00000000-0005-0000-0000-0000E70C0000}"/>
    <cellStyle name="Normal 3 19 10 3" xfId="6462" xr:uid="{00000000-0005-0000-0000-0000E80C0000}"/>
    <cellStyle name="Normal 3 19 10 3 2" xfId="6463" xr:uid="{00000000-0005-0000-0000-0000E90C0000}"/>
    <cellStyle name="Normal 3 19 10 4" xfId="6464" xr:uid="{00000000-0005-0000-0000-0000EA0C0000}"/>
    <cellStyle name="Normal 3 19 10 5" xfId="12328" xr:uid="{00000000-0005-0000-0000-0000EB0C0000}"/>
    <cellStyle name="Normal 3 19 11" xfId="1814" xr:uid="{00000000-0005-0000-0000-0000EC0C0000}"/>
    <cellStyle name="Normal 3 19 11 2" xfId="4568" xr:uid="{00000000-0005-0000-0000-0000ED0C0000}"/>
    <cellStyle name="Normal 3 19 11 2 2" xfId="6465" xr:uid="{00000000-0005-0000-0000-0000EE0C0000}"/>
    <cellStyle name="Normal 3 19 11 3" xfId="6466" xr:uid="{00000000-0005-0000-0000-0000EF0C0000}"/>
    <cellStyle name="Normal 3 19 11 3 2" xfId="6467" xr:uid="{00000000-0005-0000-0000-0000F00C0000}"/>
    <cellStyle name="Normal 3 19 11 4" xfId="6468" xr:uid="{00000000-0005-0000-0000-0000F10C0000}"/>
    <cellStyle name="Normal 3 19 11 5" xfId="12329" xr:uid="{00000000-0005-0000-0000-0000F20C0000}"/>
    <cellStyle name="Normal 3 19 12" xfId="1815" xr:uid="{00000000-0005-0000-0000-0000F30C0000}"/>
    <cellStyle name="Normal 3 19 12 2" xfId="4567" xr:uid="{00000000-0005-0000-0000-0000F40C0000}"/>
    <cellStyle name="Normal 3 19 12 2 2" xfId="6469" xr:uid="{00000000-0005-0000-0000-0000F50C0000}"/>
    <cellStyle name="Normal 3 19 12 3" xfId="6470" xr:uid="{00000000-0005-0000-0000-0000F60C0000}"/>
    <cellStyle name="Normal 3 19 12 3 2" xfId="6471" xr:uid="{00000000-0005-0000-0000-0000F70C0000}"/>
    <cellStyle name="Normal 3 19 12 4" xfId="6472" xr:uid="{00000000-0005-0000-0000-0000F80C0000}"/>
    <cellStyle name="Normal 3 19 12 5" xfId="12330" xr:uid="{00000000-0005-0000-0000-0000F90C0000}"/>
    <cellStyle name="Normal 3 19 13" xfId="1816" xr:uid="{00000000-0005-0000-0000-0000FA0C0000}"/>
    <cellStyle name="Normal 3 19 13 2" xfId="4566" xr:uid="{00000000-0005-0000-0000-0000FB0C0000}"/>
    <cellStyle name="Normal 3 19 13 2 2" xfId="6473" xr:uid="{00000000-0005-0000-0000-0000FC0C0000}"/>
    <cellStyle name="Normal 3 19 13 3" xfId="6474" xr:uid="{00000000-0005-0000-0000-0000FD0C0000}"/>
    <cellStyle name="Normal 3 19 13 3 2" xfId="6475" xr:uid="{00000000-0005-0000-0000-0000FE0C0000}"/>
    <cellStyle name="Normal 3 19 13 4" xfId="6476" xr:uid="{00000000-0005-0000-0000-0000FF0C0000}"/>
    <cellStyle name="Normal 3 19 13 5" xfId="12331" xr:uid="{00000000-0005-0000-0000-0000000D0000}"/>
    <cellStyle name="Normal 3 19 14" xfId="4565" xr:uid="{00000000-0005-0000-0000-0000010D0000}"/>
    <cellStyle name="Normal 3 19 14 2" xfId="6477" xr:uid="{00000000-0005-0000-0000-0000020D0000}"/>
    <cellStyle name="Normal 3 19 15" xfId="6478" xr:uid="{00000000-0005-0000-0000-0000030D0000}"/>
    <cellStyle name="Normal 3 19 15 2" xfId="6479" xr:uid="{00000000-0005-0000-0000-0000040D0000}"/>
    <cellStyle name="Normal 3 19 16" xfId="6480" xr:uid="{00000000-0005-0000-0000-0000050D0000}"/>
    <cellStyle name="Normal 3 19 17" xfId="12332" xr:uid="{00000000-0005-0000-0000-0000060D0000}"/>
    <cellStyle name="Normal 3 19 2" xfId="1817" xr:uid="{00000000-0005-0000-0000-0000070D0000}"/>
    <cellStyle name="Normal 3 19 2 10" xfId="1818" xr:uid="{00000000-0005-0000-0000-0000080D0000}"/>
    <cellStyle name="Normal 3 19 2 10 2" xfId="4564" xr:uid="{00000000-0005-0000-0000-0000090D0000}"/>
    <cellStyle name="Normal 3 19 2 10 2 2" xfId="6481" xr:uid="{00000000-0005-0000-0000-00000A0D0000}"/>
    <cellStyle name="Normal 3 19 2 10 3" xfId="6482" xr:uid="{00000000-0005-0000-0000-00000B0D0000}"/>
    <cellStyle name="Normal 3 19 2 10 3 2" xfId="6483" xr:uid="{00000000-0005-0000-0000-00000C0D0000}"/>
    <cellStyle name="Normal 3 19 2 10 4" xfId="6484" xr:uid="{00000000-0005-0000-0000-00000D0D0000}"/>
    <cellStyle name="Normal 3 19 2 10 5" xfId="12333" xr:uid="{00000000-0005-0000-0000-00000E0D0000}"/>
    <cellStyle name="Normal 3 19 2 11" xfId="1819" xr:uid="{00000000-0005-0000-0000-00000F0D0000}"/>
    <cellStyle name="Normal 3 19 2 11 2" xfId="4563" xr:uid="{00000000-0005-0000-0000-0000100D0000}"/>
    <cellStyle name="Normal 3 19 2 11 2 2" xfId="6485" xr:uid="{00000000-0005-0000-0000-0000110D0000}"/>
    <cellStyle name="Normal 3 19 2 11 3" xfId="6486" xr:uid="{00000000-0005-0000-0000-0000120D0000}"/>
    <cellStyle name="Normal 3 19 2 11 3 2" xfId="6487" xr:uid="{00000000-0005-0000-0000-0000130D0000}"/>
    <cellStyle name="Normal 3 19 2 11 4" xfId="6488" xr:uid="{00000000-0005-0000-0000-0000140D0000}"/>
    <cellStyle name="Normal 3 19 2 11 5" xfId="12334" xr:uid="{00000000-0005-0000-0000-0000150D0000}"/>
    <cellStyle name="Normal 3 19 2 12" xfId="1820" xr:uid="{00000000-0005-0000-0000-0000160D0000}"/>
    <cellStyle name="Normal 3 19 2 12 2" xfId="4562" xr:uid="{00000000-0005-0000-0000-0000170D0000}"/>
    <cellStyle name="Normal 3 19 2 12 2 2" xfId="6489" xr:uid="{00000000-0005-0000-0000-0000180D0000}"/>
    <cellStyle name="Normal 3 19 2 12 3" xfId="6490" xr:uid="{00000000-0005-0000-0000-0000190D0000}"/>
    <cellStyle name="Normal 3 19 2 12 3 2" xfId="6491" xr:uid="{00000000-0005-0000-0000-00001A0D0000}"/>
    <cellStyle name="Normal 3 19 2 12 4" xfId="6492" xr:uid="{00000000-0005-0000-0000-00001B0D0000}"/>
    <cellStyle name="Normal 3 19 2 12 5" xfId="12335" xr:uid="{00000000-0005-0000-0000-00001C0D0000}"/>
    <cellStyle name="Normal 3 19 2 13" xfId="4561" xr:uid="{00000000-0005-0000-0000-00001D0D0000}"/>
    <cellStyle name="Normal 3 19 2 13 2" xfId="6493" xr:uid="{00000000-0005-0000-0000-00001E0D0000}"/>
    <cellStyle name="Normal 3 19 2 14" xfId="6494" xr:uid="{00000000-0005-0000-0000-00001F0D0000}"/>
    <cellStyle name="Normal 3 19 2 14 2" xfId="6495" xr:uid="{00000000-0005-0000-0000-0000200D0000}"/>
    <cellStyle name="Normal 3 19 2 15" xfId="6496" xr:uid="{00000000-0005-0000-0000-0000210D0000}"/>
    <cellStyle name="Normal 3 19 2 16" xfId="12336" xr:uid="{00000000-0005-0000-0000-0000220D0000}"/>
    <cellStyle name="Normal 3 19 2 2" xfId="1821" xr:uid="{00000000-0005-0000-0000-0000230D0000}"/>
    <cellStyle name="Normal 3 19 2 2 2" xfId="4560" xr:uid="{00000000-0005-0000-0000-0000240D0000}"/>
    <cellStyle name="Normal 3 19 2 2 2 2" xfId="6497" xr:uid="{00000000-0005-0000-0000-0000250D0000}"/>
    <cellStyle name="Normal 3 19 2 2 3" xfId="6498" xr:uid="{00000000-0005-0000-0000-0000260D0000}"/>
    <cellStyle name="Normal 3 19 2 2 3 2" xfId="6499" xr:uid="{00000000-0005-0000-0000-0000270D0000}"/>
    <cellStyle name="Normal 3 19 2 2 4" xfId="6500" xr:uid="{00000000-0005-0000-0000-0000280D0000}"/>
    <cellStyle name="Normal 3 19 2 2 5" xfId="12337" xr:uid="{00000000-0005-0000-0000-0000290D0000}"/>
    <cellStyle name="Normal 3 19 2 3" xfId="1822" xr:uid="{00000000-0005-0000-0000-00002A0D0000}"/>
    <cellStyle name="Normal 3 19 2 3 2" xfId="4559" xr:uid="{00000000-0005-0000-0000-00002B0D0000}"/>
    <cellStyle name="Normal 3 19 2 3 2 2" xfId="6501" xr:uid="{00000000-0005-0000-0000-00002C0D0000}"/>
    <cellStyle name="Normal 3 19 2 3 3" xfId="6502" xr:uid="{00000000-0005-0000-0000-00002D0D0000}"/>
    <cellStyle name="Normal 3 19 2 3 3 2" xfId="6503" xr:uid="{00000000-0005-0000-0000-00002E0D0000}"/>
    <cellStyle name="Normal 3 19 2 3 4" xfId="6504" xr:uid="{00000000-0005-0000-0000-00002F0D0000}"/>
    <cellStyle name="Normal 3 19 2 3 5" xfId="12338" xr:uid="{00000000-0005-0000-0000-0000300D0000}"/>
    <cellStyle name="Normal 3 19 2 4" xfId="1823" xr:uid="{00000000-0005-0000-0000-0000310D0000}"/>
    <cellStyle name="Normal 3 19 2 4 2" xfId="4558" xr:uid="{00000000-0005-0000-0000-0000320D0000}"/>
    <cellStyle name="Normal 3 19 2 4 2 2" xfId="6505" xr:uid="{00000000-0005-0000-0000-0000330D0000}"/>
    <cellStyle name="Normal 3 19 2 4 3" xfId="6506" xr:uid="{00000000-0005-0000-0000-0000340D0000}"/>
    <cellStyle name="Normal 3 19 2 4 3 2" xfId="6507" xr:uid="{00000000-0005-0000-0000-0000350D0000}"/>
    <cellStyle name="Normal 3 19 2 4 4" xfId="6508" xr:uid="{00000000-0005-0000-0000-0000360D0000}"/>
    <cellStyle name="Normal 3 19 2 4 5" xfId="12339" xr:uid="{00000000-0005-0000-0000-0000370D0000}"/>
    <cellStyle name="Normal 3 19 2 5" xfId="1824" xr:uid="{00000000-0005-0000-0000-0000380D0000}"/>
    <cellStyle name="Normal 3 19 2 5 2" xfId="4557" xr:uid="{00000000-0005-0000-0000-0000390D0000}"/>
    <cellStyle name="Normal 3 19 2 5 2 2" xfId="6509" xr:uid="{00000000-0005-0000-0000-00003A0D0000}"/>
    <cellStyle name="Normal 3 19 2 5 3" xfId="6510" xr:uid="{00000000-0005-0000-0000-00003B0D0000}"/>
    <cellStyle name="Normal 3 19 2 5 3 2" xfId="6511" xr:uid="{00000000-0005-0000-0000-00003C0D0000}"/>
    <cellStyle name="Normal 3 19 2 5 4" xfId="6512" xr:uid="{00000000-0005-0000-0000-00003D0D0000}"/>
    <cellStyle name="Normal 3 19 2 5 5" xfId="12340" xr:uid="{00000000-0005-0000-0000-00003E0D0000}"/>
    <cellStyle name="Normal 3 19 2 6" xfId="1825" xr:uid="{00000000-0005-0000-0000-00003F0D0000}"/>
    <cellStyle name="Normal 3 19 2 6 2" xfId="4556" xr:uid="{00000000-0005-0000-0000-0000400D0000}"/>
    <cellStyle name="Normal 3 19 2 6 2 2" xfId="6513" xr:uid="{00000000-0005-0000-0000-0000410D0000}"/>
    <cellStyle name="Normal 3 19 2 6 3" xfId="6514" xr:uid="{00000000-0005-0000-0000-0000420D0000}"/>
    <cellStyle name="Normal 3 19 2 6 3 2" xfId="6515" xr:uid="{00000000-0005-0000-0000-0000430D0000}"/>
    <cellStyle name="Normal 3 19 2 6 4" xfId="6516" xr:uid="{00000000-0005-0000-0000-0000440D0000}"/>
    <cellStyle name="Normal 3 19 2 6 5" xfId="12341" xr:uid="{00000000-0005-0000-0000-0000450D0000}"/>
    <cellStyle name="Normal 3 19 2 7" xfId="1826" xr:uid="{00000000-0005-0000-0000-0000460D0000}"/>
    <cellStyle name="Normal 3 19 2 7 2" xfId="4555" xr:uid="{00000000-0005-0000-0000-0000470D0000}"/>
    <cellStyle name="Normal 3 19 2 7 2 2" xfId="6517" xr:uid="{00000000-0005-0000-0000-0000480D0000}"/>
    <cellStyle name="Normal 3 19 2 7 3" xfId="6518" xr:uid="{00000000-0005-0000-0000-0000490D0000}"/>
    <cellStyle name="Normal 3 19 2 7 3 2" xfId="6519" xr:uid="{00000000-0005-0000-0000-00004A0D0000}"/>
    <cellStyle name="Normal 3 19 2 7 4" xfId="6520" xr:uid="{00000000-0005-0000-0000-00004B0D0000}"/>
    <cellStyle name="Normal 3 19 2 7 5" xfId="12342" xr:uid="{00000000-0005-0000-0000-00004C0D0000}"/>
    <cellStyle name="Normal 3 19 2 8" xfId="1827" xr:uid="{00000000-0005-0000-0000-00004D0D0000}"/>
    <cellStyle name="Normal 3 19 2 8 2" xfId="4554" xr:uid="{00000000-0005-0000-0000-00004E0D0000}"/>
    <cellStyle name="Normal 3 19 2 8 2 2" xfId="6521" xr:uid="{00000000-0005-0000-0000-00004F0D0000}"/>
    <cellStyle name="Normal 3 19 2 8 3" xfId="6522" xr:uid="{00000000-0005-0000-0000-0000500D0000}"/>
    <cellStyle name="Normal 3 19 2 8 3 2" xfId="6523" xr:uid="{00000000-0005-0000-0000-0000510D0000}"/>
    <cellStyle name="Normal 3 19 2 8 4" xfId="6524" xr:uid="{00000000-0005-0000-0000-0000520D0000}"/>
    <cellStyle name="Normal 3 19 2 8 5" xfId="12343" xr:uid="{00000000-0005-0000-0000-0000530D0000}"/>
    <cellStyle name="Normal 3 19 2 9" xfId="1828" xr:uid="{00000000-0005-0000-0000-0000540D0000}"/>
    <cellStyle name="Normal 3 19 2 9 2" xfId="4553" xr:uid="{00000000-0005-0000-0000-0000550D0000}"/>
    <cellStyle name="Normal 3 19 2 9 2 2" xfId="6525" xr:uid="{00000000-0005-0000-0000-0000560D0000}"/>
    <cellStyle name="Normal 3 19 2 9 3" xfId="6526" xr:uid="{00000000-0005-0000-0000-0000570D0000}"/>
    <cellStyle name="Normal 3 19 2 9 3 2" xfId="6527" xr:uid="{00000000-0005-0000-0000-0000580D0000}"/>
    <cellStyle name="Normal 3 19 2 9 4" xfId="6528" xr:uid="{00000000-0005-0000-0000-0000590D0000}"/>
    <cellStyle name="Normal 3 19 2 9 5" xfId="12344" xr:uid="{00000000-0005-0000-0000-00005A0D0000}"/>
    <cellStyle name="Normal 3 19 3" xfId="1829" xr:uid="{00000000-0005-0000-0000-00005B0D0000}"/>
    <cellStyle name="Normal 3 19 3 2" xfId="3760" xr:uid="{00000000-0005-0000-0000-00005C0D0000}"/>
    <cellStyle name="Normal 3 19 3 2 2" xfId="6529" xr:uid="{00000000-0005-0000-0000-00005D0D0000}"/>
    <cellStyle name="Normal 3 19 3 3" xfId="6530" xr:uid="{00000000-0005-0000-0000-00005E0D0000}"/>
    <cellStyle name="Normal 3 19 3 3 2" xfId="6531" xr:uid="{00000000-0005-0000-0000-00005F0D0000}"/>
    <cellStyle name="Normal 3 19 3 4" xfId="6532" xr:uid="{00000000-0005-0000-0000-0000600D0000}"/>
    <cellStyle name="Normal 3 19 3 5" xfId="12345" xr:uid="{00000000-0005-0000-0000-0000610D0000}"/>
    <cellStyle name="Normal 3 19 4" xfId="1830" xr:uid="{00000000-0005-0000-0000-0000620D0000}"/>
    <cellStyle name="Normal 3 19 4 2" xfId="4552" xr:uid="{00000000-0005-0000-0000-0000630D0000}"/>
    <cellStyle name="Normal 3 19 4 2 2" xfId="6533" xr:uid="{00000000-0005-0000-0000-0000640D0000}"/>
    <cellStyle name="Normal 3 19 4 3" xfId="6534" xr:uid="{00000000-0005-0000-0000-0000650D0000}"/>
    <cellStyle name="Normal 3 19 4 3 2" xfId="6535" xr:uid="{00000000-0005-0000-0000-0000660D0000}"/>
    <cellStyle name="Normal 3 19 4 4" xfId="6536" xr:uid="{00000000-0005-0000-0000-0000670D0000}"/>
    <cellStyle name="Normal 3 19 4 5" xfId="12346" xr:uid="{00000000-0005-0000-0000-0000680D0000}"/>
    <cellStyle name="Normal 3 19 5" xfId="1831" xr:uid="{00000000-0005-0000-0000-0000690D0000}"/>
    <cellStyle name="Normal 3 19 5 2" xfId="4551" xr:uid="{00000000-0005-0000-0000-00006A0D0000}"/>
    <cellStyle name="Normal 3 19 5 2 2" xfId="6537" xr:uid="{00000000-0005-0000-0000-00006B0D0000}"/>
    <cellStyle name="Normal 3 19 5 3" xfId="6538" xr:uid="{00000000-0005-0000-0000-00006C0D0000}"/>
    <cellStyle name="Normal 3 19 5 3 2" xfId="6539" xr:uid="{00000000-0005-0000-0000-00006D0D0000}"/>
    <cellStyle name="Normal 3 19 5 4" xfId="6540" xr:uid="{00000000-0005-0000-0000-00006E0D0000}"/>
    <cellStyle name="Normal 3 19 5 5" xfId="12347" xr:uid="{00000000-0005-0000-0000-00006F0D0000}"/>
    <cellStyle name="Normal 3 19 6" xfId="1832" xr:uid="{00000000-0005-0000-0000-0000700D0000}"/>
    <cellStyle name="Normal 3 19 6 2" xfId="4550" xr:uid="{00000000-0005-0000-0000-0000710D0000}"/>
    <cellStyle name="Normal 3 19 6 2 2" xfId="6541" xr:uid="{00000000-0005-0000-0000-0000720D0000}"/>
    <cellStyle name="Normal 3 19 6 3" xfId="6542" xr:uid="{00000000-0005-0000-0000-0000730D0000}"/>
    <cellStyle name="Normal 3 19 6 3 2" xfId="6543" xr:uid="{00000000-0005-0000-0000-0000740D0000}"/>
    <cellStyle name="Normal 3 19 6 4" xfId="6544" xr:uid="{00000000-0005-0000-0000-0000750D0000}"/>
    <cellStyle name="Normal 3 19 6 5" xfId="12348" xr:uid="{00000000-0005-0000-0000-0000760D0000}"/>
    <cellStyle name="Normal 3 19 7" xfId="1833" xr:uid="{00000000-0005-0000-0000-0000770D0000}"/>
    <cellStyle name="Normal 3 19 7 2" xfId="4549" xr:uid="{00000000-0005-0000-0000-0000780D0000}"/>
    <cellStyle name="Normal 3 19 7 2 2" xfId="6545" xr:uid="{00000000-0005-0000-0000-0000790D0000}"/>
    <cellStyle name="Normal 3 19 7 3" xfId="6546" xr:uid="{00000000-0005-0000-0000-00007A0D0000}"/>
    <cellStyle name="Normal 3 19 7 3 2" xfId="6547" xr:uid="{00000000-0005-0000-0000-00007B0D0000}"/>
    <cellStyle name="Normal 3 19 7 4" xfId="6548" xr:uid="{00000000-0005-0000-0000-00007C0D0000}"/>
    <cellStyle name="Normal 3 19 7 5" xfId="12349" xr:uid="{00000000-0005-0000-0000-00007D0D0000}"/>
    <cellStyle name="Normal 3 19 8" xfId="1834" xr:uid="{00000000-0005-0000-0000-00007E0D0000}"/>
    <cellStyle name="Normal 3 19 8 2" xfId="4548" xr:uid="{00000000-0005-0000-0000-00007F0D0000}"/>
    <cellStyle name="Normal 3 19 8 2 2" xfId="6549" xr:uid="{00000000-0005-0000-0000-0000800D0000}"/>
    <cellStyle name="Normal 3 19 8 3" xfId="6550" xr:uid="{00000000-0005-0000-0000-0000810D0000}"/>
    <cellStyle name="Normal 3 19 8 3 2" xfId="6551" xr:uid="{00000000-0005-0000-0000-0000820D0000}"/>
    <cellStyle name="Normal 3 19 8 4" xfId="6552" xr:uid="{00000000-0005-0000-0000-0000830D0000}"/>
    <cellStyle name="Normal 3 19 8 5" xfId="12350" xr:uid="{00000000-0005-0000-0000-0000840D0000}"/>
    <cellStyle name="Normal 3 19 9" xfId="1835" xr:uid="{00000000-0005-0000-0000-0000850D0000}"/>
    <cellStyle name="Normal 3 19 9 2" xfId="4547" xr:uid="{00000000-0005-0000-0000-0000860D0000}"/>
    <cellStyle name="Normal 3 19 9 2 2" xfId="6553" xr:uid="{00000000-0005-0000-0000-0000870D0000}"/>
    <cellStyle name="Normal 3 19 9 3" xfId="6554" xr:uid="{00000000-0005-0000-0000-0000880D0000}"/>
    <cellStyle name="Normal 3 19 9 3 2" xfId="6555" xr:uid="{00000000-0005-0000-0000-0000890D0000}"/>
    <cellStyle name="Normal 3 19 9 4" xfId="6556" xr:uid="{00000000-0005-0000-0000-00008A0D0000}"/>
    <cellStyle name="Normal 3 19 9 5" xfId="12351" xr:uid="{00000000-0005-0000-0000-00008B0D0000}"/>
    <cellStyle name="Normal 3 2" xfId="36" xr:uid="{00000000-0005-0000-0000-00008C0D0000}"/>
    <cellStyle name="Normal 3 2 10" xfId="1836" xr:uid="{00000000-0005-0000-0000-00008D0D0000}"/>
    <cellStyle name="Normal 3 2 10 2" xfId="1837" xr:uid="{00000000-0005-0000-0000-00008E0D0000}"/>
    <cellStyle name="Normal 3 2 10 2 2" xfId="4546" xr:uid="{00000000-0005-0000-0000-00008F0D0000}"/>
    <cellStyle name="Normal 3 2 10 2 2 2" xfId="6557" xr:uid="{00000000-0005-0000-0000-0000900D0000}"/>
    <cellStyle name="Normal 3 2 10 2 3" xfId="6558" xr:uid="{00000000-0005-0000-0000-0000910D0000}"/>
    <cellStyle name="Normal 3 2 10 2 3 2" xfId="6559" xr:uid="{00000000-0005-0000-0000-0000920D0000}"/>
    <cellStyle name="Normal 3 2 10 2 4" xfId="6560" xr:uid="{00000000-0005-0000-0000-0000930D0000}"/>
    <cellStyle name="Normal 3 2 10 2 5" xfId="12352" xr:uid="{00000000-0005-0000-0000-0000940D0000}"/>
    <cellStyle name="Normal 3 2 10 3" xfId="4545" xr:uid="{00000000-0005-0000-0000-0000950D0000}"/>
    <cellStyle name="Normal 3 2 10 3 2" xfId="6561" xr:uid="{00000000-0005-0000-0000-0000960D0000}"/>
    <cellStyle name="Normal 3 2 10 4" xfId="6562" xr:uid="{00000000-0005-0000-0000-0000970D0000}"/>
    <cellStyle name="Normal 3 2 10 4 2" xfId="6563" xr:uid="{00000000-0005-0000-0000-0000980D0000}"/>
    <cellStyle name="Normal 3 2 10 5" xfId="6564" xr:uid="{00000000-0005-0000-0000-0000990D0000}"/>
    <cellStyle name="Normal 3 2 10 6" xfId="12353" xr:uid="{00000000-0005-0000-0000-00009A0D0000}"/>
    <cellStyle name="Normal 3 2 11" xfId="1838" xr:uid="{00000000-0005-0000-0000-00009B0D0000}"/>
    <cellStyle name="Normal 3 2 11 2" xfId="4544" xr:uid="{00000000-0005-0000-0000-00009C0D0000}"/>
    <cellStyle name="Normal 3 2 11 2 2" xfId="6565" xr:uid="{00000000-0005-0000-0000-00009D0D0000}"/>
    <cellStyle name="Normal 3 2 11 3" xfId="6566" xr:uid="{00000000-0005-0000-0000-00009E0D0000}"/>
    <cellStyle name="Normal 3 2 11 3 2" xfId="6567" xr:uid="{00000000-0005-0000-0000-00009F0D0000}"/>
    <cellStyle name="Normal 3 2 11 4" xfId="6568" xr:uid="{00000000-0005-0000-0000-0000A00D0000}"/>
    <cellStyle name="Normal 3 2 11 5" xfId="12354" xr:uid="{00000000-0005-0000-0000-0000A10D0000}"/>
    <cellStyle name="Normal 3 2 12" xfId="1839" xr:uid="{00000000-0005-0000-0000-0000A20D0000}"/>
    <cellStyle name="Normal 3 2 12 2" xfId="4543" xr:uid="{00000000-0005-0000-0000-0000A30D0000}"/>
    <cellStyle name="Normal 3 2 12 2 2" xfId="6569" xr:uid="{00000000-0005-0000-0000-0000A40D0000}"/>
    <cellStyle name="Normal 3 2 12 3" xfId="6570" xr:uid="{00000000-0005-0000-0000-0000A50D0000}"/>
    <cellStyle name="Normal 3 2 12 3 2" xfId="6571" xr:uid="{00000000-0005-0000-0000-0000A60D0000}"/>
    <cellStyle name="Normal 3 2 12 4" xfId="6572" xr:uid="{00000000-0005-0000-0000-0000A70D0000}"/>
    <cellStyle name="Normal 3 2 12 5" xfId="12355" xr:uid="{00000000-0005-0000-0000-0000A80D0000}"/>
    <cellStyle name="Normal 3 2 13" xfId="1840" xr:uid="{00000000-0005-0000-0000-0000A90D0000}"/>
    <cellStyle name="Normal 3 2 13 2" xfId="4542" xr:uid="{00000000-0005-0000-0000-0000AA0D0000}"/>
    <cellStyle name="Normal 3 2 13 2 2" xfId="6573" xr:uid="{00000000-0005-0000-0000-0000AB0D0000}"/>
    <cellStyle name="Normal 3 2 13 3" xfId="6574" xr:uid="{00000000-0005-0000-0000-0000AC0D0000}"/>
    <cellStyle name="Normal 3 2 13 3 2" xfId="6575" xr:uid="{00000000-0005-0000-0000-0000AD0D0000}"/>
    <cellStyle name="Normal 3 2 13 4" xfId="6576" xr:uid="{00000000-0005-0000-0000-0000AE0D0000}"/>
    <cellStyle name="Normal 3 2 13 5" xfId="12356" xr:uid="{00000000-0005-0000-0000-0000AF0D0000}"/>
    <cellStyle name="Normal 3 2 14" xfId="4541" xr:uid="{00000000-0005-0000-0000-0000B00D0000}"/>
    <cellStyle name="Normal 3 2 2" xfId="1841" xr:uid="{00000000-0005-0000-0000-0000B10D0000}"/>
    <cellStyle name="Normal 3 2 2 10" xfId="1842" xr:uid="{00000000-0005-0000-0000-0000B20D0000}"/>
    <cellStyle name="Normal 3 2 2 10 2" xfId="4539" xr:uid="{00000000-0005-0000-0000-0000B30D0000}"/>
    <cellStyle name="Normal 3 2 2 10 2 2" xfId="6577" xr:uid="{00000000-0005-0000-0000-0000B40D0000}"/>
    <cellStyle name="Normal 3 2 2 10 3" xfId="6578" xr:uid="{00000000-0005-0000-0000-0000B50D0000}"/>
    <cellStyle name="Normal 3 2 2 10 3 2" xfId="6579" xr:uid="{00000000-0005-0000-0000-0000B60D0000}"/>
    <cellStyle name="Normal 3 2 2 10 4" xfId="6580" xr:uid="{00000000-0005-0000-0000-0000B70D0000}"/>
    <cellStyle name="Normal 3 2 2 10 5" xfId="12357" xr:uid="{00000000-0005-0000-0000-0000B80D0000}"/>
    <cellStyle name="Normal 3 2 2 11" xfId="1843" xr:uid="{00000000-0005-0000-0000-0000B90D0000}"/>
    <cellStyle name="Normal 3 2 2 11 2" xfId="4538" xr:uid="{00000000-0005-0000-0000-0000BA0D0000}"/>
    <cellStyle name="Normal 3 2 2 11 2 2" xfId="6581" xr:uid="{00000000-0005-0000-0000-0000BB0D0000}"/>
    <cellStyle name="Normal 3 2 2 11 3" xfId="6582" xr:uid="{00000000-0005-0000-0000-0000BC0D0000}"/>
    <cellStyle name="Normal 3 2 2 11 3 2" xfId="6583" xr:uid="{00000000-0005-0000-0000-0000BD0D0000}"/>
    <cellStyle name="Normal 3 2 2 11 4" xfId="6584" xr:uid="{00000000-0005-0000-0000-0000BE0D0000}"/>
    <cellStyle name="Normal 3 2 2 11 5" xfId="12358" xr:uid="{00000000-0005-0000-0000-0000BF0D0000}"/>
    <cellStyle name="Normal 3 2 2 12" xfId="1844" xr:uid="{00000000-0005-0000-0000-0000C00D0000}"/>
    <cellStyle name="Normal 3 2 2 12 2" xfId="4537" xr:uid="{00000000-0005-0000-0000-0000C10D0000}"/>
    <cellStyle name="Normal 3 2 2 12 2 2" xfId="6585" xr:uid="{00000000-0005-0000-0000-0000C20D0000}"/>
    <cellStyle name="Normal 3 2 2 12 3" xfId="6586" xr:uid="{00000000-0005-0000-0000-0000C30D0000}"/>
    <cellStyle name="Normal 3 2 2 12 3 2" xfId="6587" xr:uid="{00000000-0005-0000-0000-0000C40D0000}"/>
    <cellStyle name="Normal 3 2 2 12 4" xfId="6588" xr:uid="{00000000-0005-0000-0000-0000C50D0000}"/>
    <cellStyle name="Normal 3 2 2 12 5" xfId="12359" xr:uid="{00000000-0005-0000-0000-0000C60D0000}"/>
    <cellStyle name="Normal 3 2 2 13" xfId="4536" xr:uid="{00000000-0005-0000-0000-0000C70D0000}"/>
    <cellStyle name="Normal 3 2 2 13 2" xfId="6589" xr:uid="{00000000-0005-0000-0000-0000C80D0000}"/>
    <cellStyle name="Normal 3 2 2 14" xfId="6590" xr:uid="{00000000-0005-0000-0000-0000C90D0000}"/>
    <cellStyle name="Normal 3 2 2 14 2" xfId="6591" xr:uid="{00000000-0005-0000-0000-0000CA0D0000}"/>
    <cellStyle name="Normal 3 2 2 15" xfId="6592" xr:uid="{00000000-0005-0000-0000-0000CB0D0000}"/>
    <cellStyle name="Normal 3 2 2 16" xfId="12360" xr:uid="{00000000-0005-0000-0000-0000CC0D0000}"/>
    <cellStyle name="Normal 3 2 2 17" xfId="4540" xr:uid="{00000000-0005-0000-0000-0000CD0D0000}"/>
    <cellStyle name="Normal 3 2 2 2" xfId="1845" xr:uid="{00000000-0005-0000-0000-0000CE0D0000}"/>
    <cellStyle name="Normal 3 2 2 2 2" xfId="4535" xr:uid="{00000000-0005-0000-0000-0000CF0D0000}"/>
    <cellStyle name="Normal 3 2 2 2 2 2" xfId="6593" xr:uid="{00000000-0005-0000-0000-0000D00D0000}"/>
    <cellStyle name="Normal 3 2 2 2 3" xfId="6594" xr:uid="{00000000-0005-0000-0000-0000D10D0000}"/>
    <cellStyle name="Normal 3 2 2 2 3 2" xfId="6595" xr:uid="{00000000-0005-0000-0000-0000D20D0000}"/>
    <cellStyle name="Normal 3 2 2 2 4" xfId="6596" xr:uid="{00000000-0005-0000-0000-0000D30D0000}"/>
    <cellStyle name="Normal 3 2 2 2 5" xfId="12361" xr:uid="{00000000-0005-0000-0000-0000D40D0000}"/>
    <cellStyle name="Normal 3 2 2 3" xfId="1846" xr:uid="{00000000-0005-0000-0000-0000D50D0000}"/>
    <cellStyle name="Normal 3 2 2 3 2" xfId="4534" xr:uid="{00000000-0005-0000-0000-0000D60D0000}"/>
    <cellStyle name="Normal 3 2 2 3 2 2" xfId="6597" xr:uid="{00000000-0005-0000-0000-0000D70D0000}"/>
    <cellStyle name="Normal 3 2 2 3 3" xfId="6598" xr:uid="{00000000-0005-0000-0000-0000D80D0000}"/>
    <cellStyle name="Normal 3 2 2 3 3 2" xfId="6599" xr:uid="{00000000-0005-0000-0000-0000D90D0000}"/>
    <cellStyle name="Normal 3 2 2 3 4" xfId="6600" xr:uid="{00000000-0005-0000-0000-0000DA0D0000}"/>
    <cellStyle name="Normal 3 2 2 3 5" xfId="12362" xr:uid="{00000000-0005-0000-0000-0000DB0D0000}"/>
    <cellStyle name="Normal 3 2 2 4" xfId="1847" xr:uid="{00000000-0005-0000-0000-0000DC0D0000}"/>
    <cellStyle name="Normal 3 2 2 4 2" xfId="4533" xr:uid="{00000000-0005-0000-0000-0000DD0D0000}"/>
    <cellStyle name="Normal 3 2 2 4 2 2" xfId="6601" xr:uid="{00000000-0005-0000-0000-0000DE0D0000}"/>
    <cellStyle name="Normal 3 2 2 4 3" xfId="6602" xr:uid="{00000000-0005-0000-0000-0000DF0D0000}"/>
    <cellStyle name="Normal 3 2 2 4 3 2" xfId="6603" xr:uid="{00000000-0005-0000-0000-0000E00D0000}"/>
    <cellStyle name="Normal 3 2 2 4 4" xfId="6604" xr:uid="{00000000-0005-0000-0000-0000E10D0000}"/>
    <cellStyle name="Normal 3 2 2 4 5" xfId="12363" xr:uid="{00000000-0005-0000-0000-0000E20D0000}"/>
    <cellStyle name="Normal 3 2 2 5" xfId="1848" xr:uid="{00000000-0005-0000-0000-0000E30D0000}"/>
    <cellStyle name="Normal 3 2 2 5 2" xfId="4532" xr:uid="{00000000-0005-0000-0000-0000E40D0000}"/>
    <cellStyle name="Normal 3 2 2 5 2 2" xfId="6605" xr:uid="{00000000-0005-0000-0000-0000E50D0000}"/>
    <cellStyle name="Normal 3 2 2 5 3" xfId="6606" xr:uid="{00000000-0005-0000-0000-0000E60D0000}"/>
    <cellStyle name="Normal 3 2 2 5 3 2" xfId="6607" xr:uid="{00000000-0005-0000-0000-0000E70D0000}"/>
    <cellStyle name="Normal 3 2 2 5 4" xfId="6608" xr:uid="{00000000-0005-0000-0000-0000E80D0000}"/>
    <cellStyle name="Normal 3 2 2 5 5" xfId="12364" xr:uid="{00000000-0005-0000-0000-0000E90D0000}"/>
    <cellStyle name="Normal 3 2 2 6" xfId="1849" xr:uid="{00000000-0005-0000-0000-0000EA0D0000}"/>
    <cellStyle name="Normal 3 2 2 6 2" xfId="4531" xr:uid="{00000000-0005-0000-0000-0000EB0D0000}"/>
    <cellStyle name="Normal 3 2 2 6 2 2" xfId="6609" xr:uid="{00000000-0005-0000-0000-0000EC0D0000}"/>
    <cellStyle name="Normal 3 2 2 6 3" xfId="6610" xr:uid="{00000000-0005-0000-0000-0000ED0D0000}"/>
    <cellStyle name="Normal 3 2 2 6 3 2" xfId="6611" xr:uid="{00000000-0005-0000-0000-0000EE0D0000}"/>
    <cellStyle name="Normal 3 2 2 6 4" xfId="6612" xr:uid="{00000000-0005-0000-0000-0000EF0D0000}"/>
    <cellStyle name="Normal 3 2 2 6 5" xfId="12365" xr:uid="{00000000-0005-0000-0000-0000F00D0000}"/>
    <cellStyle name="Normal 3 2 2 7" xfId="1850" xr:uid="{00000000-0005-0000-0000-0000F10D0000}"/>
    <cellStyle name="Normal 3 2 2 7 2" xfId="4530" xr:uid="{00000000-0005-0000-0000-0000F20D0000}"/>
    <cellStyle name="Normal 3 2 2 7 2 2" xfId="6613" xr:uid="{00000000-0005-0000-0000-0000F30D0000}"/>
    <cellStyle name="Normal 3 2 2 7 3" xfId="6614" xr:uid="{00000000-0005-0000-0000-0000F40D0000}"/>
    <cellStyle name="Normal 3 2 2 7 3 2" xfId="6615" xr:uid="{00000000-0005-0000-0000-0000F50D0000}"/>
    <cellStyle name="Normal 3 2 2 7 4" xfId="6616" xr:uid="{00000000-0005-0000-0000-0000F60D0000}"/>
    <cellStyle name="Normal 3 2 2 7 5" xfId="12366" xr:uid="{00000000-0005-0000-0000-0000F70D0000}"/>
    <cellStyle name="Normal 3 2 2 8" xfId="1851" xr:uid="{00000000-0005-0000-0000-0000F80D0000}"/>
    <cellStyle name="Normal 3 2 2 8 2" xfId="4529" xr:uid="{00000000-0005-0000-0000-0000F90D0000}"/>
    <cellStyle name="Normal 3 2 2 8 2 2" xfId="6617" xr:uid="{00000000-0005-0000-0000-0000FA0D0000}"/>
    <cellStyle name="Normal 3 2 2 8 3" xfId="6618" xr:uid="{00000000-0005-0000-0000-0000FB0D0000}"/>
    <cellStyle name="Normal 3 2 2 8 3 2" xfId="6619" xr:uid="{00000000-0005-0000-0000-0000FC0D0000}"/>
    <cellStyle name="Normal 3 2 2 8 4" xfId="6620" xr:uid="{00000000-0005-0000-0000-0000FD0D0000}"/>
    <cellStyle name="Normal 3 2 2 8 5" xfId="12367" xr:uid="{00000000-0005-0000-0000-0000FE0D0000}"/>
    <cellStyle name="Normal 3 2 2 9" xfId="1852" xr:uid="{00000000-0005-0000-0000-0000FF0D0000}"/>
    <cellStyle name="Normal 3 2 2 9 2" xfId="4528" xr:uid="{00000000-0005-0000-0000-0000000E0000}"/>
    <cellStyle name="Normal 3 2 2 9 2 2" xfId="6621" xr:uid="{00000000-0005-0000-0000-0000010E0000}"/>
    <cellStyle name="Normal 3 2 2 9 3" xfId="6622" xr:uid="{00000000-0005-0000-0000-0000020E0000}"/>
    <cellStyle name="Normal 3 2 2 9 3 2" xfId="6623" xr:uid="{00000000-0005-0000-0000-0000030E0000}"/>
    <cellStyle name="Normal 3 2 2 9 4" xfId="6624" xr:uid="{00000000-0005-0000-0000-0000040E0000}"/>
    <cellStyle name="Normal 3 2 2 9 5" xfId="12368" xr:uid="{00000000-0005-0000-0000-0000050E0000}"/>
    <cellStyle name="Normal 3 2 3" xfId="1853" xr:uid="{00000000-0005-0000-0000-0000060E0000}"/>
    <cellStyle name="Normal 3 2 3 10" xfId="4527" xr:uid="{00000000-0005-0000-0000-0000070E0000}"/>
    <cellStyle name="Normal 3 2 3 10 2" xfId="6625" xr:uid="{00000000-0005-0000-0000-0000080E0000}"/>
    <cellStyle name="Normal 3 2 3 11" xfId="6626" xr:uid="{00000000-0005-0000-0000-0000090E0000}"/>
    <cellStyle name="Normal 3 2 3 11 2" xfId="6627" xr:uid="{00000000-0005-0000-0000-00000A0E0000}"/>
    <cellStyle name="Normal 3 2 3 12" xfId="6628" xr:uid="{00000000-0005-0000-0000-00000B0E0000}"/>
    <cellStyle name="Normal 3 2 3 13" xfId="12369" xr:uid="{00000000-0005-0000-0000-00000C0E0000}"/>
    <cellStyle name="Normal 3 2 3 2" xfId="1854" xr:uid="{00000000-0005-0000-0000-00000D0E0000}"/>
    <cellStyle name="Normal 3 2 3 2 2" xfId="4526" xr:uid="{00000000-0005-0000-0000-00000E0E0000}"/>
    <cellStyle name="Normal 3 2 3 2 2 2" xfId="6629" xr:uid="{00000000-0005-0000-0000-00000F0E0000}"/>
    <cellStyle name="Normal 3 2 3 2 3" xfId="6630" xr:uid="{00000000-0005-0000-0000-0000100E0000}"/>
    <cellStyle name="Normal 3 2 3 2 3 2" xfId="6631" xr:uid="{00000000-0005-0000-0000-0000110E0000}"/>
    <cellStyle name="Normal 3 2 3 2 4" xfId="6632" xr:uid="{00000000-0005-0000-0000-0000120E0000}"/>
    <cellStyle name="Normal 3 2 3 2 5" xfId="12370" xr:uid="{00000000-0005-0000-0000-0000130E0000}"/>
    <cellStyle name="Normal 3 2 3 3" xfId="1855" xr:uid="{00000000-0005-0000-0000-0000140E0000}"/>
    <cellStyle name="Normal 3 2 3 3 2" xfId="4525" xr:uid="{00000000-0005-0000-0000-0000150E0000}"/>
    <cellStyle name="Normal 3 2 3 3 2 2" xfId="6633" xr:uid="{00000000-0005-0000-0000-0000160E0000}"/>
    <cellStyle name="Normal 3 2 3 3 3" xfId="6634" xr:uid="{00000000-0005-0000-0000-0000170E0000}"/>
    <cellStyle name="Normal 3 2 3 3 3 2" xfId="6635" xr:uid="{00000000-0005-0000-0000-0000180E0000}"/>
    <cellStyle name="Normal 3 2 3 3 4" xfId="6636" xr:uid="{00000000-0005-0000-0000-0000190E0000}"/>
    <cellStyle name="Normal 3 2 3 3 5" xfId="12371" xr:uid="{00000000-0005-0000-0000-00001A0E0000}"/>
    <cellStyle name="Normal 3 2 3 4" xfId="1856" xr:uid="{00000000-0005-0000-0000-00001B0E0000}"/>
    <cellStyle name="Normal 3 2 3 4 2" xfId="4524" xr:uid="{00000000-0005-0000-0000-00001C0E0000}"/>
    <cellStyle name="Normal 3 2 3 4 2 2" xfId="6637" xr:uid="{00000000-0005-0000-0000-00001D0E0000}"/>
    <cellStyle name="Normal 3 2 3 4 3" xfId="6638" xr:uid="{00000000-0005-0000-0000-00001E0E0000}"/>
    <cellStyle name="Normal 3 2 3 4 3 2" xfId="6639" xr:uid="{00000000-0005-0000-0000-00001F0E0000}"/>
    <cellStyle name="Normal 3 2 3 4 4" xfId="6640" xr:uid="{00000000-0005-0000-0000-0000200E0000}"/>
    <cellStyle name="Normal 3 2 3 4 5" xfId="12372" xr:uid="{00000000-0005-0000-0000-0000210E0000}"/>
    <cellStyle name="Normal 3 2 3 5" xfId="1857" xr:uid="{00000000-0005-0000-0000-0000220E0000}"/>
    <cellStyle name="Normal 3 2 3 5 2" xfId="4523" xr:uid="{00000000-0005-0000-0000-0000230E0000}"/>
    <cellStyle name="Normal 3 2 3 5 2 2" xfId="6641" xr:uid="{00000000-0005-0000-0000-0000240E0000}"/>
    <cellStyle name="Normal 3 2 3 5 3" xfId="6642" xr:uid="{00000000-0005-0000-0000-0000250E0000}"/>
    <cellStyle name="Normal 3 2 3 5 3 2" xfId="6643" xr:uid="{00000000-0005-0000-0000-0000260E0000}"/>
    <cellStyle name="Normal 3 2 3 5 4" xfId="6644" xr:uid="{00000000-0005-0000-0000-0000270E0000}"/>
    <cellStyle name="Normal 3 2 3 5 5" xfId="12373" xr:uid="{00000000-0005-0000-0000-0000280E0000}"/>
    <cellStyle name="Normal 3 2 3 6" xfId="1858" xr:uid="{00000000-0005-0000-0000-0000290E0000}"/>
    <cellStyle name="Normal 3 2 3 6 2" xfId="4522" xr:uid="{00000000-0005-0000-0000-00002A0E0000}"/>
    <cellStyle name="Normal 3 2 3 6 2 2" xfId="6645" xr:uid="{00000000-0005-0000-0000-00002B0E0000}"/>
    <cellStyle name="Normal 3 2 3 6 3" xfId="6646" xr:uid="{00000000-0005-0000-0000-00002C0E0000}"/>
    <cellStyle name="Normal 3 2 3 6 3 2" xfId="6647" xr:uid="{00000000-0005-0000-0000-00002D0E0000}"/>
    <cellStyle name="Normal 3 2 3 6 4" xfId="6648" xr:uid="{00000000-0005-0000-0000-00002E0E0000}"/>
    <cellStyle name="Normal 3 2 3 6 5" xfId="12374" xr:uid="{00000000-0005-0000-0000-00002F0E0000}"/>
    <cellStyle name="Normal 3 2 3 7" xfId="1859" xr:uid="{00000000-0005-0000-0000-0000300E0000}"/>
    <cellStyle name="Normal 3 2 3 7 2" xfId="4521" xr:uid="{00000000-0005-0000-0000-0000310E0000}"/>
    <cellStyle name="Normal 3 2 3 7 2 2" xfId="6649" xr:uid="{00000000-0005-0000-0000-0000320E0000}"/>
    <cellStyle name="Normal 3 2 3 7 3" xfId="6650" xr:uid="{00000000-0005-0000-0000-0000330E0000}"/>
    <cellStyle name="Normal 3 2 3 7 3 2" xfId="6651" xr:uid="{00000000-0005-0000-0000-0000340E0000}"/>
    <cellStyle name="Normal 3 2 3 7 4" xfId="6652" xr:uid="{00000000-0005-0000-0000-0000350E0000}"/>
    <cellStyle name="Normal 3 2 3 7 5" xfId="12375" xr:uid="{00000000-0005-0000-0000-0000360E0000}"/>
    <cellStyle name="Normal 3 2 3 8" xfId="1860" xr:uid="{00000000-0005-0000-0000-0000370E0000}"/>
    <cellStyle name="Normal 3 2 3 8 2" xfId="4520" xr:uid="{00000000-0005-0000-0000-0000380E0000}"/>
    <cellStyle name="Normal 3 2 3 8 2 2" xfId="6653" xr:uid="{00000000-0005-0000-0000-0000390E0000}"/>
    <cellStyle name="Normal 3 2 3 8 3" xfId="6654" xr:uid="{00000000-0005-0000-0000-00003A0E0000}"/>
    <cellStyle name="Normal 3 2 3 8 3 2" xfId="6655" xr:uid="{00000000-0005-0000-0000-00003B0E0000}"/>
    <cellStyle name="Normal 3 2 3 8 4" xfId="6656" xr:uid="{00000000-0005-0000-0000-00003C0E0000}"/>
    <cellStyle name="Normal 3 2 3 8 5" xfId="12376" xr:uid="{00000000-0005-0000-0000-00003D0E0000}"/>
    <cellStyle name="Normal 3 2 3 9" xfId="1861" xr:uid="{00000000-0005-0000-0000-00003E0E0000}"/>
    <cellStyle name="Normal 3 2 3 9 2" xfId="4519" xr:uid="{00000000-0005-0000-0000-00003F0E0000}"/>
    <cellStyle name="Normal 3 2 3 9 2 2" xfId="6657" xr:uid="{00000000-0005-0000-0000-0000400E0000}"/>
    <cellStyle name="Normal 3 2 3 9 3" xfId="6658" xr:uid="{00000000-0005-0000-0000-0000410E0000}"/>
    <cellStyle name="Normal 3 2 3 9 3 2" xfId="6659" xr:uid="{00000000-0005-0000-0000-0000420E0000}"/>
    <cellStyle name="Normal 3 2 3 9 4" xfId="6660" xr:uid="{00000000-0005-0000-0000-0000430E0000}"/>
    <cellStyle name="Normal 3 2 3 9 5" xfId="12377" xr:uid="{00000000-0005-0000-0000-0000440E0000}"/>
    <cellStyle name="Normal 3 2 4" xfId="1862" xr:uid="{00000000-0005-0000-0000-0000450E0000}"/>
    <cellStyle name="Normal 3 2 4 2" xfId="4518" xr:uid="{00000000-0005-0000-0000-0000460E0000}"/>
    <cellStyle name="Normal 3 2 4 2 2" xfId="6661" xr:uid="{00000000-0005-0000-0000-0000470E0000}"/>
    <cellStyle name="Normal 3 2 4 3" xfId="6662" xr:uid="{00000000-0005-0000-0000-0000480E0000}"/>
    <cellStyle name="Normal 3 2 4 3 2" xfId="6663" xr:uid="{00000000-0005-0000-0000-0000490E0000}"/>
    <cellStyle name="Normal 3 2 4 4" xfId="6664" xr:uid="{00000000-0005-0000-0000-00004A0E0000}"/>
    <cellStyle name="Normal 3 2 4 5" xfId="12378" xr:uid="{00000000-0005-0000-0000-00004B0E0000}"/>
    <cellStyle name="Normal 3 2 5" xfId="1863" xr:uid="{00000000-0005-0000-0000-00004C0E0000}"/>
    <cellStyle name="Normal 3 2 5 2" xfId="1864" xr:uid="{00000000-0005-0000-0000-00004D0E0000}"/>
    <cellStyle name="Normal 3 2 5 2 2" xfId="4517" xr:uid="{00000000-0005-0000-0000-00004E0E0000}"/>
    <cellStyle name="Normal 3 2 5 2 2 2" xfId="6665" xr:uid="{00000000-0005-0000-0000-00004F0E0000}"/>
    <cellStyle name="Normal 3 2 5 2 3" xfId="6666" xr:uid="{00000000-0005-0000-0000-0000500E0000}"/>
    <cellStyle name="Normal 3 2 5 2 3 2" xfId="6667" xr:uid="{00000000-0005-0000-0000-0000510E0000}"/>
    <cellStyle name="Normal 3 2 5 2 4" xfId="6668" xr:uid="{00000000-0005-0000-0000-0000520E0000}"/>
    <cellStyle name="Normal 3 2 5 2 5" xfId="12379" xr:uid="{00000000-0005-0000-0000-0000530E0000}"/>
    <cellStyle name="Normal 3 2 5 3" xfId="4516" xr:uid="{00000000-0005-0000-0000-0000540E0000}"/>
    <cellStyle name="Normal 3 2 5 3 2" xfId="6669" xr:uid="{00000000-0005-0000-0000-0000550E0000}"/>
    <cellStyle name="Normal 3 2 5 4" xfId="6670" xr:uid="{00000000-0005-0000-0000-0000560E0000}"/>
    <cellStyle name="Normal 3 2 5 4 2" xfId="6671" xr:uid="{00000000-0005-0000-0000-0000570E0000}"/>
    <cellStyle name="Normal 3 2 5 5" xfId="6672" xr:uid="{00000000-0005-0000-0000-0000580E0000}"/>
    <cellStyle name="Normal 3 2 5 6" xfId="12380" xr:uid="{00000000-0005-0000-0000-0000590E0000}"/>
    <cellStyle name="Normal 3 2 6" xfId="1865" xr:uid="{00000000-0005-0000-0000-00005A0E0000}"/>
    <cellStyle name="Normal 3 2 6 2" xfId="1866" xr:uid="{00000000-0005-0000-0000-00005B0E0000}"/>
    <cellStyle name="Normal 3 2 6 2 2" xfId="4515" xr:uid="{00000000-0005-0000-0000-00005C0E0000}"/>
    <cellStyle name="Normal 3 2 6 2 2 2" xfId="6673" xr:uid="{00000000-0005-0000-0000-00005D0E0000}"/>
    <cellStyle name="Normal 3 2 6 2 3" xfId="6674" xr:uid="{00000000-0005-0000-0000-00005E0E0000}"/>
    <cellStyle name="Normal 3 2 6 2 3 2" xfId="6675" xr:uid="{00000000-0005-0000-0000-00005F0E0000}"/>
    <cellStyle name="Normal 3 2 6 2 4" xfId="6676" xr:uid="{00000000-0005-0000-0000-0000600E0000}"/>
    <cellStyle name="Normal 3 2 6 2 5" xfId="12381" xr:uid="{00000000-0005-0000-0000-0000610E0000}"/>
    <cellStyle name="Normal 3 2 6 3" xfId="4514" xr:uid="{00000000-0005-0000-0000-0000620E0000}"/>
    <cellStyle name="Normal 3 2 6 3 2" xfId="6677" xr:uid="{00000000-0005-0000-0000-0000630E0000}"/>
    <cellStyle name="Normal 3 2 6 4" xfId="6678" xr:uid="{00000000-0005-0000-0000-0000640E0000}"/>
    <cellStyle name="Normal 3 2 6 4 2" xfId="6679" xr:uid="{00000000-0005-0000-0000-0000650E0000}"/>
    <cellStyle name="Normal 3 2 6 5" xfId="6680" xr:uid="{00000000-0005-0000-0000-0000660E0000}"/>
    <cellStyle name="Normal 3 2 6 6" xfId="12382" xr:uid="{00000000-0005-0000-0000-0000670E0000}"/>
    <cellStyle name="Normal 3 2 7" xfId="1867" xr:uid="{00000000-0005-0000-0000-0000680E0000}"/>
    <cellStyle name="Normal 3 2 7 2" xfId="1868" xr:uid="{00000000-0005-0000-0000-0000690E0000}"/>
    <cellStyle name="Normal 3 2 7 2 2" xfId="4513" xr:uid="{00000000-0005-0000-0000-00006A0E0000}"/>
    <cellStyle name="Normal 3 2 7 2 2 2" xfId="6681" xr:uid="{00000000-0005-0000-0000-00006B0E0000}"/>
    <cellStyle name="Normal 3 2 7 2 3" xfId="6682" xr:uid="{00000000-0005-0000-0000-00006C0E0000}"/>
    <cellStyle name="Normal 3 2 7 2 3 2" xfId="6683" xr:uid="{00000000-0005-0000-0000-00006D0E0000}"/>
    <cellStyle name="Normal 3 2 7 2 4" xfId="6684" xr:uid="{00000000-0005-0000-0000-00006E0E0000}"/>
    <cellStyle name="Normal 3 2 7 2 5" xfId="12383" xr:uid="{00000000-0005-0000-0000-00006F0E0000}"/>
    <cellStyle name="Normal 3 2 7 3" xfId="3824" xr:uid="{00000000-0005-0000-0000-0000700E0000}"/>
    <cellStyle name="Normal 3 2 7 3 2" xfId="6685" xr:uid="{00000000-0005-0000-0000-0000710E0000}"/>
    <cellStyle name="Normal 3 2 7 4" xfId="6686" xr:uid="{00000000-0005-0000-0000-0000720E0000}"/>
    <cellStyle name="Normal 3 2 7 4 2" xfId="6687" xr:uid="{00000000-0005-0000-0000-0000730E0000}"/>
    <cellStyle name="Normal 3 2 7 5" xfId="6688" xr:uid="{00000000-0005-0000-0000-0000740E0000}"/>
    <cellStyle name="Normal 3 2 7 6" xfId="12384" xr:uid="{00000000-0005-0000-0000-0000750E0000}"/>
    <cellStyle name="Normal 3 2 8" xfId="1869" xr:uid="{00000000-0005-0000-0000-0000760E0000}"/>
    <cellStyle name="Normal 3 2 8 2" xfId="1870" xr:uid="{00000000-0005-0000-0000-0000770E0000}"/>
    <cellStyle name="Normal 3 2 8 2 2" xfId="4512" xr:uid="{00000000-0005-0000-0000-0000780E0000}"/>
    <cellStyle name="Normal 3 2 8 2 2 2" xfId="6689" xr:uid="{00000000-0005-0000-0000-0000790E0000}"/>
    <cellStyle name="Normal 3 2 8 2 3" xfId="6690" xr:uid="{00000000-0005-0000-0000-00007A0E0000}"/>
    <cellStyle name="Normal 3 2 8 2 3 2" xfId="6691" xr:uid="{00000000-0005-0000-0000-00007B0E0000}"/>
    <cellStyle name="Normal 3 2 8 2 4" xfId="6692" xr:uid="{00000000-0005-0000-0000-00007C0E0000}"/>
    <cellStyle name="Normal 3 2 8 2 5" xfId="12385" xr:uid="{00000000-0005-0000-0000-00007D0E0000}"/>
    <cellStyle name="Normal 3 2 8 3" xfId="4511" xr:uid="{00000000-0005-0000-0000-00007E0E0000}"/>
    <cellStyle name="Normal 3 2 8 3 2" xfId="6693" xr:uid="{00000000-0005-0000-0000-00007F0E0000}"/>
    <cellStyle name="Normal 3 2 8 4" xfId="6694" xr:uid="{00000000-0005-0000-0000-0000800E0000}"/>
    <cellStyle name="Normal 3 2 8 4 2" xfId="6695" xr:uid="{00000000-0005-0000-0000-0000810E0000}"/>
    <cellStyle name="Normal 3 2 8 5" xfId="6696" xr:uid="{00000000-0005-0000-0000-0000820E0000}"/>
    <cellStyle name="Normal 3 2 8 6" xfId="12386" xr:uid="{00000000-0005-0000-0000-0000830E0000}"/>
    <cellStyle name="Normal 3 2 9" xfId="1871" xr:uid="{00000000-0005-0000-0000-0000840E0000}"/>
    <cellStyle name="Normal 3 2 9 2" xfId="1872" xr:uid="{00000000-0005-0000-0000-0000850E0000}"/>
    <cellStyle name="Normal 3 2 9 2 2" xfId="4510" xr:uid="{00000000-0005-0000-0000-0000860E0000}"/>
    <cellStyle name="Normal 3 2 9 2 2 2" xfId="6697" xr:uid="{00000000-0005-0000-0000-0000870E0000}"/>
    <cellStyle name="Normal 3 2 9 2 3" xfId="6698" xr:uid="{00000000-0005-0000-0000-0000880E0000}"/>
    <cellStyle name="Normal 3 2 9 2 3 2" xfId="6699" xr:uid="{00000000-0005-0000-0000-0000890E0000}"/>
    <cellStyle name="Normal 3 2 9 2 4" xfId="6700" xr:uid="{00000000-0005-0000-0000-00008A0E0000}"/>
    <cellStyle name="Normal 3 2 9 2 5" xfId="12387" xr:uid="{00000000-0005-0000-0000-00008B0E0000}"/>
    <cellStyle name="Normal 3 2 9 3" xfId="4509" xr:uid="{00000000-0005-0000-0000-00008C0E0000}"/>
    <cellStyle name="Normal 3 2 9 3 2" xfId="6701" xr:uid="{00000000-0005-0000-0000-00008D0E0000}"/>
    <cellStyle name="Normal 3 2 9 4" xfId="6702" xr:uid="{00000000-0005-0000-0000-00008E0E0000}"/>
    <cellStyle name="Normal 3 2 9 4 2" xfId="6703" xr:uid="{00000000-0005-0000-0000-00008F0E0000}"/>
    <cellStyle name="Normal 3 2 9 5" xfId="6704" xr:uid="{00000000-0005-0000-0000-0000900E0000}"/>
    <cellStyle name="Normal 3 2 9 6" xfId="12388" xr:uid="{00000000-0005-0000-0000-0000910E0000}"/>
    <cellStyle name="Normal 3 20" xfId="1873" xr:uid="{00000000-0005-0000-0000-0000920E0000}"/>
    <cellStyle name="Normal 3 20 10" xfId="1874" xr:uid="{00000000-0005-0000-0000-0000930E0000}"/>
    <cellStyle name="Normal 3 20 10 2" xfId="4508" xr:uid="{00000000-0005-0000-0000-0000940E0000}"/>
    <cellStyle name="Normal 3 20 10 2 2" xfId="6705" xr:uid="{00000000-0005-0000-0000-0000950E0000}"/>
    <cellStyle name="Normal 3 20 10 3" xfId="6706" xr:uid="{00000000-0005-0000-0000-0000960E0000}"/>
    <cellStyle name="Normal 3 20 10 3 2" xfId="6707" xr:uid="{00000000-0005-0000-0000-0000970E0000}"/>
    <cellStyle name="Normal 3 20 10 4" xfId="6708" xr:uid="{00000000-0005-0000-0000-0000980E0000}"/>
    <cellStyle name="Normal 3 20 10 5" xfId="12389" xr:uid="{00000000-0005-0000-0000-0000990E0000}"/>
    <cellStyle name="Normal 3 20 11" xfId="1875" xr:uid="{00000000-0005-0000-0000-00009A0E0000}"/>
    <cellStyle name="Normal 3 20 11 2" xfId="4507" xr:uid="{00000000-0005-0000-0000-00009B0E0000}"/>
    <cellStyle name="Normal 3 20 11 2 2" xfId="6709" xr:uid="{00000000-0005-0000-0000-00009C0E0000}"/>
    <cellStyle name="Normal 3 20 11 3" xfId="6710" xr:uid="{00000000-0005-0000-0000-00009D0E0000}"/>
    <cellStyle name="Normal 3 20 11 3 2" xfId="6711" xr:uid="{00000000-0005-0000-0000-00009E0E0000}"/>
    <cellStyle name="Normal 3 20 11 4" xfId="6712" xr:uid="{00000000-0005-0000-0000-00009F0E0000}"/>
    <cellStyle name="Normal 3 20 11 5" xfId="12390" xr:uid="{00000000-0005-0000-0000-0000A00E0000}"/>
    <cellStyle name="Normal 3 20 12" xfId="1876" xr:uid="{00000000-0005-0000-0000-0000A10E0000}"/>
    <cellStyle name="Normal 3 20 12 2" xfId="4506" xr:uid="{00000000-0005-0000-0000-0000A20E0000}"/>
    <cellStyle name="Normal 3 20 12 2 2" xfId="6713" xr:uid="{00000000-0005-0000-0000-0000A30E0000}"/>
    <cellStyle name="Normal 3 20 12 3" xfId="6714" xr:uid="{00000000-0005-0000-0000-0000A40E0000}"/>
    <cellStyle name="Normal 3 20 12 3 2" xfId="6715" xr:uid="{00000000-0005-0000-0000-0000A50E0000}"/>
    <cellStyle name="Normal 3 20 12 4" xfId="6716" xr:uid="{00000000-0005-0000-0000-0000A60E0000}"/>
    <cellStyle name="Normal 3 20 12 5" xfId="12391" xr:uid="{00000000-0005-0000-0000-0000A70E0000}"/>
    <cellStyle name="Normal 3 20 13" xfId="1877" xr:uid="{00000000-0005-0000-0000-0000A80E0000}"/>
    <cellStyle name="Normal 3 20 13 2" xfId="4505" xr:uid="{00000000-0005-0000-0000-0000A90E0000}"/>
    <cellStyle name="Normal 3 20 13 2 2" xfId="6717" xr:uid="{00000000-0005-0000-0000-0000AA0E0000}"/>
    <cellStyle name="Normal 3 20 13 3" xfId="6718" xr:uid="{00000000-0005-0000-0000-0000AB0E0000}"/>
    <cellStyle name="Normal 3 20 13 3 2" xfId="6719" xr:uid="{00000000-0005-0000-0000-0000AC0E0000}"/>
    <cellStyle name="Normal 3 20 13 4" xfId="6720" xr:uid="{00000000-0005-0000-0000-0000AD0E0000}"/>
    <cellStyle name="Normal 3 20 13 5" xfId="12392" xr:uid="{00000000-0005-0000-0000-0000AE0E0000}"/>
    <cellStyle name="Normal 3 20 14" xfId="4504" xr:uid="{00000000-0005-0000-0000-0000AF0E0000}"/>
    <cellStyle name="Normal 3 20 14 2" xfId="6721" xr:uid="{00000000-0005-0000-0000-0000B00E0000}"/>
    <cellStyle name="Normal 3 20 15" xfId="6722" xr:uid="{00000000-0005-0000-0000-0000B10E0000}"/>
    <cellStyle name="Normal 3 20 15 2" xfId="6723" xr:uid="{00000000-0005-0000-0000-0000B20E0000}"/>
    <cellStyle name="Normal 3 20 16" xfId="6724" xr:uid="{00000000-0005-0000-0000-0000B30E0000}"/>
    <cellStyle name="Normal 3 20 17" xfId="12393" xr:uid="{00000000-0005-0000-0000-0000B40E0000}"/>
    <cellStyle name="Normal 3 20 2" xfId="1878" xr:uid="{00000000-0005-0000-0000-0000B50E0000}"/>
    <cellStyle name="Normal 3 20 2 10" xfId="1879" xr:uid="{00000000-0005-0000-0000-0000B60E0000}"/>
    <cellStyle name="Normal 3 20 2 10 2" xfId="4503" xr:uid="{00000000-0005-0000-0000-0000B70E0000}"/>
    <cellStyle name="Normal 3 20 2 10 2 2" xfId="6725" xr:uid="{00000000-0005-0000-0000-0000B80E0000}"/>
    <cellStyle name="Normal 3 20 2 10 3" xfId="6726" xr:uid="{00000000-0005-0000-0000-0000B90E0000}"/>
    <cellStyle name="Normal 3 20 2 10 3 2" xfId="6727" xr:uid="{00000000-0005-0000-0000-0000BA0E0000}"/>
    <cellStyle name="Normal 3 20 2 10 4" xfId="6728" xr:uid="{00000000-0005-0000-0000-0000BB0E0000}"/>
    <cellStyle name="Normal 3 20 2 10 5" xfId="12394" xr:uid="{00000000-0005-0000-0000-0000BC0E0000}"/>
    <cellStyle name="Normal 3 20 2 11" xfId="1880" xr:uid="{00000000-0005-0000-0000-0000BD0E0000}"/>
    <cellStyle name="Normal 3 20 2 11 2" xfId="4502" xr:uid="{00000000-0005-0000-0000-0000BE0E0000}"/>
    <cellStyle name="Normal 3 20 2 11 2 2" xfId="6729" xr:uid="{00000000-0005-0000-0000-0000BF0E0000}"/>
    <cellStyle name="Normal 3 20 2 11 3" xfId="6730" xr:uid="{00000000-0005-0000-0000-0000C00E0000}"/>
    <cellStyle name="Normal 3 20 2 11 3 2" xfId="6731" xr:uid="{00000000-0005-0000-0000-0000C10E0000}"/>
    <cellStyle name="Normal 3 20 2 11 4" xfId="6732" xr:uid="{00000000-0005-0000-0000-0000C20E0000}"/>
    <cellStyle name="Normal 3 20 2 11 5" xfId="12395" xr:uid="{00000000-0005-0000-0000-0000C30E0000}"/>
    <cellStyle name="Normal 3 20 2 12" xfId="1881" xr:uid="{00000000-0005-0000-0000-0000C40E0000}"/>
    <cellStyle name="Normal 3 20 2 12 2" xfId="4501" xr:uid="{00000000-0005-0000-0000-0000C50E0000}"/>
    <cellStyle name="Normal 3 20 2 12 2 2" xfId="6733" xr:uid="{00000000-0005-0000-0000-0000C60E0000}"/>
    <cellStyle name="Normal 3 20 2 12 3" xfId="6734" xr:uid="{00000000-0005-0000-0000-0000C70E0000}"/>
    <cellStyle name="Normal 3 20 2 12 3 2" xfId="6735" xr:uid="{00000000-0005-0000-0000-0000C80E0000}"/>
    <cellStyle name="Normal 3 20 2 12 4" xfId="6736" xr:uid="{00000000-0005-0000-0000-0000C90E0000}"/>
    <cellStyle name="Normal 3 20 2 12 5" xfId="12396" xr:uid="{00000000-0005-0000-0000-0000CA0E0000}"/>
    <cellStyle name="Normal 3 20 2 13" xfId="4500" xr:uid="{00000000-0005-0000-0000-0000CB0E0000}"/>
    <cellStyle name="Normal 3 20 2 13 2" xfId="6737" xr:uid="{00000000-0005-0000-0000-0000CC0E0000}"/>
    <cellStyle name="Normal 3 20 2 14" xfId="6738" xr:uid="{00000000-0005-0000-0000-0000CD0E0000}"/>
    <cellStyle name="Normal 3 20 2 14 2" xfId="6739" xr:uid="{00000000-0005-0000-0000-0000CE0E0000}"/>
    <cellStyle name="Normal 3 20 2 15" xfId="6740" xr:uid="{00000000-0005-0000-0000-0000CF0E0000}"/>
    <cellStyle name="Normal 3 20 2 16" xfId="12397" xr:uid="{00000000-0005-0000-0000-0000D00E0000}"/>
    <cellStyle name="Normal 3 20 2 2" xfId="1882" xr:uid="{00000000-0005-0000-0000-0000D10E0000}"/>
    <cellStyle name="Normal 3 20 2 2 2" xfId="4499" xr:uid="{00000000-0005-0000-0000-0000D20E0000}"/>
    <cellStyle name="Normal 3 20 2 2 2 2" xfId="6741" xr:uid="{00000000-0005-0000-0000-0000D30E0000}"/>
    <cellStyle name="Normal 3 20 2 2 3" xfId="6742" xr:uid="{00000000-0005-0000-0000-0000D40E0000}"/>
    <cellStyle name="Normal 3 20 2 2 3 2" xfId="6743" xr:uid="{00000000-0005-0000-0000-0000D50E0000}"/>
    <cellStyle name="Normal 3 20 2 2 4" xfId="6744" xr:uid="{00000000-0005-0000-0000-0000D60E0000}"/>
    <cellStyle name="Normal 3 20 2 2 5" xfId="12398" xr:uid="{00000000-0005-0000-0000-0000D70E0000}"/>
    <cellStyle name="Normal 3 20 2 3" xfId="1883" xr:uid="{00000000-0005-0000-0000-0000D80E0000}"/>
    <cellStyle name="Normal 3 20 2 3 2" xfId="4498" xr:uid="{00000000-0005-0000-0000-0000D90E0000}"/>
    <cellStyle name="Normal 3 20 2 3 2 2" xfId="6745" xr:uid="{00000000-0005-0000-0000-0000DA0E0000}"/>
    <cellStyle name="Normal 3 20 2 3 3" xfId="6746" xr:uid="{00000000-0005-0000-0000-0000DB0E0000}"/>
    <cellStyle name="Normal 3 20 2 3 3 2" xfId="6747" xr:uid="{00000000-0005-0000-0000-0000DC0E0000}"/>
    <cellStyle name="Normal 3 20 2 3 4" xfId="6748" xr:uid="{00000000-0005-0000-0000-0000DD0E0000}"/>
    <cellStyle name="Normal 3 20 2 3 5" xfId="12399" xr:uid="{00000000-0005-0000-0000-0000DE0E0000}"/>
    <cellStyle name="Normal 3 20 2 4" xfId="1884" xr:uid="{00000000-0005-0000-0000-0000DF0E0000}"/>
    <cellStyle name="Normal 3 20 2 4 2" xfId="4497" xr:uid="{00000000-0005-0000-0000-0000E00E0000}"/>
    <cellStyle name="Normal 3 20 2 4 2 2" xfId="6749" xr:uid="{00000000-0005-0000-0000-0000E10E0000}"/>
    <cellStyle name="Normal 3 20 2 4 3" xfId="6750" xr:uid="{00000000-0005-0000-0000-0000E20E0000}"/>
    <cellStyle name="Normal 3 20 2 4 3 2" xfId="6751" xr:uid="{00000000-0005-0000-0000-0000E30E0000}"/>
    <cellStyle name="Normal 3 20 2 4 4" xfId="6752" xr:uid="{00000000-0005-0000-0000-0000E40E0000}"/>
    <cellStyle name="Normal 3 20 2 4 5" xfId="12400" xr:uid="{00000000-0005-0000-0000-0000E50E0000}"/>
    <cellStyle name="Normal 3 20 2 5" xfId="1885" xr:uid="{00000000-0005-0000-0000-0000E60E0000}"/>
    <cellStyle name="Normal 3 20 2 5 2" xfId="4496" xr:uid="{00000000-0005-0000-0000-0000E70E0000}"/>
    <cellStyle name="Normal 3 20 2 5 2 2" xfId="6753" xr:uid="{00000000-0005-0000-0000-0000E80E0000}"/>
    <cellStyle name="Normal 3 20 2 5 3" xfId="6754" xr:uid="{00000000-0005-0000-0000-0000E90E0000}"/>
    <cellStyle name="Normal 3 20 2 5 3 2" xfId="6755" xr:uid="{00000000-0005-0000-0000-0000EA0E0000}"/>
    <cellStyle name="Normal 3 20 2 5 4" xfId="6756" xr:uid="{00000000-0005-0000-0000-0000EB0E0000}"/>
    <cellStyle name="Normal 3 20 2 5 5" xfId="12401" xr:uid="{00000000-0005-0000-0000-0000EC0E0000}"/>
    <cellStyle name="Normal 3 20 2 6" xfId="1886" xr:uid="{00000000-0005-0000-0000-0000ED0E0000}"/>
    <cellStyle name="Normal 3 20 2 6 2" xfId="4495" xr:uid="{00000000-0005-0000-0000-0000EE0E0000}"/>
    <cellStyle name="Normal 3 20 2 6 2 2" xfId="6757" xr:uid="{00000000-0005-0000-0000-0000EF0E0000}"/>
    <cellStyle name="Normal 3 20 2 6 3" xfId="6758" xr:uid="{00000000-0005-0000-0000-0000F00E0000}"/>
    <cellStyle name="Normal 3 20 2 6 3 2" xfId="6759" xr:uid="{00000000-0005-0000-0000-0000F10E0000}"/>
    <cellStyle name="Normal 3 20 2 6 4" xfId="6760" xr:uid="{00000000-0005-0000-0000-0000F20E0000}"/>
    <cellStyle name="Normal 3 20 2 6 5" xfId="12402" xr:uid="{00000000-0005-0000-0000-0000F30E0000}"/>
    <cellStyle name="Normal 3 20 2 7" xfId="1887" xr:uid="{00000000-0005-0000-0000-0000F40E0000}"/>
    <cellStyle name="Normal 3 20 2 7 2" xfId="4494" xr:uid="{00000000-0005-0000-0000-0000F50E0000}"/>
    <cellStyle name="Normal 3 20 2 7 2 2" xfId="6761" xr:uid="{00000000-0005-0000-0000-0000F60E0000}"/>
    <cellStyle name="Normal 3 20 2 7 3" xfId="6762" xr:uid="{00000000-0005-0000-0000-0000F70E0000}"/>
    <cellStyle name="Normal 3 20 2 7 3 2" xfId="6763" xr:uid="{00000000-0005-0000-0000-0000F80E0000}"/>
    <cellStyle name="Normal 3 20 2 7 4" xfId="6764" xr:uid="{00000000-0005-0000-0000-0000F90E0000}"/>
    <cellStyle name="Normal 3 20 2 7 5" xfId="12403" xr:uid="{00000000-0005-0000-0000-0000FA0E0000}"/>
    <cellStyle name="Normal 3 20 2 8" xfId="1888" xr:uid="{00000000-0005-0000-0000-0000FB0E0000}"/>
    <cellStyle name="Normal 3 20 2 8 2" xfId="4493" xr:uid="{00000000-0005-0000-0000-0000FC0E0000}"/>
    <cellStyle name="Normal 3 20 2 8 2 2" xfId="6765" xr:uid="{00000000-0005-0000-0000-0000FD0E0000}"/>
    <cellStyle name="Normal 3 20 2 8 3" xfId="6766" xr:uid="{00000000-0005-0000-0000-0000FE0E0000}"/>
    <cellStyle name="Normal 3 20 2 8 3 2" xfId="6767" xr:uid="{00000000-0005-0000-0000-0000FF0E0000}"/>
    <cellStyle name="Normal 3 20 2 8 4" xfId="6768" xr:uid="{00000000-0005-0000-0000-0000000F0000}"/>
    <cellStyle name="Normal 3 20 2 8 5" xfId="12404" xr:uid="{00000000-0005-0000-0000-0000010F0000}"/>
    <cellStyle name="Normal 3 20 2 9" xfId="1889" xr:uid="{00000000-0005-0000-0000-0000020F0000}"/>
    <cellStyle name="Normal 3 20 2 9 2" xfId="3823" xr:uid="{00000000-0005-0000-0000-0000030F0000}"/>
    <cellStyle name="Normal 3 20 2 9 2 2" xfId="6769" xr:uid="{00000000-0005-0000-0000-0000040F0000}"/>
    <cellStyle name="Normal 3 20 2 9 3" xfId="6770" xr:uid="{00000000-0005-0000-0000-0000050F0000}"/>
    <cellStyle name="Normal 3 20 2 9 3 2" xfId="6771" xr:uid="{00000000-0005-0000-0000-0000060F0000}"/>
    <cellStyle name="Normal 3 20 2 9 4" xfId="6772" xr:uid="{00000000-0005-0000-0000-0000070F0000}"/>
    <cellStyle name="Normal 3 20 2 9 5" xfId="12405" xr:uid="{00000000-0005-0000-0000-0000080F0000}"/>
    <cellStyle name="Normal 3 20 3" xfId="1890" xr:uid="{00000000-0005-0000-0000-0000090F0000}"/>
    <cellStyle name="Normal 3 20 3 2" xfId="4492" xr:uid="{00000000-0005-0000-0000-00000A0F0000}"/>
    <cellStyle name="Normal 3 20 3 2 2" xfId="6773" xr:uid="{00000000-0005-0000-0000-00000B0F0000}"/>
    <cellStyle name="Normal 3 20 3 3" xfId="6774" xr:uid="{00000000-0005-0000-0000-00000C0F0000}"/>
    <cellStyle name="Normal 3 20 3 3 2" xfId="6775" xr:uid="{00000000-0005-0000-0000-00000D0F0000}"/>
    <cellStyle name="Normal 3 20 3 4" xfId="6776" xr:uid="{00000000-0005-0000-0000-00000E0F0000}"/>
    <cellStyle name="Normal 3 20 3 5" xfId="12406" xr:uid="{00000000-0005-0000-0000-00000F0F0000}"/>
    <cellStyle name="Normal 3 20 4" xfId="1891" xr:uid="{00000000-0005-0000-0000-0000100F0000}"/>
    <cellStyle name="Normal 3 20 4 2" xfId="4491" xr:uid="{00000000-0005-0000-0000-0000110F0000}"/>
    <cellStyle name="Normal 3 20 4 2 2" xfId="6777" xr:uid="{00000000-0005-0000-0000-0000120F0000}"/>
    <cellStyle name="Normal 3 20 4 3" xfId="6778" xr:uid="{00000000-0005-0000-0000-0000130F0000}"/>
    <cellStyle name="Normal 3 20 4 3 2" xfId="6779" xr:uid="{00000000-0005-0000-0000-0000140F0000}"/>
    <cellStyle name="Normal 3 20 4 4" xfId="6780" xr:uid="{00000000-0005-0000-0000-0000150F0000}"/>
    <cellStyle name="Normal 3 20 4 5" xfId="12407" xr:uid="{00000000-0005-0000-0000-0000160F0000}"/>
    <cellStyle name="Normal 3 20 5" xfId="1892" xr:uid="{00000000-0005-0000-0000-0000170F0000}"/>
    <cellStyle name="Normal 3 20 5 2" xfId="4490" xr:uid="{00000000-0005-0000-0000-0000180F0000}"/>
    <cellStyle name="Normal 3 20 5 2 2" xfId="6781" xr:uid="{00000000-0005-0000-0000-0000190F0000}"/>
    <cellStyle name="Normal 3 20 5 3" xfId="6782" xr:uid="{00000000-0005-0000-0000-00001A0F0000}"/>
    <cellStyle name="Normal 3 20 5 3 2" xfId="6783" xr:uid="{00000000-0005-0000-0000-00001B0F0000}"/>
    <cellStyle name="Normal 3 20 5 4" xfId="6784" xr:uid="{00000000-0005-0000-0000-00001C0F0000}"/>
    <cellStyle name="Normal 3 20 5 5" xfId="12408" xr:uid="{00000000-0005-0000-0000-00001D0F0000}"/>
    <cellStyle name="Normal 3 20 6" xfId="1893" xr:uid="{00000000-0005-0000-0000-00001E0F0000}"/>
    <cellStyle name="Normal 3 20 6 2" xfId="4489" xr:uid="{00000000-0005-0000-0000-00001F0F0000}"/>
    <cellStyle name="Normal 3 20 6 2 2" xfId="6785" xr:uid="{00000000-0005-0000-0000-0000200F0000}"/>
    <cellStyle name="Normal 3 20 6 3" xfId="6786" xr:uid="{00000000-0005-0000-0000-0000210F0000}"/>
    <cellStyle name="Normal 3 20 6 3 2" xfId="6787" xr:uid="{00000000-0005-0000-0000-0000220F0000}"/>
    <cellStyle name="Normal 3 20 6 4" xfId="6788" xr:uid="{00000000-0005-0000-0000-0000230F0000}"/>
    <cellStyle name="Normal 3 20 6 5" xfId="12409" xr:uid="{00000000-0005-0000-0000-0000240F0000}"/>
    <cellStyle name="Normal 3 20 7" xfId="1894" xr:uid="{00000000-0005-0000-0000-0000250F0000}"/>
    <cellStyle name="Normal 3 20 7 2" xfId="4488" xr:uid="{00000000-0005-0000-0000-0000260F0000}"/>
    <cellStyle name="Normal 3 20 7 2 2" xfId="6789" xr:uid="{00000000-0005-0000-0000-0000270F0000}"/>
    <cellStyle name="Normal 3 20 7 3" xfId="6790" xr:uid="{00000000-0005-0000-0000-0000280F0000}"/>
    <cellStyle name="Normal 3 20 7 3 2" xfId="6791" xr:uid="{00000000-0005-0000-0000-0000290F0000}"/>
    <cellStyle name="Normal 3 20 7 4" xfId="6792" xr:uid="{00000000-0005-0000-0000-00002A0F0000}"/>
    <cellStyle name="Normal 3 20 7 5" xfId="12410" xr:uid="{00000000-0005-0000-0000-00002B0F0000}"/>
    <cellStyle name="Normal 3 20 8" xfId="1895" xr:uid="{00000000-0005-0000-0000-00002C0F0000}"/>
    <cellStyle name="Normal 3 20 8 2" xfId="4487" xr:uid="{00000000-0005-0000-0000-00002D0F0000}"/>
    <cellStyle name="Normal 3 20 8 2 2" xfId="6793" xr:uid="{00000000-0005-0000-0000-00002E0F0000}"/>
    <cellStyle name="Normal 3 20 8 3" xfId="6794" xr:uid="{00000000-0005-0000-0000-00002F0F0000}"/>
    <cellStyle name="Normal 3 20 8 3 2" xfId="6795" xr:uid="{00000000-0005-0000-0000-0000300F0000}"/>
    <cellStyle name="Normal 3 20 8 4" xfId="6796" xr:uid="{00000000-0005-0000-0000-0000310F0000}"/>
    <cellStyle name="Normal 3 20 8 5" xfId="12411" xr:uid="{00000000-0005-0000-0000-0000320F0000}"/>
    <cellStyle name="Normal 3 20 9" xfId="1896" xr:uid="{00000000-0005-0000-0000-0000330F0000}"/>
    <cellStyle name="Normal 3 20 9 2" xfId="4486" xr:uid="{00000000-0005-0000-0000-0000340F0000}"/>
    <cellStyle name="Normal 3 20 9 2 2" xfId="6797" xr:uid="{00000000-0005-0000-0000-0000350F0000}"/>
    <cellStyle name="Normal 3 20 9 3" xfId="6798" xr:uid="{00000000-0005-0000-0000-0000360F0000}"/>
    <cellStyle name="Normal 3 20 9 3 2" xfId="6799" xr:uid="{00000000-0005-0000-0000-0000370F0000}"/>
    <cellStyle name="Normal 3 20 9 4" xfId="6800" xr:uid="{00000000-0005-0000-0000-0000380F0000}"/>
    <cellStyle name="Normal 3 20 9 5" xfId="12412" xr:uid="{00000000-0005-0000-0000-0000390F0000}"/>
    <cellStyle name="Normal 3 21" xfId="1897" xr:uid="{00000000-0005-0000-0000-00003A0F0000}"/>
    <cellStyle name="Normal 3 21 10" xfId="1898" xr:uid="{00000000-0005-0000-0000-00003B0F0000}"/>
    <cellStyle name="Normal 3 21 10 2" xfId="4485" xr:uid="{00000000-0005-0000-0000-00003C0F0000}"/>
    <cellStyle name="Normal 3 21 10 2 2" xfId="6801" xr:uid="{00000000-0005-0000-0000-00003D0F0000}"/>
    <cellStyle name="Normal 3 21 10 3" xfId="6802" xr:uid="{00000000-0005-0000-0000-00003E0F0000}"/>
    <cellStyle name="Normal 3 21 10 3 2" xfId="6803" xr:uid="{00000000-0005-0000-0000-00003F0F0000}"/>
    <cellStyle name="Normal 3 21 10 4" xfId="6804" xr:uid="{00000000-0005-0000-0000-0000400F0000}"/>
    <cellStyle name="Normal 3 21 10 5" xfId="12413" xr:uid="{00000000-0005-0000-0000-0000410F0000}"/>
    <cellStyle name="Normal 3 21 11" xfId="1899" xr:uid="{00000000-0005-0000-0000-0000420F0000}"/>
    <cellStyle name="Normal 3 21 11 2" xfId="4484" xr:uid="{00000000-0005-0000-0000-0000430F0000}"/>
    <cellStyle name="Normal 3 21 11 2 2" xfId="6805" xr:uid="{00000000-0005-0000-0000-0000440F0000}"/>
    <cellStyle name="Normal 3 21 11 3" xfId="6806" xr:uid="{00000000-0005-0000-0000-0000450F0000}"/>
    <cellStyle name="Normal 3 21 11 3 2" xfId="6807" xr:uid="{00000000-0005-0000-0000-0000460F0000}"/>
    <cellStyle name="Normal 3 21 11 4" xfId="6808" xr:uid="{00000000-0005-0000-0000-0000470F0000}"/>
    <cellStyle name="Normal 3 21 11 5" xfId="12414" xr:uid="{00000000-0005-0000-0000-0000480F0000}"/>
    <cellStyle name="Normal 3 21 12" xfId="1900" xr:uid="{00000000-0005-0000-0000-0000490F0000}"/>
    <cellStyle name="Normal 3 21 12 2" xfId="4483" xr:uid="{00000000-0005-0000-0000-00004A0F0000}"/>
    <cellStyle name="Normal 3 21 12 2 2" xfId="6809" xr:uid="{00000000-0005-0000-0000-00004B0F0000}"/>
    <cellStyle name="Normal 3 21 12 3" xfId="6810" xr:uid="{00000000-0005-0000-0000-00004C0F0000}"/>
    <cellStyle name="Normal 3 21 12 3 2" xfId="6811" xr:uid="{00000000-0005-0000-0000-00004D0F0000}"/>
    <cellStyle name="Normal 3 21 12 4" xfId="6812" xr:uid="{00000000-0005-0000-0000-00004E0F0000}"/>
    <cellStyle name="Normal 3 21 12 5" xfId="12415" xr:uid="{00000000-0005-0000-0000-00004F0F0000}"/>
    <cellStyle name="Normal 3 21 13" xfId="1901" xr:uid="{00000000-0005-0000-0000-0000500F0000}"/>
    <cellStyle name="Normal 3 21 13 2" xfId="4482" xr:uid="{00000000-0005-0000-0000-0000510F0000}"/>
    <cellStyle name="Normal 3 21 13 2 2" xfId="6813" xr:uid="{00000000-0005-0000-0000-0000520F0000}"/>
    <cellStyle name="Normal 3 21 13 3" xfId="6814" xr:uid="{00000000-0005-0000-0000-0000530F0000}"/>
    <cellStyle name="Normal 3 21 13 3 2" xfId="6815" xr:uid="{00000000-0005-0000-0000-0000540F0000}"/>
    <cellStyle name="Normal 3 21 13 4" xfId="6816" xr:uid="{00000000-0005-0000-0000-0000550F0000}"/>
    <cellStyle name="Normal 3 21 13 5" xfId="12416" xr:uid="{00000000-0005-0000-0000-0000560F0000}"/>
    <cellStyle name="Normal 3 21 14" xfId="4481" xr:uid="{00000000-0005-0000-0000-0000570F0000}"/>
    <cellStyle name="Normal 3 21 14 2" xfId="6817" xr:uid="{00000000-0005-0000-0000-0000580F0000}"/>
    <cellStyle name="Normal 3 21 15" xfId="6818" xr:uid="{00000000-0005-0000-0000-0000590F0000}"/>
    <cellStyle name="Normal 3 21 15 2" xfId="6819" xr:uid="{00000000-0005-0000-0000-00005A0F0000}"/>
    <cellStyle name="Normal 3 21 16" xfId="6820" xr:uid="{00000000-0005-0000-0000-00005B0F0000}"/>
    <cellStyle name="Normal 3 21 17" xfId="12417" xr:uid="{00000000-0005-0000-0000-00005C0F0000}"/>
    <cellStyle name="Normal 3 21 2" xfId="1902" xr:uid="{00000000-0005-0000-0000-00005D0F0000}"/>
    <cellStyle name="Normal 3 21 2 10" xfId="1903" xr:uid="{00000000-0005-0000-0000-00005E0F0000}"/>
    <cellStyle name="Normal 3 21 2 10 2" xfId="4480" xr:uid="{00000000-0005-0000-0000-00005F0F0000}"/>
    <cellStyle name="Normal 3 21 2 10 2 2" xfId="6821" xr:uid="{00000000-0005-0000-0000-0000600F0000}"/>
    <cellStyle name="Normal 3 21 2 10 3" xfId="6822" xr:uid="{00000000-0005-0000-0000-0000610F0000}"/>
    <cellStyle name="Normal 3 21 2 10 3 2" xfId="6823" xr:uid="{00000000-0005-0000-0000-0000620F0000}"/>
    <cellStyle name="Normal 3 21 2 10 4" xfId="6824" xr:uid="{00000000-0005-0000-0000-0000630F0000}"/>
    <cellStyle name="Normal 3 21 2 10 5" xfId="12418" xr:uid="{00000000-0005-0000-0000-0000640F0000}"/>
    <cellStyle name="Normal 3 21 2 11" xfId="1904" xr:uid="{00000000-0005-0000-0000-0000650F0000}"/>
    <cellStyle name="Normal 3 21 2 11 2" xfId="4479" xr:uid="{00000000-0005-0000-0000-0000660F0000}"/>
    <cellStyle name="Normal 3 21 2 11 2 2" xfId="6825" xr:uid="{00000000-0005-0000-0000-0000670F0000}"/>
    <cellStyle name="Normal 3 21 2 11 3" xfId="6826" xr:uid="{00000000-0005-0000-0000-0000680F0000}"/>
    <cellStyle name="Normal 3 21 2 11 3 2" xfId="6827" xr:uid="{00000000-0005-0000-0000-0000690F0000}"/>
    <cellStyle name="Normal 3 21 2 11 4" xfId="6828" xr:uid="{00000000-0005-0000-0000-00006A0F0000}"/>
    <cellStyle name="Normal 3 21 2 11 5" xfId="12419" xr:uid="{00000000-0005-0000-0000-00006B0F0000}"/>
    <cellStyle name="Normal 3 21 2 12" xfId="1905" xr:uid="{00000000-0005-0000-0000-00006C0F0000}"/>
    <cellStyle name="Normal 3 21 2 12 2" xfId="4478" xr:uid="{00000000-0005-0000-0000-00006D0F0000}"/>
    <cellStyle name="Normal 3 21 2 12 2 2" xfId="6829" xr:uid="{00000000-0005-0000-0000-00006E0F0000}"/>
    <cellStyle name="Normal 3 21 2 12 3" xfId="6830" xr:uid="{00000000-0005-0000-0000-00006F0F0000}"/>
    <cellStyle name="Normal 3 21 2 12 3 2" xfId="6831" xr:uid="{00000000-0005-0000-0000-0000700F0000}"/>
    <cellStyle name="Normal 3 21 2 12 4" xfId="6832" xr:uid="{00000000-0005-0000-0000-0000710F0000}"/>
    <cellStyle name="Normal 3 21 2 12 5" xfId="12420" xr:uid="{00000000-0005-0000-0000-0000720F0000}"/>
    <cellStyle name="Normal 3 21 2 13" xfId="4477" xr:uid="{00000000-0005-0000-0000-0000730F0000}"/>
    <cellStyle name="Normal 3 21 2 13 2" xfId="6833" xr:uid="{00000000-0005-0000-0000-0000740F0000}"/>
    <cellStyle name="Normal 3 21 2 14" xfId="6834" xr:uid="{00000000-0005-0000-0000-0000750F0000}"/>
    <cellStyle name="Normal 3 21 2 14 2" xfId="6835" xr:uid="{00000000-0005-0000-0000-0000760F0000}"/>
    <cellStyle name="Normal 3 21 2 15" xfId="6836" xr:uid="{00000000-0005-0000-0000-0000770F0000}"/>
    <cellStyle name="Normal 3 21 2 16" xfId="12421" xr:uid="{00000000-0005-0000-0000-0000780F0000}"/>
    <cellStyle name="Normal 3 21 2 2" xfId="1906" xr:uid="{00000000-0005-0000-0000-0000790F0000}"/>
    <cellStyle name="Normal 3 21 2 2 2" xfId="4476" xr:uid="{00000000-0005-0000-0000-00007A0F0000}"/>
    <cellStyle name="Normal 3 21 2 2 2 2" xfId="6837" xr:uid="{00000000-0005-0000-0000-00007B0F0000}"/>
    <cellStyle name="Normal 3 21 2 2 3" xfId="6838" xr:uid="{00000000-0005-0000-0000-00007C0F0000}"/>
    <cellStyle name="Normal 3 21 2 2 3 2" xfId="6839" xr:uid="{00000000-0005-0000-0000-00007D0F0000}"/>
    <cellStyle name="Normal 3 21 2 2 4" xfId="6840" xr:uid="{00000000-0005-0000-0000-00007E0F0000}"/>
    <cellStyle name="Normal 3 21 2 2 5" xfId="12422" xr:uid="{00000000-0005-0000-0000-00007F0F0000}"/>
    <cellStyle name="Normal 3 21 2 3" xfId="1907" xr:uid="{00000000-0005-0000-0000-0000800F0000}"/>
    <cellStyle name="Normal 3 21 2 3 2" xfId="4475" xr:uid="{00000000-0005-0000-0000-0000810F0000}"/>
    <cellStyle name="Normal 3 21 2 3 2 2" xfId="6841" xr:uid="{00000000-0005-0000-0000-0000820F0000}"/>
    <cellStyle name="Normal 3 21 2 3 3" xfId="6842" xr:uid="{00000000-0005-0000-0000-0000830F0000}"/>
    <cellStyle name="Normal 3 21 2 3 3 2" xfId="6843" xr:uid="{00000000-0005-0000-0000-0000840F0000}"/>
    <cellStyle name="Normal 3 21 2 3 4" xfId="6844" xr:uid="{00000000-0005-0000-0000-0000850F0000}"/>
    <cellStyle name="Normal 3 21 2 3 5" xfId="12423" xr:uid="{00000000-0005-0000-0000-0000860F0000}"/>
    <cellStyle name="Normal 3 21 2 4" xfId="1908" xr:uid="{00000000-0005-0000-0000-0000870F0000}"/>
    <cellStyle name="Normal 3 21 2 4 2" xfId="4474" xr:uid="{00000000-0005-0000-0000-0000880F0000}"/>
    <cellStyle name="Normal 3 21 2 4 2 2" xfId="6845" xr:uid="{00000000-0005-0000-0000-0000890F0000}"/>
    <cellStyle name="Normal 3 21 2 4 3" xfId="6846" xr:uid="{00000000-0005-0000-0000-00008A0F0000}"/>
    <cellStyle name="Normal 3 21 2 4 3 2" xfId="6847" xr:uid="{00000000-0005-0000-0000-00008B0F0000}"/>
    <cellStyle name="Normal 3 21 2 4 4" xfId="6848" xr:uid="{00000000-0005-0000-0000-00008C0F0000}"/>
    <cellStyle name="Normal 3 21 2 4 5" xfId="12424" xr:uid="{00000000-0005-0000-0000-00008D0F0000}"/>
    <cellStyle name="Normal 3 21 2 5" xfId="1909" xr:uid="{00000000-0005-0000-0000-00008E0F0000}"/>
    <cellStyle name="Normal 3 21 2 5 2" xfId="3822" xr:uid="{00000000-0005-0000-0000-00008F0F0000}"/>
    <cellStyle name="Normal 3 21 2 5 2 2" xfId="6849" xr:uid="{00000000-0005-0000-0000-0000900F0000}"/>
    <cellStyle name="Normal 3 21 2 5 3" xfId="6850" xr:uid="{00000000-0005-0000-0000-0000910F0000}"/>
    <cellStyle name="Normal 3 21 2 5 3 2" xfId="6851" xr:uid="{00000000-0005-0000-0000-0000920F0000}"/>
    <cellStyle name="Normal 3 21 2 5 4" xfId="6852" xr:uid="{00000000-0005-0000-0000-0000930F0000}"/>
    <cellStyle name="Normal 3 21 2 5 5" xfId="12425" xr:uid="{00000000-0005-0000-0000-0000940F0000}"/>
    <cellStyle name="Normal 3 21 2 6" xfId="1910" xr:uid="{00000000-0005-0000-0000-0000950F0000}"/>
    <cellStyle name="Normal 3 21 2 6 2" xfId="4473" xr:uid="{00000000-0005-0000-0000-0000960F0000}"/>
    <cellStyle name="Normal 3 21 2 6 2 2" xfId="6853" xr:uid="{00000000-0005-0000-0000-0000970F0000}"/>
    <cellStyle name="Normal 3 21 2 6 3" xfId="6854" xr:uid="{00000000-0005-0000-0000-0000980F0000}"/>
    <cellStyle name="Normal 3 21 2 6 3 2" xfId="6855" xr:uid="{00000000-0005-0000-0000-0000990F0000}"/>
    <cellStyle name="Normal 3 21 2 6 4" xfId="6856" xr:uid="{00000000-0005-0000-0000-00009A0F0000}"/>
    <cellStyle name="Normal 3 21 2 6 5" xfId="12426" xr:uid="{00000000-0005-0000-0000-00009B0F0000}"/>
    <cellStyle name="Normal 3 21 2 7" xfId="1911" xr:uid="{00000000-0005-0000-0000-00009C0F0000}"/>
    <cellStyle name="Normal 3 21 2 7 2" xfId="4472" xr:uid="{00000000-0005-0000-0000-00009D0F0000}"/>
    <cellStyle name="Normal 3 21 2 7 2 2" xfId="6857" xr:uid="{00000000-0005-0000-0000-00009E0F0000}"/>
    <cellStyle name="Normal 3 21 2 7 3" xfId="6858" xr:uid="{00000000-0005-0000-0000-00009F0F0000}"/>
    <cellStyle name="Normal 3 21 2 7 3 2" xfId="6859" xr:uid="{00000000-0005-0000-0000-0000A00F0000}"/>
    <cellStyle name="Normal 3 21 2 7 4" xfId="6860" xr:uid="{00000000-0005-0000-0000-0000A10F0000}"/>
    <cellStyle name="Normal 3 21 2 7 5" xfId="12427" xr:uid="{00000000-0005-0000-0000-0000A20F0000}"/>
    <cellStyle name="Normal 3 21 2 8" xfId="1912" xr:uid="{00000000-0005-0000-0000-0000A30F0000}"/>
    <cellStyle name="Normal 3 21 2 8 2" xfId="4471" xr:uid="{00000000-0005-0000-0000-0000A40F0000}"/>
    <cellStyle name="Normal 3 21 2 8 2 2" xfId="6861" xr:uid="{00000000-0005-0000-0000-0000A50F0000}"/>
    <cellStyle name="Normal 3 21 2 8 3" xfId="6862" xr:uid="{00000000-0005-0000-0000-0000A60F0000}"/>
    <cellStyle name="Normal 3 21 2 8 3 2" xfId="6863" xr:uid="{00000000-0005-0000-0000-0000A70F0000}"/>
    <cellStyle name="Normal 3 21 2 8 4" xfId="6864" xr:uid="{00000000-0005-0000-0000-0000A80F0000}"/>
    <cellStyle name="Normal 3 21 2 8 5" xfId="12428" xr:uid="{00000000-0005-0000-0000-0000A90F0000}"/>
    <cellStyle name="Normal 3 21 2 9" xfId="1913" xr:uid="{00000000-0005-0000-0000-0000AA0F0000}"/>
    <cellStyle name="Normal 3 21 2 9 2" xfId="4470" xr:uid="{00000000-0005-0000-0000-0000AB0F0000}"/>
    <cellStyle name="Normal 3 21 2 9 2 2" xfId="6865" xr:uid="{00000000-0005-0000-0000-0000AC0F0000}"/>
    <cellStyle name="Normal 3 21 2 9 3" xfId="6866" xr:uid="{00000000-0005-0000-0000-0000AD0F0000}"/>
    <cellStyle name="Normal 3 21 2 9 3 2" xfId="6867" xr:uid="{00000000-0005-0000-0000-0000AE0F0000}"/>
    <cellStyle name="Normal 3 21 2 9 4" xfId="6868" xr:uid="{00000000-0005-0000-0000-0000AF0F0000}"/>
    <cellStyle name="Normal 3 21 2 9 5" xfId="12429" xr:uid="{00000000-0005-0000-0000-0000B00F0000}"/>
    <cellStyle name="Normal 3 21 3" xfId="1914" xr:uid="{00000000-0005-0000-0000-0000B10F0000}"/>
    <cellStyle name="Normal 3 21 3 2" xfId="4469" xr:uid="{00000000-0005-0000-0000-0000B20F0000}"/>
    <cellStyle name="Normal 3 21 3 2 2" xfId="6869" xr:uid="{00000000-0005-0000-0000-0000B30F0000}"/>
    <cellStyle name="Normal 3 21 3 3" xfId="6870" xr:uid="{00000000-0005-0000-0000-0000B40F0000}"/>
    <cellStyle name="Normal 3 21 3 3 2" xfId="6871" xr:uid="{00000000-0005-0000-0000-0000B50F0000}"/>
    <cellStyle name="Normal 3 21 3 4" xfId="6872" xr:uid="{00000000-0005-0000-0000-0000B60F0000}"/>
    <cellStyle name="Normal 3 21 3 5" xfId="12430" xr:uid="{00000000-0005-0000-0000-0000B70F0000}"/>
    <cellStyle name="Normal 3 21 4" xfId="1915" xr:uid="{00000000-0005-0000-0000-0000B80F0000}"/>
    <cellStyle name="Normal 3 21 4 2" xfId="4468" xr:uid="{00000000-0005-0000-0000-0000B90F0000}"/>
    <cellStyle name="Normal 3 21 4 2 2" xfId="6873" xr:uid="{00000000-0005-0000-0000-0000BA0F0000}"/>
    <cellStyle name="Normal 3 21 4 3" xfId="6874" xr:uid="{00000000-0005-0000-0000-0000BB0F0000}"/>
    <cellStyle name="Normal 3 21 4 3 2" xfId="6875" xr:uid="{00000000-0005-0000-0000-0000BC0F0000}"/>
    <cellStyle name="Normal 3 21 4 4" xfId="6876" xr:uid="{00000000-0005-0000-0000-0000BD0F0000}"/>
    <cellStyle name="Normal 3 21 4 5" xfId="12431" xr:uid="{00000000-0005-0000-0000-0000BE0F0000}"/>
    <cellStyle name="Normal 3 21 5" xfId="1916" xr:uid="{00000000-0005-0000-0000-0000BF0F0000}"/>
    <cellStyle name="Normal 3 21 5 2" xfId="4467" xr:uid="{00000000-0005-0000-0000-0000C00F0000}"/>
    <cellStyle name="Normal 3 21 5 2 2" xfId="6877" xr:uid="{00000000-0005-0000-0000-0000C10F0000}"/>
    <cellStyle name="Normal 3 21 5 3" xfId="6878" xr:uid="{00000000-0005-0000-0000-0000C20F0000}"/>
    <cellStyle name="Normal 3 21 5 3 2" xfId="6879" xr:uid="{00000000-0005-0000-0000-0000C30F0000}"/>
    <cellStyle name="Normal 3 21 5 4" xfId="6880" xr:uid="{00000000-0005-0000-0000-0000C40F0000}"/>
    <cellStyle name="Normal 3 21 5 5" xfId="12432" xr:uid="{00000000-0005-0000-0000-0000C50F0000}"/>
    <cellStyle name="Normal 3 21 6" xfId="1917" xr:uid="{00000000-0005-0000-0000-0000C60F0000}"/>
    <cellStyle name="Normal 3 21 6 2" xfId="4466" xr:uid="{00000000-0005-0000-0000-0000C70F0000}"/>
    <cellStyle name="Normal 3 21 6 2 2" xfId="6881" xr:uid="{00000000-0005-0000-0000-0000C80F0000}"/>
    <cellStyle name="Normal 3 21 6 3" xfId="6882" xr:uid="{00000000-0005-0000-0000-0000C90F0000}"/>
    <cellStyle name="Normal 3 21 6 3 2" xfId="6883" xr:uid="{00000000-0005-0000-0000-0000CA0F0000}"/>
    <cellStyle name="Normal 3 21 6 4" xfId="6884" xr:uid="{00000000-0005-0000-0000-0000CB0F0000}"/>
    <cellStyle name="Normal 3 21 6 5" xfId="12433" xr:uid="{00000000-0005-0000-0000-0000CC0F0000}"/>
    <cellStyle name="Normal 3 21 7" xfId="1918" xr:uid="{00000000-0005-0000-0000-0000CD0F0000}"/>
    <cellStyle name="Normal 3 21 7 2" xfId="4465" xr:uid="{00000000-0005-0000-0000-0000CE0F0000}"/>
    <cellStyle name="Normal 3 21 7 2 2" xfId="6885" xr:uid="{00000000-0005-0000-0000-0000CF0F0000}"/>
    <cellStyle name="Normal 3 21 7 3" xfId="6886" xr:uid="{00000000-0005-0000-0000-0000D00F0000}"/>
    <cellStyle name="Normal 3 21 7 3 2" xfId="6887" xr:uid="{00000000-0005-0000-0000-0000D10F0000}"/>
    <cellStyle name="Normal 3 21 7 4" xfId="6888" xr:uid="{00000000-0005-0000-0000-0000D20F0000}"/>
    <cellStyle name="Normal 3 21 7 5" xfId="12434" xr:uid="{00000000-0005-0000-0000-0000D30F0000}"/>
    <cellStyle name="Normal 3 21 8" xfId="1919" xr:uid="{00000000-0005-0000-0000-0000D40F0000}"/>
    <cellStyle name="Normal 3 21 8 2" xfId="4464" xr:uid="{00000000-0005-0000-0000-0000D50F0000}"/>
    <cellStyle name="Normal 3 21 8 2 2" xfId="6889" xr:uid="{00000000-0005-0000-0000-0000D60F0000}"/>
    <cellStyle name="Normal 3 21 8 3" xfId="6890" xr:uid="{00000000-0005-0000-0000-0000D70F0000}"/>
    <cellStyle name="Normal 3 21 8 3 2" xfId="6891" xr:uid="{00000000-0005-0000-0000-0000D80F0000}"/>
    <cellStyle name="Normal 3 21 8 4" xfId="6892" xr:uid="{00000000-0005-0000-0000-0000D90F0000}"/>
    <cellStyle name="Normal 3 21 8 5" xfId="12435" xr:uid="{00000000-0005-0000-0000-0000DA0F0000}"/>
    <cellStyle name="Normal 3 21 9" xfId="1920" xr:uid="{00000000-0005-0000-0000-0000DB0F0000}"/>
    <cellStyle name="Normal 3 21 9 2" xfId="4463" xr:uid="{00000000-0005-0000-0000-0000DC0F0000}"/>
    <cellStyle name="Normal 3 21 9 2 2" xfId="6893" xr:uid="{00000000-0005-0000-0000-0000DD0F0000}"/>
    <cellStyle name="Normal 3 21 9 3" xfId="6894" xr:uid="{00000000-0005-0000-0000-0000DE0F0000}"/>
    <cellStyle name="Normal 3 21 9 3 2" xfId="6895" xr:uid="{00000000-0005-0000-0000-0000DF0F0000}"/>
    <cellStyle name="Normal 3 21 9 4" xfId="6896" xr:uid="{00000000-0005-0000-0000-0000E00F0000}"/>
    <cellStyle name="Normal 3 21 9 5" xfId="12436" xr:uid="{00000000-0005-0000-0000-0000E10F0000}"/>
    <cellStyle name="Normal 3 22" xfId="1921" xr:uid="{00000000-0005-0000-0000-0000E20F0000}"/>
    <cellStyle name="Normal 3 22 10" xfId="1922" xr:uid="{00000000-0005-0000-0000-0000E30F0000}"/>
    <cellStyle name="Normal 3 22 10 2" xfId="4462" xr:uid="{00000000-0005-0000-0000-0000E40F0000}"/>
    <cellStyle name="Normal 3 22 10 2 2" xfId="6897" xr:uid="{00000000-0005-0000-0000-0000E50F0000}"/>
    <cellStyle name="Normal 3 22 10 3" xfId="6898" xr:uid="{00000000-0005-0000-0000-0000E60F0000}"/>
    <cellStyle name="Normal 3 22 10 3 2" xfId="6899" xr:uid="{00000000-0005-0000-0000-0000E70F0000}"/>
    <cellStyle name="Normal 3 22 10 4" xfId="6900" xr:uid="{00000000-0005-0000-0000-0000E80F0000}"/>
    <cellStyle name="Normal 3 22 10 5" xfId="12437" xr:uid="{00000000-0005-0000-0000-0000E90F0000}"/>
    <cellStyle name="Normal 3 22 11" xfId="1923" xr:uid="{00000000-0005-0000-0000-0000EA0F0000}"/>
    <cellStyle name="Normal 3 22 11 2" xfId="4461" xr:uid="{00000000-0005-0000-0000-0000EB0F0000}"/>
    <cellStyle name="Normal 3 22 11 2 2" xfId="6901" xr:uid="{00000000-0005-0000-0000-0000EC0F0000}"/>
    <cellStyle name="Normal 3 22 11 3" xfId="6902" xr:uid="{00000000-0005-0000-0000-0000ED0F0000}"/>
    <cellStyle name="Normal 3 22 11 3 2" xfId="6903" xr:uid="{00000000-0005-0000-0000-0000EE0F0000}"/>
    <cellStyle name="Normal 3 22 11 4" xfId="6904" xr:uid="{00000000-0005-0000-0000-0000EF0F0000}"/>
    <cellStyle name="Normal 3 22 11 5" xfId="12438" xr:uid="{00000000-0005-0000-0000-0000F00F0000}"/>
    <cellStyle name="Normal 3 22 12" xfId="1924" xr:uid="{00000000-0005-0000-0000-0000F10F0000}"/>
    <cellStyle name="Normal 3 22 12 2" xfId="4460" xr:uid="{00000000-0005-0000-0000-0000F20F0000}"/>
    <cellStyle name="Normal 3 22 12 2 2" xfId="6905" xr:uid="{00000000-0005-0000-0000-0000F30F0000}"/>
    <cellStyle name="Normal 3 22 12 3" xfId="6906" xr:uid="{00000000-0005-0000-0000-0000F40F0000}"/>
    <cellStyle name="Normal 3 22 12 3 2" xfId="6907" xr:uid="{00000000-0005-0000-0000-0000F50F0000}"/>
    <cellStyle name="Normal 3 22 12 4" xfId="6908" xr:uid="{00000000-0005-0000-0000-0000F60F0000}"/>
    <cellStyle name="Normal 3 22 12 5" xfId="12439" xr:uid="{00000000-0005-0000-0000-0000F70F0000}"/>
    <cellStyle name="Normal 3 22 13" xfId="1925" xr:uid="{00000000-0005-0000-0000-0000F80F0000}"/>
    <cellStyle name="Normal 3 22 13 2" xfId="4459" xr:uid="{00000000-0005-0000-0000-0000F90F0000}"/>
    <cellStyle name="Normal 3 22 13 2 2" xfId="6909" xr:uid="{00000000-0005-0000-0000-0000FA0F0000}"/>
    <cellStyle name="Normal 3 22 13 3" xfId="6910" xr:uid="{00000000-0005-0000-0000-0000FB0F0000}"/>
    <cellStyle name="Normal 3 22 13 3 2" xfId="6911" xr:uid="{00000000-0005-0000-0000-0000FC0F0000}"/>
    <cellStyle name="Normal 3 22 13 4" xfId="6912" xr:uid="{00000000-0005-0000-0000-0000FD0F0000}"/>
    <cellStyle name="Normal 3 22 13 5" xfId="12440" xr:uid="{00000000-0005-0000-0000-0000FE0F0000}"/>
    <cellStyle name="Normal 3 22 14" xfId="4458" xr:uid="{00000000-0005-0000-0000-0000FF0F0000}"/>
    <cellStyle name="Normal 3 22 14 2" xfId="6913" xr:uid="{00000000-0005-0000-0000-000000100000}"/>
    <cellStyle name="Normal 3 22 15" xfId="6914" xr:uid="{00000000-0005-0000-0000-000001100000}"/>
    <cellStyle name="Normal 3 22 15 2" xfId="6915" xr:uid="{00000000-0005-0000-0000-000002100000}"/>
    <cellStyle name="Normal 3 22 16" xfId="6916" xr:uid="{00000000-0005-0000-0000-000003100000}"/>
    <cellStyle name="Normal 3 22 17" xfId="12441" xr:uid="{00000000-0005-0000-0000-000004100000}"/>
    <cellStyle name="Normal 3 22 2" xfId="1926" xr:uid="{00000000-0005-0000-0000-000005100000}"/>
    <cellStyle name="Normal 3 22 2 10" xfId="1927" xr:uid="{00000000-0005-0000-0000-000006100000}"/>
    <cellStyle name="Normal 3 22 2 10 2" xfId="4457" xr:uid="{00000000-0005-0000-0000-000007100000}"/>
    <cellStyle name="Normal 3 22 2 10 2 2" xfId="6917" xr:uid="{00000000-0005-0000-0000-000008100000}"/>
    <cellStyle name="Normal 3 22 2 10 3" xfId="6918" xr:uid="{00000000-0005-0000-0000-000009100000}"/>
    <cellStyle name="Normal 3 22 2 10 3 2" xfId="6919" xr:uid="{00000000-0005-0000-0000-00000A100000}"/>
    <cellStyle name="Normal 3 22 2 10 4" xfId="6920" xr:uid="{00000000-0005-0000-0000-00000B100000}"/>
    <cellStyle name="Normal 3 22 2 10 5" xfId="12442" xr:uid="{00000000-0005-0000-0000-00000C100000}"/>
    <cellStyle name="Normal 3 22 2 11" xfId="1928" xr:uid="{00000000-0005-0000-0000-00000D100000}"/>
    <cellStyle name="Normal 3 22 2 11 2" xfId="4456" xr:uid="{00000000-0005-0000-0000-00000E100000}"/>
    <cellStyle name="Normal 3 22 2 11 2 2" xfId="6921" xr:uid="{00000000-0005-0000-0000-00000F100000}"/>
    <cellStyle name="Normal 3 22 2 11 3" xfId="6922" xr:uid="{00000000-0005-0000-0000-000010100000}"/>
    <cellStyle name="Normal 3 22 2 11 3 2" xfId="6923" xr:uid="{00000000-0005-0000-0000-000011100000}"/>
    <cellStyle name="Normal 3 22 2 11 4" xfId="6924" xr:uid="{00000000-0005-0000-0000-000012100000}"/>
    <cellStyle name="Normal 3 22 2 11 5" xfId="12443" xr:uid="{00000000-0005-0000-0000-000013100000}"/>
    <cellStyle name="Normal 3 22 2 12" xfId="1929" xr:uid="{00000000-0005-0000-0000-000014100000}"/>
    <cellStyle name="Normal 3 22 2 12 2" xfId="4455" xr:uid="{00000000-0005-0000-0000-000015100000}"/>
    <cellStyle name="Normal 3 22 2 12 2 2" xfId="6925" xr:uid="{00000000-0005-0000-0000-000016100000}"/>
    <cellStyle name="Normal 3 22 2 12 3" xfId="6926" xr:uid="{00000000-0005-0000-0000-000017100000}"/>
    <cellStyle name="Normal 3 22 2 12 3 2" xfId="6927" xr:uid="{00000000-0005-0000-0000-000018100000}"/>
    <cellStyle name="Normal 3 22 2 12 4" xfId="6928" xr:uid="{00000000-0005-0000-0000-000019100000}"/>
    <cellStyle name="Normal 3 22 2 12 5" xfId="12444" xr:uid="{00000000-0005-0000-0000-00001A100000}"/>
    <cellStyle name="Normal 3 22 2 13" xfId="4454" xr:uid="{00000000-0005-0000-0000-00001B100000}"/>
    <cellStyle name="Normal 3 22 2 13 2" xfId="6929" xr:uid="{00000000-0005-0000-0000-00001C100000}"/>
    <cellStyle name="Normal 3 22 2 14" xfId="6930" xr:uid="{00000000-0005-0000-0000-00001D100000}"/>
    <cellStyle name="Normal 3 22 2 14 2" xfId="6931" xr:uid="{00000000-0005-0000-0000-00001E100000}"/>
    <cellStyle name="Normal 3 22 2 15" xfId="6932" xr:uid="{00000000-0005-0000-0000-00001F100000}"/>
    <cellStyle name="Normal 3 22 2 16" xfId="12445" xr:uid="{00000000-0005-0000-0000-000020100000}"/>
    <cellStyle name="Normal 3 22 2 2" xfId="1930" xr:uid="{00000000-0005-0000-0000-000021100000}"/>
    <cellStyle name="Normal 3 22 2 2 2" xfId="4453" xr:uid="{00000000-0005-0000-0000-000022100000}"/>
    <cellStyle name="Normal 3 22 2 2 2 2" xfId="6933" xr:uid="{00000000-0005-0000-0000-000023100000}"/>
    <cellStyle name="Normal 3 22 2 2 3" xfId="6934" xr:uid="{00000000-0005-0000-0000-000024100000}"/>
    <cellStyle name="Normal 3 22 2 2 3 2" xfId="6935" xr:uid="{00000000-0005-0000-0000-000025100000}"/>
    <cellStyle name="Normal 3 22 2 2 4" xfId="6936" xr:uid="{00000000-0005-0000-0000-000026100000}"/>
    <cellStyle name="Normal 3 22 2 2 5" xfId="12446" xr:uid="{00000000-0005-0000-0000-000027100000}"/>
    <cellStyle name="Normal 3 22 2 3" xfId="1931" xr:uid="{00000000-0005-0000-0000-000028100000}"/>
    <cellStyle name="Normal 3 22 2 3 2" xfId="4452" xr:uid="{00000000-0005-0000-0000-000029100000}"/>
    <cellStyle name="Normal 3 22 2 3 2 2" xfId="6937" xr:uid="{00000000-0005-0000-0000-00002A100000}"/>
    <cellStyle name="Normal 3 22 2 3 3" xfId="6938" xr:uid="{00000000-0005-0000-0000-00002B100000}"/>
    <cellStyle name="Normal 3 22 2 3 3 2" xfId="6939" xr:uid="{00000000-0005-0000-0000-00002C100000}"/>
    <cellStyle name="Normal 3 22 2 3 4" xfId="6940" xr:uid="{00000000-0005-0000-0000-00002D100000}"/>
    <cellStyle name="Normal 3 22 2 3 5" xfId="12447" xr:uid="{00000000-0005-0000-0000-00002E100000}"/>
    <cellStyle name="Normal 3 22 2 4" xfId="1932" xr:uid="{00000000-0005-0000-0000-00002F100000}"/>
    <cellStyle name="Normal 3 22 2 4 2" xfId="4451" xr:uid="{00000000-0005-0000-0000-000030100000}"/>
    <cellStyle name="Normal 3 22 2 4 2 2" xfId="6941" xr:uid="{00000000-0005-0000-0000-000031100000}"/>
    <cellStyle name="Normal 3 22 2 4 3" xfId="6942" xr:uid="{00000000-0005-0000-0000-000032100000}"/>
    <cellStyle name="Normal 3 22 2 4 3 2" xfId="6943" xr:uid="{00000000-0005-0000-0000-000033100000}"/>
    <cellStyle name="Normal 3 22 2 4 4" xfId="6944" xr:uid="{00000000-0005-0000-0000-000034100000}"/>
    <cellStyle name="Normal 3 22 2 4 5" xfId="12448" xr:uid="{00000000-0005-0000-0000-000035100000}"/>
    <cellStyle name="Normal 3 22 2 5" xfId="1933" xr:uid="{00000000-0005-0000-0000-000036100000}"/>
    <cellStyle name="Normal 3 22 2 5 2" xfId="4450" xr:uid="{00000000-0005-0000-0000-000037100000}"/>
    <cellStyle name="Normal 3 22 2 5 2 2" xfId="6945" xr:uid="{00000000-0005-0000-0000-000038100000}"/>
    <cellStyle name="Normal 3 22 2 5 3" xfId="6946" xr:uid="{00000000-0005-0000-0000-000039100000}"/>
    <cellStyle name="Normal 3 22 2 5 3 2" xfId="6947" xr:uid="{00000000-0005-0000-0000-00003A100000}"/>
    <cellStyle name="Normal 3 22 2 5 4" xfId="6948" xr:uid="{00000000-0005-0000-0000-00003B100000}"/>
    <cellStyle name="Normal 3 22 2 5 5" xfId="12449" xr:uid="{00000000-0005-0000-0000-00003C100000}"/>
    <cellStyle name="Normal 3 22 2 6" xfId="1934" xr:uid="{00000000-0005-0000-0000-00003D100000}"/>
    <cellStyle name="Normal 3 22 2 6 2" xfId="4449" xr:uid="{00000000-0005-0000-0000-00003E100000}"/>
    <cellStyle name="Normal 3 22 2 6 2 2" xfId="6949" xr:uid="{00000000-0005-0000-0000-00003F100000}"/>
    <cellStyle name="Normal 3 22 2 6 3" xfId="6950" xr:uid="{00000000-0005-0000-0000-000040100000}"/>
    <cellStyle name="Normal 3 22 2 6 3 2" xfId="6951" xr:uid="{00000000-0005-0000-0000-000041100000}"/>
    <cellStyle name="Normal 3 22 2 6 4" xfId="6952" xr:uid="{00000000-0005-0000-0000-000042100000}"/>
    <cellStyle name="Normal 3 22 2 6 5" xfId="12450" xr:uid="{00000000-0005-0000-0000-000043100000}"/>
    <cellStyle name="Normal 3 22 2 7" xfId="1935" xr:uid="{00000000-0005-0000-0000-000044100000}"/>
    <cellStyle name="Normal 3 22 2 7 2" xfId="4448" xr:uid="{00000000-0005-0000-0000-000045100000}"/>
    <cellStyle name="Normal 3 22 2 7 2 2" xfId="6953" xr:uid="{00000000-0005-0000-0000-000046100000}"/>
    <cellStyle name="Normal 3 22 2 7 3" xfId="6954" xr:uid="{00000000-0005-0000-0000-000047100000}"/>
    <cellStyle name="Normal 3 22 2 7 3 2" xfId="6955" xr:uid="{00000000-0005-0000-0000-000048100000}"/>
    <cellStyle name="Normal 3 22 2 7 4" xfId="6956" xr:uid="{00000000-0005-0000-0000-000049100000}"/>
    <cellStyle name="Normal 3 22 2 7 5" xfId="12451" xr:uid="{00000000-0005-0000-0000-00004A100000}"/>
    <cellStyle name="Normal 3 22 2 8" xfId="1936" xr:uid="{00000000-0005-0000-0000-00004B100000}"/>
    <cellStyle name="Normal 3 22 2 8 2" xfId="4447" xr:uid="{00000000-0005-0000-0000-00004C100000}"/>
    <cellStyle name="Normal 3 22 2 8 2 2" xfId="6957" xr:uid="{00000000-0005-0000-0000-00004D100000}"/>
    <cellStyle name="Normal 3 22 2 8 3" xfId="6958" xr:uid="{00000000-0005-0000-0000-00004E100000}"/>
    <cellStyle name="Normal 3 22 2 8 3 2" xfId="6959" xr:uid="{00000000-0005-0000-0000-00004F100000}"/>
    <cellStyle name="Normal 3 22 2 8 4" xfId="6960" xr:uid="{00000000-0005-0000-0000-000050100000}"/>
    <cellStyle name="Normal 3 22 2 8 5" xfId="12452" xr:uid="{00000000-0005-0000-0000-000051100000}"/>
    <cellStyle name="Normal 3 22 2 9" xfId="1937" xr:uid="{00000000-0005-0000-0000-000052100000}"/>
    <cellStyle name="Normal 3 22 2 9 2" xfId="4446" xr:uid="{00000000-0005-0000-0000-000053100000}"/>
    <cellStyle name="Normal 3 22 2 9 2 2" xfId="6961" xr:uid="{00000000-0005-0000-0000-000054100000}"/>
    <cellStyle name="Normal 3 22 2 9 3" xfId="6962" xr:uid="{00000000-0005-0000-0000-000055100000}"/>
    <cellStyle name="Normal 3 22 2 9 3 2" xfId="6963" xr:uid="{00000000-0005-0000-0000-000056100000}"/>
    <cellStyle name="Normal 3 22 2 9 4" xfId="6964" xr:uid="{00000000-0005-0000-0000-000057100000}"/>
    <cellStyle name="Normal 3 22 2 9 5" xfId="12453" xr:uid="{00000000-0005-0000-0000-000058100000}"/>
    <cellStyle name="Normal 3 22 3" xfId="1938" xr:uid="{00000000-0005-0000-0000-000059100000}"/>
    <cellStyle name="Normal 3 22 3 2" xfId="4445" xr:uid="{00000000-0005-0000-0000-00005A100000}"/>
    <cellStyle name="Normal 3 22 3 2 2" xfId="6965" xr:uid="{00000000-0005-0000-0000-00005B100000}"/>
    <cellStyle name="Normal 3 22 3 3" xfId="6966" xr:uid="{00000000-0005-0000-0000-00005C100000}"/>
    <cellStyle name="Normal 3 22 3 3 2" xfId="6967" xr:uid="{00000000-0005-0000-0000-00005D100000}"/>
    <cellStyle name="Normal 3 22 3 4" xfId="6968" xr:uid="{00000000-0005-0000-0000-00005E100000}"/>
    <cellStyle name="Normal 3 22 3 5" xfId="12454" xr:uid="{00000000-0005-0000-0000-00005F100000}"/>
    <cellStyle name="Normal 3 22 4" xfId="1939" xr:uid="{00000000-0005-0000-0000-000060100000}"/>
    <cellStyle name="Normal 3 22 4 2" xfId="4444" xr:uid="{00000000-0005-0000-0000-000061100000}"/>
    <cellStyle name="Normal 3 22 4 2 2" xfId="6969" xr:uid="{00000000-0005-0000-0000-000062100000}"/>
    <cellStyle name="Normal 3 22 4 3" xfId="6970" xr:uid="{00000000-0005-0000-0000-000063100000}"/>
    <cellStyle name="Normal 3 22 4 3 2" xfId="6971" xr:uid="{00000000-0005-0000-0000-000064100000}"/>
    <cellStyle name="Normal 3 22 4 4" xfId="6972" xr:uid="{00000000-0005-0000-0000-000065100000}"/>
    <cellStyle name="Normal 3 22 4 5" xfId="12455" xr:uid="{00000000-0005-0000-0000-000066100000}"/>
    <cellStyle name="Normal 3 22 5" xfId="1940" xr:uid="{00000000-0005-0000-0000-000067100000}"/>
    <cellStyle name="Normal 3 22 5 2" xfId="4443" xr:uid="{00000000-0005-0000-0000-000068100000}"/>
    <cellStyle name="Normal 3 22 5 2 2" xfId="6973" xr:uid="{00000000-0005-0000-0000-000069100000}"/>
    <cellStyle name="Normal 3 22 5 3" xfId="6974" xr:uid="{00000000-0005-0000-0000-00006A100000}"/>
    <cellStyle name="Normal 3 22 5 3 2" xfId="6975" xr:uid="{00000000-0005-0000-0000-00006B100000}"/>
    <cellStyle name="Normal 3 22 5 4" xfId="6976" xr:uid="{00000000-0005-0000-0000-00006C100000}"/>
    <cellStyle name="Normal 3 22 5 5" xfId="12456" xr:uid="{00000000-0005-0000-0000-00006D100000}"/>
    <cellStyle name="Normal 3 22 6" xfId="1941" xr:uid="{00000000-0005-0000-0000-00006E100000}"/>
    <cellStyle name="Normal 3 22 6 2" xfId="4442" xr:uid="{00000000-0005-0000-0000-00006F100000}"/>
    <cellStyle name="Normal 3 22 6 2 2" xfId="6977" xr:uid="{00000000-0005-0000-0000-000070100000}"/>
    <cellStyle name="Normal 3 22 6 3" xfId="6978" xr:uid="{00000000-0005-0000-0000-000071100000}"/>
    <cellStyle name="Normal 3 22 6 3 2" xfId="6979" xr:uid="{00000000-0005-0000-0000-000072100000}"/>
    <cellStyle name="Normal 3 22 6 4" xfId="6980" xr:uid="{00000000-0005-0000-0000-000073100000}"/>
    <cellStyle name="Normal 3 22 6 5" xfId="12457" xr:uid="{00000000-0005-0000-0000-000074100000}"/>
    <cellStyle name="Normal 3 22 7" xfId="1942" xr:uid="{00000000-0005-0000-0000-000075100000}"/>
    <cellStyle name="Normal 3 22 7 2" xfId="4441" xr:uid="{00000000-0005-0000-0000-000076100000}"/>
    <cellStyle name="Normal 3 22 7 2 2" xfId="6981" xr:uid="{00000000-0005-0000-0000-000077100000}"/>
    <cellStyle name="Normal 3 22 7 3" xfId="6982" xr:uid="{00000000-0005-0000-0000-000078100000}"/>
    <cellStyle name="Normal 3 22 7 3 2" xfId="6983" xr:uid="{00000000-0005-0000-0000-000079100000}"/>
    <cellStyle name="Normal 3 22 7 4" xfId="6984" xr:uid="{00000000-0005-0000-0000-00007A100000}"/>
    <cellStyle name="Normal 3 22 7 5" xfId="12458" xr:uid="{00000000-0005-0000-0000-00007B100000}"/>
    <cellStyle name="Normal 3 22 8" xfId="1943" xr:uid="{00000000-0005-0000-0000-00007C100000}"/>
    <cellStyle name="Normal 3 22 8 2" xfId="4440" xr:uid="{00000000-0005-0000-0000-00007D100000}"/>
    <cellStyle name="Normal 3 22 8 2 2" xfId="6985" xr:uid="{00000000-0005-0000-0000-00007E100000}"/>
    <cellStyle name="Normal 3 22 8 3" xfId="6986" xr:uid="{00000000-0005-0000-0000-00007F100000}"/>
    <cellStyle name="Normal 3 22 8 3 2" xfId="6987" xr:uid="{00000000-0005-0000-0000-000080100000}"/>
    <cellStyle name="Normal 3 22 8 4" xfId="6988" xr:uid="{00000000-0005-0000-0000-000081100000}"/>
    <cellStyle name="Normal 3 22 8 5" xfId="12459" xr:uid="{00000000-0005-0000-0000-000082100000}"/>
    <cellStyle name="Normal 3 22 9" xfId="1944" xr:uid="{00000000-0005-0000-0000-000083100000}"/>
    <cellStyle name="Normal 3 22 9 2" xfId="4439" xr:uid="{00000000-0005-0000-0000-000084100000}"/>
    <cellStyle name="Normal 3 22 9 2 2" xfId="6989" xr:uid="{00000000-0005-0000-0000-000085100000}"/>
    <cellStyle name="Normal 3 22 9 3" xfId="6990" xr:uid="{00000000-0005-0000-0000-000086100000}"/>
    <cellStyle name="Normal 3 22 9 3 2" xfId="6991" xr:uid="{00000000-0005-0000-0000-000087100000}"/>
    <cellStyle name="Normal 3 22 9 4" xfId="6992" xr:uid="{00000000-0005-0000-0000-000088100000}"/>
    <cellStyle name="Normal 3 22 9 5" xfId="12460" xr:uid="{00000000-0005-0000-0000-000089100000}"/>
    <cellStyle name="Normal 3 23" xfId="1945" xr:uid="{00000000-0005-0000-0000-00008A100000}"/>
    <cellStyle name="Normal 3 23 10" xfId="1946" xr:uid="{00000000-0005-0000-0000-00008B100000}"/>
    <cellStyle name="Normal 3 23 10 2" xfId="4438" xr:uid="{00000000-0005-0000-0000-00008C100000}"/>
    <cellStyle name="Normal 3 23 10 2 2" xfId="6993" xr:uid="{00000000-0005-0000-0000-00008D100000}"/>
    <cellStyle name="Normal 3 23 10 3" xfId="6994" xr:uid="{00000000-0005-0000-0000-00008E100000}"/>
    <cellStyle name="Normal 3 23 10 3 2" xfId="6995" xr:uid="{00000000-0005-0000-0000-00008F100000}"/>
    <cellStyle name="Normal 3 23 10 4" xfId="6996" xr:uid="{00000000-0005-0000-0000-000090100000}"/>
    <cellStyle name="Normal 3 23 10 5" xfId="12461" xr:uid="{00000000-0005-0000-0000-000091100000}"/>
    <cellStyle name="Normal 3 23 11" xfId="1947" xr:uid="{00000000-0005-0000-0000-000092100000}"/>
    <cellStyle name="Normal 3 23 11 2" xfId="4437" xr:uid="{00000000-0005-0000-0000-000093100000}"/>
    <cellStyle name="Normal 3 23 11 2 2" xfId="6997" xr:uid="{00000000-0005-0000-0000-000094100000}"/>
    <cellStyle name="Normal 3 23 11 3" xfId="6998" xr:uid="{00000000-0005-0000-0000-000095100000}"/>
    <cellStyle name="Normal 3 23 11 3 2" xfId="6999" xr:uid="{00000000-0005-0000-0000-000096100000}"/>
    <cellStyle name="Normal 3 23 11 4" xfId="7000" xr:uid="{00000000-0005-0000-0000-000097100000}"/>
    <cellStyle name="Normal 3 23 11 5" xfId="12462" xr:uid="{00000000-0005-0000-0000-000098100000}"/>
    <cellStyle name="Normal 3 23 12" xfId="1948" xr:uid="{00000000-0005-0000-0000-000099100000}"/>
    <cellStyle name="Normal 3 23 12 2" xfId="4436" xr:uid="{00000000-0005-0000-0000-00009A100000}"/>
    <cellStyle name="Normal 3 23 12 2 2" xfId="7001" xr:uid="{00000000-0005-0000-0000-00009B100000}"/>
    <cellStyle name="Normal 3 23 12 3" xfId="7002" xr:uid="{00000000-0005-0000-0000-00009C100000}"/>
    <cellStyle name="Normal 3 23 12 3 2" xfId="7003" xr:uid="{00000000-0005-0000-0000-00009D100000}"/>
    <cellStyle name="Normal 3 23 12 4" xfId="7004" xr:uid="{00000000-0005-0000-0000-00009E100000}"/>
    <cellStyle name="Normal 3 23 12 5" xfId="12463" xr:uid="{00000000-0005-0000-0000-00009F100000}"/>
    <cellStyle name="Normal 3 23 13" xfId="1949" xr:uid="{00000000-0005-0000-0000-0000A0100000}"/>
    <cellStyle name="Normal 3 23 13 2" xfId="4435" xr:uid="{00000000-0005-0000-0000-0000A1100000}"/>
    <cellStyle name="Normal 3 23 13 2 2" xfId="7005" xr:uid="{00000000-0005-0000-0000-0000A2100000}"/>
    <cellStyle name="Normal 3 23 13 3" xfId="7006" xr:uid="{00000000-0005-0000-0000-0000A3100000}"/>
    <cellStyle name="Normal 3 23 13 3 2" xfId="7007" xr:uid="{00000000-0005-0000-0000-0000A4100000}"/>
    <cellStyle name="Normal 3 23 13 4" xfId="7008" xr:uid="{00000000-0005-0000-0000-0000A5100000}"/>
    <cellStyle name="Normal 3 23 13 5" xfId="12464" xr:uid="{00000000-0005-0000-0000-0000A6100000}"/>
    <cellStyle name="Normal 3 23 14" xfId="4434" xr:uid="{00000000-0005-0000-0000-0000A7100000}"/>
    <cellStyle name="Normal 3 23 14 2" xfId="7009" xr:uid="{00000000-0005-0000-0000-0000A8100000}"/>
    <cellStyle name="Normal 3 23 15" xfId="7010" xr:uid="{00000000-0005-0000-0000-0000A9100000}"/>
    <cellStyle name="Normal 3 23 15 2" xfId="7011" xr:uid="{00000000-0005-0000-0000-0000AA100000}"/>
    <cellStyle name="Normal 3 23 16" xfId="7012" xr:uid="{00000000-0005-0000-0000-0000AB100000}"/>
    <cellStyle name="Normal 3 23 17" xfId="12465" xr:uid="{00000000-0005-0000-0000-0000AC100000}"/>
    <cellStyle name="Normal 3 23 2" xfId="1950" xr:uid="{00000000-0005-0000-0000-0000AD100000}"/>
    <cellStyle name="Normal 3 23 2 10" xfId="1951" xr:uid="{00000000-0005-0000-0000-0000AE100000}"/>
    <cellStyle name="Normal 3 23 2 10 2" xfId="4433" xr:uid="{00000000-0005-0000-0000-0000AF100000}"/>
    <cellStyle name="Normal 3 23 2 10 2 2" xfId="7013" xr:uid="{00000000-0005-0000-0000-0000B0100000}"/>
    <cellStyle name="Normal 3 23 2 10 3" xfId="7014" xr:uid="{00000000-0005-0000-0000-0000B1100000}"/>
    <cellStyle name="Normal 3 23 2 10 3 2" xfId="7015" xr:uid="{00000000-0005-0000-0000-0000B2100000}"/>
    <cellStyle name="Normal 3 23 2 10 4" xfId="7016" xr:uid="{00000000-0005-0000-0000-0000B3100000}"/>
    <cellStyle name="Normal 3 23 2 10 5" xfId="12466" xr:uid="{00000000-0005-0000-0000-0000B4100000}"/>
    <cellStyle name="Normal 3 23 2 11" xfId="1952" xr:uid="{00000000-0005-0000-0000-0000B5100000}"/>
    <cellStyle name="Normal 3 23 2 11 2" xfId="4432" xr:uid="{00000000-0005-0000-0000-0000B6100000}"/>
    <cellStyle name="Normal 3 23 2 11 2 2" xfId="7017" xr:uid="{00000000-0005-0000-0000-0000B7100000}"/>
    <cellStyle name="Normal 3 23 2 11 3" xfId="7018" xr:uid="{00000000-0005-0000-0000-0000B8100000}"/>
    <cellStyle name="Normal 3 23 2 11 3 2" xfId="7019" xr:uid="{00000000-0005-0000-0000-0000B9100000}"/>
    <cellStyle name="Normal 3 23 2 11 4" xfId="7020" xr:uid="{00000000-0005-0000-0000-0000BA100000}"/>
    <cellStyle name="Normal 3 23 2 11 5" xfId="12467" xr:uid="{00000000-0005-0000-0000-0000BB100000}"/>
    <cellStyle name="Normal 3 23 2 12" xfId="1953" xr:uid="{00000000-0005-0000-0000-0000BC100000}"/>
    <cellStyle name="Normal 3 23 2 12 2" xfId="4431" xr:uid="{00000000-0005-0000-0000-0000BD100000}"/>
    <cellStyle name="Normal 3 23 2 12 2 2" xfId="7021" xr:uid="{00000000-0005-0000-0000-0000BE100000}"/>
    <cellStyle name="Normal 3 23 2 12 3" xfId="7022" xr:uid="{00000000-0005-0000-0000-0000BF100000}"/>
    <cellStyle name="Normal 3 23 2 12 3 2" xfId="7023" xr:uid="{00000000-0005-0000-0000-0000C0100000}"/>
    <cellStyle name="Normal 3 23 2 12 4" xfId="7024" xr:uid="{00000000-0005-0000-0000-0000C1100000}"/>
    <cellStyle name="Normal 3 23 2 12 5" xfId="12468" xr:uid="{00000000-0005-0000-0000-0000C2100000}"/>
    <cellStyle name="Normal 3 23 2 13" xfId="4430" xr:uid="{00000000-0005-0000-0000-0000C3100000}"/>
    <cellStyle name="Normal 3 23 2 13 2" xfId="7025" xr:uid="{00000000-0005-0000-0000-0000C4100000}"/>
    <cellStyle name="Normal 3 23 2 14" xfId="7026" xr:uid="{00000000-0005-0000-0000-0000C5100000}"/>
    <cellStyle name="Normal 3 23 2 14 2" xfId="7027" xr:uid="{00000000-0005-0000-0000-0000C6100000}"/>
    <cellStyle name="Normal 3 23 2 15" xfId="7028" xr:uid="{00000000-0005-0000-0000-0000C7100000}"/>
    <cellStyle name="Normal 3 23 2 16" xfId="12469" xr:uid="{00000000-0005-0000-0000-0000C8100000}"/>
    <cellStyle name="Normal 3 23 2 2" xfId="1954" xr:uid="{00000000-0005-0000-0000-0000C9100000}"/>
    <cellStyle name="Normal 3 23 2 2 2" xfId="4429" xr:uid="{00000000-0005-0000-0000-0000CA100000}"/>
    <cellStyle name="Normal 3 23 2 2 2 2" xfId="7029" xr:uid="{00000000-0005-0000-0000-0000CB100000}"/>
    <cellStyle name="Normal 3 23 2 2 3" xfId="7030" xr:uid="{00000000-0005-0000-0000-0000CC100000}"/>
    <cellStyle name="Normal 3 23 2 2 3 2" xfId="7031" xr:uid="{00000000-0005-0000-0000-0000CD100000}"/>
    <cellStyle name="Normal 3 23 2 2 4" xfId="7032" xr:uid="{00000000-0005-0000-0000-0000CE100000}"/>
    <cellStyle name="Normal 3 23 2 2 5" xfId="12470" xr:uid="{00000000-0005-0000-0000-0000CF100000}"/>
    <cellStyle name="Normal 3 23 2 3" xfId="1955" xr:uid="{00000000-0005-0000-0000-0000D0100000}"/>
    <cellStyle name="Normal 3 23 2 3 2" xfId="4428" xr:uid="{00000000-0005-0000-0000-0000D1100000}"/>
    <cellStyle name="Normal 3 23 2 3 2 2" xfId="7033" xr:uid="{00000000-0005-0000-0000-0000D2100000}"/>
    <cellStyle name="Normal 3 23 2 3 3" xfId="7034" xr:uid="{00000000-0005-0000-0000-0000D3100000}"/>
    <cellStyle name="Normal 3 23 2 3 3 2" xfId="7035" xr:uid="{00000000-0005-0000-0000-0000D4100000}"/>
    <cellStyle name="Normal 3 23 2 3 4" xfId="7036" xr:uid="{00000000-0005-0000-0000-0000D5100000}"/>
    <cellStyle name="Normal 3 23 2 3 5" xfId="12471" xr:uid="{00000000-0005-0000-0000-0000D6100000}"/>
    <cellStyle name="Normal 3 23 2 4" xfId="1956" xr:uid="{00000000-0005-0000-0000-0000D7100000}"/>
    <cellStyle name="Normal 3 23 2 4 2" xfId="4427" xr:uid="{00000000-0005-0000-0000-0000D8100000}"/>
    <cellStyle name="Normal 3 23 2 4 2 2" xfId="7037" xr:uid="{00000000-0005-0000-0000-0000D9100000}"/>
    <cellStyle name="Normal 3 23 2 4 3" xfId="7038" xr:uid="{00000000-0005-0000-0000-0000DA100000}"/>
    <cellStyle name="Normal 3 23 2 4 3 2" xfId="7039" xr:uid="{00000000-0005-0000-0000-0000DB100000}"/>
    <cellStyle name="Normal 3 23 2 4 4" xfId="7040" xr:uid="{00000000-0005-0000-0000-0000DC100000}"/>
    <cellStyle name="Normal 3 23 2 4 5" xfId="12472" xr:uid="{00000000-0005-0000-0000-0000DD100000}"/>
    <cellStyle name="Normal 3 23 2 5" xfId="1957" xr:uid="{00000000-0005-0000-0000-0000DE100000}"/>
    <cellStyle name="Normal 3 23 2 5 2" xfId="4426" xr:uid="{00000000-0005-0000-0000-0000DF100000}"/>
    <cellStyle name="Normal 3 23 2 5 2 2" xfId="7041" xr:uid="{00000000-0005-0000-0000-0000E0100000}"/>
    <cellStyle name="Normal 3 23 2 5 3" xfId="7042" xr:uid="{00000000-0005-0000-0000-0000E1100000}"/>
    <cellStyle name="Normal 3 23 2 5 3 2" xfId="7043" xr:uid="{00000000-0005-0000-0000-0000E2100000}"/>
    <cellStyle name="Normal 3 23 2 5 4" xfId="7044" xr:uid="{00000000-0005-0000-0000-0000E3100000}"/>
    <cellStyle name="Normal 3 23 2 5 5" xfId="12473" xr:uid="{00000000-0005-0000-0000-0000E4100000}"/>
    <cellStyle name="Normal 3 23 2 6" xfId="1958" xr:uid="{00000000-0005-0000-0000-0000E5100000}"/>
    <cellStyle name="Normal 3 23 2 6 2" xfId="4425" xr:uid="{00000000-0005-0000-0000-0000E6100000}"/>
    <cellStyle name="Normal 3 23 2 6 2 2" xfId="7045" xr:uid="{00000000-0005-0000-0000-0000E7100000}"/>
    <cellStyle name="Normal 3 23 2 6 3" xfId="7046" xr:uid="{00000000-0005-0000-0000-0000E8100000}"/>
    <cellStyle name="Normal 3 23 2 6 3 2" xfId="7047" xr:uid="{00000000-0005-0000-0000-0000E9100000}"/>
    <cellStyle name="Normal 3 23 2 6 4" xfId="7048" xr:uid="{00000000-0005-0000-0000-0000EA100000}"/>
    <cellStyle name="Normal 3 23 2 6 5" xfId="12474" xr:uid="{00000000-0005-0000-0000-0000EB100000}"/>
    <cellStyle name="Normal 3 23 2 7" xfId="1959" xr:uid="{00000000-0005-0000-0000-0000EC100000}"/>
    <cellStyle name="Normal 3 23 2 7 2" xfId="4424" xr:uid="{00000000-0005-0000-0000-0000ED100000}"/>
    <cellStyle name="Normal 3 23 2 7 2 2" xfId="7049" xr:uid="{00000000-0005-0000-0000-0000EE100000}"/>
    <cellStyle name="Normal 3 23 2 7 3" xfId="7050" xr:uid="{00000000-0005-0000-0000-0000EF100000}"/>
    <cellStyle name="Normal 3 23 2 7 3 2" xfId="7051" xr:uid="{00000000-0005-0000-0000-0000F0100000}"/>
    <cellStyle name="Normal 3 23 2 7 4" xfId="7052" xr:uid="{00000000-0005-0000-0000-0000F1100000}"/>
    <cellStyle name="Normal 3 23 2 7 5" xfId="12475" xr:uid="{00000000-0005-0000-0000-0000F2100000}"/>
    <cellStyle name="Normal 3 23 2 8" xfId="1960" xr:uid="{00000000-0005-0000-0000-0000F3100000}"/>
    <cellStyle name="Normal 3 23 2 8 2" xfId="4423" xr:uid="{00000000-0005-0000-0000-0000F4100000}"/>
    <cellStyle name="Normal 3 23 2 8 2 2" xfId="7053" xr:uid="{00000000-0005-0000-0000-0000F5100000}"/>
    <cellStyle name="Normal 3 23 2 8 3" xfId="7054" xr:uid="{00000000-0005-0000-0000-0000F6100000}"/>
    <cellStyle name="Normal 3 23 2 8 3 2" xfId="7055" xr:uid="{00000000-0005-0000-0000-0000F7100000}"/>
    <cellStyle name="Normal 3 23 2 8 4" xfId="7056" xr:uid="{00000000-0005-0000-0000-0000F8100000}"/>
    <cellStyle name="Normal 3 23 2 8 5" xfId="12476" xr:uid="{00000000-0005-0000-0000-0000F9100000}"/>
    <cellStyle name="Normal 3 23 2 9" xfId="1961" xr:uid="{00000000-0005-0000-0000-0000FA100000}"/>
    <cellStyle name="Normal 3 23 2 9 2" xfId="4422" xr:uid="{00000000-0005-0000-0000-0000FB100000}"/>
    <cellStyle name="Normal 3 23 2 9 2 2" xfId="7057" xr:uid="{00000000-0005-0000-0000-0000FC100000}"/>
    <cellStyle name="Normal 3 23 2 9 3" xfId="7058" xr:uid="{00000000-0005-0000-0000-0000FD100000}"/>
    <cellStyle name="Normal 3 23 2 9 3 2" xfId="7059" xr:uid="{00000000-0005-0000-0000-0000FE100000}"/>
    <cellStyle name="Normal 3 23 2 9 4" xfId="7060" xr:uid="{00000000-0005-0000-0000-0000FF100000}"/>
    <cellStyle name="Normal 3 23 2 9 5" xfId="12477" xr:uid="{00000000-0005-0000-0000-000000110000}"/>
    <cellStyle name="Normal 3 23 3" xfId="1962" xr:uid="{00000000-0005-0000-0000-000001110000}"/>
    <cellStyle name="Normal 3 23 3 2" xfId="4421" xr:uid="{00000000-0005-0000-0000-000002110000}"/>
    <cellStyle name="Normal 3 23 3 2 2" xfId="7061" xr:uid="{00000000-0005-0000-0000-000003110000}"/>
    <cellStyle name="Normal 3 23 3 3" xfId="7062" xr:uid="{00000000-0005-0000-0000-000004110000}"/>
    <cellStyle name="Normal 3 23 3 3 2" xfId="7063" xr:uid="{00000000-0005-0000-0000-000005110000}"/>
    <cellStyle name="Normal 3 23 3 4" xfId="7064" xr:uid="{00000000-0005-0000-0000-000006110000}"/>
    <cellStyle name="Normal 3 23 3 5" xfId="12478" xr:uid="{00000000-0005-0000-0000-000007110000}"/>
    <cellStyle name="Normal 3 23 4" xfId="1963" xr:uid="{00000000-0005-0000-0000-000008110000}"/>
    <cellStyle name="Normal 3 23 4 2" xfId="4420" xr:uid="{00000000-0005-0000-0000-000009110000}"/>
    <cellStyle name="Normal 3 23 4 2 2" xfId="7065" xr:uid="{00000000-0005-0000-0000-00000A110000}"/>
    <cellStyle name="Normal 3 23 4 3" xfId="7066" xr:uid="{00000000-0005-0000-0000-00000B110000}"/>
    <cellStyle name="Normal 3 23 4 3 2" xfId="7067" xr:uid="{00000000-0005-0000-0000-00000C110000}"/>
    <cellStyle name="Normal 3 23 4 4" xfId="7068" xr:uid="{00000000-0005-0000-0000-00000D110000}"/>
    <cellStyle name="Normal 3 23 4 5" xfId="12479" xr:uid="{00000000-0005-0000-0000-00000E110000}"/>
    <cellStyle name="Normal 3 23 5" xfId="1964" xr:uid="{00000000-0005-0000-0000-00000F110000}"/>
    <cellStyle name="Normal 3 23 5 2" xfId="4419" xr:uid="{00000000-0005-0000-0000-000010110000}"/>
    <cellStyle name="Normal 3 23 5 2 2" xfId="7069" xr:uid="{00000000-0005-0000-0000-000011110000}"/>
    <cellStyle name="Normal 3 23 5 3" xfId="7070" xr:uid="{00000000-0005-0000-0000-000012110000}"/>
    <cellStyle name="Normal 3 23 5 3 2" xfId="7071" xr:uid="{00000000-0005-0000-0000-000013110000}"/>
    <cellStyle name="Normal 3 23 5 4" xfId="7072" xr:uid="{00000000-0005-0000-0000-000014110000}"/>
    <cellStyle name="Normal 3 23 5 5" xfId="12480" xr:uid="{00000000-0005-0000-0000-000015110000}"/>
    <cellStyle name="Normal 3 23 6" xfId="1965" xr:uid="{00000000-0005-0000-0000-000016110000}"/>
    <cellStyle name="Normal 3 23 6 2" xfId="4418" xr:uid="{00000000-0005-0000-0000-000017110000}"/>
    <cellStyle name="Normal 3 23 6 2 2" xfId="7073" xr:uid="{00000000-0005-0000-0000-000018110000}"/>
    <cellStyle name="Normal 3 23 6 3" xfId="7074" xr:uid="{00000000-0005-0000-0000-000019110000}"/>
    <cellStyle name="Normal 3 23 6 3 2" xfId="7075" xr:uid="{00000000-0005-0000-0000-00001A110000}"/>
    <cellStyle name="Normal 3 23 6 4" xfId="7076" xr:uid="{00000000-0005-0000-0000-00001B110000}"/>
    <cellStyle name="Normal 3 23 6 5" xfId="12481" xr:uid="{00000000-0005-0000-0000-00001C110000}"/>
    <cellStyle name="Normal 3 23 7" xfId="1966" xr:uid="{00000000-0005-0000-0000-00001D110000}"/>
    <cellStyle name="Normal 3 23 7 2" xfId="4417" xr:uid="{00000000-0005-0000-0000-00001E110000}"/>
    <cellStyle name="Normal 3 23 7 2 2" xfId="7077" xr:uid="{00000000-0005-0000-0000-00001F110000}"/>
    <cellStyle name="Normal 3 23 7 3" xfId="7078" xr:uid="{00000000-0005-0000-0000-000020110000}"/>
    <cellStyle name="Normal 3 23 7 3 2" xfId="7079" xr:uid="{00000000-0005-0000-0000-000021110000}"/>
    <cellStyle name="Normal 3 23 7 4" xfId="7080" xr:uid="{00000000-0005-0000-0000-000022110000}"/>
    <cellStyle name="Normal 3 23 7 5" xfId="12482" xr:uid="{00000000-0005-0000-0000-000023110000}"/>
    <cellStyle name="Normal 3 23 8" xfId="1967" xr:uid="{00000000-0005-0000-0000-000024110000}"/>
    <cellStyle name="Normal 3 23 8 2" xfId="4416" xr:uid="{00000000-0005-0000-0000-000025110000}"/>
    <cellStyle name="Normal 3 23 8 2 2" xfId="7081" xr:uid="{00000000-0005-0000-0000-000026110000}"/>
    <cellStyle name="Normal 3 23 8 3" xfId="7082" xr:uid="{00000000-0005-0000-0000-000027110000}"/>
    <cellStyle name="Normal 3 23 8 3 2" xfId="7083" xr:uid="{00000000-0005-0000-0000-000028110000}"/>
    <cellStyle name="Normal 3 23 8 4" xfId="7084" xr:uid="{00000000-0005-0000-0000-000029110000}"/>
    <cellStyle name="Normal 3 23 8 5" xfId="12483" xr:uid="{00000000-0005-0000-0000-00002A110000}"/>
    <cellStyle name="Normal 3 23 9" xfId="1968" xr:uid="{00000000-0005-0000-0000-00002B110000}"/>
    <cellStyle name="Normal 3 23 9 2" xfId="4415" xr:uid="{00000000-0005-0000-0000-00002C110000}"/>
    <cellStyle name="Normal 3 23 9 2 2" xfId="7085" xr:uid="{00000000-0005-0000-0000-00002D110000}"/>
    <cellStyle name="Normal 3 23 9 3" xfId="7086" xr:uid="{00000000-0005-0000-0000-00002E110000}"/>
    <cellStyle name="Normal 3 23 9 3 2" xfId="7087" xr:uid="{00000000-0005-0000-0000-00002F110000}"/>
    <cellStyle name="Normal 3 23 9 4" xfId="7088" xr:uid="{00000000-0005-0000-0000-000030110000}"/>
    <cellStyle name="Normal 3 23 9 5" xfId="12484" xr:uid="{00000000-0005-0000-0000-000031110000}"/>
    <cellStyle name="Normal 3 24" xfId="1969" xr:uid="{00000000-0005-0000-0000-000032110000}"/>
    <cellStyle name="Normal 3 24 10" xfId="1970" xr:uid="{00000000-0005-0000-0000-000033110000}"/>
    <cellStyle name="Normal 3 24 10 2" xfId="4414" xr:uid="{00000000-0005-0000-0000-000034110000}"/>
    <cellStyle name="Normal 3 24 10 2 2" xfId="7089" xr:uid="{00000000-0005-0000-0000-000035110000}"/>
    <cellStyle name="Normal 3 24 10 3" xfId="7090" xr:uid="{00000000-0005-0000-0000-000036110000}"/>
    <cellStyle name="Normal 3 24 10 3 2" xfId="7091" xr:uid="{00000000-0005-0000-0000-000037110000}"/>
    <cellStyle name="Normal 3 24 10 4" xfId="7092" xr:uid="{00000000-0005-0000-0000-000038110000}"/>
    <cellStyle name="Normal 3 24 10 5" xfId="12485" xr:uid="{00000000-0005-0000-0000-000039110000}"/>
    <cellStyle name="Normal 3 24 11" xfId="1971" xr:uid="{00000000-0005-0000-0000-00003A110000}"/>
    <cellStyle name="Normal 3 24 11 2" xfId="4413" xr:uid="{00000000-0005-0000-0000-00003B110000}"/>
    <cellStyle name="Normal 3 24 11 2 2" xfId="7093" xr:uid="{00000000-0005-0000-0000-00003C110000}"/>
    <cellStyle name="Normal 3 24 11 3" xfId="7094" xr:uid="{00000000-0005-0000-0000-00003D110000}"/>
    <cellStyle name="Normal 3 24 11 3 2" xfId="7095" xr:uid="{00000000-0005-0000-0000-00003E110000}"/>
    <cellStyle name="Normal 3 24 11 4" xfId="7096" xr:uid="{00000000-0005-0000-0000-00003F110000}"/>
    <cellStyle name="Normal 3 24 11 5" xfId="12486" xr:uid="{00000000-0005-0000-0000-000040110000}"/>
    <cellStyle name="Normal 3 24 12" xfId="1972" xr:uid="{00000000-0005-0000-0000-000041110000}"/>
    <cellStyle name="Normal 3 24 12 2" xfId="4412" xr:uid="{00000000-0005-0000-0000-000042110000}"/>
    <cellStyle name="Normal 3 24 12 2 2" xfId="7097" xr:uid="{00000000-0005-0000-0000-000043110000}"/>
    <cellStyle name="Normal 3 24 12 3" xfId="7098" xr:uid="{00000000-0005-0000-0000-000044110000}"/>
    <cellStyle name="Normal 3 24 12 3 2" xfId="7099" xr:uid="{00000000-0005-0000-0000-000045110000}"/>
    <cellStyle name="Normal 3 24 12 4" xfId="7100" xr:uid="{00000000-0005-0000-0000-000046110000}"/>
    <cellStyle name="Normal 3 24 12 5" xfId="12487" xr:uid="{00000000-0005-0000-0000-000047110000}"/>
    <cellStyle name="Normal 3 24 13" xfId="1973" xr:uid="{00000000-0005-0000-0000-000048110000}"/>
    <cellStyle name="Normal 3 24 13 2" xfId="4411" xr:uid="{00000000-0005-0000-0000-000049110000}"/>
    <cellStyle name="Normal 3 24 13 2 2" xfId="7101" xr:uid="{00000000-0005-0000-0000-00004A110000}"/>
    <cellStyle name="Normal 3 24 13 3" xfId="7102" xr:uid="{00000000-0005-0000-0000-00004B110000}"/>
    <cellStyle name="Normal 3 24 13 3 2" xfId="7103" xr:uid="{00000000-0005-0000-0000-00004C110000}"/>
    <cellStyle name="Normal 3 24 13 4" xfId="7104" xr:uid="{00000000-0005-0000-0000-00004D110000}"/>
    <cellStyle name="Normal 3 24 13 5" xfId="12488" xr:uid="{00000000-0005-0000-0000-00004E110000}"/>
    <cellStyle name="Normal 3 24 14" xfId="4410" xr:uid="{00000000-0005-0000-0000-00004F110000}"/>
    <cellStyle name="Normal 3 24 14 2" xfId="7105" xr:uid="{00000000-0005-0000-0000-000050110000}"/>
    <cellStyle name="Normal 3 24 15" xfId="7106" xr:uid="{00000000-0005-0000-0000-000051110000}"/>
    <cellStyle name="Normal 3 24 15 2" xfId="7107" xr:uid="{00000000-0005-0000-0000-000052110000}"/>
    <cellStyle name="Normal 3 24 16" xfId="7108" xr:uid="{00000000-0005-0000-0000-000053110000}"/>
    <cellStyle name="Normal 3 24 17" xfId="12489" xr:uid="{00000000-0005-0000-0000-000054110000}"/>
    <cellStyle name="Normal 3 24 2" xfId="1974" xr:uid="{00000000-0005-0000-0000-000055110000}"/>
    <cellStyle name="Normal 3 24 2 10" xfId="1975" xr:uid="{00000000-0005-0000-0000-000056110000}"/>
    <cellStyle name="Normal 3 24 2 10 2" xfId="4409" xr:uid="{00000000-0005-0000-0000-000057110000}"/>
    <cellStyle name="Normal 3 24 2 10 2 2" xfId="7109" xr:uid="{00000000-0005-0000-0000-000058110000}"/>
    <cellStyle name="Normal 3 24 2 10 3" xfId="7110" xr:uid="{00000000-0005-0000-0000-000059110000}"/>
    <cellStyle name="Normal 3 24 2 10 3 2" xfId="7111" xr:uid="{00000000-0005-0000-0000-00005A110000}"/>
    <cellStyle name="Normal 3 24 2 10 4" xfId="7112" xr:uid="{00000000-0005-0000-0000-00005B110000}"/>
    <cellStyle name="Normal 3 24 2 10 5" xfId="12490" xr:uid="{00000000-0005-0000-0000-00005C110000}"/>
    <cellStyle name="Normal 3 24 2 11" xfId="1976" xr:uid="{00000000-0005-0000-0000-00005D110000}"/>
    <cellStyle name="Normal 3 24 2 11 2" xfId="3821" xr:uid="{00000000-0005-0000-0000-00005E110000}"/>
    <cellStyle name="Normal 3 24 2 11 2 2" xfId="7113" xr:uid="{00000000-0005-0000-0000-00005F110000}"/>
    <cellStyle name="Normal 3 24 2 11 3" xfId="7114" xr:uid="{00000000-0005-0000-0000-000060110000}"/>
    <cellStyle name="Normal 3 24 2 11 3 2" xfId="7115" xr:uid="{00000000-0005-0000-0000-000061110000}"/>
    <cellStyle name="Normal 3 24 2 11 4" xfId="7116" xr:uid="{00000000-0005-0000-0000-000062110000}"/>
    <cellStyle name="Normal 3 24 2 11 5" xfId="12491" xr:uid="{00000000-0005-0000-0000-000063110000}"/>
    <cellStyle name="Normal 3 24 2 12" xfId="1977" xr:uid="{00000000-0005-0000-0000-000064110000}"/>
    <cellStyle name="Normal 3 24 2 12 2" xfId="4408" xr:uid="{00000000-0005-0000-0000-000065110000}"/>
    <cellStyle name="Normal 3 24 2 12 2 2" xfId="7117" xr:uid="{00000000-0005-0000-0000-000066110000}"/>
    <cellStyle name="Normal 3 24 2 12 3" xfId="7118" xr:uid="{00000000-0005-0000-0000-000067110000}"/>
    <cellStyle name="Normal 3 24 2 12 3 2" xfId="7119" xr:uid="{00000000-0005-0000-0000-000068110000}"/>
    <cellStyle name="Normal 3 24 2 12 4" xfId="7120" xr:uid="{00000000-0005-0000-0000-000069110000}"/>
    <cellStyle name="Normal 3 24 2 12 5" xfId="12492" xr:uid="{00000000-0005-0000-0000-00006A110000}"/>
    <cellStyle name="Normal 3 24 2 13" xfId="4407" xr:uid="{00000000-0005-0000-0000-00006B110000}"/>
    <cellStyle name="Normal 3 24 2 13 2" xfId="7121" xr:uid="{00000000-0005-0000-0000-00006C110000}"/>
    <cellStyle name="Normal 3 24 2 14" xfId="7122" xr:uid="{00000000-0005-0000-0000-00006D110000}"/>
    <cellStyle name="Normal 3 24 2 14 2" xfId="7123" xr:uid="{00000000-0005-0000-0000-00006E110000}"/>
    <cellStyle name="Normal 3 24 2 15" xfId="7124" xr:uid="{00000000-0005-0000-0000-00006F110000}"/>
    <cellStyle name="Normal 3 24 2 16" xfId="12493" xr:uid="{00000000-0005-0000-0000-000070110000}"/>
    <cellStyle name="Normal 3 24 2 2" xfId="1978" xr:uid="{00000000-0005-0000-0000-000071110000}"/>
    <cellStyle name="Normal 3 24 2 2 2" xfId="4406" xr:uid="{00000000-0005-0000-0000-000072110000}"/>
    <cellStyle name="Normal 3 24 2 2 2 2" xfId="7125" xr:uid="{00000000-0005-0000-0000-000073110000}"/>
    <cellStyle name="Normal 3 24 2 2 3" xfId="7126" xr:uid="{00000000-0005-0000-0000-000074110000}"/>
    <cellStyle name="Normal 3 24 2 2 3 2" xfId="7127" xr:uid="{00000000-0005-0000-0000-000075110000}"/>
    <cellStyle name="Normal 3 24 2 2 4" xfId="7128" xr:uid="{00000000-0005-0000-0000-000076110000}"/>
    <cellStyle name="Normal 3 24 2 2 5" xfId="12494" xr:uid="{00000000-0005-0000-0000-000077110000}"/>
    <cellStyle name="Normal 3 24 2 3" xfId="1979" xr:uid="{00000000-0005-0000-0000-000078110000}"/>
    <cellStyle name="Normal 3 24 2 3 2" xfId="4405" xr:uid="{00000000-0005-0000-0000-000079110000}"/>
    <cellStyle name="Normal 3 24 2 3 2 2" xfId="7129" xr:uid="{00000000-0005-0000-0000-00007A110000}"/>
    <cellStyle name="Normal 3 24 2 3 3" xfId="7130" xr:uid="{00000000-0005-0000-0000-00007B110000}"/>
    <cellStyle name="Normal 3 24 2 3 3 2" xfId="7131" xr:uid="{00000000-0005-0000-0000-00007C110000}"/>
    <cellStyle name="Normal 3 24 2 3 4" xfId="7132" xr:uid="{00000000-0005-0000-0000-00007D110000}"/>
    <cellStyle name="Normal 3 24 2 3 5" xfId="12495" xr:uid="{00000000-0005-0000-0000-00007E110000}"/>
    <cellStyle name="Normal 3 24 2 4" xfId="1980" xr:uid="{00000000-0005-0000-0000-00007F110000}"/>
    <cellStyle name="Normal 3 24 2 4 2" xfId="4404" xr:uid="{00000000-0005-0000-0000-000080110000}"/>
    <cellStyle name="Normal 3 24 2 4 2 2" xfId="7133" xr:uid="{00000000-0005-0000-0000-000081110000}"/>
    <cellStyle name="Normal 3 24 2 4 3" xfId="7134" xr:uid="{00000000-0005-0000-0000-000082110000}"/>
    <cellStyle name="Normal 3 24 2 4 3 2" xfId="7135" xr:uid="{00000000-0005-0000-0000-000083110000}"/>
    <cellStyle name="Normal 3 24 2 4 4" xfId="7136" xr:uid="{00000000-0005-0000-0000-000084110000}"/>
    <cellStyle name="Normal 3 24 2 4 5" xfId="12496" xr:uid="{00000000-0005-0000-0000-000085110000}"/>
    <cellStyle name="Normal 3 24 2 5" xfId="1981" xr:uid="{00000000-0005-0000-0000-000086110000}"/>
    <cellStyle name="Normal 3 24 2 5 2" xfId="4403" xr:uid="{00000000-0005-0000-0000-000087110000}"/>
    <cellStyle name="Normal 3 24 2 5 2 2" xfId="7137" xr:uid="{00000000-0005-0000-0000-000088110000}"/>
    <cellStyle name="Normal 3 24 2 5 3" xfId="7138" xr:uid="{00000000-0005-0000-0000-000089110000}"/>
    <cellStyle name="Normal 3 24 2 5 3 2" xfId="7139" xr:uid="{00000000-0005-0000-0000-00008A110000}"/>
    <cellStyle name="Normal 3 24 2 5 4" xfId="7140" xr:uid="{00000000-0005-0000-0000-00008B110000}"/>
    <cellStyle name="Normal 3 24 2 5 5" xfId="12497" xr:uid="{00000000-0005-0000-0000-00008C110000}"/>
    <cellStyle name="Normal 3 24 2 6" xfId="1982" xr:uid="{00000000-0005-0000-0000-00008D110000}"/>
    <cellStyle name="Normal 3 24 2 6 2" xfId="4402" xr:uid="{00000000-0005-0000-0000-00008E110000}"/>
    <cellStyle name="Normal 3 24 2 6 2 2" xfId="7141" xr:uid="{00000000-0005-0000-0000-00008F110000}"/>
    <cellStyle name="Normal 3 24 2 6 3" xfId="7142" xr:uid="{00000000-0005-0000-0000-000090110000}"/>
    <cellStyle name="Normal 3 24 2 6 3 2" xfId="7143" xr:uid="{00000000-0005-0000-0000-000091110000}"/>
    <cellStyle name="Normal 3 24 2 6 4" xfId="7144" xr:uid="{00000000-0005-0000-0000-000092110000}"/>
    <cellStyle name="Normal 3 24 2 6 5" xfId="12498" xr:uid="{00000000-0005-0000-0000-000093110000}"/>
    <cellStyle name="Normal 3 24 2 7" xfId="1983" xr:uid="{00000000-0005-0000-0000-000094110000}"/>
    <cellStyle name="Normal 3 24 2 7 2" xfId="4401" xr:uid="{00000000-0005-0000-0000-000095110000}"/>
    <cellStyle name="Normal 3 24 2 7 2 2" xfId="7145" xr:uid="{00000000-0005-0000-0000-000096110000}"/>
    <cellStyle name="Normal 3 24 2 7 3" xfId="7146" xr:uid="{00000000-0005-0000-0000-000097110000}"/>
    <cellStyle name="Normal 3 24 2 7 3 2" xfId="7147" xr:uid="{00000000-0005-0000-0000-000098110000}"/>
    <cellStyle name="Normal 3 24 2 7 4" xfId="7148" xr:uid="{00000000-0005-0000-0000-000099110000}"/>
    <cellStyle name="Normal 3 24 2 7 5" xfId="12499" xr:uid="{00000000-0005-0000-0000-00009A110000}"/>
    <cellStyle name="Normal 3 24 2 8" xfId="1984" xr:uid="{00000000-0005-0000-0000-00009B110000}"/>
    <cellStyle name="Normal 3 24 2 8 2" xfId="4400" xr:uid="{00000000-0005-0000-0000-00009C110000}"/>
    <cellStyle name="Normal 3 24 2 8 2 2" xfId="7149" xr:uid="{00000000-0005-0000-0000-00009D110000}"/>
    <cellStyle name="Normal 3 24 2 8 3" xfId="7150" xr:uid="{00000000-0005-0000-0000-00009E110000}"/>
    <cellStyle name="Normal 3 24 2 8 3 2" xfId="7151" xr:uid="{00000000-0005-0000-0000-00009F110000}"/>
    <cellStyle name="Normal 3 24 2 8 4" xfId="7152" xr:uid="{00000000-0005-0000-0000-0000A0110000}"/>
    <cellStyle name="Normal 3 24 2 8 5" xfId="12500" xr:uid="{00000000-0005-0000-0000-0000A1110000}"/>
    <cellStyle name="Normal 3 24 2 9" xfId="1985" xr:uid="{00000000-0005-0000-0000-0000A2110000}"/>
    <cellStyle name="Normal 3 24 2 9 2" xfId="4399" xr:uid="{00000000-0005-0000-0000-0000A3110000}"/>
    <cellStyle name="Normal 3 24 2 9 2 2" xfId="7153" xr:uid="{00000000-0005-0000-0000-0000A4110000}"/>
    <cellStyle name="Normal 3 24 2 9 3" xfId="7154" xr:uid="{00000000-0005-0000-0000-0000A5110000}"/>
    <cellStyle name="Normal 3 24 2 9 3 2" xfId="7155" xr:uid="{00000000-0005-0000-0000-0000A6110000}"/>
    <cellStyle name="Normal 3 24 2 9 4" xfId="7156" xr:uid="{00000000-0005-0000-0000-0000A7110000}"/>
    <cellStyle name="Normal 3 24 2 9 5" xfId="12501" xr:uid="{00000000-0005-0000-0000-0000A8110000}"/>
    <cellStyle name="Normal 3 24 3" xfId="1986" xr:uid="{00000000-0005-0000-0000-0000A9110000}"/>
    <cellStyle name="Normal 3 24 3 2" xfId="4398" xr:uid="{00000000-0005-0000-0000-0000AA110000}"/>
    <cellStyle name="Normal 3 24 3 2 2" xfId="7157" xr:uid="{00000000-0005-0000-0000-0000AB110000}"/>
    <cellStyle name="Normal 3 24 3 3" xfId="7158" xr:uid="{00000000-0005-0000-0000-0000AC110000}"/>
    <cellStyle name="Normal 3 24 3 3 2" xfId="7159" xr:uid="{00000000-0005-0000-0000-0000AD110000}"/>
    <cellStyle name="Normal 3 24 3 4" xfId="7160" xr:uid="{00000000-0005-0000-0000-0000AE110000}"/>
    <cellStyle name="Normal 3 24 3 5" xfId="12502" xr:uid="{00000000-0005-0000-0000-0000AF110000}"/>
    <cellStyle name="Normal 3 24 4" xfId="1987" xr:uid="{00000000-0005-0000-0000-0000B0110000}"/>
    <cellStyle name="Normal 3 24 4 2" xfId="4397" xr:uid="{00000000-0005-0000-0000-0000B1110000}"/>
    <cellStyle name="Normal 3 24 4 2 2" xfId="7161" xr:uid="{00000000-0005-0000-0000-0000B2110000}"/>
    <cellStyle name="Normal 3 24 4 3" xfId="7162" xr:uid="{00000000-0005-0000-0000-0000B3110000}"/>
    <cellStyle name="Normal 3 24 4 3 2" xfId="7163" xr:uid="{00000000-0005-0000-0000-0000B4110000}"/>
    <cellStyle name="Normal 3 24 4 4" xfId="7164" xr:uid="{00000000-0005-0000-0000-0000B5110000}"/>
    <cellStyle name="Normal 3 24 4 5" xfId="12503" xr:uid="{00000000-0005-0000-0000-0000B6110000}"/>
    <cellStyle name="Normal 3 24 5" xfId="1988" xr:uid="{00000000-0005-0000-0000-0000B7110000}"/>
    <cellStyle name="Normal 3 24 5 2" xfId="4396" xr:uid="{00000000-0005-0000-0000-0000B8110000}"/>
    <cellStyle name="Normal 3 24 5 2 2" xfId="7165" xr:uid="{00000000-0005-0000-0000-0000B9110000}"/>
    <cellStyle name="Normal 3 24 5 3" xfId="7166" xr:uid="{00000000-0005-0000-0000-0000BA110000}"/>
    <cellStyle name="Normal 3 24 5 3 2" xfId="7167" xr:uid="{00000000-0005-0000-0000-0000BB110000}"/>
    <cellStyle name="Normal 3 24 5 4" xfId="7168" xr:uid="{00000000-0005-0000-0000-0000BC110000}"/>
    <cellStyle name="Normal 3 24 5 5" xfId="12504" xr:uid="{00000000-0005-0000-0000-0000BD110000}"/>
    <cellStyle name="Normal 3 24 6" xfId="1989" xr:uid="{00000000-0005-0000-0000-0000BE110000}"/>
    <cellStyle name="Normal 3 24 6 2" xfId="4395" xr:uid="{00000000-0005-0000-0000-0000BF110000}"/>
    <cellStyle name="Normal 3 24 6 2 2" xfId="7169" xr:uid="{00000000-0005-0000-0000-0000C0110000}"/>
    <cellStyle name="Normal 3 24 6 3" xfId="7170" xr:uid="{00000000-0005-0000-0000-0000C1110000}"/>
    <cellStyle name="Normal 3 24 6 3 2" xfId="7171" xr:uid="{00000000-0005-0000-0000-0000C2110000}"/>
    <cellStyle name="Normal 3 24 6 4" xfId="7172" xr:uid="{00000000-0005-0000-0000-0000C3110000}"/>
    <cellStyle name="Normal 3 24 6 5" xfId="12505" xr:uid="{00000000-0005-0000-0000-0000C4110000}"/>
    <cellStyle name="Normal 3 24 7" xfId="1990" xr:uid="{00000000-0005-0000-0000-0000C5110000}"/>
    <cellStyle name="Normal 3 24 7 2" xfId="4394" xr:uid="{00000000-0005-0000-0000-0000C6110000}"/>
    <cellStyle name="Normal 3 24 7 2 2" xfId="7173" xr:uid="{00000000-0005-0000-0000-0000C7110000}"/>
    <cellStyle name="Normal 3 24 7 3" xfId="7174" xr:uid="{00000000-0005-0000-0000-0000C8110000}"/>
    <cellStyle name="Normal 3 24 7 3 2" xfId="7175" xr:uid="{00000000-0005-0000-0000-0000C9110000}"/>
    <cellStyle name="Normal 3 24 7 4" xfId="7176" xr:uid="{00000000-0005-0000-0000-0000CA110000}"/>
    <cellStyle name="Normal 3 24 7 5" xfId="12506" xr:uid="{00000000-0005-0000-0000-0000CB110000}"/>
    <cellStyle name="Normal 3 24 8" xfId="1991" xr:uid="{00000000-0005-0000-0000-0000CC110000}"/>
    <cellStyle name="Normal 3 24 8 2" xfId="4393" xr:uid="{00000000-0005-0000-0000-0000CD110000}"/>
    <cellStyle name="Normal 3 24 8 2 2" xfId="7177" xr:uid="{00000000-0005-0000-0000-0000CE110000}"/>
    <cellStyle name="Normal 3 24 8 3" xfId="7178" xr:uid="{00000000-0005-0000-0000-0000CF110000}"/>
    <cellStyle name="Normal 3 24 8 3 2" xfId="7179" xr:uid="{00000000-0005-0000-0000-0000D0110000}"/>
    <cellStyle name="Normal 3 24 8 4" xfId="7180" xr:uid="{00000000-0005-0000-0000-0000D1110000}"/>
    <cellStyle name="Normal 3 24 8 5" xfId="12507" xr:uid="{00000000-0005-0000-0000-0000D2110000}"/>
    <cellStyle name="Normal 3 24 9" xfId="1992" xr:uid="{00000000-0005-0000-0000-0000D3110000}"/>
    <cellStyle name="Normal 3 24 9 2" xfId="4392" xr:uid="{00000000-0005-0000-0000-0000D4110000}"/>
    <cellStyle name="Normal 3 24 9 2 2" xfId="7181" xr:uid="{00000000-0005-0000-0000-0000D5110000}"/>
    <cellStyle name="Normal 3 24 9 3" xfId="7182" xr:uid="{00000000-0005-0000-0000-0000D6110000}"/>
    <cellStyle name="Normal 3 24 9 3 2" xfId="7183" xr:uid="{00000000-0005-0000-0000-0000D7110000}"/>
    <cellStyle name="Normal 3 24 9 4" xfId="7184" xr:uid="{00000000-0005-0000-0000-0000D8110000}"/>
    <cellStyle name="Normal 3 24 9 5" xfId="12508" xr:uid="{00000000-0005-0000-0000-0000D9110000}"/>
    <cellStyle name="Normal 3 25" xfId="1993" xr:uid="{00000000-0005-0000-0000-0000DA110000}"/>
    <cellStyle name="Normal 3 25 10" xfId="1994" xr:uid="{00000000-0005-0000-0000-0000DB110000}"/>
    <cellStyle name="Normal 3 25 10 2" xfId="4391" xr:uid="{00000000-0005-0000-0000-0000DC110000}"/>
    <cellStyle name="Normal 3 25 10 2 2" xfId="7185" xr:uid="{00000000-0005-0000-0000-0000DD110000}"/>
    <cellStyle name="Normal 3 25 10 3" xfId="7186" xr:uid="{00000000-0005-0000-0000-0000DE110000}"/>
    <cellStyle name="Normal 3 25 10 3 2" xfId="7187" xr:uid="{00000000-0005-0000-0000-0000DF110000}"/>
    <cellStyle name="Normal 3 25 10 4" xfId="7188" xr:uid="{00000000-0005-0000-0000-0000E0110000}"/>
    <cellStyle name="Normal 3 25 10 5" xfId="12509" xr:uid="{00000000-0005-0000-0000-0000E1110000}"/>
    <cellStyle name="Normal 3 25 11" xfId="1995" xr:uid="{00000000-0005-0000-0000-0000E2110000}"/>
    <cellStyle name="Normal 3 25 11 2" xfId="4390" xr:uid="{00000000-0005-0000-0000-0000E3110000}"/>
    <cellStyle name="Normal 3 25 11 2 2" xfId="7189" xr:uid="{00000000-0005-0000-0000-0000E4110000}"/>
    <cellStyle name="Normal 3 25 11 3" xfId="7190" xr:uid="{00000000-0005-0000-0000-0000E5110000}"/>
    <cellStyle name="Normal 3 25 11 3 2" xfId="7191" xr:uid="{00000000-0005-0000-0000-0000E6110000}"/>
    <cellStyle name="Normal 3 25 11 4" xfId="7192" xr:uid="{00000000-0005-0000-0000-0000E7110000}"/>
    <cellStyle name="Normal 3 25 11 5" xfId="12510" xr:uid="{00000000-0005-0000-0000-0000E8110000}"/>
    <cellStyle name="Normal 3 25 12" xfId="1996" xr:uid="{00000000-0005-0000-0000-0000E9110000}"/>
    <cellStyle name="Normal 3 25 12 2" xfId="4389" xr:uid="{00000000-0005-0000-0000-0000EA110000}"/>
    <cellStyle name="Normal 3 25 12 2 2" xfId="7193" xr:uid="{00000000-0005-0000-0000-0000EB110000}"/>
    <cellStyle name="Normal 3 25 12 3" xfId="7194" xr:uid="{00000000-0005-0000-0000-0000EC110000}"/>
    <cellStyle name="Normal 3 25 12 3 2" xfId="7195" xr:uid="{00000000-0005-0000-0000-0000ED110000}"/>
    <cellStyle name="Normal 3 25 12 4" xfId="7196" xr:uid="{00000000-0005-0000-0000-0000EE110000}"/>
    <cellStyle name="Normal 3 25 12 5" xfId="12511" xr:uid="{00000000-0005-0000-0000-0000EF110000}"/>
    <cellStyle name="Normal 3 25 13" xfId="1997" xr:uid="{00000000-0005-0000-0000-0000F0110000}"/>
    <cellStyle name="Normal 3 25 13 2" xfId="4388" xr:uid="{00000000-0005-0000-0000-0000F1110000}"/>
    <cellStyle name="Normal 3 25 13 2 2" xfId="7197" xr:uid="{00000000-0005-0000-0000-0000F2110000}"/>
    <cellStyle name="Normal 3 25 13 3" xfId="7198" xr:uid="{00000000-0005-0000-0000-0000F3110000}"/>
    <cellStyle name="Normal 3 25 13 3 2" xfId="7199" xr:uid="{00000000-0005-0000-0000-0000F4110000}"/>
    <cellStyle name="Normal 3 25 13 4" xfId="7200" xr:uid="{00000000-0005-0000-0000-0000F5110000}"/>
    <cellStyle name="Normal 3 25 13 5" xfId="12512" xr:uid="{00000000-0005-0000-0000-0000F6110000}"/>
    <cellStyle name="Normal 3 25 14" xfId="4387" xr:uid="{00000000-0005-0000-0000-0000F7110000}"/>
    <cellStyle name="Normal 3 25 14 2" xfId="7201" xr:uid="{00000000-0005-0000-0000-0000F8110000}"/>
    <cellStyle name="Normal 3 25 15" xfId="7202" xr:uid="{00000000-0005-0000-0000-0000F9110000}"/>
    <cellStyle name="Normal 3 25 15 2" xfId="7203" xr:uid="{00000000-0005-0000-0000-0000FA110000}"/>
    <cellStyle name="Normal 3 25 16" xfId="7204" xr:uid="{00000000-0005-0000-0000-0000FB110000}"/>
    <cellStyle name="Normal 3 25 17" xfId="12513" xr:uid="{00000000-0005-0000-0000-0000FC110000}"/>
    <cellStyle name="Normal 3 25 2" xfId="1998" xr:uid="{00000000-0005-0000-0000-0000FD110000}"/>
    <cellStyle name="Normal 3 25 2 10" xfId="1999" xr:uid="{00000000-0005-0000-0000-0000FE110000}"/>
    <cellStyle name="Normal 3 25 2 10 2" xfId="4386" xr:uid="{00000000-0005-0000-0000-0000FF110000}"/>
    <cellStyle name="Normal 3 25 2 10 2 2" xfId="7205" xr:uid="{00000000-0005-0000-0000-000000120000}"/>
    <cellStyle name="Normal 3 25 2 10 3" xfId="7206" xr:uid="{00000000-0005-0000-0000-000001120000}"/>
    <cellStyle name="Normal 3 25 2 10 3 2" xfId="7207" xr:uid="{00000000-0005-0000-0000-000002120000}"/>
    <cellStyle name="Normal 3 25 2 10 4" xfId="7208" xr:uid="{00000000-0005-0000-0000-000003120000}"/>
    <cellStyle name="Normal 3 25 2 10 5" xfId="12514" xr:uid="{00000000-0005-0000-0000-000004120000}"/>
    <cellStyle name="Normal 3 25 2 11" xfId="2000" xr:uid="{00000000-0005-0000-0000-000005120000}"/>
    <cellStyle name="Normal 3 25 2 11 2" xfId="4385" xr:uid="{00000000-0005-0000-0000-000006120000}"/>
    <cellStyle name="Normal 3 25 2 11 2 2" xfId="7209" xr:uid="{00000000-0005-0000-0000-000007120000}"/>
    <cellStyle name="Normal 3 25 2 11 3" xfId="7210" xr:uid="{00000000-0005-0000-0000-000008120000}"/>
    <cellStyle name="Normal 3 25 2 11 3 2" xfId="7211" xr:uid="{00000000-0005-0000-0000-000009120000}"/>
    <cellStyle name="Normal 3 25 2 11 4" xfId="7212" xr:uid="{00000000-0005-0000-0000-00000A120000}"/>
    <cellStyle name="Normal 3 25 2 11 5" xfId="12515" xr:uid="{00000000-0005-0000-0000-00000B120000}"/>
    <cellStyle name="Normal 3 25 2 12" xfId="2001" xr:uid="{00000000-0005-0000-0000-00000C120000}"/>
    <cellStyle name="Normal 3 25 2 12 2" xfId="4384" xr:uid="{00000000-0005-0000-0000-00000D120000}"/>
    <cellStyle name="Normal 3 25 2 12 2 2" xfId="7213" xr:uid="{00000000-0005-0000-0000-00000E120000}"/>
    <cellStyle name="Normal 3 25 2 12 3" xfId="7214" xr:uid="{00000000-0005-0000-0000-00000F120000}"/>
    <cellStyle name="Normal 3 25 2 12 3 2" xfId="7215" xr:uid="{00000000-0005-0000-0000-000010120000}"/>
    <cellStyle name="Normal 3 25 2 12 4" xfId="7216" xr:uid="{00000000-0005-0000-0000-000011120000}"/>
    <cellStyle name="Normal 3 25 2 12 5" xfId="12516" xr:uid="{00000000-0005-0000-0000-000012120000}"/>
    <cellStyle name="Normal 3 25 2 13" xfId="4383" xr:uid="{00000000-0005-0000-0000-000013120000}"/>
    <cellStyle name="Normal 3 25 2 13 2" xfId="7217" xr:uid="{00000000-0005-0000-0000-000014120000}"/>
    <cellStyle name="Normal 3 25 2 14" xfId="7218" xr:uid="{00000000-0005-0000-0000-000015120000}"/>
    <cellStyle name="Normal 3 25 2 14 2" xfId="7219" xr:uid="{00000000-0005-0000-0000-000016120000}"/>
    <cellStyle name="Normal 3 25 2 15" xfId="7220" xr:uid="{00000000-0005-0000-0000-000017120000}"/>
    <cellStyle name="Normal 3 25 2 16" xfId="12517" xr:uid="{00000000-0005-0000-0000-000018120000}"/>
    <cellStyle name="Normal 3 25 2 2" xfId="2002" xr:uid="{00000000-0005-0000-0000-000019120000}"/>
    <cellStyle name="Normal 3 25 2 2 2" xfId="3820" xr:uid="{00000000-0005-0000-0000-00001A120000}"/>
    <cellStyle name="Normal 3 25 2 2 2 2" xfId="7221" xr:uid="{00000000-0005-0000-0000-00001B120000}"/>
    <cellStyle name="Normal 3 25 2 2 3" xfId="7222" xr:uid="{00000000-0005-0000-0000-00001C120000}"/>
    <cellStyle name="Normal 3 25 2 2 3 2" xfId="7223" xr:uid="{00000000-0005-0000-0000-00001D120000}"/>
    <cellStyle name="Normal 3 25 2 2 4" xfId="7224" xr:uid="{00000000-0005-0000-0000-00001E120000}"/>
    <cellStyle name="Normal 3 25 2 2 5" xfId="12518" xr:uid="{00000000-0005-0000-0000-00001F120000}"/>
    <cellStyle name="Normal 3 25 2 3" xfId="2003" xr:uid="{00000000-0005-0000-0000-000020120000}"/>
    <cellStyle name="Normal 3 25 2 3 2" xfId="4382" xr:uid="{00000000-0005-0000-0000-000021120000}"/>
    <cellStyle name="Normal 3 25 2 3 2 2" xfId="7225" xr:uid="{00000000-0005-0000-0000-000022120000}"/>
    <cellStyle name="Normal 3 25 2 3 3" xfId="7226" xr:uid="{00000000-0005-0000-0000-000023120000}"/>
    <cellStyle name="Normal 3 25 2 3 3 2" xfId="7227" xr:uid="{00000000-0005-0000-0000-000024120000}"/>
    <cellStyle name="Normal 3 25 2 3 4" xfId="7228" xr:uid="{00000000-0005-0000-0000-000025120000}"/>
    <cellStyle name="Normal 3 25 2 3 5" xfId="12519" xr:uid="{00000000-0005-0000-0000-000026120000}"/>
    <cellStyle name="Normal 3 25 2 4" xfId="2004" xr:uid="{00000000-0005-0000-0000-000027120000}"/>
    <cellStyle name="Normal 3 25 2 4 2" xfId="3819" xr:uid="{00000000-0005-0000-0000-000028120000}"/>
    <cellStyle name="Normal 3 25 2 4 2 2" xfId="7229" xr:uid="{00000000-0005-0000-0000-000029120000}"/>
    <cellStyle name="Normal 3 25 2 4 3" xfId="7230" xr:uid="{00000000-0005-0000-0000-00002A120000}"/>
    <cellStyle name="Normal 3 25 2 4 3 2" xfId="7231" xr:uid="{00000000-0005-0000-0000-00002B120000}"/>
    <cellStyle name="Normal 3 25 2 4 4" xfId="7232" xr:uid="{00000000-0005-0000-0000-00002C120000}"/>
    <cellStyle name="Normal 3 25 2 4 5" xfId="12520" xr:uid="{00000000-0005-0000-0000-00002D120000}"/>
    <cellStyle name="Normal 3 25 2 5" xfId="2005" xr:uid="{00000000-0005-0000-0000-00002E120000}"/>
    <cellStyle name="Normal 3 25 2 5 2" xfId="4381" xr:uid="{00000000-0005-0000-0000-00002F120000}"/>
    <cellStyle name="Normal 3 25 2 5 2 2" xfId="7233" xr:uid="{00000000-0005-0000-0000-000030120000}"/>
    <cellStyle name="Normal 3 25 2 5 3" xfId="7234" xr:uid="{00000000-0005-0000-0000-000031120000}"/>
    <cellStyle name="Normal 3 25 2 5 3 2" xfId="7235" xr:uid="{00000000-0005-0000-0000-000032120000}"/>
    <cellStyle name="Normal 3 25 2 5 4" xfId="7236" xr:uid="{00000000-0005-0000-0000-000033120000}"/>
    <cellStyle name="Normal 3 25 2 5 5" xfId="12521" xr:uid="{00000000-0005-0000-0000-000034120000}"/>
    <cellStyle name="Normal 3 25 2 6" xfId="2006" xr:uid="{00000000-0005-0000-0000-000035120000}"/>
    <cellStyle name="Normal 3 25 2 6 2" xfId="3818" xr:uid="{00000000-0005-0000-0000-000036120000}"/>
    <cellStyle name="Normal 3 25 2 6 2 2" xfId="7237" xr:uid="{00000000-0005-0000-0000-000037120000}"/>
    <cellStyle name="Normal 3 25 2 6 3" xfId="7238" xr:uid="{00000000-0005-0000-0000-000038120000}"/>
    <cellStyle name="Normal 3 25 2 6 3 2" xfId="7239" xr:uid="{00000000-0005-0000-0000-000039120000}"/>
    <cellStyle name="Normal 3 25 2 6 4" xfId="7240" xr:uid="{00000000-0005-0000-0000-00003A120000}"/>
    <cellStyle name="Normal 3 25 2 6 5" xfId="12522" xr:uid="{00000000-0005-0000-0000-00003B120000}"/>
    <cellStyle name="Normal 3 25 2 7" xfId="2007" xr:uid="{00000000-0005-0000-0000-00003C120000}"/>
    <cellStyle name="Normal 3 25 2 7 2" xfId="4380" xr:uid="{00000000-0005-0000-0000-00003D120000}"/>
    <cellStyle name="Normal 3 25 2 7 2 2" xfId="7241" xr:uid="{00000000-0005-0000-0000-00003E120000}"/>
    <cellStyle name="Normal 3 25 2 7 3" xfId="7242" xr:uid="{00000000-0005-0000-0000-00003F120000}"/>
    <cellStyle name="Normal 3 25 2 7 3 2" xfId="7243" xr:uid="{00000000-0005-0000-0000-000040120000}"/>
    <cellStyle name="Normal 3 25 2 7 4" xfId="7244" xr:uid="{00000000-0005-0000-0000-000041120000}"/>
    <cellStyle name="Normal 3 25 2 7 5" xfId="12523" xr:uid="{00000000-0005-0000-0000-000042120000}"/>
    <cellStyle name="Normal 3 25 2 8" xfId="2008" xr:uid="{00000000-0005-0000-0000-000043120000}"/>
    <cellStyle name="Normal 3 25 2 8 2" xfId="3817" xr:uid="{00000000-0005-0000-0000-000044120000}"/>
    <cellStyle name="Normal 3 25 2 8 2 2" xfId="7245" xr:uid="{00000000-0005-0000-0000-000045120000}"/>
    <cellStyle name="Normal 3 25 2 8 3" xfId="7246" xr:uid="{00000000-0005-0000-0000-000046120000}"/>
    <cellStyle name="Normal 3 25 2 8 3 2" xfId="7247" xr:uid="{00000000-0005-0000-0000-000047120000}"/>
    <cellStyle name="Normal 3 25 2 8 4" xfId="7248" xr:uid="{00000000-0005-0000-0000-000048120000}"/>
    <cellStyle name="Normal 3 25 2 8 5" xfId="12524" xr:uid="{00000000-0005-0000-0000-000049120000}"/>
    <cellStyle name="Normal 3 25 2 9" xfId="2009" xr:uid="{00000000-0005-0000-0000-00004A120000}"/>
    <cellStyle name="Normal 3 25 2 9 2" xfId="4379" xr:uid="{00000000-0005-0000-0000-00004B120000}"/>
    <cellStyle name="Normal 3 25 2 9 2 2" xfId="7249" xr:uid="{00000000-0005-0000-0000-00004C120000}"/>
    <cellStyle name="Normal 3 25 2 9 3" xfId="7250" xr:uid="{00000000-0005-0000-0000-00004D120000}"/>
    <cellStyle name="Normal 3 25 2 9 3 2" xfId="7251" xr:uid="{00000000-0005-0000-0000-00004E120000}"/>
    <cellStyle name="Normal 3 25 2 9 4" xfId="7252" xr:uid="{00000000-0005-0000-0000-00004F120000}"/>
    <cellStyle name="Normal 3 25 2 9 5" xfId="12525" xr:uid="{00000000-0005-0000-0000-000050120000}"/>
    <cellStyle name="Normal 3 25 3" xfId="2010" xr:uid="{00000000-0005-0000-0000-000051120000}"/>
    <cellStyle name="Normal 3 25 3 2" xfId="3816" xr:uid="{00000000-0005-0000-0000-000052120000}"/>
    <cellStyle name="Normal 3 25 3 2 2" xfId="7253" xr:uid="{00000000-0005-0000-0000-000053120000}"/>
    <cellStyle name="Normal 3 25 3 3" xfId="7254" xr:uid="{00000000-0005-0000-0000-000054120000}"/>
    <cellStyle name="Normal 3 25 3 3 2" xfId="7255" xr:uid="{00000000-0005-0000-0000-000055120000}"/>
    <cellStyle name="Normal 3 25 3 4" xfId="7256" xr:uid="{00000000-0005-0000-0000-000056120000}"/>
    <cellStyle name="Normal 3 25 3 5" xfId="12526" xr:uid="{00000000-0005-0000-0000-000057120000}"/>
    <cellStyle name="Normal 3 25 4" xfId="2011" xr:uid="{00000000-0005-0000-0000-000058120000}"/>
    <cellStyle name="Normal 3 25 4 2" xfId="4378" xr:uid="{00000000-0005-0000-0000-000059120000}"/>
    <cellStyle name="Normal 3 25 4 2 2" xfId="7257" xr:uid="{00000000-0005-0000-0000-00005A120000}"/>
    <cellStyle name="Normal 3 25 4 3" xfId="7258" xr:uid="{00000000-0005-0000-0000-00005B120000}"/>
    <cellStyle name="Normal 3 25 4 3 2" xfId="7259" xr:uid="{00000000-0005-0000-0000-00005C120000}"/>
    <cellStyle name="Normal 3 25 4 4" xfId="7260" xr:uid="{00000000-0005-0000-0000-00005D120000}"/>
    <cellStyle name="Normal 3 25 4 5" xfId="12527" xr:uid="{00000000-0005-0000-0000-00005E120000}"/>
    <cellStyle name="Normal 3 25 5" xfId="2012" xr:uid="{00000000-0005-0000-0000-00005F120000}"/>
    <cellStyle name="Normal 3 25 5 2" xfId="3815" xr:uid="{00000000-0005-0000-0000-000060120000}"/>
    <cellStyle name="Normal 3 25 5 2 2" xfId="7261" xr:uid="{00000000-0005-0000-0000-000061120000}"/>
    <cellStyle name="Normal 3 25 5 3" xfId="7262" xr:uid="{00000000-0005-0000-0000-000062120000}"/>
    <cellStyle name="Normal 3 25 5 3 2" xfId="7263" xr:uid="{00000000-0005-0000-0000-000063120000}"/>
    <cellStyle name="Normal 3 25 5 4" xfId="7264" xr:uid="{00000000-0005-0000-0000-000064120000}"/>
    <cellStyle name="Normal 3 25 5 5" xfId="12528" xr:uid="{00000000-0005-0000-0000-000065120000}"/>
    <cellStyle name="Normal 3 25 6" xfId="2013" xr:uid="{00000000-0005-0000-0000-000066120000}"/>
    <cellStyle name="Normal 3 25 6 2" xfId="4377" xr:uid="{00000000-0005-0000-0000-000067120000}"/>
    <cellStyle name="Normal 3 25 6 2 2" xfId="7265" xr:uid="{00000000-0005-0000-0000-000068120000}"/>
    <cellStyle name="Normal 3 25 6 3" xfId="7266" xr:uid="{00000000-0005-0000-0000-000069120000}"/>
    <cellStyle name="Normal 3 25 6 3 2" xfId="7267" xr:uid="{00000000-0005-0000-0000-00006A120000}"/>
    <cellStyle name="Normal 3 25 6 4" xfId="7268" xr:uid="{00000000-0005-0000-0000-00006B120000}"/>
    <cellStyle name="Normal 3 25 6 5" xfId="12529" xr:uid="{00000000-0005-0000-0000-00006C120000}"/>
    <cellStyle name="Normal 3 25 7" xfId="2014" xr:uid="{00000000-0005-0000-0000-00006D120000}"/>
    <cellStyle name="Normal 3 25 7 2" xfId="3814" xr:uid="{00000000-0005-0000-0000-00006E120000}"/>
    <cellStyle name="Normal 3 25 7 2 2" xfId="7269" xr:uid="{00000000-0005-0000-0000-00006F120000}"/>
    <cellStyle name="Normal 3 25 7 3" xfId="7270" xr:uid="{00000000-0005-0000-0000-000070120000}"/>
    <cellStyle name="Normal 3 25 7 3 2" xfId="7271" xr:uid="{00000000-0005-0000-0000-000071120000}"/>
    <cellStyle name="Normal 3 25 7 4" xfId="7272" xr:uid="{00000000-0005-0000-0000-000072120000}"/>
    <cellStyle name="Normal 3 25 7 5" xfId="12530" xr:uid="{00000000-0005-0000-0000-000073120000}"/>
    <cellStyle name="Normal 3 25 8" xfId="2015" xr:uid="{00000000-0005-0000-0000-000074120000}"/>
    <cellStyle name="Normal 3 25 8 2" xfId="4376" xr:uid="{00000000-0005-0000-0000-000075120000}"/>
    <cellStyle name="Normal 3 25 8 2 2" xfId="7273" xr:uid="{00000000-0005-0000-0000-000076120000}"/>
    <cellStyle name="Normal 3 25 8 3" xfId="7274" xr:uid="{00000000-0005-0000-0000-000077120000}"/>
    <cellStyle name="Normal 3 25 8 3 2" xfId="7275" xr:uid="{00000000-0005-0000-0000-000078120000}"/>
    <cellStyle name="Normal 3 25 8 4" xfId="7276" xr:uid="{00000000-0005-0000-0000-000079120000}"/>
    <cellStyle name="Normal 3 25 8 5" xfId="12531" xr:uid="{00000000-0005-0000-0000-00007A120000}"/>
    <cellStyle name="Normal 3 25 9" xfId="2016" xr:uid="{00000000-0005-0000-0000-00007B120000}"/>
    <cellStyle name="Normal 3 25 9 2" xfId="3813" xr:uid="{00000000-0005-0000-0000-00007C120000}"/>
    <cellStyle name="Normal 3 25 9 2 2" xfId="7277" xr:uid="{00000000-0005-0000-0000-00007D120000}"/>
    <cellStyle name="Normal 3 25 9 3" xfId="7278" xr:uid="{00000000-0005-0000-0000-00007E120000}"/>
    <cellStyle name="Normal 3 25 9 3 2" xfId="7279" xr:uid="{00000000-0005-0000-0000-00007F120000}"/>
    <cellStyle name="Normal 3 25 9 4" xfId="7280" xr:uid="{00000000-0005-0000-0000-000080120000}"/>
    <cellStyle name="Normal 3 25 9 5" xfId="12532" xr:uid="{00000000-0005-0000-0000-000081120000}"/>
    <cellStyle name="Normal 3 26" xfId="2017" xr:uid="{00000000-0005-0000-0000-000082120000}"/>
    <cellStyle name="Normal 3 26 10" xfId="2018" xr:uid="{00000000-0005-0000-0000-000083120000}"/>
    <cellStyle name="Normal 3 26 10 2" xfId="4375" xr:uid="{00000000-0005-0000-0000-000084120000}"/>
    <cellStyle name="Normal 3 26 10 2 2" xfId="7281" xr:uid="{00000000-0005-0000-0000-000085120000}"/>
    <cellStyle name="Normal 3 26 10 3" xfId="7282" xr:uid="{00000000-0005-0000-0000-000086120000}"/>
    <cellStyle name="Normal 3 26 10 3 2" xfId="7283" xr:uid="{00000000-0005-0000-0000-000087120000}"/>
    <cellStyle name="Normal 3 26 10 4" xfId="7284" xr:uid="{00000000-0005-0000-0000-000088120000}"/>
    <cellStyle name="Normal 3 26 10 5" xfId="12533" xr:uid="{00000000-0005-0000-0000-000089120000}"/>
    <cellStyle name="Normal 3 26 11" xfId="2019" xr:uid="{00000000-0005-0000-0000-00008A120000}"/>
    <cellStyle name="Normal 3 26 11 2" xfId="4374" xr:uid="{00000000-0005-0000-0000-00008B120000}"/>
    <cellStyle name="Normal 3 26 11 2 2" xfId="7285" xr:uid="{00000000-0005-0000-0000-00008C120000}"/>
    <cellStyle name="Normal 3 26 11 3" xfId="7286" xr:uid="{00000000-0005-0000-0000-00008D120000}"/>
    <cellStyle name="Normal 3 26 11 3 2" xfId="7287" xr:uid="{00000000-0005-0000-0000-00008E120000}"/>
    <cellStyle name="Normal 3 26 11 4" xfId="7288" xr:uid="{00000000-0005-0000-0000-00008F120000}"/>
    <cellStyle name="Normal 3 26 11 5" xfId="12534" xr:uid="{00000000-0005-0000-0000-000090120000}"/>
    <cellStyle name="Normal 3 26 12" xfId="2020" xr:uid="{00000000-0005-0000-0000-000091120000}"/>
    <cellStyle name="Normal 3 26 12 2" xfId="4373" xr:uid="{00000000-0005-0000-0000-000092120000}"/>
    <cellStyle name="Normal 3 26 12 2 2" xfId="7289" xr:uid="{00000000-0005-0000-0000-000093120000}"/>
    <cellStyle name="Normal 3 26 12 3" xfId="7290" xr:uid="{00000000-0005-0000-0000-000094120000}"/>
    <cellStyle name="Normal 3 26 12 3 2" xfId="7291" xr:uid="{00000000-0005-0000-0000-000095120000}"/>
    <cellStyle name="Normal 3 26 12 4" xfId="7292" xr:uid="{00000000-0005-0000-0000-000096120000}"/>
    <cellStyle name="Normal 3 26 12 5" xfId="12535" xr:uid="{00000000-0005-0000-0000-000097120000}"/>
    <cellStyle name="Normal 3 26 13" xfId="2021" xr:uid="{00000000-0005-0000-0000-000098120000}"/>
    <cellStyle name="Normal 3 26 13 2" xfId="4372" xr:uid="{00000000-0005-0000-0000-000099120000}"/>
    <cellStyle name="Normal 3 26 13 2 2" xfId="7293" xr:uid="{00000000-0005-0000-0000-00009A120000}"/>
    <cellStyle name="Normal 3 26 13 3" xfId="7294" xr:uid="{00000000-0005-0000-0000-00009B120000}"/>
    <cellStyle name="Normal 3 26 13 3 2" xfId="7295" xr:uid="{00000000-0005-0000-0000-00009C120000}"/>
    <cellStyle name="Normal 3 26 13 4" xfId="7296" xr:uid="{00000000-0005-0000-0000-00009D120000}"/>
    <cellStyle name="Normal 3 26 13 5" xfId="12536" xr:uid="{00000000-0005-0000-0000-00009E120000}"/>
    <cellStyle name="Normal 3 26 14" xfId="4371" xr:uid="{00000000-0005-0000-0000-00009F120000}"/>
    <cellStyle name="Normal 3 26 14 2" xfId="7297" xr:uid="{00000000-0005-0000-0000-0000A0120000}"/>
    <cellStyle name="Normal 3 26 15" xfId="7298" xr:uid="{00000000-0005-0000-0000-0000A1120000}"/>
    <cellStyle name="Normal 3 26 15 2" xfId="7299" xr:uid="{00000000-0005-0000-0000-0000A2120000}"/>
    <cellStyle name="Normal 3 26 16" xfId="7300" xr:uid="{00000000-0005-0000-0000-0000A3120000}"/>
    <cellStyle name="Normal 3 26 17" xfId="12537" xr:uid="{00000000-0005-0000-0000-0000A4120000}"/>
    <cellStyle name="Normal 3 26 2" xfId="2022" xr:uid="{00000000-0005-0000-0000-0000A5120000}"/>
    <cellStyle name="Normal 3 26 2 10" xfId="2023" xr:uid="{00000000-0005-0000-0000-0000A6120000}"/>
    <cellStyle name="Normal 3 26 2 10 2" xfId="4370" xr:uid="{00000000-0005-0000-0000-0000A7120000}"/>
    <cellStyle name="Normal 3 26 2 10 2 2" xfId="7301" xr:uid="{00000000-0005-0000-0000-0000A8120000}"/>
    <cellStyle name="Normal 3 26 2 10 3" xfId="7302" xr:uid="{00000000-0005-0000-0000-0000A9120000}"/>
    <cellStyle name="Normal 3 26 2 10 3 2" xfId="7303" xr:uid="{00000000-0005-0000-0000-0000AA120000}"/>
    <cellStyle name="Normal 3 26 2 10 4" xfId="7304" xr:uid="{00000000-0005-0000-0000-0000AB120000}"/>
    <cellStyle name="Normal 3 26 2 10 5" xfId="12538" xr:uid="{00000000-0005-0000-0000-0000AC120000}"/>
    <cellStyle name="Normal 3 26 2 11" xfId="2024" xr:uid="{00000000-0005-0000-0000-0000AD120000}"/>
    <cellStyle name="Normal 3 26 2 11 2" xfId="4369" xr:uid="{00000000-0005-0000-0000-0000AE120000}"/>
    <cellStyle name="Normal 3 26 2 11 2 2" xfId="7305" xr:uid="{00000000-0005-0000-0000-0000AF120000}"/>
    <cellStyle name="Normal 3 26 2 11 3" xfId="7306" xr:uid="{00000000-0005-0000-0000-0000B0120000}"/>
    <cellStyle name="Normal 3 26 2 11 3 2" xfId="7307" xr:uid="{00000000-0005-0000-0000-0000B1120000}"/>
    <cellStyle name="Normal 3 26 2 11 4" xfId="7308" xr:uid="{00000000-0005-0000-0000-0000B2120000}"/>
    <cellStyle name="Normal 3 26 2 11 5" xfId="12539" xr:uid="{00000000-0005-0000-0000-0000B3120000}"/>
    <cellStyle name="Normal 3 26 2 12" xfId="2025" xr:uid="{00000000-0005-0000-0000-0000B4120000}"/>
    <cellStyle name="Normal 3 26 2 12 2" xfId="4368" xr:uid="{00000000-0005-0000-0000-0000B5120000}"/>
    <cellStyle name="Normal 3 26 2 12 2 2" xfId="7309" xr:uid="{00000000-0005-0000-0000-0000B6120000}"/>
    <cellStyle name="Normal 3 26 2 12 3" xfId="7310" xr:uid="{00000000-0005-0000-0000-0000B7120000}"/>
    <cellStyle name="Normal 3 26 2 12 3 2" xfId="7311" xr:uid="{00000000-0005-0000-0000-0000B8120000}"/>
    <cellStyle name="Normal 3 26 2 12 4" xfId="7312" xr:uid="{00000000-0005-0000-0000-0000B9120000}"/>
    <cellStyle name="Normal 3 26 2 12 5" xfId="12540" xr:uid="{00000000-0005-0000-0000-0000BA120000}"/>
    <cellStyle name="Normal 3 26 2 13" xfId="4367" xr:uid="{00000000-0005-0000-0000-0000BB120000}"/>
    <cellStyle name="Normal 3 26 2 13 2" xfId="7313" xr:uid="{00000000-0005-0000-0000-0000BC120000}"/>
    <cellStyle name="Normal 3 26 2 14" xfId="7314" xr:uid="{00000000-0005-0000-0000-0000BD120000}"/>
    <cellStyle name="Normal 3 26 2 14 2" xfId="7315" xr:uid="{00000000-0005-0000-0000-0000BE120000}"/>
    <cellStyle name="Normal 3 26 2 15" xfId="7316" xr:uid="{00000000-0005-0000-0000-0000BF120000}"/>
    <cellStyle name="Normal 3 26 2 16" xfId="12541" xr:uid="{00000000-0005-0000-0000-0000C0120000}"/>
    <cellStyle name="Normal 3 26 2 2" xfId="2026" xr:uid="{00000000-0005-0000-0000-0000C1120000}"/>
    <cellStyle name="Normal 3 26 2 2 2" xfId="3812" xr:uid="{00000000-0005-0000-0000-0000C2120000}"/>
    <cellStyle name="Normal 3 26 2 2 2 2" xfId="7317" xr:uid="{00000000-0005-0000-0000-0000C3120000}"/>
    <cellStyle name="Normal 3 26 2 2 3" xfId="7318" xr:uid="{00000000-0005-0000-0000-0000C4120000}"/>
    <cellStyle name="Normal 3 26 2 2 3 2" xfId="7319" xr:uid="{00000000-0005-0000-0000-0000C5120000}"/>
    <cellStyle name="Normal 3 26 2 2 4" xfId="7320" xr:uid="{00000000-0005-0000-0000-0000C6120000}"/>
    <cellStyle name="Normal 3 26 2 2 5" xfId="12542" xr:uid="{00000000-0005-0000-0000-0000C7120000}"/>
    <cellStyle name="Normal 3 26 2 3" xfId="2027" xr:uid="{00000000-0005-0000-0000-0000C8120000}"/>
    <cellStyle name="Normal 3 26 2 3 2" xfId="4366" xr:uid="{00000000-0005-0000-0000-0000C9120000}"/>
    <cellStyle name="Normal 3 26 2 3 2 2" xfId="7321" xr:uid="{00000000-0005-0000-0000-0000CA120000}"/>
    <cellStyle name="Normal 3 26 2 3 3" xfId="7322" xr:uid="{00000000-0005-0000-0000-0000CB120000}"/>
    <cellStyle name="Normal 3 26 2 3 3 2" xfId="7323" xr:uid="{00000000-0005-0000-0000-0000CC120000}"/>
    <cellStyle name="Normal 3 26 2 3 4" xfId="7324" xr:uid="{00000000-0005-0000-0000-0000CD120000}"/>
    <cellStyle name="Normal 3 26 2 3 5" xfId="12543" xr:uid="{00000000-0005-0000-0000-0000CE120000}"/>
    <cellStyle name="Normal 3 26 2 4" xfId="2028" xr:uid="{00000000-0005-0000-0000-0000CF120000}"/>
    <cellStyle name="Normal 3 26 2 4 2" xfId="3811" xr:uid="{00000000-0005-0000-0000-0000D0120000}"/>
    <cellStyle name="Normal 3 26 2 4 2 2" xfId="7325" xr:uid="{00000000-0005-0000-0000-0000D1120000}"/>
    <cellStyle name="Normal 3 26 2 4 3" xfId="7326" xr:uid="{00000000-0005-0000-0000-0000D2120000}"/>
    <cellStyle name="Normal 3 26 2 4 3 2" xfId="7327" xr:uid="{00000000-0005-0000-0000-0000D3120000}"/>
    <cellStyle name="Normal 3 26 2 4 4" xfId="7328" xr:uid="{00000000-0005-0000-0000-0000D4120000}"/>
    <cellStyle name="Normal 3 26 2 4 5" xfId="12544" xr:uid="{00000000-0005-0000-0000-0000D5120000}"/>
    <cellStyle name="Normal 3 26 2 5" xfId="2029" xr:uid="{00000000-0005-0000-0000-0000D6120000}"/>
    <cellStyle name="Normal 3 26 2 5 2" xfId="4365" xr:uid="{00000000-0005-0000-0000-0000D7120000}"/>
    <cellStyle name="Normal 3 26 2 5 2 2" xfId="7329" xr:uid="{00000000-0005-0000-0000-0000D8120000}"/>
    <cellStyle name="Normal 3 26 2 5 3" xfId="7330" xr:uid="{00000000-0005-0000-0000-0000D9120000}"/>
    <cellStyle name="Normal 3 26 2 5 3 2" xfId="7331" xr:uid="{00000000-0005-0000-0000-0000DA120000}"/>
    <cellStyle name="Normal 3 26 2 5 4" xfId="7332" xr:uid="{00000000-0005-0000-0000-0000DB120000}"/>
    <cellStyle name="Normal 3 26 2 5 5" xfId="12545" xr:uid="{00000000-0005-0000-0000-0000DC120000}"/>
    <cellStyle name="Normal 3 26 2 6" xfId="2030" xr:uid="{00000000-0005-0000-0000-0000DD120000}"/>
    <cellStyle name="Normal 3 26 2 6 2" xfId="3810" xr:uid="{00000000-0005-0000-0000-0000DE120000}"/>
    <cellStyle name="Normal 3 26 2 6 2 2" xfId="7333" xr:uid="{00000000-0005-0000-0000-0000DF120000}"/>
    <cellStyle name="Normal 3 26 2 6 3" xfId="7334" xr:uid="{00000000-0005-0000-0000-0000E0120000}"/>
    <cellStyle name="Normal 3 26 2 6 3 2" xfId="7335" xr:uid="{00000000-0005-0000-0000-0000E1120000}"/>
    <cellStyle name="Normal 3 26 2 6 4" xfId="7336" xr:uid="{00000000-0005-0000-0000-0000E2120000}"/>
    <cellStyle name="Normal 3 26 2 6 5" xfId="12546" xr:uid="{00000000-0005-0000-0000-0000E3120000}"/>
    <cellStyle name="Normal 3 26 2 7" xfId="2031" xr:uid="{00000000-0005-0000-0000-0000E4120000}"/>
    <cellStyle name="Normal 3 26 2 7 2" xfId="4364" xr:uid="{00000000-0005-0000-0000-0000E5120000}"/>
    <cellStyle name="Normal 3 26 2 7 2 2" xfId="7337" xr:uid="{00000000-0005-0000-0000-0000E6120000}"/>
    <cellStyle name="Normal 3 26 2 7 3" xfId="7338" xr:uid="{00000000-0005-0000-0000-0000E7120000}"/>
    <cellStyle name="Normal 3 26 2 7 3 2" xfId="7339" xr:uid="{00000000-0005-0000-0000-0000E8120000}"/>
    <cellStyle name="Normal 3 26 2 7 4" xfId="7340" xr:uid="{00000000-0005-0000-0000-0000E9120000}"/>
    <cellStyle name="Normal 3 26 2 7 5" xfId="12547" xr:uid="{00000000-0005-0000-0000-0000EA120000}"/>
    <cellStyle name="Normal 3 26 2 8" xfId="2032" xr:uid="{00000000-0005-0000-0000-0000EB120000}"/>
    <cellStyle name="Normal 3 26 2 8 2" xfId="3809" xr:uid="{00000000-0005-0000-0000-0000EC120000}"/>
    <cellStyle name="Normal 3 26 2 8 2 2" xfId="7341" xr:uid="{00000000-0005-0000-0000-0000ED120000}"/>
    <cellStyle name="Normal 3 26 2 8 3" xfId="7342" xr:uid="{00000000-0005-0000-0000-0000EE120000}"/>
    <cellStyle name="Normal 3 26 2 8 3 2" xfId="7343" xr:uid="{00000000-0005-0000-0000-0000EF120000}"/>
    <cellStyle name="Normal 3 26 2 8 4" xfId="7344" xr:uid="{00000000-0005-0000-0000-0000F0120000}"/>
    <cellStyle name="Normal 3 26 2 8 5" xfId="12548" xr:uid="{00000000-0005-0000-0000-0000F1120000}"/>
    <cellStyle name="Normal 3 26 2 9" xfId="2033" xr:uid="{00000000-0005-0000-0000-0000F2120000}"/>
    <cellStyle name="Normal 3 26 2 9 2" xfId="4363" xr:uid="{00000000-0005-0000-0000-0000F3120000}"/>
    <cellStyle name="Normal 3 26 2 9 2 2" xfId="7345" xr:uid="{00000000-0005-0000-0000-0000F4120000}"/>
    <cellStyle name="Normal 3 26 2 9 3" xfId="7346" xr:uid="{00000000-0005-0000-0000-0000F5120000}"/>
    <cellStyle name="Normal 3 26 2 9 3 2" xfId="7347" xr:uid="{00000000-0005-0000-0000-0000F6120000}"/>
    <cellStyle name="Normal 3 26 2 9 4" xfId="7348" xr:uid="{00000000-0005-0000-0000-0000F7120000}"/>
    <cellStyle name="Normal 3 26 2 9 5" xfId="12549" xr:uid="{00000000-0005-0000-0000-0000F8120000}"/>
    <cellStyle name="Normal 3 26 3" xfId="2034" xr:uid="{00000000-0005-0000-0000-0000F9120000}"/>
    <cellStyle name="Normal 3 26 3 2" xfId="3808" xr:uid="{00000000-0005-0000-0000-0000FA120000}"/>
    <cellStyle name="Normal 3 26 3 2 2" xfId="7349" xr:uid="{00000000-0005-0000-0000-0000FB120000}"/>
    <cellStyle name="Normal 3 26 3 3" xfId="7350" xr:uid="{00000000-0005-0000-0000-0000FC120000}"/>
    <cellStyle name="Normal 3 26 3 3 2" xfId="7351" xr:uid="{00000000-0005-0000-0000-0000FD120000}"/>
    <cellStyle name="Normal 3 26 3 4" xfId="7352" xr:uid="{00000000-0005-0000-0000-0000FE120000}"/>
    <cellStyle name="Normal 3 26 3 5" xfId="12550" xr:uid="{00000000-0005-0000-0000-0000FF120000}"/>
    <cellStyle name="Normal 3 26 4" xfId="2035" xr:uid="{00000000-0005-0000-0000-000000130000}"/>
    <cellStyle name="Normal 3 26 4 2" xfId="4362" xr:uid="{00000000-0005-0000-0000-000001130000}"/>
    <cellStyle name="Normal 3 26 4 2 2" xfId="7353" xr:uid="{00000000-0005-0000-0000-000002130000}"/>
    <cellStyle name="Normal 3 26 4 3" xfId="7354" xr:uid="{00000000-0005-0000-0000-000003130000}"/>
    <cellStyle name="Normal 3 26 4 3 2" xfId="7355" xr:uid="{00000000-0005-0000-0000-000004130000}"/>
    <cellStyle name="Normal 3 26 4 4" xfId="7356" xr:uid="{00000000-0005-0000-0000-000005130000}"/>
    <cellStyle name="Normal 3 26 4 5" xfId="12551" xr:uid="{00000000-0005-0000-0000-000006130000}"/>
    <cellStyle name="Normal 3 26 5" xfId="2036" xr:uid="{00000000-0005-0000-0000-000007130000}"/>
    <cellStyle name="Normal 3 26 5 2" xfId="3807" xr:uid="{00000000-0005-0000-0000-000008130000}"/>
    <cellStyle name="Normal 3 26 5 2 2" xfId="7357" xr:uid="{00000000-0005-0000-0000-000009130000}"/>
    <cellStyle name="Normal 3 26 5 3" xfId="7358" xr:uid="{00000000-0005-0000-0000-00000A130000}"/>
    <cellStyle name="Normal 3 26 5 3 2" xfId="7359" xr:uid="{00000000-0005-0000-0000-00000B130000}"/>
    <cellStyle name="Normal 3 26 5 4" xfId="7360" xr:uid="{00000000-0005-0000-0000-00000C130000}"/>
    <cellStyle name="Normal 3 26 5 5" xfId="12552" xr:uid="{00000000-0005-0000-0000-00000D130000}"/>
    <cellStyle name="Normal 3 26 6" xfId="2037" xr:uid="{00000000-0005-0000-0000-00000E130000}"/>
    <cellStyle name="Normal 3 26 6 2" xfId="4361" xr:uid="{00000000-0005-0000-0000-00000F130000}"/>
    <cellStyle name="Normal 3 26 6 2 2" xfId="7361" xr:uid="{00000000-0005-0000-0000-000010130000}"/>
    <cellStyle name="Normal 3 26 6 3" xfId="7362" xr:uid="{00000000-0005-0000-0000-000011130000}"/>
    <cellStyle name="Normal 3 26 6 3 2" xfId="7363" xr:uid="{00000000-0005-0000-0000-000012130000}"/>
    <cellStyle name="Normal 3 26 6 4" xfId="7364" xr:uid="{00000000-0005-0000-0000-000013130000}"/>
    <cellStyle name="Normal 3 26 6 5" xfId="12553" xr:uid="{00000000-0005-0000-0000-000014130000}"/>
    <cellStyle name="Normal 3 26 7" xfId="2038" xr:uid="{00000000-0005-0000-0000-000015130000}"/>
    <cellStyle name="Normal 3 26 7 2" xfId="3806" xr:uid="{00000000-0005-0000-0000-000016130000}"/>
    <cellStyle name="Normal 3 26 7 2 2" xfId="7365" xr:uid="{00000000-0005-0000-0000-000017130000}"/>
    <cellStyle name="Normal 3 26 7 3" xfId="7366" xr:uid="{00000000-0005-0000-0000-000018130000}"/>
    <cellStyle name="Normal 3 26 7 3 2" xfId="7367" xr:uid="{00000000-0005-0000-0000-000019130000}"/>
    <cellStyle name="Normal 3 26 7 4" xfId="7368" xr:uid="{00000000-0005-0000-0000-00001A130000}"/>
    <cellStyle name="Normal 3 26 7 5" xfId="12554" xr:uid="{00000000-0005-0000-0000-00001B130000}"/>
    <cellStyle name="Normal 3 26 8" xfId="2039" xr:uid="{00000000-0005-0000-0000-00001C130000}"/>
    <cellStyle name="Normal 3 26 8 2" xfId="4360" xr:uid="{00000000-0005-0000-0000-00001D130000}"/>
    <cellStyle name="Normal 3 26 8 2 2" xfId="7369" xr:uid="{00000000-0005-0000-0000-00001E130000}"/>
    <cellStyle name="Normal 3 26 8 3" xfId="7370" xr:uid="{00000000-0005-0000-0000-00001F130000}"/>
    <cellStyle name="Normal 3 26 8 3 2" xfId="7371" xr:uid="{00000000-0005-0000-0000-000020130000}"/>
    <cellStyle name="Normal 3 26 8 4" xfId="7372" xr:uid="{00000000-0005-0000-0000-000021130000}"/>
    <cellStyle name="Normal 3 26 8 5" xfId="12555" xr:uid="{00000000-0005-0000-0000-000022130000}"/>
    <cellStyle name="Normal 3 26 9" xfId="2040" xr:uid="{00000000-0005-0000-0000-000023130000}"/>
    <cellStyle name="Normal 3 26 9 2" xfId="3805" xr:uid="{00000000-0005-0000-0000-000024130000}"/>
    <cellStyle name="Normal 3 26 9 2 2" xfId="7373" xr:uid="{00000000-0005-0000-0000-000025130000}"/>
    <cellStyle name="Normal 3 26 9 3" xfId="7374" xr:uid="{00000000-0005-0000-0000-000026130000}"/>
    <cellStyle name="Normal 3 26 9 3 2" xfId="7375" xr:uid="{00000000-0005-0000-0000-000027130000}"/>
    <cellStyle name="Normal 3 26 9 4" xfId="7376" xr:uid="{00000000-0005-0000-0000-000028130000}"/>
    <cellStyle name="Normal 3 26 9 5" xfId="12556" xr:uid="{00000000-0005-0000-0000-000029130000}"/>
    <cellStyle name="Normal 3 27" xfId="2041" xr:uid="{00000000-0005-0000-0000-00002A130000}"/>
    <cellStyle name="Normal 3 27 10" xfId="2042" xr:uid="{00000000-0005-0000-0000-00002B130000}"/>
    <cellStyle name="Normal 3 27 10 2" xfId="4359" xr:uid="{00000000-0005-0000-0000-00002C130000}"/>
    <cellStyle name="Normal 3 27 10 2 2" xfId="7377" xr:uid="{00000000-0005-0000-0000-00002D130000}"/>
    <cellStyle name="Normal 3 27 10 3" xfId="7378" xr:uid="{00000000-0005-0000-0000-00002E130000}"/>
    <cellStyle name="Normal 3 27 10 3 2" xfId="7379" xr:uid="{00000000-0005-0000-0000-00002F130000}"/>
    <cellStyle name="Normal 3 27 10 4" xfId="7380" xr:uid="{00000000-0005-0000-0000-000030130000}"/>
    <cellStyle name="Normal 3 27 10 5" xfId="12557" xr:uid="{00000000-0005-0000-0000-000031130000}"/>
    <cellStyle name="Normal 3 27 11" xfId="2043" xr:uid="{00000000-0005-0000-0000-000032130000}"/>
    <cellStyle name="Normal 3 27 11 2" xfId="4358" xr:uid="{00000000-0005-0000-0000-000033130000}"/>
    <cellStyle name="Normal 3 27 11 2 2" xfId="7381" xr:uid="{00000000-0005-0000-0000-000034130000}"/>
    <cellStyle name="Normal 3 27 11 3" xfId="7382" xr:uid="{00000000-0005-0000-0000-000035130000}"/>
    <cellStyle name="Normal 3 27 11 3 2" xfId="7383" xr:uid="{00000000-0005-0000-0000-000036130000}"/>
    <cellStyle name="Normal 3 27 11 4" xfId="7384" xr:uid="{00000000-0005-0000-0000-000037130000}"/>
    <cellStyle name="Normal 3 27 11 5" xfId="12558" xr:uid="{00000000-0005-0000-0000-000038130000}"/>
    <cellStyle name="Normal 3 27 12" xfId="2044" xr:uid="{00000000-0005-0000-0000-000039130000}"/>
    <cellStyle name="Normal 3 27 12 2" xfId="4357" xr:uid="{00000000-0005-0000-0000-00003A130000}"/>
    <cellStyle name="Normal 3 27 12 2 2" xfId="7385" xr:uid="{00000000-0005-0000-0000-00003B130000}"/>
    <cellStyle name="Normal 3 27 12 3" xfId="7386" xr:uid="{00000000-0005-0000-0000-00003C130000}"/>
    <cellStyle name="Normal 3 27 12 3 2" xfId="7387" xr:uid="{00000000-0005-0000-0000-00003D130000}"/>
    <cellStyle name="Normal 3 27 12 4" xfId="7388" xr:uid="{00000000-0005-0000-0000-00003E130000}"/>
    <cellStyle name="Normal 3 27 12 5" xfId="12559" xr:uid="{00000000-0005-0000-0000-00003F130000}"/>
    <cellStyle name="Normal 3 27 13" xfId="2045" xr:uid="{00000000-0005-0000-0000-000040130000}"/>
    <cellStyle name="Normal 3 27 13 2" xfId="4356" xr:uid="{00000000-0005-0000-0000-000041130000}"/>
    <cellStyle name="Normal 3 27 13 2 2" xfId="7389" xr:uid="{00000000-0005-0000-0000-000042130000}"/>
    <cellStyle name="Normal 3 27 13 3" xfId="7390" xr:uid="{00000000-0005-0000-0000-000043130000}"/>
    <cellStyle name="Normal 3 27 13 3 2" xfId="7391" xr:uid="{00000000-0005-0000-0000-000044130000}"/>
    <cellStyle name="Normal 3 27 13 4" xfId="7392" xr:uid="{00000000-0005-0000-0000-000045130000}"/>
    <cellStyle name="Normal 3 27 13 5" xfId="12560" xr:uid="{00000000-0005-0000-0000-000046130000}"/>
    <cellStyle name="Normal 3 27 14" xfId="4355" xr:uid="{00000000-0005-0000-0000-000047130000}"/>
    <cellStyle name="Normal 3 27 14 2" xfId="7393" xr:uid="{00000000-0005-0000-0000-000048130000}"/>
    <cellStyle name="Normal 3 27 15" xfId="7394" xr:uid="{00000000-0005-0000-0000-000049130000}"/>
    <cellStyle name="Normal 3 27 15 2" xfId="7395" xr:uid="{00000000-0005-0000-0000-00004A130000}"/>
    <cellStyle name="Normal 3 27 16" xfId="7396" xr:uid="{00000000-0005-0000-0000-00004B130000}"/>
    <cellStyle name="Normal 3 27 17" xfId="12561" xr:uid="{00000000-0005-0000-0000-00004C130000}"/>
    <cellStyle name="Normal 3 27 2" xfId="2046" xr:uid="{00000000-0005-0000-0000-00004D130000}"/>
    <cellStyle name="Normal 3 27 2 10" xfId="2047" xr:uid="{00000000-0005-0000-0000-00004E130000}"/>
    <cellStyle name="Normal 3 27 2 10 2" xfId="4354" xr:uid="{00000000-0005-0000-0000-00004F130000}"/>
    <cellStyle name="Normal 3 27 2 10 2 2" xfId="7397" xr:uid="{00000000-0005-0000-0000-000050130000}"/>
    <cellStyle name="Normal 3 27 2 10 3" xfId="7398" xr:uid="{00000000-0005-0000-0000-000051130000}"/>
    <cellStyle name="Normal 3 27 2 10 3 2" xfId="7399" xr:uid="{00000000-0005-0000-0000-000052130000}"/>
    <cellStyle name="Normal 3 27 2 10 4" xfId="7400" xr:uid="{00000000-0005-0000-0000-000053130000}"/>
    <cellStyle name="Normal 3 27 2 10 5" xfId="12562" xr:uid="{00000000-0005-0000-0000-000054130000}"/>
    <cellStyle name="Normal 3 27 2 11" xfId="2048" xr:uid="{00000000-0005-0000-0000-000055130000}"/>
    <cellStyle name="Normal 3 27 2 11 2" xfId="4353" xr:uid="{00000000-0005-0000-0000-000056130000}"/>
    <cellStyle name="Normal 3 27 2 11 2 2" xfId="7401" xr:uid="{00000000-0005-0000-0000-000057130000}"/>
    <cellStyle name="Normal 3 27 2 11 3" xfId="7402" xr:uid="{00000000-0005-0000-0000-000058130000}"/>
    <cellStyle name="Normal 3 27 2 11 3 2" xfId="7403" xr:uid="{00000000-0005-0000-0000-000059130000}"/>
    <cellStyle name="Normal 3 27 2 11 4" xfId="7404" xr:uid="{00000000-0005-0000-0000-00005A130000}"/>
    <cellStyle name="Normal 3 27 2 11 5" xfId="12563" xr:uid="{00000000-0005-0000-0000-00005B130000}"/>
    <cellStyle name="Normal 3 27 2 12" xfId="2049" xr:uid="{00000000-0005-0000-0000-00005C130000}"/>
    <cellStyle name="Normal 3 27 2 12 2" xfId="4352" xr:uid="{00000000-0005-0000-0000-00005D130000}"/>
    <cellStyle name="Normal 3 27 2 12 2 2" xfId="7405" xr:uid="{00000000-0005-0000-0000-00005E130000}"/>
    <cellStyle name="Normal 3 27 2 12 3" xfId="7406" xr:uid="{00000000-0005-0000-0000-00005F130000}"/>
    <cellStyle name="Normal 3 27 2 12 3 2" xfId="7407" xr:uid="{00000000-0005-0000-0000-000060130000}"/>
    <cellStyle name="Normal 3 27 2 12 4" xfId="7408" xr:uid="{00000000-0005-0000-0000-000061130000}"/>
    <cellStyle name="Normal 3 27 2 12 5" xfId="12564" xr:uid="{00000000-0005-0000-0000-000062130000}"/>
    <cellStyle name="Normal 3 27 2 13" xfId="4351" xr:uid="{00000000-0005-0000-0000-000063130000}"/>
    <cellStyle name="Normal 3 27 2 13 2" xfId="7409" xr:uid="{00000000-0005-0000-0000-000064130000}"/>
    <cellStyle name="Normal 3 27 2 14" xfId="7410" xr:uid="{00000000-0005-0000-0000-000065130000}"/>
    <cellStyle name="Normal 3 27 2 14 2" xfId="7411" xr:uid="{00000000-0005-0000-0000-000066130000}"/>
    <cellStyle name="Normal 3 27 2 15" xfId="7412" xr:uid="{00000000-0005-0000-0000-000067130000}"/>
    <cellStyle name="Normal 3 27 2 16" xfId="12565" xr:uid="{00000000-0005-0000-0000-000068130000}"/>
    <cellStyle name="Normal 3 27 2 2" xfId="2050" xr:uid="{00000000-0005-0000-0000-000069130000}"/>
    <cellStyle name="Normal 3 27 2 2 2" xfId="4350" xr:uid="{00000000-0005-0000-0000-00006A130000}"/>
    <cellStyle name="Normal 3 27 2 2 2 2" xfId="7413" xr:uid="{00000000-0005-0000-0000-00006B130000}"/>
    <cellStyle name="Normal 3 27 2 2 3" xfId="7414" xr:uid="{00000000-0005-0000-0000-00006C130000}"/>
    <cellStyle name="Normal 3 27 2 2 3 2" xfId="7415" xr:uid="{00000000-0005-0000-0000-00006D130000}"/>
    <cellStyle name="Normal 3 27 2 2 4" xfId="7416" xr:uid="{00000000-0005-0000-0000-00006E130000}"/>
    <cellStyle name="Normal 3 27 2 2 5" xfId="12566" xr:uid="{00000000-0005-0000-0000-00006F130000}"/>
    <cellStyle name="Normal 3 27 2 3" xfId="2051" xr:uid="{00000000-0005-0000-0000-000070130000}"/>
    <cellStyle name="Normal 3 27 2 3 2" xfId="4349" xr:uid="{00000000-0005-0000-0000-000071130000}"/>
    <cellStyle name="Normal 3 27 2 3 2 2" xfId="7417" xr:uid="{00000000-0005-0000-0000-000072130000}"/>
    <cellStyle name="Normal 3 27 2 3 3" xfId="7418" xr:uid="{00000000-0005-0000-0000-000073130000}"/>
    <cellStyle name="Normal 3 27 2 3 3 2" xfId="7419" xr:uid="{00000000-0005-0000-0000-000074130000}"/>
    <cellStyle name="Normal 3 27 2 3 4" xfId="7420" xr:uid="{00000000-0005-0000-0000-000075130000}"/>
    <cellStyle name="Normal 3 27 2 3 5" xfId="12567" xr:uid="{00000000-0005-0000-0000-000076130000}"/>
    <cellStyle name="Normal 3 27 2 4" xfId="2052" xr:uid="{00000000-0005-0000-0000-000077130000}"/>
    <cellStyle name="Normal 3 27 2 4 2" xfId="4348" xr:uid="{00000000-0005-0000-0000-000078130000}"/>
    <cellStyle name="Normal 3 27 2 4 2 2" xfId="7421" xr:uid="{00000000-0005-0000-0000-000079130000}"/>
    <cellStyle name="Normal 3 27 2 4 3" xfId="7422" xr:uid="{00000000-0005-0000-0000-00007A130000}"/>
    <cellStyle name="Normal 3 27 2 4 3 2" xfId="7423" xr:uid="{00000000-0005-0000-0000-00007B130000}"/>
    <cellStyle name="Normal 3 27 2 4 4" xfId="7424" xr:uid="{00000000-0005-0000-0000-00007C130000}"/>
    <cellStyle name="Normal 3 27 2 4 5" xfId="12568" xr:uid="{00000000-0005-0000-0000-00007D130000}"/>
    <cellStyle name="Normal 3 27 2 5" xfId="2053" xr:uid="{00000000-0005-0000-0000-00007E130000}"/>
    <cellStyle name="Normal 3 27 2 5 2" xfId="4347" xr:uid="{00000000-0005-0000-0000-00007F130000}"/>
    <cellStyle name="Normal 3 27 2 5 2 2" xfId="7425" xr:uid="{00000000-0005-0000-0000-000080130000}"/>
    <cellStyle name="Normal 3 27 2 5 3" xfId="7426" xr:uid="{00000000-0005-0000-0000-000081130000}"/>
    <cellStyle name="Normal 3 27 2 5 3 2" xfId="7427" xr:uid="{00000000-0005-0000-0000-000082130000}"/>
    <cellStyle name="Normal 3 27 2 5 4" xfId="7428" xr:uid="{00000000-0005-0000-0000-000083130000}"/>
    <cellStyle name="Normal 3 27 2 5 5" xfId="12569" xr:uid="{00000000-0005-0000-0000-000084130000}"/>
    <cellStyle name="Normal 3 27 2 6" xfId="2054" xr:uid="{00000000-0005-0000-0000-000085130000}"/>
    <cellStyle name="Normal 3 27 2 6 2" xfId="4346" xr:uid="{00000000-0005-0000-0000-000086130000}"/>
    <cellStyle name="Normal 3 27 2 6 2 2" xfId="7429" xr:uid="{00000000-0005-0000-0000-000087130000}"/>
    <cellStyle name="Normal 3 27 2 6 3" xfId="7430" xr:uid="{00000000-0005-0000-0000-000088130000}"/>
    <cellStyle name="Normal 3 27 2 6 3 2" xfId="7431" xr:uid="{00000000-0005-0000-0000-000089130000}"/>
    <cellStyle name="Normal 3 27 2 6 4" xfId="7432" xr:uid="{00000000-0005-0000-0000-00008A130000}"/>
    <cellStyle name="Normal 3 27 2 6 5" xfId="12570" xr:uid="{00000000-0005-0000-0000-00008B130000}"/>
    <cellStyle name="Normal 3 27 2 7" xfId="2055" xr:uid="{00000000-0005-0000-0000-00008C130000}"/>
    <cellStyle name="Normal 3 27 2 7 2" xfId="4345" xr:uid="{00000000-0005-0000-0000-00008D130000}"/>
    <cellStyle name="Normal 3 27 2 7 2 2" xfId="7433" xr:uid="{00000000-0005-0000-0000-00008E130000}"/>
    <cellStyle name="Normal 3 27 2 7 3" xfId="7434" xr:uid="{00000000-0005-0000-0000-00008F130000}"/>
    <cellStyle name="Normal 3 27 2 7 3 2" xfId="7435" xr:uid="{00000000-0005-0000-0000-000090130000}"/>
    <cellStyle name="Normal 3 27 2 7 4" xfId="7436" xr:uid="{00000000-0005-0000-0000-000091130000}"/>
    <cellStyle name="Normal 3 27 2 7 5" xfId="12571" xr:uid="{00000000-0005-0000-0000-000092130000}"/>
    <cellStyle name="Normal 3 27 2 8" xfId="2056" xr:uid="{00000000-0005-0000-0000-000093130000}"/>
    <cellStyle name="Normal 3 27 2 8 2" xfId="4344" xr:uid="{00000000-0005-0000-0000-000094130000}"/>
    <cellStyle name="Normal 3 27 2 8 2 2" xfId="7437" xr:uid="{00000000-0005-0000-0000-000095130000}"/>
    <cellStyle name="Normal 3 27 2 8 3" xfId="7438" xr:uid="{00000000-0005-0000-0000-000096130000}"/>
    <cellStyle name="Normal 3 27 2 8 3 2" xfId="7439" xr:uid="{00000000-0005-0000-0000-000097130000}"/>
    <cellStyle name="Normal 3 27 2 8 4" xfId="7440" xr:uid="{00000000-0005-0000-0000-000098130000}"/>
    <cellStyle name="Normal 3 27 2 8 5" xfId="12572" xr:uid="{00000000-0005-0000-0000-000099130000}"/>
    <cellStyle name="Normal 3 27 2 9" xfId="2057" xr:uid="{00000000-0005-0000-0000-00009A130000}"/>
    <cellStyle name="Normal 3 27 2 9 2" xfId="4343" xr:uid="{00000000-0005-0000-0000-00009B130000}"/>
    <cellStyle name="Normal 3 27 2 9 2 2" xfId="7441" xr:uid="{00000000-0005-0000-0000-00009C130000}"/>
    <cellStyle name="Normal 3 27 2 9 3" xfId="7442" xr:uid="{00000000-0005-0000-0000-00009D130000}"/>
    <cellStyle name="Normal 3 27 2 9 3 2" xfId="7443" xr:uid="{00000000-0005-0000-0000-00009E130000}"/>
    <cellStyle name="Normal 3 27 2 9 4" xfId="7444" xr:uid="{00000000-0005-0000-0000-00009F130000}"/>
    <cellStyle name="Normal 3 27 2 9 5" xfId="12573" xr:uid="{00000000-0005-0000-0000-0000A0130000}"/>
    <cellStyle name="Normal 3 27 3" xfId="2058" xr:uid="{00000000-0005-0000-0000-0000A1130000}"/>
    <cellStyle name="Normal 3 27 3 2" xfId="4342" xr:uid="{00000000-0005-0000-0000-0000A2130000}"/>
    <cellStyle name="Normal 3 27 3 2 2" xfId="7445" xr:uid="{00000000-0005-0000-0000-0000A3130000}"/>
    <cellStyle name="Normal 3 27 3 3" xfId="7446" xr:uid="{00000000-0005-0000-0000-0000A4130000}"/>
    <cellStyle name="Normal 3 27 3 3 2" xfId="7447" xr:uid="{00000000-0005-0000-0000-0000A5130000}"/>
    <cellStyle name="Normal 3 27 3 4" xfId="7448" xr:uid="{00000000-0005-0000-0000-0000A6130000}"/>
    <cellStyle name="Normal 3 27 3 5" xfId="12574" xr:uid="{00000000-0005-0000-0000-0000A7130000}"/>
    <cellStyle name="Normal 3 27 4" xfId="2059" xr:uid="{00000000-0005-0000-0000-0000A8130000}"/>
    <cellStyle name="Normal 3 27 4 2" xfId="4341" xr:uid="{00000000-0005-0000-0000-0000A9130000}"/>
    <cellStyle name="Normal 3 27 4 2 2" xfId="7449" xr:uid="{00000000-0005-0000-0000-0000AA130000}"/>
    <cellStyle name="Normal 3 27 4 3" xfId="7450" xr:uid="{00000000-0005-0000-0000-0000AB130000}"/>
    <cellStyle name="Normal 3 27 4 3 2" xfId="7451" xr:uid="{00000000-0005-0000-0000-0000AC130000}"/>
    <cellStyle name="Normal 3 27 4 4" xfId="7452" xr:uid="{00000000-0005-0000-0000-0000AD130000}"/>
    <cellStyle name="Normal 3 27 4 5" xfId="12575" xr:uid="{00000000-0005-0000-0000-0000AE130000}"/>
    <cellStyle name="Normal 3 27 5" xfId="2060" xr:uid="{00000000-0005-0000-0000-0000AF130000}"/>
    <cellStyle name="Normal 3 27 5 2" xfId="4340" xr:uid="{00000000-0005-0000-0000-0000B0130000}"/>
    <cellStyle name="Normal 3 27 5 2 2" xfId="7453" xr:uid="{00000000-0005-0000-0000-0000B1130000}"/>
    <cellStyle name="Normal 3 27 5 3" xfId="7454" xr:uid="{00000000-0005-0000-0000-0000B2130000}"/>
    <cellStyle name="Normal 3 27 5 3 2" xfId="7455" xr:uid="{00000000-0005-0000-0000-0000B3130000}"/>
    <cellStyle name="Normal 3 27 5 4" xfId="7456" xr:uid="{00000000-0005-0000-0000-0000B4130000}"/>
    <cellStyle name="Normal 3 27 5 5" xfId="12576" xr:uid="{00000000-0005-0000-0000-0000B5130000}"/>
    <cellStyle name="Normal 3 27 6" xfId="2061" xr:uid="{00000000-0005-0000-0000-0000B6130000}"/>
    <cellStyle name="Normal 3 27 6 2" xfId="4339" xr:uid="{00000000-0005-0000-0000-0000B7130000}"/>
    <cellStyle name="Normal 3 27 6 2 2" xfId="7457" xr:uid="{00000000-0005-0000-0000-0000B8130000}"/>
    <cellStyle name="Normal 3 27 6 3" xfId="7458" xr:uid="{00000000-0005-0000-0000-0000B9130000}"/>
    <cellStyle name="Normal 3 27 6 3 2" xfId="7459" xr:uid="{00000000-0005-0000-0000-0000BA130000}"/>
    <cellStyle name="Normal 3 27 6 4" xfId="7460" xr:uid="{00000000-0005-0000-0000-0000BB130000}"/>
    <cellStyle name="Normal 3 27 6 5" xfId="12577" xr:uid="{00000000-0005-0000-0000-0000BC130000}"/>
    <cellStyle name="Normal 3 27 7" xfId="2062" xr:uid="{00000000-0005-0000-0000-0000BD130000}"/>
    <cellStyle name="Normal 3 27 7 2" xfId="4338" xr:uid="{00000000-0005-0000-0000-0000BE130000}"/>
    <cellStyle name="Normal 3 27 7 2 2" xfId="7461" xr:uid="{00000000-0005-0000-0000-0000BF130000}"/>
    <cellStyle name="Normal 3 27 7 3" xfId="7462" xr:uid="{00000000-0005-0000-0000-0000C0130000}"/>
    <cellStyle name="Normal 3 27 7 3 2" xfId="7463" xr:uid="{00000000-0005-0000-0000-0000C1130000}"/>
    <cellStyle name="Normal 3 27 7 4" xfId="7464" xr:uid="{00000000-0005-0000-0000-0000C2130000}"/>
    <cellStyle name="Normal 3 27 7 5" xfId="12578" xr:uid="{00000000-0005-0000-0000-0000C3130000}"/>
    <cellStyle name="Normal 3 27 8" xfId="2063" xr:uid="{00000000-0005-0000-0000-0000C4130000}"/>
    <cellStyle name="Normal 3 27 8 2" xfId="4337" xr:uid="{00000000-0005-0000-0000-0000C5130000}"/>
    <cellStyle name="Normal 3 27 8 2 2" xfId="7465" xr:uid="{00000000-0005-0000-0000-0000C6130000}"/>
    <cellStyle name="Normal 3 27 8 3" xfId="7466" xr:uid="{00000000-0005-0000-0000-0000C7130000}"/>
    <cellStyle name="Normal 3 27 8 3 2" xfId="7467" xr:uid="{00000000-0005-0000-0000-0000C8130000}"/>
    <cellStyle name="Normal 3 27 8 4" xfId="7468" xr:uid="{00000000-0005-0000-0000-0000C9130000}"/>
    <cellStyle name="Normal 3 27 8 5" xfId="12579" xr:uid="{00000000-0005-0000-0000-0000CA130000}"/>
    <cellStyle name="Normal 3 27 9" xfId="2064" xr:uid="{00000000-0005-0000-0000-0000CB130000}"/>
    <cellStyle name="Normal 3 27 9 2" xfId="4336" xr:uid="{00000000-0005-0000-0000-0000CC130000}"/>
    <cellStyle name="Normal 3 27 9 2 2" xfId="7469" xr:uid="{00000000-0005-0000-0000-0000CD130000}"/>
    <cellStyle name="Normal 3 27 9 3" xfId="7470" xr:uid="{00000000-0005-0000-0000-0000CE130000}"/>
    <cellStyle name="Normal 3 27 9 3 2" xfId="7471" xr:uid="{00000000-0005-0000-0000-0000CF130000}"/>
    <cellStyle name="Normal 3 27 9 4" xfId="7472" xr:uid="{00000000-0005-0000-0000-0000D0130000}"/>
    <cellStyle name="Normal 3 27 9 5" xfId="12580" xr:uid="{00000000-0005-0000-0000-0000D1130000}"/>
    <cellStyle name="Normal 3 28" xfId="2065" xr:uid="{00000000-0005-0000-0000-0000D2130000}"/>
    <cellStyle name="Normal 3 28 10" xfId="2066" xr:uid="{00000000-0005-0000-0000-0000D3130000}"/>
    <cellStyle name="Normal 3 28 10 2" xfId="4335" xr:uid="{00000000-0005-0000-0000-0000D4130000}"/>
    <cellStyle name="Normal 3 28 10 2 2" xfId="7473" xr:uid="{00000000-0005-0000-0000-0000D5130000}"/>
    <cellStyle name="Normal 3 28 10 3" xfId="7474" xr:uid="{00000000-0005-0000-0000-0000D6130000}"/>
    <cellStyle name="Normal 3 28 10 3 2" xfId="7475" xr:uid="{00000000-0005-0000-0000-0000D7130000}"/>
    <cellStyle name="Normal 3 28 10 4" xfId="7476" xr:uid="{00000000-0005-0000-0000-0000D8130000}"/>
    <cellStyle name="Normal 3 28 10 5" xfId="12581" xr:uid="{00000000-0005-0000-0000-0000D9130000}"/>
    <cellStyle name="Normal 3 28 11" xfId="2067" xr:uid="{00000000-0005-0000-0000-0000DA130000}"/>
    <cellStyle name="Normal 3 28 11 2" xfId="4334" xr:uid="{00000000-0005-0000-0000-0000DB130000}"/>
    <cellStyle name="Normal 3 28 11 2 2" xfId="7477" xr:uid="{00000000-0005-0000-0000-0000DC130000}"/>
    <cellStyle name="Normal 3 28 11 3" xfId="7478" xr:uid="{00000000-0005-0000-0000-0000DD130000}"/>
    <cellStyle name="Normal 3 28 11 3 2" xfId="7479" xr:uid="{00000000-0005-0000-0000-0000DE130000}"/>
    <cellStyle name="Normal 3 28 11 4" xfId="7480" xr:uid="{00000000-0005-0000-0000-0000DF130000}"/>
    <cellStyle name="Normal 3 28 11 5" xfId="12582" xr:uid="{00000000-0005-0000-0000-0000E0130000}"/>
    <cellStyle name="Normal 3 28 12" xfId="2068" xr:uid="{00000000-0005-0000-0000-0000E1130000}"/>
    <cellStyle name="Normal 3 28 12 2" xfId="4333" xr:uid="{00000000-0005-0000-0000-0000E2130000}"/>
    <cellStyle name="Normal 3 28 12 2 2" xfId="7481" xr:uid="{00000000-0005-0000-0000-0000E3130000}"/>
    <cellStyle name="Normal 3 28 12 3" xfId="7482" xr:uid="{00000000-0005-0000-0000-0000E4130000}"/>
    <cellStyle name="Normal 3 28 12 3 2" xfId="7483" xr:uid="{00000000-0005-0000-0000-0000E5130000}"/>
    <cellStyle name="Normal 3 28 12 4" xfId="7484" xr:uid="{00000000-0005-0000-0000-0000E6130000}"/>
    <cellStyle name="Normal 3 28 12 5" xfId="12583" xr:uid="{00000000-0005-0000-0000-0000E7130000}"/>
    <cellStyle name="Normal 3 28 13" xfId="2069" xr:uid="{00000000-0005-0000-0000-0000E8130000}"/>
    <cellStyle name="Normal 3 28 13 2" xfId="4332" xr:uid="{00000000-0005-0000-0000-0000E9130000}"/>
    <cellStyle name="Normal 3 28 13 2 2" xfId="7485" xr:uid="{00000000-0005-0000-0000-0000EA130000}"/>
    <cellStyle name="Normal 3 28 13 3" xfId="7486" xr:uid="{00000000-0005-0000-0000-0000EB130000}"/>
    <cellStyle name="Normal 3 28 13 3 2" xfId="7487" xr:uid="{00000000-0005-0000-0000-0000EC130000}"/>
    <cellStyle name="Normal 3 28 13 4" xfId="7488" xr:uid="{00000000-0005-0000-0000-0000ED130000}"/>
    <cellStyle name="Normal 3 28 13 5" xfId="12584" xr:uid="{00000000-0005-0000-0000-0000EE130000}"/>
    <cellStyle name="Normal 3 28 14" xfId="4331" xr:uid="{00000000-0005-0000-0000-0000EF130000}"/>
    <cellStyle name="Normal 3 28 14 2" xfId="7489" xr:uid="{00000000-0005-0000-0000-0000F0130000}"/>
    <cellStyle name="Normal 3 28 15" xfId="7490" xr:uid="{00000000-0005-0000-0000-0000F1130000}"/>
    <cellStyle name="Normal 3 28 15 2" xfId="7491" xr:uid="{00000000-0005-0000-0000-0000F2130000}"/>
    <cellStyle name="Normal 3 28 16" xfId="7492" xr:uid="{00000000-0005-0000-0000-0000F3130000}"/>
    <cellStyle name="Normal 3 28 17" xfId="12585" xr:uid="{00000000-0005-0000-0000-0000F4130000}"/>
    <cellStyle name="Normal 3 28 2" xfId="2070" xr:uid="{00000000-0005-0000-0000-0000F5130000}"/>
    <cellStyle name="Normal 3 28 2 10" xfId="2071" xr:uid="{00000000-0005-0000-0000-0000F6130000}"/>
    <cellStyle name="Normal 3 28 2 10 2" xfId="4330" xr:uid="{00000000-0005-0000-0000-0000F7130000}"/>
    <cellStyle name="Normal 3 28 2 10 2 2" xfId="7493" xr:uid="{00000000-0005-0000-0000-0000F8130000}"/>
    <cellStyle name="Normal 3 28 2 10 3" xfId="7494" xr:uid="{00000000-0005-0000-0000-0000F9130000}"/>
    <cellStyle name="Normal 3 28 2 10 3 2" xfId="7495" xr:uid="{00000000-0005-0000-0000-0000FA130000}"/>
    <cellStyle name="Normal 3 28 2 10 4" xfId="7496" xr:uid="{00000000-0005-0000-0000-0000FB130000}"/>
    <cellStyle name="Normal 3 28 2 10 5" xfId="12586" xr:uid="{00000000-0005-0000-0000-0000FC130000}"/>
    <cellStyle name="Normal 3 28 2 11" xfId="2072" xr:uid="{00000000-0005-0000-0000-0000FD130000}"/>
    <cellStyle name="Normal 3 28 2 11 2" xfId="4329" xr:uid="{00000000-0005-0000-0000-0000FE130000}"/>
    <cellStyle name="Normal 3 28 2 11 2 2" xfId="7497" xr:uid="{00000000-0005-0000-0000-0000FF130000}"/>
    <cellStyle name="Normal 3 28 2 11 3" xfId="7498" xr:uid="{00000000-0005-0000-0000-000000140000}"/>
    <cellStyle name="Normal 3 28 2 11 3 2" xfId="7499" xr:uid="{00000000-0005-0000-0000-000001140000}"/>
    <cellStyle name="Normal 3 28 2 11 4" xfId="7500" xr:uid="{00000000-0005-0000-0000-000002140000}"/>
    <cellStyle name="Normal 3 28 2 11 5" xfId="12587" xr:uid="{00000000-0005-0000-0000-000003140000}"/>
    <cellStyle name="Normal 3 28 2 12" xfId="2073" xr:uid="{00000000-0005-0000-0000-000004140000}"/>
    <cellStyle name="Normal 3 28 2 12 2" xfId="4328" xr:uid="{00000000-0005-0000-0000-000005140000}"/>
    <cellStyle name="Normal 3 28 2 12 2 2" xfId="7501" xr:uid="{00000000-0005-0000-0000-000006140000}"/>
    <cellStyle name="Normal 3 28 2 12 3" xfId="7502" xr:uid="{00000000-0005-0000-0000-000007140000}"/>
    <cellStyle name="Normal 3 28 2 12 3 2" xfId="7503" xr:uid="{00000000-0005-0000-0000-000008140000}"/>
    <cellStyle name="Normal 3 28 2 12 4" xfId="7504" xr:uid="{00000000-0005-0000-0000-000009140000}"/>
    <cellStyle name="Normal 3 28 2 12 5" xfId="12588" xr:uid="{00000000-0005-0000-0000-00000A140000}"/>
    <cellStyle name="Normal 3 28 2 13" xfId="4327" xr:uid="{00000000-0005-0000-0000-00000B140000}"/>
    <cellStyle name="Normal 3 28 2 13 2" xfId="7505" xr:uid="{00000000-0005-0000-0000-00000C140000}"/>
    <cellStyle name="Normal 3 28 2 14" xfId="7506" xr:uid="{00000000-0005-0000-0000-00000D140000}"/>
    <cellStyle name="Normal 3 28 2 14 2" xfId="7507" xr:uid="{00000000-0005-0000-0000-00000E140000}"/>
    <cellStyle name="Normal 3 28 2 15" xfId="7508" xr:uid="{00000000-0005-0000-0000-00000F140000}"/>
    <cellStyle name="Normal 3 28 2 16" xfId="12589" xr:uid="{00000000-0005-0000-0000-000010140000}"/>
    <cellStyle name="Normal 3 28 2 2" xfId="2074" xr:uid="{00000000-0005-0000-0000-000011140000}"/>
    <cellStyle name="Normal 3 28 2 2 2" xfId="4326" xr:uid="{00000000-0005-0000-0000-000012140000}"/>
    <cellStyle name="Normal 3 28 2 2 2 2" xfId="7509" xr:uid="{00000000-0005-0000-0000-000013140000}"/>
    <cellStyle name="Normal 3 28 2 2 3" xfId="7510" xr:uid="{00000000-0005-0000-0000-000014140000}"/>
    <cellStyle name="Normal 3 28 2 2 3 2" xfId="7511" xr:uid="{00000000-0005-0000-0000-000015140000}"/>
    <cellStyle name="Normal 3 28 2 2 4" xfId="7512" xr:uid="{00000000-0005-0000-0000-000016140000}"/>
    <cellStyle name="Normal 3 28 2 2 5" xfId="12590" xr:uid="{00000000-0005-0000-0000-000017140000}"/>
    <cellStyle name="Normal 3 28 2 3" xfId="2075" xr:uid="{00000000-0005-0000-0000-000018140000}"/>
    <cellStyle name="Normal 3 28 2 3 2" xfId="4325" xr:uid="{00000000-0005-0000-0000-000019140000}"/>
    <cellStyle name="Normal 3 28 2 3 2 2" xfId="7513" xr:uid="{00000000-0005-0000-0000-00001A140000}"/>
    <cellStyle name="Normal 3 28 2 3 3" xfId="7514" xr:uid="{00000000-0005-0000-0000-00001B140000}"/>
    <cellStyle name="Normal 3 28 2 3 3 2" xfId="7515" xr:uid="{00000000-0005-0000-0000-00001C140000}"/>
    <cellStyle name="Normal 3 28 2 3 4" xfId="7516" xr:uid="{00000000-0005-0000-0000-00001D140000}"/>
    <cellStyle name="Normal 3 28 2 3 5" xfId="12591" xr:uid="{00000000-0005-0000-0000-00001E140000}"/>
    <cellStyle name="Normal 3 28 2 4" xfId="2076" xr:uid="{00000000-0005-0000-0000-00001F140000}"/>
    <cellStyle name="Normal 3 28 2 4 2" xfId="4324" xr:uid="{00000000-0005-0000-0000-000020140000}"/>
    <cellStyle name="Normal 3 28 2 4 2 2" xfId="7517" xr:uid="{00000000-0005-0000-0000-000021140000}"/>
    <cellStyle name="Normal 3 28 2 4 3" xfId="7518" xr:uid="{00000000-0005-0000-0000-000022140000}"/>
    <cellStyle name="Normal 3 28 2 4 3 2" xfId="7519" xr:uid="{00000000-0005-0000-0000-000023140000}"/>
    <cellStyle name="Normal 3 28 2 4 4" xfId="7520" xr:uid="{00000000-0005-0000-0000-000024140000}"/>
    <cellStyle name="Normal 3 28 2 4 5" xfId="12592" xr:uid="{00000000-0005-0000-0000-000025140000}"/>
    <cellStyle name="Normal 3 28 2 5" xfId="2077" xr:uid="{00000000-0005-0000-0000-000026140000}"/>
    <cellStyle name="Normal 3 28 2 5 2" xfId="4323" xr:uid="{00000000-0005-0000-0000-000027140000}"/>
    <cellStyle name="Normal 3 28 2 5 2 2" xfId="7521" xr:uid="{00000000-0005-0000-0000-000028140000}"/>
    <cellStyle name="Normal 3 28 2 5 3" xfId="7522" xr:uid="{00000000-0005-0000-0000-000029140000}"/>
    <cellStyle name="Normal 3 28 2 5 3 2" xfId="7523" xr:uid="{00000000-0005-0000-0000-00002A140000}"/>
    <cellStyle name="Normal 3 28 2 5 4" xfId="7524" xr:uid="{00000000-0005-0000-0000-00002B140000}"/>
    <cellStyle name="Normal 3 28 2 5 5" xfId="12593" xr:uid="{00000000-0005-0000-0000-00002C140000}"/>
    <cellStyle name="Normal 3 28 2 6" xfId="2078" xr:uid="{00000000-0005-0000-0000-00002D140000}"/>
    <cellStyle name="Normal 3 28 2 6 2" xfId="4322" xr:uid="{00000000-0005-0000-0000-00002E140000}"/>
    <cellStyle name="Normal 3 28 2 6 2 2" xfId="7525" xr:uid="{00000000-0005-0000-0000-00002F140000}"/>
    <cellStyle name="Normal 3 28 2 6 3" xfId="7526" xr:uid="{00000000-0005-0000-0000-000030140000}"/>
    <cellStyle name="Normal 3 28 2 6 3 2" xfId="7527" xr:uid="{00000000-0005-0000-0000-000031140000}"/>
    <cellStyle name="Normal 3 28 2 6 4" xfId="7528" xr:uid="{00000000-0005-0000-0000-000032140000}"/>
    <cellStyle name="Normal 3 28 2 6 5" xfId="12594" xr:uid="{00000000-0005-0000-0000-000033140000}"/>
    <cellStyle name="Normal 3 28 2 7" xfId="2079" xr:uid="{00000000-0005-0000-0000-000034140000}"/>
    <cellStyle name="Normal 3 28 2 7 2" xfId="4321" xr:uid="{00000000-0005-0000-0000-000035140000}"/>
    <cellStyle name="Normal 3 28 2 7 2 2" xfId="7529" xr:uid="{00000000-0005-0000-0000-000036140000}"/>
    <cellStyle name="Normal 3 28 2 7 3" xfId="7530" xr:uid="{00000000-0005-0000-0000-000037140000}"/>
    <cellStyle name="Normal 3 28 2 7 3 2" xfId="7531" xr:uid="{00000000-0005-0000-0000-000038140000}"/>
    <cellStyle name="Normal 3 28 2 7 4" xfId="7532" xr:uid="{00000000-0005-0000-0000-000039140000}"/>
    <cellStyle name="Normal 3 28 2 7 5" xfId="12595" xr:uid="{00000000-0005-0000-0000-00003A140000}"/>
    <cellStyle name="Normal 3 28 2 8" xfId="2080" xr:uid="{00000000-0005-0000-0000-00003B140000}"/>
    <cellStyle name="Normal 3 28 2 8 2" xfId="4320" xr:uid="{00000000-0005-0000-0000-00003C140000}"/>
    <cellStyle name="Normal 3 28 2 8 2 2" xfId="7533" xr:uid="{00000000-0005-0000-0000-00003D140000}"/>
    <cellStyle name="Normal 3 28 2 8 3" xfId="7534" xr:uid="{00000000-0005-0000-0000-00003E140000}"/>
    <cellStyle name="Normal 3 28 2 8 3 2" xfId="7535" xr:uid="{00000000-0005-0000-0000-00003F140000}"/>
    <cellStyle name="Normal 3 28 2 8 4" xfId="7536" xr:uid="{00000000-0005-0000-0000-000040140000}"/>
    <cellStyle name="Normal 3 28 2 8 5" xfId="12596" xr:uid="{00000000-0005-0000-0000-000041140000}"/>
    <cellStyle name="Normal 3 28 2 9" xfId="2081" xr:uid="{00000000-0005-0000-0000-000042140000}"/>
    <cellStyle name="Normal 3 28 2 9 2" xfId="4319" xr:uid="{00000000-0005-0000-0000-000043140000}"/>
    <cellStyle name="Normal 3 28 2 9 2 2" xfId="7537" xr:uid="{00000000-0005-0000-0000-000044140000}"/>
    <cellStyle name="Normal 3 28 2 9 3" xfId="7538" xr:uid="{00000000-0005-0000-0000-000045140000}"/>
    <cellStyle name="Normal 3 28 2 9 3 2" xfId="7539" xr:uid="{00000000-0005-0000-0000-000046140000}"/>
    <cellStyle name="Normal 3 28 2 9 4" xfId="7540" xr:uid="{00000000-0005-0000-0000-000047140000}"/>
    <cellStyle name="Normal 3 28 2 9 5" xfId="12597" xr:uid="{00000000-0005-0000-0000-000048140000}"/>
    <cellStyle name="Normal 3 28 3" xfId="2082" xr:uid="{00000000-0005-0000-0000-000049140000}"/>
    <cellStyle name="Normal 3 28 3 2" xfId="4318" xr:uid="{00000000-0005-0000-0000-00004A140000}"/>
    <cellStyle name="Normal 3 28 3 2 2" xfId="7541" xr:uid="{00000000-0005-0000-0000-00004B140000}"/>
    <cellStyle name="Normal 3 28 3 3" xfId="7542" xr:uid="{00000000-0005-0000-0000-00004C140000}"/>
    <cellStyle name="Normal 3 28 3 3 2" xfId="7543" xr:uid="{00000000-0005-0000-0000-00004D140000}"/>
    <cellStyle name="Normal 3 28 3 4" xfId="7544" xr:uid="{00000000-0005-0000-0000-00004E140000}"/>
    <cellStyle name="Normal 3 28 3 5" xfId="12598" xr:uid="{00000000-0005-0000-0000-00004F140000}"/>
    <cellStyle name="Normal 3 28 4" xfId="2083" xr:uid="{00000000-0005-0000-0000-000050140000}"/>
    <cellStyle name="Normal 3 28 4 2" xfId="4317" xr:uid="{00000000-0005-0000-0000-000051140000}"/>
    <cellStyle name="Normal 3 28 4 2 2" xfId="7545" xr:uid="{00000000-0005-0000-0000-000052140000}"/>
    <cellStyle name="Normal 3 28 4 3" xfId="7546" xr:uid="{00000000-0005-0000-0000-000053140000}"/>
    <cellStyle name="Normal 3 28 4 3 2" xfId="7547" xr:uid="{00000000-0005-0000-0000-000054140000}"/>
    <cellStyle name="Normal 3 28 4 4" xfId="7548" xr:uid="{00000000-0005-0000-0000-000055140000}"/>
    <cellStyle name="Normal 3 28 4 5" xfId="12599" xr:uid="{00000000-0005-0000-0000-000056140000}"/>
    <cellStyle name="Normal 3 28 5" xfId="2084" xr:uid="{00000000-0005-0000-0000-000057140000}"/>
    <cellStyle name="Normal 3 28 5 2" xfId="4316" xr:uid="{00000000-0005-0000-0000-000058140000}"/>
    <cellStyle name="Normal 3 28 5 2 2" xfId="7549" xr:uid="{00000000-0005-0000-0000-000059140000}"/>
    <cellStyle name="Normal 3 28 5 3" xfId="7550" xr:uid="{00000000-0005-0000-0000-00005A140000}"/>
    <cellStyle name="Normal 3 28 5 3 2" xfId="7551" xr:uid="{00000000-0005-0000-0000-00005B140000}"/>
    <cellStyle name="Normal 3 28 5 4" xfId="7552" xr:uid="{00000000-0005-0000-0000-00005C140000}"/>
    <cellStyle name="Normal 3 28 5 5" xfId="12600" xr:uid="{00000000-0005-0000-0000-00005D140000}"/>
    <cellStyle name="Normal 3 28 6" xfId="2085" xr:uid="{00000000-0005-0000-0000-00005E140000}"/>
    <cellStyle name="Normal 3 28 6 2" xfId="4315" xr:uid="{00000000-0005-0000-0000-00005F140000}"/>
    <cellStyle name="Normal 3 28 6 2 2" xfId="7553" xr:uid="{00000000-0005-0000-0000-000060140000}"/>
    <cellStyle name="Normal 3 28 6 3" xfId="7554" xr:uid="{00000000-0005-0000-0000-000061140000}"/>
    <cellStyle name="Normal 3 28 6 3 2" xfId="7555" xr:uid="{00000000-0005-0000-0000-000062140000}"/>
    <cellStyle name="Normal 3 28 6 4" xfId="7556" xr:uid="{00000000-0005-0000-0000-000063140000}"/>
    <cellStyle name="Normal 3 28 6 5" xfId="12601" xr:uid="{00000000-0005-0000-0000-000064140000}"/>
    <cellStyle name="Normal 3 28 7" xfId="2086" xr:uid="{00000000-0005-0000-0000-000065140000}"/>
    <cellStyle name="Normal 3 28 7 2" xfId="4314" xr:uid="{00000000-0005-0000-0000-000066140000}"/>
    <cellStyle name="Normal 3 28 7 2 2" xfId="7557" xr:uid="{00000000-0005-0000-0000-000067140000}"/>
    <cellStyle name="Normal 3 28 7 3" xfId="7558" xr:uid="{00000000-0005-0000-0000-000068140000}"/>
    <cellStyle name="Normal 3 28 7 3 2" xfId="7559" xr:uid="{00000000-0005-0000-0000-000069140000}"/>
    <cellStyle name="Normal 3 28 7 4" xfId="7560" xr:uid="{00000000-0005-0000-0000-00006A140000}"/>
    <cellStyle name="Normal 3 28 7 5" xfId="12602" xr:uid="{00000000-0005-0000-0000-00006B140000}"/>
    <cellStyle name="Normal 3 28 8" xfId="2087" xr:uid="{00000000-0005-0000-0000-00006C140000}"/>
    <cellStyle name="Normal 3 28 8 2" xfId="4313" xr:uid="{00000000-0005-0000-0000-00006D140000}"/>
    <cellStyle name="Normal 3 28 8 2 2" xfId="7561" xr:uid="{00000000-0005-0000-0000-00006E140000}"/>
    <cellStyle name="Normal 3 28 8 3" xfId="7562" xr:uid="{00000000-0005-0000-0000-00006F140000}"/>
    <cellStyle name="Normal 3 28 8 3 2" xfId="7563" xr:uid="{00000000-0005-0000-0000-000070140000}"/>
    <cellStyle name="Normal 3 28 8 4" xfId="7564" xr:uid="{00000000-0005-0000-0000-000071140000}"/>
    <cellStyle name="Normal 3 28 8 5" xfId="12603" xr:uid="{00000000-0005-0000-0000-000072140000}"/>
    <cellStyle name="Normal 3 28 9" xfId="2088" xr:uid="{00000000-0005-0000-0000-000073140000}"/>
    <cellStyle name="Normal 3 28 9 2" xfId="4312" xr:uid="{00000000-0005-0000-0000-000074140000}"/>
    <cellStyle name="Normal 3 28 9 2 2" xfId="7565" xr:uid="{00000000-0005-0000-0000-000075140000}"/>
    <cellStyle name="Normal 3 28 9 3" xfId="7566" xr:uid="{00000000-0005-0000-0000-000076140000}"/>
    <cellStyle name="Normal 3 28 9 3 2" xfId="7567" xr:uid="{00000000-0005-0000-0000-000077140000}"/>
    <cellStyle name="Normal 3 28 9 4" xfId="7568" xr:uid="{00000000-0005-0000-0000-000078140000}"/>
    <cellStyle name="Normal 3 28 9 5" xfId="12604" xr:uid="{00000000-0005-0000-0000-000079140000}"/>
    <cellStyle name="Normal 3 29" xfId="2089" xr:uid="{00000000-0005-0000-0000-00007A140000}"/>
    <cellStyle name="Normal 3 29 10" xfId="2090" xr:uid="{00000000-0005-0000-0000-00007B140000}"/>
    <cellStyle name="Normal 3 29 10 2" xfId="4311" xr:uid="{00000000-0005-0000-0000-00007C140000}"/>
    <cellStyle name="Normal 3 29 10 2 2" xfId="7569" xr:uid="{00000000-0005-0000-0000-00007D140000}"/>
    <cellStyle name="Normal 3 29 10 3" xfId="7570" xr:uid="{00000000-0005-0000-0000-00007E140000}"/>
    <cellStyle name="Normal 3 29 10 3 2" xfId="7571" xr:uid="{00000000-0005-0000-0000-00007F140000}"/>
    <cellStyle name="Normal 3 29 10 4" xfId="7572" xr:uid="{00000000-0005-0000-0000-000080140000}"/>
    <cellStyle name="Normal 3 29 10 5" xfId="12605" xr:uid="{00000000-0005-0000-0000-000081140000}"/>
    <cellStyle name="Normal 3 29 11" xfId="2091" xr:uid="{00000000-0005-0000-0000-000082140000}"/>
    <cellStyle name="Normal 3 29 11 2" xfId="4310" xr:uid="{00000000-0005-0000-0000-000083140000}"/>
    <cellStyle name="Normal 3 29 11 2 2" xfId="7573" xr:uid="{00000000-0005-0000-0000-000084140000}"/>
    <cellStyle name="Normal 3 29 11 3" xfId="7574" xr:uid="{00000000-0005-0000-0000-000085140000}"/>
    <cellStyle name="Normal 3 29 11 3 2" xfId="7575" xr:uid="{00000000-0005-0000-0000-000086140000}"/>
    <cellStyle name="Normal 3 29 11 4" xfId="7576" xr:uid="{00000000-0005-0000-0000-000087140000}"/>
    <cellStyle name="Normal 3 29 11 5" xfId="12606" xr:uid="{00000000-0005-0000-0000-000088140000}"/>
    <cellStyle name="Normal 3 29 12" xfId="2092" xr:uid="{00000000-0005-0000-0000-000089140000}"/>
    <cellStyle name="Normal 3 29 12 2" xfId="4309" xr:uid="{00000000-0005-0000-0000-00008A140000}"/>
    <cellStyle name="Normal 3 29 12 2 2" xfId="7577" xr:uid="{00000000-0005-0000-0000-00008B140000}"/>
    <cellStyle name="Normal 3 29 12 3" xfId="7578" xr:uid="{00000000-0005-0000-0000-00008C140000}"/>
    <cellStyle name="Normal 3 29 12 3 2" xfId="7579" xr:uid="{00000000-0005-0000-0000-00008D140000}"/>
    <cellStyle name="Normal 3 29 12 4" xfId="7580" xr:uid="{00000000-0005-0000-0000-00008E140000}"/>
    <cellStyle name="Normal 3 29 12 5" xfId="12607" xr:uid="{00000000-0005-0000-0000-00008F140000}"/>
    <cellStyle name="Normal 3 29 13" xfId="2093" xr:uid="{00000000-0005-0000-0000-000090140000}"/>
    <cellStyle name="Normal 3 29 13 2" xfId="4308" xr:uid="{00000000-0005-0000-0000-000091140000}"/>
    <cellStyle name="Normal 3 29 13 2 2" xfId="7581" xr:uid="{00000000-0005-0000-0000-000092140000}"/>
    <cellStyle name="Normal 3 29 13 3" xfId="7582" xr:uid="{00000000-0005-0000-0000-000093140000}"/>
    <cellStyle name="Normal 3 29 13 3 2" xfId="7583" xr:uid="{00000000-0005-0000-0000-000094140000}"/>
    <cellStyle name="Normal 3 29 13 4" xfId="7584" xr:uid="{00000000-0005-0000-0000-000095140000}"/>
    <cellStyle name="Normal 3 29 13 5" xfId="12608" xr:uid="{00000000-0005-0000-0000-000096140000}"/>
    <cellStyle name="Normal 3 29 14" xfId="4307" xr:uid="{00000000-0005-0000-0000-000097140000}"/>
    <cellStyle name="Normal 3 29 14 2" xfId="7585" xr:uid="{00000000-0005-0000-0000-000098140000}"/>
    <cellStyle name="Normal 3 29 15" xfId="7586" xr:uid="{00000000-0005-0000-0000-000099140000}"/>
    <cellStyle name="Normal 3 29 15 2" xfId="7587" xr:uid="{00000000-0005-0000-0000-00009A140000}"/>
    <cellStyle name="Normal 3 29 16" xfId="7588" xr:uid="{00000000-0005-0000-0000-00009B140000}"/>
    <cellStyle name="Normal 3 29 17" xfId="12609" xr:uid="{00000000-0005-0000-0000-00009C140000}"/>
    <cellStyle name="Normal 3 29 2" xfId="2094" xr:uid="{00000000-0005-0000-0000-00009D140000}"/>
    <cellStyle name="Normal 3 29 2 10" xfId="2095" xr:uid="{00000000-0005-0000-0000-00009E140000}"/>
    <cellStyle name="Normal 3 29 2 10 2" xfId="4306" xr:uid="{00000000-0005-0000-0000-00009F140000}"/>
    <cellStyle name="Normal 3 29 2 10 2 2" xfId="7589" xr:uid="{00000000-0005-0000-0000-0000A0140000}"/>
    <cellStyle name="Normal 3 29 2 10 3" xfId="7590" xr:uid="{00000000-0005-0000-0000-0000A1140000}"/>
    <cellStyle name="Normal 3 29 2 10 3 2" xfId="7591" xr:uid="{00000000-0005-0000-0000-0000A2140000}"/>
    <cellStyle name="Normal 3 29 2 10 4" xfId="7592" xr:uid="{00000000-0005-0000-0000-0000A3140000}"/>
    <cellStyle name="Normal 3 29 2 10 5" xfId="12610" xr:uid="{00000000-0005-0000-0000-0000A4140000}"/>
    <cellStyle name="Normal 3 29 2 11" xfId="2096" xr:uid="{00000000-0005-0000-0000-0000A5140000}"/>
    <cellStyle name="Normal 3 29 2 11 2" xfId="4305" xr:uid="{00000000-0005-0000-0000-0000A6140000}"/>
    <cellStyle name="Normal 3 29 2 11 2 2" xfId="7593" xr:uid="{00000000-0005-0000-0000-0000A7140000}"/>
    <cellStyle name="Normal 3 29 2 11 3" xfId="7594" xr:uid="{00000000-0005-0000-0000-0000A8140000}"/>
    <cellStyle name="Normal 3 29 2 11 3 2" xfId="7595" xr:uid="{00000000-0005-0000-0000-0000A9140000}"/>
    <cellStyle name="Normal 3 29 2 11 4" xfId="7596" xr:uid="{00000000-0005-0000-0000-0000AA140000}"/>
    <cellStyle name="Normal 3 29 2 11 5" xfId="12611" xr:uid="{00000000-0005-0000-0000-0000AB140000}"/>
    <cellStyle name="Normal 3 29 2 12" xfId="2097" xr:uid="{00000000-0005-0000-0000-0000AC140000}"/>
    <cellStyle name="Normal 3 29 2 12 2" xfId="4304" xr:uid="{00000000-0005-0000-0000-0000AD140000}"/>
    <cellStyle name="Normal 3 29 2 12 2 2" xfId="7597" xr:uid="{00000000-0005-0000-0000-0000AE140000}"/>
    <cellStyle name="Normal 3 29 2 12 3" xfId="7598" xr:uid="{00000000-0005-0000-0000-0000AF140000}"/>
    <cellStyle name="Normal 3 29 2 12 3 2" xfId="7599" xr:uid="{00000000-0005-0000-0000-0000B0140000}"/>
    <cellStyle name="Normal 3 29 2 12 4" xfId="7600" xr:uid="{00000000-0005-0000-0000-0000B1140000}"/>
    <cellStyle name="Normal 3 29 2 12 5" xfId="12612" xr:uid="{00000000-0005-0000-0000-0000B2140000}"/>
    <cellStyle name="Normal 3 29 2 13" xfId="4303" xr:uid="{00000000-0005-0000-0000-0000B3140000}"/>
    <cellStyle name="Normal 3 29 2 13 2" xfId="7601" xr:uid="{00000000-0005-0000-0000-0000B4140000}"/>
    <cellStyle name="Normal 3 29 2 14" xfId="7602" xr:uid="{00000000-0005-0000-0000-0000B5140000}"/>
    <cellStyle name="Normal 3 29 2 14 2" xfId="7603" xr:uid="{00000000-0005-0000-0000-0000B6140000}"/>
    <cellStyle name="Normal 3 29 2 15" xfId="7604" xr:uid="{00000000-0005-0000-0000-0000B7140000}"/>
    <cellStyle name="Normal 3 29 2 16" xfId="12613" xr:uid="{00000000-0005-0000-0000-0000B8140000}"/>
    <cellStyle name="Normal 3 29 2 2" xfId="2098" xr:uid="{00000000-0005-0000-0000-0000B9140000}"/>
    <cellStyle name="Normal 3 29 2 2 2" xfId="4302" xr:uid="{00000000-0005-0000-0000-0000BA140000}"/>
    <cellStyle name="Normal 3 29 2 2 2 2" xfId="7605" xr:uid="{00000000-0005-0000-0000-0000BB140000}"/>
    <cellStyle name="Normal 3 29 2 2 3" xfId="7606" xr:uid="{00000000-0005-0000-0000-0000BC140000}"/>
    <cellStyle name="Normal 3 29 2 2 3 2" xfId="7607" xr:uid="{00000000-0005-0000-0000-0000BD140000}"/>
    <cellStyle name="Normal 3 29 2 2 4" xfId="7608" xr:uid="{00000000-0005-0000-0000-0000BE140000}"/>
    <cellStyle name="Normal 3 29 2 2 5" xfId="12614" xr:uid="{00000000-0005-0000-0000-0000BF140000}"/>
    <cellStyle name="Normal 3 29 2 3" xfId="2099" xr:uid="{00000000-0005-0000-0000-0000C0140000}"/>
    <cellStyle name="Normal 3 29 2 3 2" xfId="4301" xr:uid="{00000000-0005-0000-0000-0000C1140000}"/>
    <cellStyle name="Normal 3 29 2 3 2 2" xfId="7609" xr:uid="{00000000-0005-0000-0000-0000C2140000}"/>
    <cellStyle name="Normal 3 29 2 3 3" xfId="7610" xr:uid="{00000000-0005-0000-0000-0000C3140000}"/>
    <cellStyle name="Normal 3 29 2 3 3 2" xfId="7611" xr:uid="{00000000-0005-0000-0000-0000C4140000}"/>
    <cellStyle name="Normal 3 29 2 3 4" xfId="7612" xr:uid="{00000000-0005-0000-0000-0000C5140000}"/>
    <cellStyle name="Normal 3 29 2 3 5" xfId="12615" xr:uid="{00000000-0005-0000-0000-0000C6140000}"/>
    <cellStyle name="Normal 3 29 2 4" xfId="2100" xr:uid="{00000000-0005-0000-0000-0000C7140000}"/>
    <cellStyle name="Normal 3 29 2 4 2" xfId="4300" xr:uid="{00000000-0005-0000-0000-0000C8140000}"/>
    <cellStyle name="Normal 3 29 2 4 2 2" xfId="7613" xr:uid="{00000000-0005-0000-0000-0000C9140000}"/>
    <cellStyle name="Normal 3 29 2 4 3" xfId="7614" xr:uid="{00000000-0005-0000-0000-0000CA140000}"/>
    <cellStyle name="Normal 3 29 2 4 3 2" xfId="7615" xr:uid="{00000000-0005-0000-0000-0000CB140000}"/>
    <cellStyle name="Normal 3 29 2 4 4" xfId="7616" xr:uid="{00000000-0005-0000-0000-0000CC140000}"/>
    <cellStyle name="Normal 3 29 2 4 5" xfId="12616" xr:uid="{00000000-0005-0000-0000-0000CD140000}"/>
    <cellStyle name="Normal 3 29 2 5" xfId="2101" xr:uid="{00000000-0005-0000-0000-0000CE140000}"/>
    <cellStyle name="Normal 3 29 2 5 2" xfId="4299" xr:uid="{00000000-0005-0000-0000-0000CF140000}"/>
    <cellStyle name="Normal 3 29 2 5 2 2" xfId="7617" xr:uid="{00000000-0005-0000-0000-0000D0140000}"/>
    <cellStyle name="Normal 3 29 2 5 3" xfId="7618" xr:uid="{00000000-0005-0000-0000-0000D1140000}"/>
    <cellStyle name="Normal 3 29 2 5 3 2" xfId="7619" xr:uid="{00000000-0005-0000-0000-0000D2140000}"/>
    <cellStyle name="Normal 3 29 2 5 4" xfId="7620" xr:uid="{00000000-0005-0000-0000-0000D3140000}"/>
    <cellStyle name="Normal 3 29 2 5 5" xfId="12617" xr:uid="{00000000-0005-0000-0000-0000D4140000}"/>
    <cellStyle name="Normal 3 29 2 6" xfId="2102" xr:uid="{00000000-0005-0000-0000-0000D5140000}"/>
    <cellStyle name="Normal 3 29 2 6 2" xfId="4298" xr:uid="{00000000-0005-0000-0000-0000D6140000}"/>
    <cellStyle name="Normal 3 29 2 6 2 2" xfId="7621" xr:uid="{00000000-0005-0000-0000-0000D7140000}"/>
    <cellStyle name="Normal 3 29 2 6 3" xfId="7622" xr:uid="{00000000-0005-0000-0000-0000D8140000}"/>
    <cellStyle name="Normal 3 29 2 6 3 2" xfId="7623" xr:uid="{00000000-0005-0000-0000-0000D9140000}"/>
    <cellStyle name="Normal 3 29 2 6 4" xfId="7624" xr:uid="{00000000-0005-0000-0000-0000DA140000}"/>
    <cellStyle name="Normal 3 29 2 6 5" xfId="12618" xr:uid="{00000000-0005-0000-0000-0000DB140000}"/>
    <cellStyle name="Normal 3 29 2 7" xfId="2103" xr:uid="{00000000-0005-0000-0000-0000DC140000}"/>
    <cellStyle name="Normal 3 29 2 7 2" xfId="4297" xr:uid="{00000000-0005-0000-0000-0000DD140000}"/>
    <cellStyle name="Normal 3 29 2 7 2 2" xfId="7625" xr:uid="{00000000-0005-0000-0000-0000DE140000}"/>
    <cellStyle name="Normal 3 29 2 7 3" xfId="7626" xr:uid="{00000000-0005-0000-0000-0000DF140000}"/>
    <cellStyle name="Normal 3 29 2 7 3 2" xfId="7627" xr:uid="{00000000-0005-0000-0000-0000E0140000}"/>
    <cellStyle name="Normal 3 29 2 7 4" xfId="7628" xr:uid="{00000000-0005-0000-0000-0000E1140000}"/>
    <cellStyle name="Normal 3 29 2 7 5" xfId="12619" xr:uid="{00000000-0005-0000-0000-0000E2140000}"/>
    <cellStyle name="Normal 3 29 2 8" xfId="2104" xr:uid="{00000000-0005-0000-0000-0000E3140000}"/>
    <cellStyle name="Normal 3 29 2 8 2" xfId="4296" xr:uid="{00000000-0005-0000-0000-0000E4140000}"/>
    <cellStyle name="Normal 3 29 2 8 2 2" xfId="7629" xr:uid="{00000000-0005-0000-0000-0000E5140000}"/>
    <cellStyle name="Normal 3 29 2 8 3" xfId="7630" xr:uid="{00000000-0005-0000-0000-0000E6140000}"/>
    <cellStyle name="Normal 3 29 2 8 3 2" xfId="7631" xr:uid="{00000000-0005-0000-0000-0000E7140000}"/>
    <cellStyle name="Normal 3 29 2 8 4" xfId="7632" xr:uid="{00000000-0005-0000-0000-0000E8140000}"/>
    <cellStyle name="Normal 3 29 2 8 5" xfId="12620" xr:uid="{00000000-0005-0000-0000-0000E9140000}"/>
    <cellStyle name="Normal 3 29 2 9" xfId="2105" xr:uid="{00000000-0005-0000-0000-0000EA140000}"/>
    <cellStyle name="Normal 3 29 2 9 2" xfId="4295" xr:uid="{00000000-0005-0000-0000-0000EB140000}"/>
    <cellStyle name="Normal 3 29 2 9 2 2" xfId="7633" xr:uid="{00000000-0005-0000-0000-0000EC140000}"/>
    <cellStyle name="Normal 3 29 2 9 3" xfId="7634" xr:uid="{00000000-0005-0000-0000-0000ED140000}"/>
    <cellStyle name="Normal 3 29 2 9 3 2" xfId="7635" xr:uid="{00000000-0005-0000-0000-0000EE140000}"/>
    <cellStyle name="Normal 3 29 2 9 4" xfId="7636" xr:uid="{00000000-0005-0000-0000-0000EF140000}"/>
    <cellStyle name="Normal 3 29 2 9 5" xfId="12621" xr:uid="{00000000-0005-0000-0000-0000F0140000}"/>
    <cellStyle name="Normal 3 29 3" xfId="2106" xr:uid="{00000000-0005-0000-0000-0000F1140000}"/>
    <cellStyle name="Normal 3 29 3 2" xfId="4294" xr:uid="{00000000-0005-0000-0000-0000F2140000}"/>
    <cellStyle name="Normal 3 29 3 2 2" xfId="7637" xr:uid="{00000000-0005-0000-0000-0000F3140000}"/>
    <cellStyle name="Normal 3 29 3 3" xfId="7638" xr:uid="{00000000-0005-0000-0000-0000F4140000}"/>
    <cellStyle name="Normal 3 29 3 3 2" xfId="7639" xr:uid="{00000000-0005-0000-0000-0000F5140000}"/>
    <cellStyle name="Normal 3 29 3 4" xfId="7640" xr:uid="{00000000-0005-0000-0000-0000F6140000}"/>
    <cellStyle name="Normal 3 29 3 5" xfId="12622" xr:uid="{00000000-0005-0000-0000-0000F7140000}"/>
    <cellStyle name="Normal 3 29 4" xfId="2107" xr:uid="{00000000-0005-0000-0000-0000F8140000}"/>
    <cellStyle name="Normal 3 29 4 2" xfId="4293" xr:uid="{00000000-0005-0000-0000-0000F9140000}"/>
    <cellStyle name="Normal 3 29 4 2 2" xfId="7641" xr:uid="{00000000-0005-0000-0000-0000FA140000}"/>
    <cellStyle name="Normal 3 29 4 3" xfId="7642" xr:uid="{00000000-0005-0000-0000-0000FB140000}"/>
    <cellStyle name="Normal 3 29 4 3 2" xfId="7643" xr:uid="{00000000-0005-0000-0000-0000FC140000}"/>
    <cellStyle name="Normal 3 29 4 4" xfId="7644" xr:uid="{00000000-0005-0000-0000-0000FD140000}"/>
    <cellStyle name="Normal 3 29 4 5" xfId="12623" xr:uid="{00000000-0005-0000-0000-0000FE140000}"/>
    <cellStyle name="Normal 3 29 5" xfId="2108" xr:uid="{00000000-0005-0000-0000-0000FF140000}"/>
    <cellStyle name="Normal 3 29 5 2" xfId="4292" xr:uid="{00000000-0005-0000-0000-000000150000}"/>
    <cellStyle name="Normal 3 29 5 2 2" xfId="7645" xr:uid="{00000000-0005-0000-0000-000001150000}"/>
    <cellStyle name="Normal 3 29 5 3" xfId="7646" xr:uid="{00000000-0005-0000-0000-000002150000}"/>
    <cellStyle name="Normal 3 29 5 3 2" xfId="7647" xr:uid="{00000000-0005-0000-0000-000003150000}"/>
    <cellStyle name="Normal 3 29 5 4" xfId="7648" xr:uid="{00000000-0005-0000-0000-000004150000}"/>
    <cellStyle name="Normal 3 29 5 5" xfId="12624" xr:uid="{00000000-0005-0000-0000-000005150000}"/>
    <cellStyle name="Normal 3 29 6" xfId="2109" xr:uid="{00000000-0005-0000-0000-000006150000}"/>
    <cellStyle name="Normal 3 29 6 2" xfId="4291" xr:uid="{00000000-0005-0000-0000-000007150000}"/>
    <cellStyle name="Normal 3 29 6 2 2" xfId="7649" xr:uid="{00000000-0005-0000-0000-000008150000}"/>
    <cellStyle name="Normal 3 29 6 3" xfId="7650" xr:uid="{00000000-0005-0000-0000-000009150000}"/>
    <cellStyle name="Normal 3 29 6 3 2" xfId="7651" xr:uid="{00000000-0005-0000-0000-00000A150000}"/>
    <cellStyle name="Normal 3 29 6 4" xfId="7652" xr:uid="{00000000-0005-0000-0000-00000B150000}"/>
    <cellStyle name="Normal 3 29 6 5" xfId="12625" xr:uid="{00000000-0005-0000-0000-00000C150000}"/>
    <cellStyle name="Normal 3 29 7" xfId="2110" xr:uid="{00000000-0005-0000-0000-00000D150000}"/>
    <cellStyle name="Normal 3 29 7 2" xfId="4290" xr:uid="{00000000-0005-0000-0000-00000E150000}"/>
    <cellStyle name="Normal 3 29 7 2 2" xfId="7653" xr:uid="{00000000-0005-0000-0000-00000F150000}"/>
    <cellStyle name="Normal 3 29 7 3" xfId="7654" xr:uid="{00000000-0005-0000-0000-000010150000}"/>
    <cellStyle name="Normal 3 29 7 3 2" xfId="7655" xr:uid="{00000000-0005-0000-0000-000011150000}"/>
    <cellStyle name="Normal 3 29 7 4" xfId="7656" xr:uid="{00000000-0005-0000-0000-000012150000}"/>
    <cellStyle name="Normal 3 29 7 5" xfId="12626" xr:uid="{00000000-0005-0000-0000-000013150000}"/>
    <cellStyle name="Normal 3 29 8" xfId="2111" xr:uid="{00000000-0005-0000-0000-000014150000}"/>
    <cellStyle name="Normal 3 29 8 2" xfId="4289" xr:uid="{00000000-0005-0000-0000-000015150000}"/>
    <cellStyle name="Normal 3 29 8 2 2" xfId="7657" xr:uid="{00000000-0005-0000-0000-000016150000}"/>
    <cellStyle name="Normal 3 29 8 3" xfId="7658" xr:uid="{00000000-0005-0000-0000-000017150000}"/>
    <cellStyle name="Normal 3 29 8 3 2" xfId="7659" xr:uid="{00000000-0005-0000-0000-000018150000}"/>
    <cellStyle name="Normal 3 29 8 4" xfId="7660" xr:uid="{00000000-0005-0000-0000-000019150000}"/>
    <cellStyle name="Normal 3 29 8 5" xfId="12627" xr:uid="{00000000-0005-0000-0000-00001A150000}"/>
    <cellStyle name="Normal 3 29 9" xfId="2112" xr:uid="{00000000-0005-0000-0000-00001B150000}"/>
    <cellStyle name="Normal 3 29 9 2" xfId="4288" xr:uid="{00000000-0005-0000-0000-00001C150000}"/>
    <cellStyle name="Normal 3 29 9 2 2" xfId="7661" xr:uid="{00000000-0005-0000-0000-00001D150000}"/>
    <cellStyle name="Normal 3 29 9 3" xfId="7662" xr:uid="{00000000-0005-0000-0000-00001E150000}"/>
    <cellStyle name="Normal 3 29 9 3 2" xfId="7663" xr:uid="{00000000-0005-0000-0000-00001F150000}"/>
    <cellStyle name="Normal 3 29 9 4" xfId="7664" xr:uid="{00000000-0005-0000-0000-000020150000}"/>
    <cellStyle name="Normal 3 29 9 5" xfId="12628" xr:uid="{00000000-0005-0000-0000-000021150000}"/>
    <cellStyle name="Normal 3 3" xfId="37" xr:uid="{00000000-0005-0000-0000-000022150000}"/>
    <cellStyle name="Normal 3 3 10" xfId="2113" xr:uid="{00000000-0005-0000-0000-000023150000}"/>
    <cellStyle name="Normal 3 3 10 2" xfId="4287" xr:uid="{00000000-0005-0000-0000-000024150000}"/>
    <cellStyle name="Normal 3 3 10 2 2" xfId="7665" xr:uid="{00000000-0005-0000-0000-000025150000}"/>
    <cellStyle name="Normal 3 3 10 3" xfId="7666" xr:uid="{00000000-0005-0000-0000-000026150000}"/>
    <cellStyle name="Normal 3 3 10 3 2" xfId="7667" xr:uid="{00000000-0005-0000-0000-000027150000}"/>
    <cellStyle name="Normal 3 3 10 4" xfId="7668" xr:uid="{00000000-0005-0000-0000-000028150000}"/>
    <cellStyle name="Normal 3 3 10 5" xfId="12629" xr:uid="{00000000-0005-0000-0000-000029150000}"/>
    <cellStyle name="Normal 3 3 11" xfId="2114" xr:uid="{00000000-0005-0000-0000-00002A150000}"/>
    <cellStyle name="Normal 3 3 11 2" xfId="4286" xr:uid="{00000000-0005-0000-0000-00002B150000}"/>
    <cellStyle name="Normal 3 3 11 2 2" xfId="7669" xr:uid="{00000000-0005-0000-0000-00002C150000}"/>
    <cellStyle name="Normal 3 3 11 3" xfId="7670" xr:uid="{00000000-0005-0000-0000-00002D150000}"/>
    <cellStyle name="Normal 3 3 11 3 2" xfId="7671" xr:uid="{00000000-0005-0000-0000-00002E150000}"/>
    <cellStyle name="Normal 3 3 11 4" xfId="7672" xr:uid="{00000000-0005-0000-0000-00002F150000}"/>
    <cellStyle name="Normal 3 3 11 5" xfId="12630" xr:uid="{00000000-0005-0000-0000-000030150000}"/>
    <cellStyle name="Normal 3 3 12" xfId="2115" xr:uid="{00000000-0005-0000-0000-000031150000}"/>
    <cellStyle name="Normal 3 3 12 2" xfId="4285" xr:uid="{00000000-0005-0000-0000-000032150000}"/>
    <cellStyle name="Normal 3 3 12 2 2" xfId="7673" xr:uid="{00000000-0005-0000-0000-000033150000}"/>
    <cellStyle name="Normal 3 3 12 3" xfId="7674" xr:uid="{00000000-0005-0000-0000-000034150000}"/>
    <cellStyle name="Normal 3 3 12 3 2" xfId="7675" xr:uid="{00000000-0005-0000-0000-000035150000}"/>
    <cellStyle name="Normal 3 3 12 4" xfId="7676" xr:uid="{00000000-0005-0000-0000-000036150000}"/>
    <cellStyle name="Normal 3 3 12 5" xfId="12631" xr:uid="{00000000-0005-0000-0000-000037150000}"/>
    <cellStyle name="Normal 3 3 13" xfId="2116" xr:uid="{00000000-0005-0000-0000-000038150000}"/>
    <cellStyle name="Normal 3 3 13 2" xfId="4284" xr:uid="{00000000-0005-0000-0000-000039150000}"/>
    <cellStyle name="Normal 3 3 13 2 2" xfId="7677" xr:uid="{00000000-0005-0000-0000-00003A150000}"/>
    <cellStyle name="Normal 3 3 13 3" xfId="7678" xr:uid="{00000000-0005-0000-0000-00003B150000}"/>
    <cellStyle name="Normal 3 3 13 3 2" xfId="7679" xr:uid="{00000000-0005-0000-0000-00003C150000}"/>
    <cellStyle name="Normal 3 3 13 4" xfId="7680" xr:uid="{00000000-0005-0000-0000-00003D150000}"/>
    <cellStyle name="Normal 3 3 13 5" xfId="12632" xr:uid="{00000000-0005-0000-0000-00003E150000}"/>
    <cellStyle name="Normal 3 3 14" xfId="13752" xr:uid="{00000000-0005-0000-0000-00003F150000}"/>
    <cellStyle name="Normal 3 3 2" xfId="2117" xr:uid="{00000000-0005-0000-0000-000040150000}"/>
    <cellStyle name="Normal 3 3 2 10" xfId="2118" xr:uid="{00000000-0005-0000-0000-000041150000}"/>
    <cellStyle name="Normal 3 3 2 10 2" xfId="4283" xr:uid="{00000000-0005-0000-0000-000042150000}"/>
    <cellStyle name="Normal 3 3 2 10 2 2" xfId="7681" xr:uid="{00000000-0005-0000-0000-000043150000}"/>
    <cellStyle name="Normal 3 3 2 10 3" xfId="7682" xr:uid="{00000000-0005-0000-0000-000044150000}"/>
    <cellStyle name="Normal 3 3 2 10 3 2" xfId="7683" xr:uid="{00000000-0005-0000-0000-000045150000}"/>
    <cellStyle name="Normal 3 3 2 10 4" xfId="7684" xr:uid="{00000000-0005-0000-0000-000046150000}"/>
    <cellStyle name="Normal 3 3 2 10 5" xfId="12633" xr:uid="{00000000-0005-0000-0000-000047150000}"/>
    <cellStyle name="Normal 3 3 2 11" xfId="2119" xr:uid="{00000000-0005-0000-0000-000048150000}"/>
    <cellStyle name="Normal 3 3 2 11 2" xfId="4282" xr:uid="{00000000-0005-0000-0000-000049150000}"/>
    <cellStyle name="Normal 3 3 2 11 2 2" xfId="7685" xr:uid="{00000000-0005-0000-0000-00004A150000}"/>
    <cellStyle name="Normal 3 3 2 11 3" xfId="7686" xr:uid="{00000000-0005-0000-0000-00004B150000}"/>
    <cellStyle name="Normal 3 3 2 11 3 2" xfId="7687" xr:uid="{00000000-0005-0000-0000-00004C150000}"/>
    <cellStyle name="Normal 3 3 2 11 4" xfId="7688" xr:uid="{00000000-0005-0000-0000-00004D150000}"/>
    <cellStyle name="Normal 3 3 2 11 5" xfId="12634" xr:uid="{00000000-0005-0000-0000-00004E150000}"/>
    <cellStyle name="Normal 3 3 2 12" xfId="2120" xr:uid="{00000000-0005-0000-0000-00004F150000}"/>
    <cellStyle name="Normal 3 3 2 12 2" xfId="4281" xr:uid="{00000000-0005-0000-0000-000050150000}"/>
    <cellStyle name="Normal 3 3 2 12 2 2" xfId="7689" xr:uid="{00000000-0005-0000-0000-000051150000}"/>
    <cellStyle name="Normal 3 3 2 12 3" xfId="7690" xr:uid="{00000000-0005-0000-0000-000052150000}"/>
    <cellStyle name="Normal 3 3 2 12 3 2" xfId="7691" xr:uid="{00000000-0005-0000-0000-000053150000}"/>
    <cellStyle name="Normal 3 3 2 12 4" xfId="7692" xr:uid="{00000000-0005-0000-0000-000054150000}"/>
    <cellStyle name="Normal 3 3 2 12 5" xfId="12635" xr:uid="{00000000-0005-0000-0000-000055150000}"/>
    <cellStyle name="Normal 3 3 2 13" xfId="4280" xr:uid="{00000000-0005-0000-0000-000056150000}"/>
    <cellStyle name="Normal 3 3 2 13 2" xfId="7693" xr:uid="{00000000-0005-0000-0000-000057150000}"/>
    <cellStyle name="Normal 3 3 2 14" xfId="7694" xr:uid="{00000000-0005-0000-0000-000058150000}"/>
    <cellStyle name="Normal 3 3 2 14 2" xfId="7695" xr:uid="{00000000-0005-0000-0000-000059150000}"/>
    <cellStyle name="Normal 3 3 2 15" xfId="7696" xr:uid="{00000000-0005-0000-0000-00005A150000}"/>
    <cellStyle name="Normal 3 3 2 16" xfId="12636" xr:uid="{00000000-0005-0000-0000-00005B150000}"/>
    <cellStyle name="Normal 3 3 2 2" xfId="2121" xr:uid="{00000000-0005-0000-0000-00005C150000}"/>
    <cellStyle name="Normal 3 3 2 2 2" xfId="4279" xr:uid="{00000000-0005-0000-0000-00005D150000}"/>
    <cellStyle name="Normal 3 3 2 2 2 2" xfId="7697" xr:uid="{00000000-0005-0000-0000-00005E150000}"/>
    <cellStyle name="Normal 3 3 2 2 3" xfId="7698" xr:uid="{00000000-0005-0000-0000-00005F150000}"/>
    <cellStyle name="Normal 3 3 2 2 3 2" xfId="7699" xr:uid="{00000000-0005-0000-0000-000060150000}"/>
    <cellStyle name="Normal 3 3 2 2 4" xfId="7700" xr:uid="{00000000-0005-0000-0000-000061150000}"/>
    <cellStyle name="Normal 3 3 2 2 5" xfId="12637" xr:uid="{00000000-0005-0000-0000-000062150000}"/>
    <cellStyle name="Normal 3 3 2 3" xfId="2122" xr:uid="{00000000-0005-0000-0000-000063150000}"/>
    <cellStyle name="Normal 3 3 2 3 2" xfId="4278" xr:uid="{00000000-0005-0000-0000-000064150000}"/>
    <cellStyle name="Normal 3 3 2 3 2 2" xfId="7701" xr:uid="{00000000-0005-0000-0000-000065150000}"/>
    <cellStyle name="Normal 3 3 2 3 3" xfId="7702" xr:uid="{00000000-0005-0000-0000-000066150000}"/>
    <cellStyle name="Normal 3 3 2 3 3 2" xfId="7703" xr:uid="{00000000-0005-0000-0000-000067150000}"/>
    <cellStyle name="Normal 3 3 2 3 4" xfId="7704" xr:uid="{00000000-0005-0000-0000-000068150000}"/>
    <cellStyle name="Normal 3 3 2 3 5" xfId="12638" xr:uid="{00000000-0005-0000-0000-000069150000}"/>
    <cellStyle name="Normal 3 3 2 4" xfId="2123" xr:uid="{00000000-0005-0000-0000-00006A150000}"/>
    <cellStyle name="Normal 3 3 2 4 2" xfId="4277" xr:uid="{00000000-0005-0000-0000-00006B150000}"/>
    <cellStyle name="Normal 3 3 2 4 2 2" xfId="7705" xr:uid="{00000000-0005-0000-0000-00006C150000}"/>
    <cellStyle name="Normal 3 3 2 4 3" xfId="7706" xr:uid="{00000000-0005-0000-0000-00006D150000}"/>
    <cellStyle name="Normal 3 3 2 4 3 2" xfId="7707" xr:uid="{00000000-0005-0000-0000-00006E150000}"/>
    <cellStyle name="Normal 3 3 2 4 4" xfId="7708" xr:uid="{00000000-0005-0000-0000-00006F150000}"/>
    <cellStyle name="Normal 3 3 2 4 5" xfId="12639" xr:uid="{00000000-0005-0000-0000-000070150000}"/>
    <cellStyle name="Normal 3 3 2 5" xfId="2124" xr:uid="{00000000-0005-0000-0000-000071150000}"/>
    <cellStyle name="Normal 3 3 2 5 2" xfId="4276" xr:uid="{00000000-0005-0000-0000-000072150000}"/>
    <cellStyle name="Normal 3 3 2 5 2 2" xfId="7709" xr:uid="{00000000-0005-0000-0000-000073150000}"/>
    <cellStyle name="Normal 3 3 2 5 3" xfId="7710" xr:uid="{00000000-0005-0000-0000-000074150000}"/>
    <cellStyle name="Normal 3 3 2 5 3 2" xfId="7711" xr:uid="{00000000-0005-0000-0000-000075150000}"/>
    <cellStyle name="Normal 3 3 2 5 4" xfId="7712" xr:uid="{00000000-0005-0000-0000-000076150000}"/>
    <cellStyle name="Normal 3 3 2 5 5" xfId="12640" xr:uid="{00000000-0005-0000-0000-000077150000}"/>
    <cellStyle name="Normal 3 3 2 6" xfId="2125" xr:uid="{00000000-0005-0000-0000-000078150000}"/>
    <cellStyle name="Normal 3 3 2 6 2" xfId="4275" xr:uid="{00000000-0005-0000-0000-000079150000}"/>
    <cellStyle name="Normal 3 3 2 6 2 2" xfId="7713" xr:uid="{00000000-0005-0000-0000-00007A150000}"/>
    <cellStyle name="Normal 3 3 2 6 3" xfId="7714" xr:uid="{00000000-0005-0000-0000-00007B150000}"/>
    <cellStyle name="Normal 3 3 2 6 3 2" xfId="7715" xr:uid="{00000000-0005-0000-0000-00007C150000}"/>
    <cellStyle name="Normal 3 3 2 6 4" xfId="7716" xr:uid="{00000000-0005-0000-0000-00007D150000}"/>
    <cellStyle name="Normal 3 3 2 6 5" xfId="12641" xr:uid="{00000000-0005-0000-0000-00007E150000}"/>
    <cellStyle name="Normal 3 3 2 7" xfId="2126" xr:uid="{00000000-0005-0000-0000-00007F150000}"/>
    <cellStyle name="Normal 3 3 2 7 2" xfId="4274" xr:uid="{00000000-0005-0000-0000-000080150000}"/>
    <cellStyle name="Normal 3 3 2 7 2 2" xfId="7717" xr:uid="{00000000-0005-0000-0000-000081150000}"/>
    <cellStyle name="Normal 3 3 2 7 3" xfId="7718" xr:uid="{00000000-0005-0000-0000-000082150000}"/>
    <cellStyle name="Normal 3 3 2 7 3 2" xfId="7719" xr:uid="{00000000-0005-0000-0000-000083150000}"/>
    <cellStyle name="Normal 3 3 2 7 4" xfId="7720" xr:uid="{00000000-0005-0000-0000-000084150000}"/>
    <cellStyle name="Normal 3 3 2 7 5" xfId="12642" xr:uid="{00000000-0005-0000-0000-000085150000}"/>
    <cellStyle name="Normal 3 3 2 8" xfId="2127" xr:uid="{00000000-0005-0000-0000-000086150000}"/>
    <cellStyle name="Normal 3 3 2 8 2" xfId="4273" xr:uid="{00000000-0005-0000-0000-000087150000}"/>
    <cellStyle name="Normal 3 3 2 8 2 2" xfId="7721" xr:uid="{00000000-0005-0000-0000-000088150000}"/>
    <cellStyle name="Normal 3 3 2 8 3" xfId="7722" xr:uid="{00000000-0005-0000-0000-000089150000}"/>
    <cellStyle name="Normal 3 3 2 8 3 2" xfId="7723" xr:uid="{00000000-0005-0000-0000-00008A150000}"/>
    <cellStyle name="Normal 3 3 2 8 4" xfId="7724" xr:uid="{00000000-0005-0000-0000-00008B150000}"/>
    <cellStyle name="Normal 3 3 2 8 5" xfId="12643" xr:uid="{00000000-0005-0000-0000-00008C150000}"/>
    <cellStyle name="Normal 3 3 2 9" xfId="2128" xr:uid="{00000000-0005-0000-0000-00008D150000}"/>
    <cellStyle name="Normal 3 3 2 9 2" xfId="3804" xr:uid="{00000000-0005-0000-0000-00008E150000}"/>
    <cellStyle name="Normal 3 3 2 9 2 2" xfId="7725" xr:uid="{00000000-0005-0000-0000-00008F150000}"/>
    <cellStyle name="Normal 3 3 2 9 3" xfId="7726" xr:uid="{00000000-0005-0000-0000-000090150000}"/>
    <cellStyle name="Normal 3 3 2 9 3 2" xfId="7727" xr:uid="{00000000-0005-0000-0000-000091150000}"/>
    <cellStyle name="Normal 3 3 2 9 4" xfId="7728" xr:uid="{00000000-0005-0000-0000-000092150000}"/>
    <cellStyle name="Normal 3 3 2 9 5" xfId="12644" xr:uid="{00000000-0005-0000-0000-000093150000}"/>
    <cellStyle name="Normal 3 3 3" xfId="2129" xr:uid="{00000000-0005-0000-0000-000094150000}"/>
    <cellStyle name="Normal 3 3 3 2" xfId="4272" xr:uid="{00000000-0005-0000-0000-000095150000}"/>
    <cellStyle name="Normal 3 3 3 2 2" xfId="7729" xr:uid="{00000000-0005-0000-0000-000096150000}"/>
    <cellStyle name="Normal 3 3 3 3" xfId="7730" xr:uid="{00000000-0005-0000-0000-000097150000}"/>
    <cellStyle name="Normal 3 3 3 3 2" xfId="7731" xr:uid="{00000000-0005-0000-0000-000098150000}"/>
    <cellStyle name="Normal 3 3 3 4" xfId="7732" xr:uid="{00000000-0005-0000-0000-000099150000}"/>
    <cellStyle name="Normal 3 3 3 5" xfId="12645" xr:uid="{00000000-0005-0000-0000-00009A150000}"/>
    <cellStyle name="Normal 3 3 4" xfId="2130" xr:uid="{00000000-0005-0000-0000-00009B150000}"/>
    <cellStyle name="Normal 3 3 4 2" xfId="4271" xr:uid="{00000000-0005-0000-0000-00009C150000}"/>
    <cellStyle name="Normal 3 3 4 2 2" xfId="7733" xr:uid="{00000000-0005-0000-0000-00009D150000}"/>
    <cellStyle name="Normal 3 3 4 3" xfId="7734" xr:uid="{00000000-0005-0000-0000-00009E150000}"/>
    <cellStyle name="Normal 3 3 4 3 2" xfId="7735" xr:uid="{00000000-0005-0000-0000-00009F150000}"/>
    <cellStyle name="Normal 3 3 4 4" xfId="7736" xr:uid="{00000000-0005-0000-0000-0000A0150000}"/>
    <cellStyle name="Normal 3 3 4 5" xfId="12646" xr:uid="{00000000-0005-0000-0000-0000A1150000}"/>
    <cellStyle name="Normal 3 3 5" xfId="2131" xr:uid="{00000000-0005-0000-0000-0000A2150000}"/>
    <cellStyle name="Normal 3 3 5 2" xfId="4270" xr:uid="{00000000-0005-0000-0000-0000A3150000}"/>
    <cellStyle name="Normal 3 3 5 2 2" xfId="7737" xr:uid="{00000000-0005-0000-0000-0000A4150000}"/>
    <cellStyle name="Normal 3 3 5 3" xfId="7738" xr:uid="{00000000-0005-0000-0000-0000A5150000}"/>
    <cellStyle name="Normal 3 3 5 3 2" xfId="7739" xr:uid="{00000000-0005-0000-0000-0000A6150000}"/>
    <cellStyle name="Normal 3 3 5 4" xfId="7740" xr:uid="{00000000-0005-0000-0000-0000A7150000}"/>
    <cellStyle name="Normal 3 3 5 5" xfId="12647" xr:uid="{00000000-0005-0000-0000-0000A8150000}"/>
    <cellStyle name="Normal 3 3 6" xfId="2132" xr:uid="{00000000-0005-0000-0000-0000A9150000}"/>
    <cellStyle name="Normal 3 3 6 2" xfId="4269" xr:uid="{00000000-0005-0000-0000-0000AA150000}"/>
    <cellStyle name="Normal 3 3 6 2 2" xfId="7741" xr:uid="{00000000-0005-0000-0000-0000AB150000}"/>
    <cellStyle name="Normal 3 3 6 3" xfId="7742" xr:uid="{00000000-0005-0000-0000-0000AC150000}"/>
    <cellStyle name="Normal 3 3 6 3 2" xfId="7743" xr:uid="{00000000-0005-0000-0000-0000AD150000}"/>
    <cellStyle name="Normal 3 3 6 4" xfId="7744" xr:uid="{00000000-0005-0000-0000-0000AE150000}"/>
    <cellStyle name="Normal 3 3 6 5" xfId="12648" xr:uid="{00000000-0005-0000-0000-0000AF150000}"/>
    <cellStyle name="Normal 3 3 7" xfId="2133" xr:uid="{00000000-0005-0000-0000-0000B0150000}"/>
    <cellStyle name="Normal 3 3 7 2" xfId="4268" xr:uid="{00000000-0005-0000-0000-0000B1150000}"/>
    <cellStyle name="Normal 3 3 7 2 2" xfId="7745" xr:uid="{00000000-0005-0000-0000-0000B2150000}"/>
    <cellStyle name="Normal 3 3 7 3" xfId="7746" xr:uid="{00000000-0005-0000-0000-0000B3150000}"/>
    <cellStyle name="Normal 3 3 7 3 2" xfId="7747" xr:uid="{00000000-0005-0000-0000-0000B4150000}"/>
    <cellStyle name="Normal 3 3 7 4" xfId="7748" xr:uid="{00000000-0005-0000-0000-0000B5150000}"/>
    <cellStyle name="Normal 3 3 7 5" xfId="12649" xr:uid="{00000000-0005-0000-0000-0000B6150000}"/>
    <cellStyle name="Normal 3 3 8" xfId="2134" xr:uid="{00000000-0005-0000-0000-0000B7150000}"/>
    <cellStyle name="Normal 3 3 8 2" xfId="4267" xr:uid="{00000000-0005-0000-0000-0000B8150000}"/>
    <cellStyle name="Normal 3 3 8 2 2" xfId="7749" xr:uid="{00000000-0005-0000-0000-0000B9150000}"/>
    <cellStyle name="Normal 3 3 8 3" xfId="7750" xr:uid="{00000000-0005-0000-0000-0000BA150000}"/>
    <cellStyle name="Normal 3 3 8 3 2" xfId="7751" xr:uid="{00000000-0005-0000-0000-0000BB150000}"/>
    <cellStyle name="Normal 3 3 8 4" xfId="7752" xr:uid="{00000000-0005-0000-0000-0000BC150000}"/>
    <cellStyle name="Normal 3 3 8 5" xfId="12650" xr:uid="{00000000-0005-0000-0000-0000BD150000}"/>
    <cellStyle name="Normal 3 3 9" xfId="2135" xr:uid="{00000000-0005-0000-0000-0000BE150000}"/>
    <cellStyle name="Normal 3 3 9 2" xfId="4266" xr:uid="{00000000-0005-0000-0000-0000BF150000}"/>
    <cellStyle name="Normal 3 3 9 2 2" xfId="7753" xr:uid="{00000000-0005-0000-0000-0000C0150000}"/>
    <cellStyle name="Normal 3 3 9 3" xfId="7754" xr:uid="{00000000-0005-0000-0000-0000C1150000}"/>
    <cellStyle name="Normal 3 3 9 3 2" xfId="7755" xr:uid="{00000000-0005-0000-0000-0000C2150000}"/>
    <cellStyle name="Normal 3 3 9 4" xfId="7756" xr:uid="{00000000-0005-0000-0000-0000C3150000}"/>
    <cellStyle name="Normal 3 3 9 5" xfId="12651" xr:uid="{00000000-0005-0000-0000-0000C4150000}"/>
    <cellStyle name="Normal 3 30" xfId="2136" xr:uid="{00000000-0005-0000-0000-0000C5150000}"/>
    <cellStyle name="Normal 3 30 10" xfId="2137" xr:uid="{00000000-0005-0000-0000-0000C6150000}"/>
    <cellStyle name="Normal 3 30 10 2" xfId="4265" xr:uid="{00000000-0005-0000-0000-0000C7150000}"/>
    <cellStyle name="Normal 3 30 10 2 2" xfId="7757" xr:uid="{00000000-0005-0000-0000-0000C8150000}"/>
    <cellStyle name="Normal 3 30 10 3" xfId="7758" xr:uid="{00000000-0005-0000-0000-0000C9150000}"/>
    <cellStyle name="Normal 3 30 10 3 2" xfId="7759" xr:uid="{00000000-0005-0000-0000-0000CA150000}"/>
    <cellStyle name="Normal 3 30 10 4" xfId="7760" xr:uid="{00000000-0005-0000-0000-0000CB150000}"/>
    <cellStyle name="Normal 3 30 10 5" xfId="12652" xr:uid="{00000000-0005-0000-0000-0000CC150000}"/>
    <cellStyle name="Normal 3 30 11" xfId="2138" xr:uid="{00000000-0005-0000-0000-0000CD150000}"/>
    <cellStyle name="Normal 3 30 11 2" xfId="4264" xr:uid="{00000000-0005-0000-0000-0000CE150000}"/>
    <cellStyle name="Normal 3 30 11 2 2" xfId="7761" xr:uid="{00000000-0005-0000-0000-0000CF150000}"/>
    <cellStyle name="Normal 3 30 11 3" xfId="7762" xr:uid="{00000000-0005-0000-0000-0000D0150000}"/>
    <cellStyle name="Normal 3 30 11 3 2" xfId="7763" xr:uid="{00000000-0005-0000-0000-0000D1150000}"/>
    <cellStyle name="Normal 3 30 11 4" xfId="7764" xr:uid="{00000000-0005-0000-0000-0000D2150000}"/>
    <cellStyle name="Normal 3 30 11 5" xfId="12653" xr:uid="{00000000-0005-0000-0000-0000D3150000}"/>
    <cellStyle name="Normal 3 30 12" xfId="2139" xr:uid="{00000000-0005-0000-0000-0000D4150000}"/>
    <cellStyle name="Normal 3 30 12 2" xfId="4263" xr:uid="{00000000-0005-0000-0000-0000D5150000}"/>
    <cellStyle name="Normal 3 30 12 2 2" xfId="7765" xr:uid="{00000000-0005-0000-0000-0000D6150000}"/>
    <cellStyle name="Normal 3 30 12 3" xfId="7766" xr:uid="{00000000-0005-0000-0000-0000D7150000}"/>
    <cellStyle name="Normal 3 30 12 3 2" xfId="7767" xr:uid="{00000000-0005-0000-0000-0000D8150000}"/>
    <cellStyle name="Normal 3 30 12 4" xfId="7768" xr:uid="{00000000-0005-0000-0000-0000D9150000}"/>
    <cellStyle name="Normal 3 30 12 5" xfId="12654" xr:uid="{00000000-0005-0000-0000-0000DA150000}"/>
    <cellStyle name="Normal 3 30 13" xfId="2140" xr:uid="{00000000-0005-0000-0000-0000DB150000}"/>
    <cellStyle name="Normal 3 30 13 2" xfId="4262" xr:uid="{00000000-0005-0000-0000-0000DC150000}"/>
    <cellStyle name="Normal 3 30 13 2 2" xfId="7769" xr:uid="{00000000-0005-0000-0000-0000DD150000}"/>
    <cellStyle name="Normal 3 30 13 3" xfId="7770" xr:uid="{00000000-0005-0000-0000-0000DE150000}"/>
    <cellStyle name="Normal 3 30 13 3 2" xfId="7771" xr:uid="{00000000-0005-0000-0000-0000DF150000}"/>
    <cellStyle name="Normal 3 30 13 4" xfId="7772" xr:uid="{00000000-0005-0000-0000-0000E0150000}"/>
    <cellStyle name="Normal 3 30 13 5" xfId="12655" xr:uid="{00000000-0005-0000-0000-0000E1150000}"/>
    <cellStyle name="Normal 3 30 14" xfId="4261" xr:uid="{00000000-0005-0000-0000-0000E2150000}"/>
    <cellStyle name="Normal 3 30 14 2" xfId="7773" xr:uid="{00000000-0005-0000-0000-0000E3150000}"/>
    <cellStyle name="Normal 3 30 15" xfId="7774" xr:uid="{00000000-0005-0000-0000-0000E4150000}"/>
    <cellStyle name="Normal 3 30 15 2" xfId="7775" xr:uid="{00000000-0005-0000-0000-0000E5150000}"/>
    <cellStyle name="Normal 3 30 16" xfId="7776" xr:uid="{00000000-0005-0000-0000-0000E6150000}"/>
    <cellStyle name="Normal 3 30 17" xfId="12656" xr:uid="{00000000-0005-0000-0000-0000E7150000}"/>
    <cellStyle name="Normal 3 30 2" xfId="2141" xr:uid="{00000000-0005-0000-0000-0000E8150000}"/>
    <cellStyle name="Normal 3 30 2 10" xfId="2142" xr:uid="{00000000-0005-0000-0000-0000E9150000}"/>
    <cellStyle name="Normal 3 30 2 10 2" xfId="4260" xr:uid="{00000000-0005-0000-0000-0000EA150000}"/>
    <cellStyle name="Normal 3 30 2 10 2 2" xfId="7777" xr:uid="{00000000-0005-0000-0000-0000EB150000}"/>
    <cellStyle name="Normal 3 30 2 10 3" xfId="7778" xr:uid="{00000000-0005-0000-0000-0000EC150000}"/>
    <cellStyle name="Normal 3 30 2 10 3 2" xfId="7779" xr:uid="{00000000-0005-0000-0000-0000ED150000}"/>
    <cellStyle name="Normal 3 30 2 10 4" xfId="7780" xr:uid="{00000000-0005-0000-0000-0000EE150000}"/>
    <cellStyle name="Normal 3 30 2 10 5" xfId="12657" xr:uid="{00000000-0005-0000-0000-0000EF150000}"/>
    <cellStyle name="Normal 3 30 2 11" xfId="2143" xr:uid="{00000000-0005-0000-0000-0000F0150000}"/>
    <cellStyle name="Normal 3 30 2 11 2" xfId="4259" xr:uid="{00000000-0005-0000-0000-0000F1150000}"/>
    <cellStyle name="Normal 3 30 2 11 2 2" xfId="7781" xr:uid="{00000000-0005-0000-0000-0000F2150000}"/>
    <cellStyle name="Normal 3 30 2 11 3" xfId="7782" xr:uid="{00000000-0005-0000-0000-0000F3150000}"/>
    <cellStyle name="Normal 3 30 2 11 3 2" xfId="7783" xr:uid="{00000000-0005-0000-0000-0000F4150000}"/>
    <cellStyle name="Normal 3 30 2 11 4" xfId="7784" xr:uid="{00000000-0005-0000-0000-0000F5150000}"/>
    <cellStyle name="Normal 3 30 2 11 5" xfId="12658" xr:uid="{00000000-0005-0000-0000-0000F6150000}"/>
    <cellStyle name="Normal 3 30 2 12" xfId="2144" xr:uid="{00000000-0005-0000-0000-0000F7150000}"/>
    <cellStyle name="Normal 3 30 2 12 2" xfId="4258" xr:uid="{00000000-0005-0000-0000-0000F8150000}"/>
    <cellStyle name="Normal 3 30 2 12 2 2" xfId="7785" xr:uid="{00000000-0005-0000-0000-0000F9150000}"/>
    <cellStyle name="Normal 3 30 2 12 3" xfId="7786" xr:uid="{00000000-0005-0000-0000-0000FA150000}"/>
    <cellStyle name="Normal 3 30 2 12 3 2" xfId="7787" xr:uid="{00000000-0005-0000-0000-0000FB150000}"/>
    <cellStyle name="Normal 3 30 2 12 4" xfId="7788" xr:uid="{00000000-0005-0000-0000-0000FC150000}"/>
    <cellStyle name="Normal 3 30 2 12 5" xfId="12659" xr:uid="{00000000-0005-0000-0000-0000FD150000}"/>
    <cellStyle name="Normal 3 30 2 13" xfId="4257" xr:uid="{00000000-0005-0000-0000-0000FE150000}"/>
    <cellStyle name="Normal 3 30 2 13 2" xfId="7789" xr:uid="{00000000-0005-0000-0000-0000FF150000}"/>
    <cellStyle name="Normal 3 30 2 14" xfId="7790" xr:uid="{00000000-0005-0000-0000-000000160000}"/>
    <cellStyle name="Normal 3 30 2 14 2" xfId="7791" xr:uid="{00000000-0005-0000-0000-000001160000}"/>
    <cellStyle name="Normal 3 30 2 15" xfId="7792" xr:uid="{00000000-0005-0000-0000-000002160000}"/>
    <cellStyle name="Normal 3 30 2 16" xfId="12660" xr:uid="{00000000-0005-0000-0000-000003160000}"/>
    <cellStyle name="Normal 3 30 2 2" xfId="2145" xr:uid="{00000000-0005-0000-0000-000004160000}"/>
    <cellStyle name="Normal 3 30 2 2 2" xfId="4256" xr:uid="{00000000-0005-0000-0000-000005160000}"/>
    <cellStyle name="Normal 3 30 2 2 2 2" xfId="7793" xr:uid="{00000000-0005-0000-0000-000006160000}"/>
    <cellStyle name="Normal 3 30 2 2 3" xfId="7794" xr:uid="{00000000-0005-0000-0000-000007160000}"/>
    <cellStyle name="Normal 3 30 2 2 3 2" xfId="7795" xr:uid="{00000000-0005-0000-0000-000008160000}"/>
    <cellStyle name="Normal 3 30 2 2 4" xfId="7796" xr:uid="{00000000-0005-0000-0000-000009160000}"/>
    <cellStyle name="Normal 3 30 2 2 5" xfId="12661" xr:uid="{00000000-0005-0000-0000-00000A160000}"/>
    <cellStyle name="Normal 3 30 2 3" xfId="2146" xr:uid="{00000000-0005-0000-0000-00000B160000}"/>
    <cellStyle name="Normal 3 30 2 3 2" xfId="4255" xr:uid="{00000000-0005-0000-0000-00000C160000}"/>
    <cellStyle name="Normal 3 30 2 3 2 2" xfId="7797" xr:uid="{00000000-0005-0000-0000-00000D160000}"/>
    <cellStyle name="Normal 3 30 2 3 3" xfId="7798" xr:uid="{00000000-0005-0000-0000-00000E160000}"/>
    <cellStyle name="Normal 3 30 2 3 3 2" xfId="7799" xr:uid="{00000000-0005-0000-0000-00000F160000}"/>
    <cellStyle name="Normal 3 30 2 3 4" xfId="7800" xr:uid="{00000000-0005-0000-0000-000010160000}"/>
    <cellStyle name="Normal 3 30 2 3 5" xfId="12662" xr:uid="{00000000-0005-0000-0000-000011160000}"/>
    <cellStyle name="Normal 3 30 2 4" xfId="2147" xr:uid="{00000000-0005-0000-0000-000012160000}"/>
    <cellStyle name="Normal 3 30 2 4 2" xfId="4254" xr:uid="{00000000-0005-0000-0000-000013160000}"/>
    <cellStyle name="Normal 3 30 2 4 2 2" xfId="7801" xr:uid="{00000000-0005-0000-0000-000014160000}"/>
    <cellStyle name="Normal 3 30 2 4 3" xfId="7802" xr:uid="{00000000-0005-0000-0000-000015160000}"/>
    <cellStyle name="Normal 3 30 2 4 3 2" xfId="7803" xr:uid="{00000000-0005-0000-0000-000016160000}"/>
    <cellStyle name="Normal 3 30 2 4 4" xfId="7804" xr:uid="{00000000-0005-0000-0000-000017160000}"/>
    <cellStyle name="Normal 3 30 2 4 5" xfId="12663" xr:uid="{00000000-0005-0000-0000-000018160000}"/>
    <cellStyle name="Normal 3 30 2 5" xfId="2148" xr:uid="{00000000-0005-0000-0000-000019160000}"/>
    <cellStyle name="Normal 3 30 2 5 2" xfId="4253" xr:uid="{00000000-0005-0000-0000-00001A160000}"/>
    <cellStyle name="Normal 3 30 2 5 2 2" xfId="7805" xr:uid="{00000000-0005-0000-0000-00001B160000}"/>
    <cellStyle name="Normal 3 30 2 5 3" xfId="7806" xr:uid="{00000000-0005-0000-0000-00001C160000}"/>
    <cellStyle name="Normal 3 30 2 5 3 2" xfId="7807" xr:uid="{00000000-0005-0000-0000-00001D160000}"/>
    <cellStyle name="Normal 3 30 2 5 4" xfId="7808" xr:uid="{00000000-0005-0000-0000-00001E160000}"/>
    <cellStyle name="Normal 3 30 2 5 5" xfId="12664" xr:uid="{00000000-0005-0000-0000-00001F160000}"/>
    <cellStyle name="Normal 3 30 2 6" xfId="2149" xr:uid="{00000000-0005-0000-0000-000020160000}"/>
    <cellStyle name="Normal 3 30 2 6 2" xfId="4252" xr:uid="{00000000-0005-0000-0000-000021160000}"/>
    <cellStyle name="Normal 3 30 2 6 2 2" xfId="7809" xr:uid="{00000000-0005-0000-0000-000022160000}"/>
    <cellStyle name="Normal 3 30 2 6 3" xfId="7810" xr:uid="{00000000-0005-0000-0000-000023160000}"/>
    <cellStyle name="Normal 3 30 2 6 3 2" xfId="7811" xr:uid="{00000000-0005-0000-0000-000024160000}"/>
    <cellStyle name="Normal 3 30 2 6 4" xfId="7812" xr:uid="{00000000-0005-0000-0000-000025160000}"/>
    <cellStyle name="Normal 3 30 2 6 5" xfId="12665" xr:uid="{00000000-0005-0000-0000-000026160000}"/>
    <cellStyle name="Normal 3 30 2 7" xfId="2150" xr:uid="{00000000-0005-0000-0000-000027160000}"/>
    <cellStyle name="Normal 3 30 2 7 2" xfId="3803" xr:uid="{00000000-0005-0000-0000-000028160000}"/>
    <cellStyle name="Normal 3 30 2 7 2 2" xfId="7813" xr:uid="{00000000-0005-0000-0000-000029160000}"/>
    <cellStyle name="Normal 3 30 2 7 3" xfId="7814" xr:uid="{00000000-0005-0000-0000-00002A160000}"/>
    <cellStyle name="Normal 3 30 2 7 3 2" xfId="7815" xr:uid="{00000000-0005-0000-0000-00002B160000}"/>
    <cellStyle name="Normal 3 30 2 7 4" xfId="7816" xr:uid="{00000000-0005-0000-0000-00002C160000}"/>
    <cellStyle name="Normal 3 30 2 7 5" xfId="12666" xr:uid="{00000000-0005-0000-0000-00002D160000}"/>
    <cellStyle name="Normal 3 30 2 8" xfId="2151" xr:uid="{00000000-0005-0000-0000-00002E160000}"/>
    <cellStyle name="Normal 3 30 2 8 2" xfId="4251" xr:uid="{00000000-0005-0000-0000-00002F160000}"/>
    <cellStyle name="Normal 3 30 2 8 2 2" xfId="7817" xr:uid="{00000000-0005-0000-0000-000030160000}"/>
    <cellStyle name="Normal 3 30 2 8 3" xfId="7818" xr:uid="{00000000-0005-0000-0000-000031160000}"/>
    <cellStyle name="Normal 3 30 2 8 3 2" xfId="7819" xr:uid="{00000000-0005-0000-0000-000032160000}"/>
    <cellStyle name="Normal 3 30 2 8 4" xfId="7820" xr:uid="{00000000-0005-0000-0000-000033160000}"/>
    <cellStyle name="Normal 3 30 2 8 5" xfId="12667" xr:uid="{00000000-0005-0000-0000-000034160000}"/>
    <cellStyle name="Normal 3 30 2 9" xfId="2152" xr:uid="{00000000-0005-0000-0000-000035160000}"/>
    <cellStyle name="Normal 3 30 2 9 2" xfId="4250" xr:uid="{00000000-0005-0000-0000-000036160000}"/>
    <cellStyle name="Normal 3 30 2 9 2 2" xfId="7821" xr:uid="{00000000-0005-0000-0000-000037160000}"/>
    <cellStyle name="Normal 3 30 2 9 3" xfId="7822" xr:uid="{00000000-0005-0000-0000-000038160000}"/>
    <cellStyle name="Normal 3 30 2 9 3 2" xfId="7823" xr:uid="{00000000-0005-0000-0000-000039160000}"/>
    <cellStyle name="Normal 3 30 2 9 4" xfId="7824" xr:uid="{00000000-0005-0000-0000-00003A160000}"/>
    <cellStyle name="Normal 3 30 2 9 5" xfId="12668" xr:uid="{00000000-0005-0000-0000-00003B160000}"/>
    <cellStyle name="Normal 3 30 3" xfId="2153" xr:uid="{00000000-0005-0000-0000-00003C160000}"/>
    <cellStyle name="Normal 3 30 3 2" xfId="4249" xr:uid="{00000000-0005-0000-0000-00003D160000}"/>
    <cellStyle name="Normal 3 30 3 2 2" xfId="7825" xr:uid="{00000000-0005-0000-0000-00003E160000}"/>
    <cellStyle name="Normal 3 30 3 3" xfId="7826" xr:uid="{00000000-0005-0000-0000-00003F160000}"/>
    <cellStyle name="Normal 3 30 3 3 2" xfId="7827" xr:uid="{00000000-0005-0000-0000-000040160000}"/>
    <cellStyle name="Normal 3 30 3 4" xfId="7828" xr:uid="{00000000-0005-0000-0000-000041160000}"/>
    <cellStyle name="Normal 3 30 3 5" xfId="12669" xr:uid="{00000000-0005-0000-0000-000042160000}"/>
    <cellStyle name="Normal 3 30 4" xfId="2154" xr:uid="{00000000-0005-0000-0000-000043160000}"/>
    <cellStyle name="Normal 3 30 4 2" xfId="4248" xr:uid="{00000000-0005-0000-0000-000044160000}"/>
    <cellStyle name="Normal 3 30 4 2 2" xfId="7829" xr:uid="{00000000-0005-0000-0000-000045160000}"/>
    <cellStyle name="Normal 3 30 4 3" xfId="7830" xr:uid="{00000000-0005-0000-0000-000046160000}"/>
    <cellStyle name="Normal 3 30 4 3 2" xfId="7831" xr:uid="{00000000-0005-0000-0000-000047160000}"/>
    <cellStyle name="Normal 3 30 4 4" xfId="7832" xr:uid="{00000000-0005-0000-0000-000048160000}"/>
    <cellStyle name="Normal 3 30 4 5" xfId="12670" xr:uid="{00000000-0005-0000-0000-000049160000}"/>
    <cellStyle name="Normal 3 30 5" xfId="2155" xr:uid="{00000000-0005-0000-0000-00004A160000}"/>
    <cellStyle name="Normal 3 30 5 2" xfId="4247" xr:uid="{00000000-0005-0000-0000-00004B160000}"/>
    <cellStyle name="Normal 3 30 5 2 2" xfId="7833" xr:uid="{00000000-0005-0000-0000-00004C160000}"/>
    <cellStyle name="Normal 3 30 5 3" xfId="7834" xr:uid="{00000000-0005-0000-0000-00004D160000}"/>
    <cellStyle name="Normal 3 30 5 3 2" xfId="7835" xr:uid="{00000000-0005-0000-0000-00004E160000}"/>
    <cellStyle name="Normal 3 30 5 4" xfId="7836" xr:uid="{00000000-0005-0000-0000-00004F160000}"/>
    <cellStyle name="Normal 3 30 5 5" xfId="12671" xr:uid="{00000000-0005-0000-0000-000050160000}"/>
    <cellStyle name="Normal 3 30 6" xfId="2156" xr:uid="{00000000-0005-0000-0000-000051160000}"/>
    <cellStyle name="Normal 3 30 6 2" xfId="4246" xr:uid="{00000000-0005-0000-0000-000052160000}"/>
    <cellStyle name="Normal 3 30 6 2 2" xfId="7837" xr:uid="{00000000-0005-0000-0000-000053160000}"/>
    <cellStyle name="Normal 3 30 6 3" xfId="7838" xr:uid="{00000000-0005-0000-0000-000054160000}"/>
    <cellStyle name="Normal 3 30 6 3 2" xfId="7839" xr:uid="{00000000-0005-0000-0000-000055160000}"/>
    <cellStyle name="Normal 3 30 6 4" xfId="7840" xr:uid="{00000000-0005-0000-0000-000056160000}"/>
    <cellStyle name="Normal 3 30 6 5" xfId="12672" xr:uid="{00000000-0005-0000-0000-000057160000}"/>
    <cellStyle name="Normal 3 30 7" xfId="2157" xr:uid="{00000000-0005-0000-0000-000058160000}"/>
    <cellStyle name="Normal 3 30 7 2" xfId="4245" xr:uid="{00000000-0005-0000-0000-000059160000}"/>
    <cellStyle name="Normal 3 30 7 2 2" xfId="7841" xr:uid="{00000000-0005-0000-0000-00005A160000}"/>
    <cellStyle name="Normal 3 30 7 3" xfId="7842" xr:uid="{00000000-0005-0000-0000-00005B160000}"/>
    <cellStyle name="Normal 3 30 7 3 2" xfId="7843" xr:uid="{00000000-0005-0000-0000-00005C160000}"/>
    <cellStyle name="Normal 3 30 7 4" xfId="7844" xr:uid="{00000000-0005-0000-0000-00005D160000}"/>
    <cellStyle name="Normal 3 30 7 5" xfId="12673" xr:uid="{00000000-0005-0000-0000-00005E160000}"/>
    <cellStyle name="Normal 3 30 8" xfId="2158" xr:uid="{00000000-0005-0000-0000-00005F160000}"/>
    <cellStyle name="Normal 3 30 8 2" xfId="4244" xr:uid="{00000000-0005-0000-0000-000060160000}"/>
    <cellStyle name="Normal 3 30 8 2 2" xfId="7845" xr:uid="{00000000-0005-0000-0000-000061160000}"/>
    <cellStyle name="Normal 3 30 8 3" xfId="7846" xr:uid="{00000000-0005-0000-0000-000062160000}"/>
    <cellStyle name="Normal 3 30 8 3 2" xfId="7847" xr:uid="{00000000-0005-0000-0000-000063160000}"/>
    <cellStyle name="Normal 3 30 8 4" xfId="7848" xr:uid="{00000000-0005-0000-0000-000064160000}"/>
    <cellStyle name="Normal 3 30 8 5" xfId="12674" xr:uid="{00000000-0005-0000-0000-000065160000}"/>
    <cellStyle name="Normal 3 30 9" xfId="2159" xr:uid="{00000000-0005-0000-0000-000066160000}"/>
    <cellStyle name="Normal 3 30 9 2" xfId="4243" xr:uid="{00000000-0005-0000-0000-000067160000}"/>
    <cellStyle name="Normal 3 30 9 2 2" xfId="7849" xr:uid="{00000000-0005-0000-0000-000068160000}"/>
    <cellStyle name="Normal 3 30 9 3" xfId="7850" xr:uid="{00000000-0005-0000-0000-000069160000}"/>
    <cellStyle name="Normal 3 30 9 3 2" xfId="7851" xr:uid="{00000000-0005-0000-0000-00006A160000}"/>
    <cellStyle name="Normal 3 30 9 4" xfId="7852" xr:uid="{00000000-0005-0000-0000-00006B160000}"/>
    <cellStyle name="Normal 3 30 9 5" xfId="12675" xr:uid="{00000000-0005-0000-0000-00006C160000}"/>
    <cellStyle name="Normal 3 31" xfId="2160" xr:uid="{00000000-0005-0000-0000-00006D160000}"/>
    <cellStyle name="Normal 3 31 10" xfId="2161" xr:uid="{00000000-0005-0000-0000-00006E160000}"/>
    <cellStyle name="Normal 3 31 10 2" xfId="4242" xr:uid="{00000000-0005-0000-0000-00006F160000}"/>
    <cellStyle name="Normal 3 31 10 2 2" xfId="7853" xr:uid="{00000000-0005-0000-0000-000070160000}"/>
    <cellStyle name="Normal 3 31 10 3" xfId="7854" xr:uid="{00000000-0005-0000-0000-000071160000}"/>
    <cellStyle name="Normal 3 31 10 3 2" xfId="7855" xr:uid="{00000000-0005-0000-0000-000072160000}"/>
    <cellStyle name="Normal 3 31 10 4" xfId="7856" xr:uid="{00000000-0005-0000-0000-000073160000}"/>
    <cellStyle name="Normal 3 31 10 5" xfId="12676" xr:uid="{00000000-0005-0000-0000-000074160000}"/>
    <cellStyle name="Normal 3 31 11" xfId="2162" xr:uid="{00000000-0005-0000-0000-000075160000}"/>
    <cellStyle name="Normal 3 31 11 2" xfId="4241" xr:uid="{00000000-0005-0000-0000-000076160000}"/>
    <cellStyle name="Normal 3 31 11 2 2" xfId="7857" xr:uid="{00000000-0005-0000-0000-000077160000}"/>
    <cellStyle name="Normal 3 31 11 3" xfId="7858" xr:uid="{00000000-0005-0000-0000-000078160000}"/>
    <cellStyle name="Normal 3 31 11 3 2" xfId="7859" xr:uid="{00000000-0005-0000-0000-000079160000}"/>
    <cellStyle name="Normal 3 31 11 4" xfId="7860" xr:uid="{00000000-0005-0000-0000-00007A160000}"/>
    <cellStyle name="Normal 3 31 11 5" xfId="12677" xr:uid="{00000000-0005-0000-0000-00007B160000}"/>
    <cellStyle name="Normal 3 31 12" xfId="2163" xr:uid="{00000000-0005-0000-0000-00007C160000}"/>
    <cellStyle name="Normal 3 31 12 2" xfId="4240" xr:uid="{00000000-0005-0000-0000-00007D160000}"/>
    <cellStyle name="Normal 3 31 12 2 2" xfId="7861" xr:uid="{00000000-0005-0000-0000-00007E160000}"/>
    <cellStyle name="Normal 3 31 12 3" xfId="7862" xr:uid="{00000000-0005-0000-0000-00007F160000}"/>
    <cellStyle name="Normal 3 31 12 3 2" xfId="7863" xr:uid="{00000000-0005-0000-0000-000080160000}"/>
    <cellStyle name="Normal 3 31 12 4" xfId="7864" xr:uid="{00000000-0005-0000-0000-000081160000}"/>
    <cellStyle name="Normal 3 31 12 5" xfId="12678" xr:uid="{00000000-0005-0000-0000-000082160000}"/>
    <cellStyle name="Normal 3 31 13" xfId="2164" xr:uid="{00000000-0005-0000-0000-000083160000}"/>
    <cellStyle name="Normal 3 31 13 2" xfId="4239" xr:uid="{00000000-0005-0000-0000-000084160000}"/>
    <cellStyle name="Normal 3 31 13 2 2" xfId="7865" xr:uid="{00000000-0005-0000-0000-000085160000}"/>
    <cellStyle name="Normal 3 31 13 3" xfId="7866" xr:uid="{00000000-0005-0000-0000-000086160000}"/>
    <cellStyle name="Normal 3 31 13 3 2" xfId="7867" xr:uid="{00000000-0005-0000-0000-000087160000}"/>
    <cellStyle name="Normal 3 31 13 4" xfId="7868" xr:uid="{00000000-0005-0000-0000-000088160000}"/>
    <cellStyle name="Normal 3 31 13 5" xfId="12679" xr:uid="{00000000-0005-0000-0000-000089160000}"/>
    <cellStyle name="Normal 3 31 14" xfId="4238" xr:uid="{00000000-0005-0000-0000-00008A160000}"/>
    <cellStyle name="Normal 3 31 14 2" xfId="7869" xr:uid="{00000000-0005-0000-0000-00008B160000}"/>
    <cellStyle name="Normal 3 31 15" xfId="7870" xr:uid="{00000000-0005-0000-0000-00008C160000}"/>
    <cellStyle name="Normal 3 31 15 2" xfId="7871" xr:uid="{00000000-0005-0000-0000-00008D160000}"/>
    <cellStyle name="Normal 3 31 16" xfId="7872" xr:uid="{00000000-0005-0000-0000-00008E160000}"/>
    <cellStyle name="Normal 3 31 17" xfId="12680" xr:uid="{00000000-0005-0000-0000-00008F160000}"/>
    <cellStyle name="Normal 3 31 2" xfId="2165" xr:uid="{00000000-0005-0000-0000-000090160000}"/>
    <cellStyle name="Normal 3 31 2 10" xfId="2166" xr:uid="{00000000-0005-0000-0000-000091160000}"/>
    <cellStyle name="Normal 3 31 2 10 2" xfId="4237" xr:uid="{00000000-0005-0000-0000-000092160000}"/>
    <cellStyle name="Normal 3 31 2 10 2 2" xfId="7873" xr:uid="{00000000-0005-0000-0000-000093160000}"/>
    <cellStyle name="Normal 3 31 2 10 3" xfId="7874" xr:uid="{00000000-0005-0000-0000-000094160000}"/>
    <cellStyle name="Normal 3 31 2 10 3 2" xfId="7875" xr:uid="{00000000-0005-0000-0000-000095160000}"/>
    <cellStyle name="Normal 3 31 2 10 4" xfId="7876" xr:uid="{00000000-0005-0000-0000-000096160000}"/>
    <cellStyle name="Normal 3 31 2 10 5" xfId="12681" xr:uid="{00000000-0005-0000-0000-000097160000}"/>
    <cellStyle name="Normal 3 31 2 11" xfId="2167" xr:uid="{00000000-0005-0000-0000-000098160000}"/>
    <cellStyle name="Normal 3 31 2 11 2" xfId="4236" xr:uid="{00000000-0005-0000-0000-000099160000}"/>
    <cellStyle name="Normal 3 31 2 11 2 2" xfId="7877" xr:uid="{00000000-0005-0000-0000-00009A160000}"/>
    <cellStyle name="Normal 3 31 2 11 3" xfId="7878" xr:uid="{00000000-0005-0000-0000-00009B160000}"/>
    <cellStyle name="Normal 3 31 2 11 3 2" xfId="7879" xr:uid="{00000000-0005-0000-0000-00009C160000}"/>
    <cellStyle name="Normal 3 31 2 11 4" xfId="7880" xr:uid="{00000000-0005-0000-0000-00009D160000}"/>
    <cellStyle name="Normal 3 31 2 11 5" xfId="12682" xr:uid="{00000000-0005-0000-0000-00009E160000}"/>
    <cellStyle name="Normal 3 31 2 12" xfId="2168" xr:uid="{00000000-0005-0000-0000-00009F160000}"/>
    <cellStyle name="Normal 3 31 2 12 2" xfId="4235" xr:uid="{00000000-0005-0000-0000-0000A0160000}"/>
    <cellStyle name="Normal 3 31 2 12 2 2" xfId="7881" xr:uid="{00000000-0005-0000-0000-0000A1160000}"/>
    <cellStyle name="Normal 3 31 2 12 3" xfId="7882" xr:uid="{00000000-0005-0000-0000-0000A2160000}"/>
    <cellStyle name="Normal 3 31 2 12 3 2" xfId="7883" xr:uid="{00000000-0005-0000-0000-0000A3160000}"/>
    <cellStyle name="Normal 3 31 2 12 4" xfId="7884" xr:uid="{00000000-0005-0000-0000-0000A4160000}"/>
    <cellStyle name="Normal 3 31 2 12 5" xfId="12683" xr:uid="{00000000-0005-0000-0000-0000A5160000}"/>
    <cellStyle name="Normal 3 31 2 13" xfId="4234" xr:uid="{00000000-0005-0000-0000-0000A6160000}"/>
    <cellStyle name="Normal 3 31 2 13 2" xfId="7885" xr:uid="{00000000-0005-0000-0000-0000A7160000}"/>
    <cellStyle name="Normal 3 31 2 14" xfId="7886" xr:uid="{00000000-0005-0000-0000-0000A8160000}"/>
    <cellStyle name="Normal 3 31 2 14 2" xfId="7887" xr:uid="{00000000-0005-0000-0000-0000A9160000}"/>
    <cellStyle name="Normal 3 31 2 15" xfId="7888" xr:uid="{00000000-0005-0000-0000-0000AA160000}"/>
    <cellStyle name="Normal 3 31 2 16" xfId="12684" xr:uid="{00000000-0005-0000-0000-0000AB160000}"/>
    <cellStyle name="Normal 3 31 2 2" xfId="2169" xr:uid="{00000000-0005-0000-0000-0000AC160000}"/>
    <cellStyle name="Normal 3 31 2 2 2" xfId="4233" xr:uid="{00000000-0005-0000-0000-0000AD160000}"/>
    <cellStyle name="Normal 3 31 2 2 2 2" xfId="7889" xr:uid="{00000000-0005-0000-0000-0000AE160000}"/>
    <cellStyle name="Normal 3 31 2 2 3" xfId="7890" xr:uid="{00000000-0005-0000-0000-0000AF160000}"/>
    <cellStyle name="Normal 3 31 2 2 3 2" xfId="7891" xr:uid="{00000000-0005-0000-0000-0000B0160000}"/>
    <cellStyle name="Normal 3 31 2 2 4" xfId="7892" xr:uid="{00000000-0005-0000-0000-0000B1160000}"/>
    <cellStyle name="Normal 3 31 2 2 5" xfId="12685" xr:uid="{00000000-0005-0000-0000-0000B2160000}"/>
    <cellStyle name="Normal 3 31 2 3" xfId="2170" xr:uid="{00000000-0005-0000-0000-0000B3160000}"/>
    <cellStyle name="Normal 3 31 2 3 2" xfId="4232" xr:uid="{00000000-0005-0000-0000-0000B4160000}"/>
    <cellStyle name="Normal 3 31 2 3 2 2" xfId="7893" xr:uid="{00000000-0005-0000-0000-0000B5160000}"/>
    <cellStyle name="Normal 3 31 2 3 3" xfId="7894" xr:uid="{00000000-0005-0000-0000-0000B6160000}"/>
    <cellStyle name="Normal 3 31 2 3 3 2" xfId="7895" xr:uid="{00000000-0005-0000-0000-0000B7160000}"/>
    <cellStyle name="Normal 3 31 2 3 4" xfId="7896" xr:uid="{00000000-0005-0000-0000-0000B8160000}"/>
    <cellStyle name="Normal 3 31 2 3 5" xfId="12686" xr:uid="{00000000-0005-0000-0000-0000B9160000}"/>
    <cellStyle name="Normal 3 31 2 4" xfId="2171" xr:uid="{00000000-0005-0000-0000-0000BA160000}"/>
    <cellStyle name="Normal 3 31 2 4 2" xfId="4231" xr:uid="{00000000-0005-0000-0000-0000BB160000}"/>
    <cellStyle name="Normal 3 31 2 4 2 2" xfId="7897" xr:uid="{00000000-0005-0000-0000-0000BC160000}"/>
    <cellStyle name="Normal 3 31 2 4 3" xfId="7898" xr:uid="{00000000-0005-0000-0000-0000BD160000}"/>
    <cellStyle name="Normal 3 31 2 4 3 2" xfId="7899" xr:uid="{00000000-0005-0000-0000-0000BE160000}"/>
    <cellStyle name="Normal 3 31 2 4 4" xfId="7900" xr:uid="{00000000-0005-0000-0000-0000BF160000}"/>
    <cellStyle name="Normal 3 31 2 4 5" xfId="12687" xr:uid="{00000000-0005-0000-0000-0000C0160000}"/>
    <cellStyle name="Normal 3 31 2 5" xfId="2172" xr:uid="{00000000-0005-0000-0000-0000C1160000}"/>
    <cellStyle name="Normal 3 31 2 5 2" xfId="3802" xr:uid="{00000000-0005-0000-0000-0000C2160000}"/>
    <cellStyle name="Normal 3 31 2 5 2 2" xfId="7901" xr:uid="{00000000-0005-0000-0000-0000C3160000}"/>
    <cellStyle name="Normal 3 31 2 5 3" xfId="7902" xr:uid="{00000000-0005-0000-0000-0000C4160000}"/>
    <cellStyle name="Normal 3 31 2 5 3 2" xfId="7903" xr:uid="{00000000-0005-0000-0000-0000C5160000}"/>
    <cellStyle name="Normal 3 31 2 5 4" xfId="7904" xr:uid="{00000000-0005-0000-0000-0000C6160000}"/>
    <cellStyle name="Normal 3 31 2 5 5" xfId="12688" xr:uid="{00000000-0005-0000-0000-0000C7160000}"/>
    <cellStyle name="Normal 3 31 2 6" xfId="2173" xr:uid="{00000000-0005-0000-0000-0000C8160000}"/>
    <cellStyle name="Normal 3 31 2 6 2" xfId="4230" xr:uid="{00000000-0005-0000-0000-0000C9160000}"/>
    <cellStyle name="Normal 3 31 2 6 2 2" xfId="7905" xr:uid="{00000000-0005-0000-0000-0000CA160000}"/>
    <cellStyle name="Normal 3 31 2 6 3" xfId="7906" xr:uid="{00000000-0005-0000-0000-0000CB160000}"/>
    <cellStyle name="Normal 3 31 2 6 3 2" xfId="7907" xr:uid="{00000000-0005-0000-0000-0000CC160000}"/>
    <cellStyle name="Normal 3 31 2 6 4" xfId="7908" xr:uid="{00000000-0005-0000-0000-0000CD160000}"/>
    <cellStyle name="Normal 3 31 2 6 5" xfId="12689" xr:uid="{00000000-0005-0000-0000-0000CE160000}"/>
    <cellStyle name="Normal 3 31 2 7" xfId="2174" xr:uid="{00000000-0005-0000-0000-0000CF160000}"/>
    <cellStyle name="Normal 3 31 2 7 2" xfId="4229" xr:uid="{00000000-0005-0000-0000-0000D0160000}"/>
    <cellStyle name="Normal 3 31 2 7 2 2" xfId="7909" xr:uid="{00000000-0005-0000-0000-0000D1160000}"/>
    <cellStyle name="Normal 3 31 2 7 3" xfId="7910" xr:uid="{00000000-0005-0000-0000-0000D2160000}"/>
    <cellStyle name="Normal 3 31 2 7 3 2" xfId="7911" xr:uid="{00000000-0005-0000-0000-0000D3160000}"/>
    <cellStyle name="Normal 3 31 2 7 4" xfId="7912" xr:uid="{00000000-0005-0000-0000-0000D4160000}"/>
    <cellStyle name="Normal 3 31 2 7 5" xfId="12690" xr:uid="{00000000-0005-0000-0000-0000D5160000}"/>
    <cellStyle name="Normal 3 31 2 8" xfId="2175" xr:uid="{00000000-0005-0000-0000-0000D6160000}"/>
    <cellStyle name="Normal 3 31 2 8 2" xfId="4228" xr:uid="{00000000-0005-0000-0000-0000D7160000}"/>
    <cellStyle name="Normal 3 31 2 8 2 2" xfId="7913" xr:uid="{00000000-0005-0000-0000-0000D8160000}"/>
    <cellStyle name="Normal 3 31 2 8 3" xfId="7914" xr:uid="{00000000-0005-0000-0000-0000D9160000}"/>
    <cellStyle name="Normal 3 31 2 8 3 2" xfId="7915" xr:uid="{00000000-0005-0000-0000-0000DA160000}"/>
    <cellStyle name="Normal 3 31 2 8 4" xfId="7916" xr:uid="{00000000-0005-0000-0000-0000DB160000}"/>
    <cellStyle name="Normal 3 31 2 8 5" xfId="12691" xr:uid="{00000000-0005-0000-0000-0000DC160000}"/>
    <cellStyle name="Normal 3 31 2 9" xfId="2176" xr:uid="{00000000-0005-0000-0000-0000DD160000}"/>
    <cellStyle name="Normal 3 31 2 9 2" xfId="4227" xr:uid="{00000000-0005-0000-0000-0000DE160000}"/>
    <cellStyle name="Normal 3 31 2 9 2 2" xfId="7917" xr:uid="{00000000-0005-0000-0000-0000DF160000}"/>
    <cellStyle name="Normal 3 31 2 9 3" xfId="7918" xr:uid="{00000000-0005-0000-0000-0000E0160000}"/>
    <cellStyle name="Normal 3 31 2 9 3 2" xfId="7919" xr:uid="{00000000-0005-0000-0000-0000E1160000}"/>
    <cellStyle name="Normal 3 31 2 9 4" xfId="7920" xr:uid="{00000000-0005-0000-0000-0000E2160000}"/>
    <cellStyle name="Normal 3 31 2 9 5" xfId="12692" xr:uid="{00000000-0005-0000-0000-0000E3160000}"/>
    <cellStyle name="Normal 3 31 3" xfId="2177" xr:uid="{00000000-0005-0000-0000-0000E4160000}"/>
    <cellStyle name="Normal 3 31 3 2" xfId="4226" xr:uid="{00000000-0005-0000-0000-0000E5160000}"/>
    <cellStyle name="Normal 3 31 3 2 2" xfId="7921" xr:uid="{00000000-0005-0000-0000-0000E6160000}"/>
    <cellStyle name="Normal 3 31 3 3" xfId="7922" xr:uid="{00000000-0005-0000-0000-0000E7160000}"/>
    <cellStyle name="Normal 3 31 3 3 2" xfId="7923" xr:uid="{00000000-0005-0000-0000-0000E8160000}"/>
    <cellStyle name="Normal 3 31 3 4" xfId="7924" xr:uid="{00000000-0005-0000-0000-0000E9160000}"/>
    <cellStyle name="Normal 3 31 3 5" xfId="12693" xr:uid="{00000000-0005-0000-0000-0000EA160000}"/>
    <cellStyle name="Normal 3 31 4" xfId="2178" xr:uid="{00000000-0005-0000-0000-0000EB160000}"/>
    <cellStyle name="Normal 3 31 4 2" xfId="4225" xr:uid="{00000000-0005-0000-0000-0000EC160000}"/>
    <cellStyle name="Normal 3 31 4 2 2" xfId="7925" xr:uid="{00000000-0005-0000-0000-0000ED160000}"/>
    <cellStyle name="Normal 3 31 4 3" xfId="7926" xr:uid="{00000000-0005-0000-0000-0000EE160000}"/>
    <cellStyle name="Normal 3 31 4 3 2" xfId="7927" xr:uid="{00000000-0005-0000-0000-0000EF160000}"/>
    <cellStyle name="Normal 3 31 4 4" xfId="7928" xr:uid="{00000000-0005-0000-0000-0000F0160000}"/>
    <cellStyle name="Normal 3 31 4 5" xfId="12694" xr:uid="{00000000-0005-0000-0000-0000F1160000}"/>
    <cellStyle name="Normal 3 31 5" xfId="2179" xr:uid="{00000000-0005-0000-0000-0000F2160000}"/>
    <cellStyle name="Normal 3 31 5 2" xfId="4224" xr:uid="{00000000-0005-0000-0000-0000F3160000}"/>
    <cellStyle name="Normal 3 31 5 2 2" xfId="7929" xr:uid="{00000000-0005-0000-0000-0000F4160000}"/>
    <cellStyle name="Normal 3 31 5 3" xfId="7930" xr:uid="{00000000-0005-0000-0000-0000F5160000}"/>
    <cellStyle name="Normal 3 31 5 3 2" xfId="7931" xr:uid="{00000000-0005-0000-0000-0000F6160000}"/>
    <cellStyle name="Normal 3 31 5 4" xfId="7932" xr:uid="{00000000-0005-0000-0000-0000F7160000}"/>
    <cellStyle name="Normal 3 31 5 5" xfId="12695" xr:uid="{00000000-0005-0000-0000-0000F8160000}"/>
    <cellStyle name="Normal 3 31 6" xfId="2180" xr:uid="{00000000-0005-0000-0000-0000F9160000}"/>
    <cellStyle name="Normal 3 31 6 2" xfId="4223" xr:uid="{00000000-0005-0000-0000-0000FA160000}"/>
    <cellStyle name="Normal 3 31 6 2 2" xfId="7933" xr:uid="{00000000-0005-0000-0000-0000FB160000}"/>
    <cellStyle name="Normal 3 31 6 3" xfId="7934" xr:uid="{00000000-0005-0000-0000-0000FC160000}"/>
    <cellStyle name="Normal 3 31 6 3 2" xfId="7935" xr:uid="{00000000-0005-0000-0000-0000FD160000}"/>
    <cellStyle name="Normal 3 31 6 4" xfId="7936" xr:uid="{00000000-0005-0000-0000-0000FE160000}"/>
    <cellStyle name="Normal 3 31 6 5" xfId="12696" xr:uid="{00000000-0005-0000-0000-0000FF160000}"/>
    <cellStyle name="Normal 3 31 7" xfId="2181" xr:uid="{00000000-0005-0000-0000-000000170000}"/>
    <cellStyle name="Normal 3 31 7 2" xfId="4222" xr:uid="{00000000-0005-0000-0000-000001170000}"/>
    <cellStyle name="Normal 3 31 7 2 2" xfId="7937" xr:uid="{00000000-0005-0000-0000-000002170000}"/>
    <cellStyle name="Normal 3 31 7 3" xfId="7938" xr:uid="{00000000-0005-0000-0000-000003170000}"/>
    <cellStyle name="Normal 3 31 7 3 2" xfId="7939" xr:uid="{00000000-0005-0000-0000-000004170000}"/>
    <cellStyle name="Normal 3 31 7 4" xfId="7940" xr:uid="{00000000-0005-0000-0000-000005170000}"/>
    <cellStyle name="Normal 3 31 7 5" xfId="12697" xr:uid="{00000000-0005-0000-0000-000006170000}"/>
    <cellStyle name="Normal 3 31 8" xfId="2182" xr:uid="{00000000-0005-0000-0000-000007170000}"/>
    <cellStyle name="Normal 3 31 8 2" xfId="4221" xr:uid="{00000000-0005-0000-0000-000008170000}"/>
    <cellStyle name="Normal 3 31 8 2 2" xfId="7941" xr:uid="{00000000-0005-0000-0000-000009170000}"/>
    <cellStyle name="Normal 3 31 8 3" xfId="7942" xr:uid="{00000000-0005-0000-0000-00000A170000}"/>
    <cellStyle name="Normal 3 31 8 3 2" xfId="7943" xr:uid="{00000000-0005-0000-0000-00000B170000}"/>
    <cellStyle name="Normal 3 31 8 4" xfId="7944" xr:uid="{00000000-0005-0000-0000-00000C170000}"/>
    <cellStyle name="Normal 3 31 8 5" xfId="12698" xr:uid="{00000000-0005-0000-0000-00000D170000}"/>
    <cellStyle name="Normal 3 31 9" xfId="2183" xr:uid="{00000000-0005-0000-0000-00000E170000}"/>
    <cellStyle name="Normal 3 31 9 2" xfId="4220" xr:uid="{00000000-0005-0000-0000-00000F170000}"/>
    <cellStyle name="Normal 3 31 9 2 2" xfId="7945" xr:uid="{00000000-0005-0000-0000-000010170000}"/>
    <cellStyle name="Normal 3 31 9 3" xfId="7946" xr:uid="{00000000-0005-0000-0000-000011170000}"/>
    <cellStyle name="Normal 3 31 9 3 2" xfId="7947" xr:uid="{00000000-0005-0000-0000-000012170000}"/>
    <cellStyle name="Normal 3 31 9 4" xfId="7948" xr:uid="{00000000-0005-0000-0000-000013170000}"/>
    <cellStyle name="Normal 3 31 9 5" xfId="12699" xr:uid="{00000000-0005-0000-0000-000014170000}"/>
    <cellStyle name="Normal 3 32" xfId="2184" xr:uid="{00000000-0005-0000-0000-000015170000}"/>
    <cellStyle name="Normal 3 32 10" xfId="2185" xr:uid="{00000000-0005-0000-0000-000016170000}"/>
    <cellStyle name="Normal 3 32 10 2" xfId="4219" xr:uid="{00000000-0005-0000-0000-000017170000}"/>
    <cellStyle name="Normal 3 32 10 2 2" xfId="7949" xr:uid="{00000000-0005-0000-0000-000018170000}"/>
    <cellStyle name="Normal 3 32 10 3" xfId="7950" xr:uid="{00000000-0005-0000-0000-000019170000}"/>
    <cellStyle name="Normal 3 32 10 3 2" xfId="7951" xr:uid="{00000000-0005-0000-0000-00001A170000}"/>
    <cellStyle name="Normal 3 32 10 4" xfId="7952" xr:uid="{00000000-0005-0000-0000-00001B170000}"/>
    <cellStyle name="Normal 3 32 10 5" xfId="12700" xr:uid="{00000000-0005-0000-0000-00001C170000}"/>
    <cellStyle name="Normal 3 32 11" xfId="2186" xr:uid="{00000000-0005-0000-0000-00001D170000}"/>
    <cellStyle name="Normal 3 32 11 2" xfId="4218" xr:uid="{00000000-0005-0000-0000-00001E170000}"/>
    <cellStyle name="Normal 3 32 11 2 2" xfId="7953" xr:uid="{00000000-0005-0000-0000-00001F170000}"/>
    <cellStyle name="Normal 3 32 11 3" xfId="7954" xr:uid="{00000000-0005-0000-0000-000020170000}"/>
    <cellStyle name="Normal 3 32 11 3 2" xfId="7955" xr:uid="{00000000-0005-0000-0000-000021170000}"/>
    <cellStyle name="Normal 3 32 11 4" xfId="7956" xr:uid="{00000000-0005-0000-0000-000022170000}"/>
    <cellStyle name="Normal 3 32 11 5" xfId="12701" xr:uid="{00000000-0005-0000-0000-000023170000}"/>
    <cellStyle name="Normal 3 32 12" xfId="2187" xr:uid="{00000000-0005-0000-0000-000024170000}"/>
    <cellStyle name="Normal 3 32 12 2" xfId="4217" xr:uid="{00000000-0005-0000-0000-000025170000}"/>
    <cellStyle name="Normal 3 32 12 2 2" xfId="7957" xr:uid="{00000000-0005-0000-0000-000026170000}"/>
    <cellStyle name="Normal 3 32 12 3" xfId="7958" xr:uid="{00000000-0005-0000-0000-000027170000}"/>
    <cellStyle name="Normal 3 32 12 3 2" xfId="7959" xr:uid="{00000000-0005-0000-0000-000028170000}"/>
    <cellStyle name="Normal 3 32 12 4" xfId="7960" xr:uid="{00000000-0005-0000-0000-000029170000}"/>
    <cellStyle name="Normal 3 32 12 5" xfId="12702" xr:uid="{00000000-0005-0000-0000-00002A170000}"/>
    <cellStyle name="Normal 3 32 13" xfId="2188" xr:uid="{00000000-0005-0000-0000-00002B170000}"/>
    <cellStyle name="Normal 3 32 13 2" xfId="4216" xr:uid="{00000000-0005-0000-0000-00002C170000}"/>
    <cellStyle name="Normal 3 32 13 2 2" xfId="7961" xr:uid="{00000000-0005-0000-0000-00002D170000}"/>
    <cellStyle name="Normal 3 32 13 3" xfId="7962" xr:uid="{00000000-0005-0000-0000-00002E170000}"/>
    <cellStyle name="Normal 3 32 13 3 2" xfId="7963" xr:uid="{00000000-0005-0000-0000-00002F170000}"/>
    <cellStyle name="Normal 3 32 13 4" xfId="7964" xr:uid="{00000000-0005-0000-0000-000030170000}"/>
    <cellStyle name="Normal 3 32 13 5" xfId="12703" xr:uid="{00000000-0005-0000-0000-000031170000}"/>
    <cellStyle name="Normal 3 32 14" xfId="4215" xr:uid="{00000000-0005-0000-0000-000032170000}"/>
    <cellStyle name="Normal 3 32 14 2" xfId="7965" xr:uid="{00000000-0005-0000-0000-000033170000}"/>
    <cellStyle name="Normal 3 32 15" xfId="7966" xr:uid="{00000000-0005-0000-0000-000034170000}"/>
    <cellStyle name="Normal 3 32 15 2" xfId="7967" xr:uid="{00000000-0005-0000-0000-000035170000}"/>
    <cellStyle name="Normal 3 32 16" xfId="7968" xr:uid="{00000000-0005-0000-0000-000036170000}"/>
    <cellStyle name="Normal 3 32 17" xfId="12704" xr:uid="{00000000-0005-0000-0000-000037170000}"/>
    <cellStyle name="Normal 3 32 2" xfId="2189" xr:uid="{00000000-0005-0000-0000-000038170000}"/>
    <cellStyle name="Normal 3 32 2 10" xfId="2190" xr:uid="{00000000-0005-0000-0000-000039170000}"/>
    <cellStyle name="Normal 3 32 2 10 2" xfId="4214" xr:uid="{00000000-0005-0000-0000-00003A170000}"/>
    <cellStyle name="Normal 3 32 2 10 2 2" xfId="7969" xr:uid="{00000000-0005-0000-0000-00003B170000}"/>
    <cellStyle name="Normal 3 32 2 10 3" xfId="7970" xr:uid="{00000000-0005-0000-0000-00003C170000}"/>
    <cellStyle name="Normal 3 32 2 10 3 2" xfId="7971" xr:uid="{00000000-0005-0000-0000-00003D170000}"/>
    <cellStyle name="Normal 3 32 2 10 4" xfId="7972" xr:uid="{00000000-0005-0000-0000-00003E170000}"/>
    <cellStyle name="Normal 3 32 2 10 5" xfId="12705" xr:uid="{00000000-0005-0000-0000-00003F170000}"/>
    <cellStyle name="Normal 3 32 2 11" xfId="2191" xr:uid="{00000000-0005-0000-0000-000040170000}"/>
    <cellStyle name="Normal 3 32 2 11 2" xfId="4213" xr:uid="{00000000-0005-0000-0000-000041170000}"/>
    <cellStyle name="Normal 3 32 2 11 2 2" xfId="7973" xr:uid="{00000000-0005-0000-0000-000042170000}"/>
    <cellStyle name="Normal 3 32 2 11 3" xfId="7974" xr:uid="{00000000-0005-0000-0000-000043170000}"/>
    <cellStyle name="Normal 3 32 2 11 3 2" xfId="7975" xr:uid="{00000000-0005-0000-0000-000044170000}"/>
    <cellStyle name="Normal 3 32 2 11 4" xfId="7976" xr:uid="{00000000-0005-0000-0000-000045170000}"/>
    <cellStyle name="Normal 3 32 2 11 5" xfId="12706" xr:uid="{00000000-0005-0000-0000-000046170000}"/>
    <cellStyle name="Normal 3 32 2 12" xfId="2192" xr:uid="{00000000-0005-0000-0000-000047170000}"/>
    <cellStyle name="Normal 3 32 2 12 2" xfId="4212" xr:uid="{00000000-0005-0000-0000-000048170000}"/>
    <cellStyle name="Normal 3 32 2 12 2 2" xfId="7977" xr:uid="{00000000-0005-0000-0000-000049170000}"/>
    <cellStyle name="Normal 3 32 2 12 3" xfId="7978" xr:uid="{00000000-0005-0000-0000-00004A170000}"/>
    <cellStyle name="Normal 3 32 2 12 3 2" xfId="7979" xr:uid="{00000000-0005-0000-0000-00004B170000}"/>
    <cellStyle name="Normal 3 32 2 12 4" xfId="7980" xr:uid="{00000000-0005-0000-0000-00004C170000}"/>
    <cellStyle name="Normal 3 32 2 12 5" xfId="12707" xr:uid="{00000000-0005-0000-0000-00004D170000}"/>
    <cellStyle name="Normal 3 32 2 13" xfId="4211" xr:uid="{00000000-0005-0000-0000-00004E170000}"/>
    <cellStyle name="Normal 3 32 2 13 2" xfId="7981" xr:uid="{00000000-0005-0000-0000-00004F170000}"/>
    <cellStyle name="Normal 3 32 2 14" xfId="7982" xr:uid="{00000000-0005-0000-0000-000050170000}"/>
    <cellStyle name="Normal 3 32 2 14 2" xfId="7983" xr:uid="{00000000-0005-0000-0000-000051170000}"/>
    <cellStyle name="Normal 3 32 2 15" xfId="7984" xr:uid="{00000000-0005-0000-0000-000052170000}"/>
    <cellStyle name="Normal 3 32 2 16" xfId="12708" xr:uid="{00000000-0005-0000-0000-000053170000}"/>
    <cellStyle name="Normal 3 32 2 2" xfId="2193" xr:uid="{00000000-0005-0000-0000-000054170000}"/>
    <cellStyle name="Normal 3 32 2 2 2" xfId="4210" xr:uid="{00000000-0005-0000-0000-000055170000}"/>
    <cellStyle name="Normal 3 32 2 2 2 2" xfId="7985" xr:uid="{00000000-0005-0000-0000-000056170000}"/>
    <cellStyle name="Normal 3 32 2 2 3" xfId="7986" xr:uid="{00000000-0005-0000-0000-000057170000}"/>
    <cellStyle name="Normal 3 32 2 2 3 2" xfId="7987" xr:uid="{00000000-0005-0000-0000-000058170000}"/>
    <cellStyle name="Normal 3 32 2 2 4" xfId="7988" xr:uid="{00000000-0005-0000-0000-000059170000}"/>
    <cellStyle name="Normal 3 32 2 2 5" xfId="12709" xr:uid="{00000000-0005-0000-0000-00005A170000}"/>
    <cellStyle name="Normal 3 32 2 3" xfId="2194" xr:uid="{00000000-0005-0000-0000-00005B170000}"/>
    <cellStyle name="Normal 3 32 2 3 2" xfId="3801" xr:uid="{00000000-0005-0000-0000-00005C170000}"/>
    <cellStyle name="Normal 3 32 2 3 2 2" xfId="7989" xr:uid="{00000000-0005-0000-0000-00005D170000}"/>
    <cellStyle name="Normal 3 32 2 3 3" xfId="7990" xr:uid="{00000000-0005-0000-0000-00005E170000}"/>
    <cellStyle name="Normal 3 32 2 3 3 2" xfId="7991" xr:uid="{00000000-0005-0000-0000-00005F170000}"/>
    <cellStyle name="Normal 3 32 2 3 4" xfId="7992" xr:uid="{00000000-0005-0000-0000-000060170000}"/>
    <cellStyle name="Normal 3 32 2 3 5" xfId="12710" xr:uid="{00000000-0005-0000-0000-000061170000}"/>
    <cellStyle name="Normal 3 32 2 4" xfId="2195" xr:uid="{00000000-0005-0000-0000-000062170000}"/>
    <cellStyle name="Normal 3 32 2 4 2" xfId="4209" xr:uid="{00000000-0005-0000-0000-000063170000}"/>
    <cellStyle name="Normal 3 32 2 4 2 2" xfId="7993" xr:uid="{00000000-0005-0000-0000-000064170000}"/>
    <cellStyle name="Normal 3 32 2 4 3" xfId="7994" xr:uid="{00000000-0005-0000-0000-000065170000}"/>
    <cellStyle name="Normal 3 32 2 4 3 2" xfId="7995" xr:uid="{00000000-0005-0000-0000-000066170000}"/>
    <cellStyle name="Normal 3 32 2 4 4" xfId="7996" xr:uid="{00000000-0005-0000-0000-000067170000}"/>
    <cellStyle name="Normal 3 32 2 4 5" xfId="12711" xr:uid="{00000000-0005-0000-0000-000068170000}"/>
    <cellStyle name="Normal 3 32 2 5" xfId="2196" xr:uid="{00000000-0005-0000-0000-000069170000}"/>
    <cellStyle name="Normal 3 32 2 5 2" xfId="3800" xr:uid="{00000000-0005-0000-0000-00006A170000}"/>
    <cellStyle name="Normal 3 32 2 5 2 2" xfId="7997" xr:uid="{00000000-0005-0000-0000-00006B170000}"/>
    <cellStyle name="Normal 3 32 2 5 3" xfId="7998" xr:uid="{00000000-0005-0000-0000-00006C170000}"/>
    <cellStyle name="Normal 3 32 2 5 3 2" xfId="7999" xr:uid="{00000000-0005-0000-0000-00006D170000}"/>
    <cellStyle name="Normal 3 32 2 5 4" xfId="8000" xr:uid="{00000000-0005-0000-0000-00006E170000}"/>
    <cellStyle name="Normal 3 32 2 5 5" xfId="12712" xr:uid="{00000000-0005-0000-0000-00006F170000}"/>
    <cellStyle name="Normal 3 32 2 6" xfId="2197" xr:uid="{00000000-0005-0000-0000-000070170000}"/>
    <cellStyle name="Normal 3 32 2 6 2" xfId="4208" xr:uid="{00000000-0005-0000-0000-000071170000}"/>
    <cellStyle name="Normal 3 32 2 6 2 2" xfId="8001" xr:uid="{00000000-0005-0000-0000-000072170000}"/>
    <cellStyle name="Normal 3 32 2 6 3" xfId="8002" xr:uid="{00000000-0005-0000-0000-000073170000}"/>
    <cellStyle name="Normal 3 32 2 6 3 2" xfId="8003" xr:uid="{00000000-0005-0000-0000-000074170000}"/>
    <cellStyle name="Normal 3 32 2 6 4" xfId="8004" xr:uid="{00000000-0005-0000-0000-000075170000}"/>
    <cellStyle name="Normal 3 32 2 6 5" xfId="12713" xr:uid="{00000000-0005-0000-0000-000076170000}"/>
    <cellStyle name="Normal 3 32 2 7" xfId="2198" xr:uid="{00000000-0005-0000-0000-000077170000}"/>
    <cellStyle name="Normal 3 32 2 7 2" xfId="4207" xr:uid="{00000000-0005-0000-0000-000078170000}"/>
    <cellStyle name="Normal 3 32 2 7 2 2" xfId="8005" xr:uid="{00000000-0005-0000-0000-000079170000}"/>
    <cellStyle name="Normal 3 32 2 7 3" xfId="8006" xr:uid="{00000000-0005-0000-0000-00007A170000}"/>
    <cellStyle name="Normal 3 32 2 7 3 2" xfId="8007" xr:uid="{00000000-0005-0000-0000-00007B170000}"/>
    <cellStyle name="Normal 3 32 2 7 4" xfId="8008" xr:uid="{00000000-0005-0000-0000-00007C170000}"/>
    <cellStyle name="Normal 3 32 2 7 5" xfId="12714" xr:uid="{00000000-0005-0000-0000-00007D170000}"/>
    <cellStyle name="Normal 3 32 2 8" xfId="2199" xr:uid="{00000000-0005-0000-0000-00007E170000}"/>
    <cellStyle name="Normal 3 32 2 8 2" xfId="4206" xr:uid="{00000000-0005-0000-0000-00007F170000}"/>
    <cellStyle name="Normal 3 32 2 8 2 2" xfId="8009" xr:uid="{00000000-0005-0000-0000-000080170000}"/>
    <cellStyle name="Normal 3 32 2 8 3" xfId="8010" xr:uid="{00000000-0005-0000-0000-000081170000}"/>
    <cellStyle name="Normal 3 32 2 8 3 2" xfId="8011" xr:uid="{00000000-0005-0000-0000-000082170000}"/>
    <cellStyle name="Normal 3 32 2 8 4" xfId="8012" xr:uid="{00000000-0005-0000-0000-000083170000}"/>
    <cellStyle name="Normal 3 32 2 8 5" xfId="12715" xr:uid="{00000000-0005-0000-0000-000084170000}"/>
    <cellStyle name="Normal 3 32 2 9" xfId="2200" xr:uid="{00000000-0005-0000-0000-000085170000}"/>
    <cellStyle name="Normal 3 32 2 9 2" xfId="4205" xr:uid="{00000000-0005-0000-0000-000086170000}"/>
    <cellStyle name="Normal 3 32 2 9 2 2" xfId="8013" xr:uid="{00000000-0005-0000-0000-000087170000}"/>
    <cellStyle name="Normal 3 32 2 9 3" xfId="8014" xr:uid="{00000000-0005-0000-0000-000088170000}"/>
    <cellStyle name="Normal 3 32 2 9 3 2" xfId="8015" xr:uid="{00000000-0005-0000-0000-000089170000}"/>
    <cellStyle name="Normal 3 32 2 9 4" xfId="8016" xr:uid="{00000000-0005-0000-0000-00008A170000}"/>
    <cellStyle name="Normal 3 32 2 9 5" xfId="12716" xr:uid="{00000000-0005-0000-0000-00008B170000}"/>
    <cellStyle name="Normal 3 32 3" xfId="2201" xr:uid="{00000000-0005-0000-0000-00008C170000}"/>
    <cellStyle name="Normal 3 32 3 2" xfId="4204" xr:uid="{00000000-0005-0000-0000-00008D170000}"/>
    <cellStyle name="Normal 3 32 3 2 2" xfId="8017" xr:uid="{00000000-0005-0000-0000-00008E170000}"/>
    <cellStyle name="Normal 3 32 3 3" xfId="8018" xr:uid="{00000000-0005-0000-0000-00008F170000}"/>
    <cellStyle name="Normal 3 32 3 3 2" xfId="8019" xr:uid="{00000000-0005-0000-0000-000090170000}"/>
    <cellStyle name="Normal 3 32 3 4" xfId="8020" xr:uid="{00000000-0005-0000-0000-000091170000}"/>
    <cellStyle name="Normal 3 32 3 5" xfId="12717" xr:uid="{00000000-0005-0000-0000-000092170000}"/>
    <cellStyle name="Normal 3 32 4" xfId="2202" xr:uid="{00000000-0005-0000-0000-000093170000}"/>
    <cellStyle name="Normal 3 32 4 2" xfId="4203" xr:uid="{00000000-0005-0000-0000-000094170000}"/>
    <cellStyle name="Normal 3 32 4 2 2" xfId="8021" xr:uid="{00000000-0005-0000-0000-000095170000}"/>
    <cellStyle name="Normal 3 32 4 3" xfId="8022" xr:uid="{00000000-0005-0000-0000-000096170000}"/>
    <cellStyle name="Normal 3 32 4 3 2" xfId="8023" xr:uid="{00000000-0005-0000-0000-000097170000}"/>
    <cellStyle name="Normal 3 32 4 4" xfId="8024" xr:uid="{00000000-0005-0000-0000-000098170000}"/>
    <cellStyle name="Normal 3 32 4 5" xfId="12718" xr:uid="{00000000-0005-0000-0000-000099170000}"/>
    <cellStyle name="Normal 3 32 5" xfId="2203" xr:uid="{00000000-0005-0000-0000-00009A170000}"/>
    <cellStyle name="Normal 3 32 5 2" xfId="4202" xr:uid="{00000000-0005-0000-0000-00009B170000}"/>
    <cellStyle name="Normal 3 32 5 2 2" xfId="8025" xr:uid="{00000000-0005-0000-0000-00009C170000}"/>
    <cellStyle name="Normal 3 32 5 3" xfId="8026" xr:uid="{00000000-0005-0000-0000-00009D170000}"/>
    <cellStyle name="Normal 3 32 5 3 2" xfId="8027" xr:uid="{00000000-0005-0000-0000-00009E170000}"/>
    <cellStyle name="Normal 3 32 5 4" xfId="8028" xr:uid="{00000000-0005-0000-0000-00009F170000}"/>
    <cellStyle name="Normal 3 32 5 5" xfId="12719" xr:uid="{00000000-0005-0000-0000-0000A0170000}"/>
    <cellStyle name="Normal 3 32 6" xfId="2204" xr:uid="{00000000-0005-0000-0000-0000A1170000}"/>
    <cellStyle name="Normal 3 32 6 2" xfId="4201" xr:uid="{00000000-0005-0000-0000-0000A2170000}"/>
    <cellStyle name="Normal 3 32 6 2 2" xfId="8029" xr:uid="{00000000-0005-0000-0000-0000A3170000}"/>
    <cellStyle name="Normal 3 32 6 3" xfId="8030" xr:uid="{00000000-0005-0000-0000-0000A4170000}"/>
    <cellStyle name="Normal 3 32 6 3 2" xfId="8031" xr:uid="{00000000-0005-0000-0000-0000A5170000}"/>
    <cellStyle name="Normal 3 32 6 4" xfId="8032" xr:uid="{00000000-0005-0000-0000-0000A6170000}"/>
    <cellStyle name="Normal 3 32 6 5" xfId="12720" xr:uid="{00000000-0005-0000-0000-0000A7170000}"/>
    <cellStyle name="Normal 3 32 7" xfId="2205" xr:uid="{00000000-0005-0000-0000-0000A8170000}"/>
    <cellStyle name="Normal 3 32 7 2" xfId="4200" xr:uid="{00000000-0005-0000-0000-0000A9170000}"/>
    <cellStyle name="Normal 3 32 7 2 2" xfId="8033" xr:uid="{00000000-0005-0000-0000-0000AA170000}"/>
    <cellStyle name="Normal 3 32 7 3" xfId="8034" xr:uid="{00000000-0005-0000-0000-0000AB170000}"/>
    <cellStyle name="Normal 3 32 7 3 2" xfId="8035" xr:uid="{00000000-0005-0000-0000-0000AC170000}"/>
    <cellStyle name="Normal 3 32 7 4" xfId="8036" xr:uid="{00000000-0005-0000-0000-0000AD170000}"/>
    <cellStyle name="Normal 3 32 7 5" xfId="12721" xr:uid="{00000000-0005-0000-0000-0000AE170000}"/>
    <cellStyle name="Normal 3 32 8" xfId="2206" xr:uid="{00000000-0005-0000-0000-0000AF170000}"/>
    <cellStyle name="Normal 3 32 8 2" xfId="4199" xr:uid="{00000000-0005-0000-0000-0000B0170000}"/>
    <cellStyle name="Normal 3 32 8 2 2" xfId="8037" xr:uid="{00000000-0005-0000-0000-0000B1170000}"/>
    <cellStyle name="Normal 3 32 8 3" xfId="8038" xr:uid="{00000000-0005-0000-0000-0000B2170000}"/>
    <cellStyle name="Normal 3 32 8 3 2" xfId="8039" xr:uid="{00000000-0005-0000-0000-0000B3170000}"/>
    <cellStyle name="Normal 3 32 8 4" xfId="8040" xr:uid="{00000000-0005-0000-0000-0000B4170000}"/>
    <cellStyle name="Normal 3 32 8 5" xfId="12722" xr:uid="{00000000-0005-0000-0000-0000B5170000}"/>
    <cellStyle name="Normal 3 32 9" xfId="2207" xr:uid="{00000000-0005-0000-0000-0000B6170000}"/>
    <cellStyle name="Normal 3 32 9 2" xfId="4198" xr:uid="{00000000-0005-0000-0000-0000B7170000}"/>
    <cellStyle name="Normal 3 32 9 2 2" xfId="8041" xr:uid="{00000000-0005-0000-0000-0000B8170000}"/>
    <cellStyle name="Normal 3 32 9 3" xfId="8042" xr:uid="{00000000-0005-0000-0000-0000B9170000}"/>
    <cellStyle name="Normal 3 32 9 3 2" xfId="8043" xr:uid="{00000000-0005-0000-0000-0000BA170000}"/>
    <cellStyle name="Normal 3 32 9 4" xfId="8044" xr:uid="{00000000-0005-0000-0000-0000BB170000}"/>
    <cellStyle name="Normal 3 32 9 5" xfId="12723" xr:uid="{00000000-0005-0000-0000-0000BC170000}"/>
    <cellStyle name="Normal 3 33" xfId="2208" xr:uid="{00000000-0005-0000-0000-0000BD170000}"/>
    <cellStyle name="Normal 3 33 10" xfId="2209" xr:uid="{00000000-0005-0000-0000-0000BE170000}"/>
    <cellStyle name="Normal 3 33 10 2" xfId="4197" xr:uid="{00000000-0005-0000-0000-0000BF170000}"/>
    <cellStyle name="Normal 3 33 10 2 2" xfId="8045" xr:uid="{00000000-0005-0000-0000-0000C0170000}"/>
    <cellStyle name="Normal 3 33 10 3" xfId="8046" xr:uid="{00000000-0005-0000-0000-0000C1170000}"/>
    <cellStyle name="Normal 3 33 10 3 2" xfId="8047" xr:uid="{00000000-0005-0000-0000-0000C2170000}"/>
    <cellStyle name="Normal 3 33 10 4" xfId="8048" xr:uid="{00000000-0005-0000-0000-0000C3170000}"/>
    <cellStyle name="Normal 3 33 10 5" xfId="12724" xr:uid="{00000000-0005-0000-0000-0000C4170000}"/>
    <cellStyle name="Normal 3 33 11" xfId="2210" xr:uid="{00000000-0005-0000-0000-0000C5170000}"/>
    <cellStyle name="Normal 3 33 11 2" xfId="4196" xr:uid="{00000000-0005-0000-0000-0000C6170000}"/>
    <cellStyle name="Normal 3 33 11 2 2" xfId="8049" xr:uid="{00000000-0005-0000-0000-0000C7170000}"/>
    <cellStyle name="Normal 3 33 11 3" xfId="8050" xr:uid="{00000000-0005-0000-0000-0000C8170000}"/>
    <cellStyle name="Normal 3 33 11 3 2" xfId="8051" xr:uid="{00000000-0005-0000-0000-0000C9170000}"/>
    <cellStyle name="Normal 3 33 11 4" xfId="8052" xr:uid="{00000000-0005-0000-0000-0000CA170000}"/>
    <cellStyle name="Normal 3 33 11 5" xfId="12725" xr:uid="{00000000-0005-0000-0000-0000CB170000}"/>
    <cellStyle name="Normal 3 33 12" xfId="2211" xr:uid="{00000000-0005-0000-0000-0000CC170000}"/>
    <cellStyle name="Normal 3 33 12 2" xfId="4195" xr:uid="{00000000-0005-0000-0000-0000CD170000}"/>
    <cellStyle name="Normal 3 33 12 2 2" xfId="8053" xr:uid="{00000000-0005-0000-0000-0000CE170000}"/>
    <cellStyle name="Normal 3 33 12 3" xfId="8054" xr:uid="{00000000-0005-0000-0000-0000CF170000}"/>
    <cellStyle name="Normal 3 33 12 3 2" xfId="8055" xr:uid="{00000000-0005-0000-0000-0000D0170000}"/>
    <cellStyle name="Normal 3 33 12 4" xfId="8056" xr:uid="{00000000-0005-0000-0000-0000D1170000}"/>
    <cellStyle name="Normal 3 33 12 5" xfId="12726" xr:uid="{00000000-0005-0000-0000-0000D2170000}"/>
    <cellStyle name="Normal 3 33 13" xfId="2212" xr:uid="{00000000-0005-0000-0000-0000D3170000}"/>
    <cellStyle name="Normal 3 33 13 2" xfId="4194" xr:uid="{00000000-0005-0000-0000-0000D4170000}"/>
    <cellStyle name="Normal 3 33 13 2 2" xfId="8057" xr:uid="{00000000-0005-0000-0000-0000D5170000}"/>
    <cellStyle name="Normal 3 33 13 3" xfId="8058" xr:uid="{00000000-0005-0000-0000-0000D6170000}"/>
    <cellStyle name="Normal 3 33 13 3 2" xfId="8059" xr:uid="{00000000-0005-0000-0000-0000D7170000}"/>
    <cellStyle name="Normal 3 33 13 4" xfId="8060" xr:uid="{00000000-0005-0000-0000-0000D8170000}"/>
    <cellStyle name="Normal 3 33 13 5" xfId="12727" xr:uid="{00000000-0005-0000-0000-0000D9170000}"/>
    <cellStyle name="Normal 3 33 14" xfId="4193" xr:uid="{00000000-0005-0000-0000-0000DA170000}"/>
    <cellStyle name="Normal 3 33 14 2" xfId="8061" xr:uid="{00000000-0005-0000-0000-0000DB170000}"/>
    <cellStyle name="Normal 3 33 15" xfId="8062" xr:uid="{00000000-0005-0000-0000-0000DC170000}"/>
    <cellStyle name="Normal 3 33 15 2" xfId="8063" xr:uid="{00000000-0005-0000-0000-0000DD170000}"/>
    <cellStyle name="Normal 3 33 16" xfId="8064" xr:uid="{00000000-0005-0000-0000-0000DE170000}"/>
    <cellStyle name="Normal 3 33 17" xfId="12728" xr:uid="{00000000-0005-0000-0000-0000DF170000}"/>
    <cellStyle name="Normal 3 33 2" xfId="2213" xr:uid="{00000000-0005-0000-0000-0000E0170000}"/>
    <cellStyle name="Normal 3 33 2 10" xfId="2214" xr:uid="{00000000-0005-0000-0000-0000E1170000}"/>
    <cellStyle name="Normal 3 33 2 10 2" xfId="4192" xr:uid="{00000000-0005-0000-0000-0000E2170000}"/>
    <cellStyle name="Normal 3 33 2 10 2 2" xfId="8065" xr:uid="{00000000-0005-0000-0000-0000E3170000}"/>
    <cellStyle name="Normal 3 33 2 10 3" xfId="8066" xr:uid="{00000000-0005-0000-0000-0000E4170000}"/>
    <cellStyle name="Normal 3 33 2 10 3 2" xfId="8067" xr:uid="{00000000-0005-0000-0000-0000E5170000}"/>
    <cellStyle name="Normal 3 33 2 10 4" xfId="8068" xr:uid="{00000000-0005-0000-0000-0000E6170000}"/>
    <cellStyle name="Normal 3 33 2 10 5" xfId="12729" xr:uid="{00000000-0005-0000-0000-0000E7170000}"/>
    <cellStyle name="Normal 3 33 2 11" xfId="2215" xr:uid="{00000000-0005-0000-0000-0000E8170000}"/>
    <cellStyle name="Normal 3 33 2 11 2" xfId="4191" xr:uid="{00000000-0005-0000-0000-0000E9170000}"/>
    <cellStyle name="Normal 3 33 2 11 2 2" xfId="8069" xr:uid="{00000000-0005-0000-0000-0000EA170000}"/>
    <cellStyle name="Normal 3 33 2 11 3" xfId="8070" xr:uid="{00000000-0005-0000-0000-0000EB170000}"/>
    <cellStyle name="Normal 3 33 2 11 3 2" xfId="8071" xr:uid="{00000000-0005-0000-0000-0000EC170000}"/>
    <cellStyle name="Normal 3 33 2 11 4" xfId="8072" xr:uid="{00000000-0005-0000-0000-0000ED170000}"/>
    <cellStyle name="Normal 3 33 2 11 5" xfId="12730" xr:uid="{00000000-0005-0000-0000-0000EE170000}"/>
    <cellStyle name="Normal 3 33 2 12" xfId="2216" xr:uid="{00000000-0005-0000-0000-0000EF170000}"/>
    <cellStyle name="Normal 3 33 2 12 2" xfId="4190" xr:uid="{00000000-0005-0000-0000-0000F0170000}"/>
    <cellStyle name="Normal 3 33 2 12 2 2" xfId="8073" xr:uid="{00000000-0005-0000-0000-0000F1170000}"/>
    <cellStyle name="Normal 3 33 2 12 3" xfId="8074" xr:uid="{00000000-0005-0000-0000-0000F2170000}"/>
    <cellStyle name="Normal 3 33 2 12 3 2" xfId="8075" xr:uid="{00000000-0005-0000-0000-0000F3170000}"/>
    <cellStyle name="Normal 3 33 2 12 4" xfId="8076" xr:uid="{00000000-0005-0000-0000-0000F4170000}"/>
    <cellStyle name="Normal 3 33 2 12 5" xfId="12731" xr:uid="{00000000-0005-0000-0000-0000F5170000}"/>
    <cellStyle name="Normal 3 33 2 13" xfId="4189" xr:uid="{00000000-0005-0000-0000-0000F6170000}"/>
    <cellStyle name="Normal 3 33 2 13 2" xfId="8077" xr:uid="{00000000-0005-0000-0000-0000F7170000}"/>
    <cellStyle name="Normal 3 33 2 14" xfId="8078" xr:uid="{00000000-0005-0000-0000-0000F8170000}"/>
    <cellStyle name="Normal 3 33 2 14 2" xfId="8079" xr:uid="{00000000-0005-0000-0000-0000F9170000}"/>
    <cellStyle name="Normal 3 33 2 15" xfId="8080" xr:uid="{00000000-0005-0000-0000-0000FA170000}"/>
    <cellStyle name="Normal 3 33 2 16" xfId="12732" xr:uid="{00000000-0005-0000-0000-0000FB170000}"/>
    <cellStyle name="Normal 3 33 2 2" xfId="2217" xr:uid="{00000000-0005-0000-0000-0000FC170000}"/>
    <cellStyle name="Normal 3 33 2 2 2" xfId="4188" xr:uid="{00000000-0005-0000-0000-0000FD170000}"/>
    <cellStyle name="Normal 3 33 2 2 2 2" xfId="8081" xr:uid="{00000000-0005-0000-0000-0000FE170000}"/>
    <cellStyle name="Normal 3 33 2 2 3" xfId="8082" xr:uid="{00000000-0005-0000-0000-0000FF170000}"/>
    <cellStyle name="Normal 3 33 2 2 3 2" xfId="8083" xr:uid="{00000000-0005-0000-0000-000000180000}"/>
    <cellStyle name="Normal 3 33 2 2 4" xfId="8084" xr:uid="{00000000-0005-0000-0000-000001180000}"/>
    <cellStyle name="Normal 3 33 2 2 5" xfId="12733" xr:uid="{00000000-0005-0000-0000-000002180000}"/>
    <cellStyle name="Normal 3 33 2 3" xfId="2218" xr:uid="{00000000-0005-0000-0000-000003180000}"/>
    <cellStyle name="Normal 3 33 2 3 2" xfId="4187" xr:uid="{00000000-0005-0000-0000-000004180000}"/>
    <cellStyle name="Normal 3 33 2 3 2 2" xfId="8085" xr:uid="{00000000-0005-0000-0000-000005180000}"/>
    <cellStyle name="Normal 3 33 2 3 3" xfId="8086" xr:uid="{00000000-0005-0000-0000-000006180000}"/>
    <cellStyle name="Normal 3 33 2 3 3 2" xfId="8087" xr:uid="{00000000-0005-0000-0000-000007180000}"/>
    <cellStyle name="Normal 3 33 2 3 4" xfId="8088" xr:uid="{00000000-0005-0000-0000-000008180000}"/>
    <cellStyle name="Normal 3 33 2 3 5" xfId="12734" xr:uid="{00000000-0005-0000-0000-000009180000}"/>
    <cellStyle name="Normal 3 33 2 4" xfId="2219" xr:uid="{00000000-0005-0000-0000-00000A180000}"/>
    <cellStyle name="Normal 3 33 2 4 2" xfId="4186" xr:uid="{00000000-0005-0000-0000-00000B180000}"/>
    <cellStyle name="Normal 3 33 2 4 2 2" xfId="8089" xr:uid="{00000000-0005-0000-0000-00000C180000}"/>
    <cellStyle name="Normal 3 33 2 4 3" xfId="8090" xr:uid="{00000000-0005-0000-0000-00000D180000}"/>
    <cellStyle name="Normal 3 33 2 4 3 2" xfId="8091" xr:uid="{00000000-0005-0000-0000-00000E180000}"/>
    <cellStyle name="Normal 3 33 2 4 4" xfId="8092" xr:uid="{00000000-0005-0000-0000-00000F180000}"/>
    <cellStyle name="Normal 3 33 2 4 5" xfId="12735" xr:uid="{00000000-0005-0000-0000-000010180000}"/>
    <cellStyle name="Normal 3 33 2 5" xfId="2220" xr:uid="{00000000-0005-0000-0000-000011180000}"/>
    <cellStyle name="Normal 3 33 2 5 2" xfId="4185" xr:uid="{00000000-0005-0000-0000-000012180000}"/>
    <cellStyle name="Normal 3 33 2 5 2 2" xfId="8093" xr:uid="{00000000-0005-0000-0000-000013180000}"/>
    <cellStyle name="Normal 3 33 2 5 3" xfId="8094" xr:uid="{00000000-0005-0000-0000-000014180000}"/>
    <cellStyle name="Normal 3 33 2 5 3 2" xfId="8095" xr:uid="{00000000-0005-0000-0000-000015180000}"/>
    <cellStyle name="Normal 3 33 2 5 4" xfId="8096" xr:uid="{00000000-0005-0000-0000-000016180000}"/>
    <cellStyle name="Normal 3 33 2 5 5" xfId="12736" xr:uid="{00000000-0005-0000-0000-000017180000}"/>
    <cellStyle name="Normal 3 33 2 6" xfId="2221" xr:uid="{00000000-0005-0000-0000-000018180000}"/>
    <cellStyle name="Normal 3 33 2 6 2" xfId="4184" xr:uid="{00000000-0005-0000-0000-000019180000}"/>
    <cellStyle name="Normal 3 33 2 6 2 2" xfId="8097" xr:uid="{00000000-0005-0000-0000-00001A180000}"/>
    <cellStyle name="Normal 3 33 2 6 3" xfId="8098" xr:uid="{00000000-0005-0000-0000-00001B180000}"/>
    <cellStyle name="Normal 3 33 2 6 3 2" xfId="8099" xr:uid="{00000000-0005-0000-0000-00001C180000}"/>
    <cellStyle name="Normal 3 33 2 6 4" xfId="8100" xr:uid="{00000000-0005-0000-0000-00001D180000}"/>
    <cellStyle name="Normal 3 33 2 6 5" xfId="12737" xr:uid="{00000000-0005-0000-0000-00001E180000}"/>
    <cellStyle name="Normal 3 33 2 7" xfId="2222" xr:uid="{00000000-0005-0000-0000-00001F180000}"/>
    <cellStyle name="Normal 3 33 2 7 2" xfId="4183" xr:uid="{00000000-0005-0000-0000-000020180000}"/>
    <cellStyle name="Normal 3 33 2 7 2 2" xfId="8101" xr:uid="{00000000-0005-0000-0000-000021180000}"/>
    <cellStyle name="Normal 3 33 2 7 3" xfId="8102" xr:uid="{00000000-0005-0000-0000-000022180000}"/>
    <cellStyle name="Normal 3 33 2 7 3 2" xfId="8103" xr:uid="{00000000-0005-0000-0000-000023180000}"/>
    <cellStyle name="Normal 3 33 2 7 4" xfId="8104" xr:uid="{00000000-0005-0000-0000-000024180000}"/>
    <cellStyle name="Normal 3 33 2 7 5" xfId="12738" xr:uid="{00000000-0005-0000-0000-000025180000}"/>
    <cellStyle name="Normal 3 33 2 8" xfId="2223" xr:uid="{00000000-0005-0000-0000-000026180000}"/>
    <cellStyle name="Normal 3 33 2 8 2" xfId="4182" xr:uid="{00000000-0005-0000-0000-000027180000}"/>
    <cellStyle name="Normal 3 33 2 8 2 2" xfId="8105" xr:uid="{00000000-0005-0000-0000-000028180000}"/>
    <cellStyle name="Normal 3 33 2 8 3" xfId="8106" xr:uid="{00000000-0005-0000-0000-000029180000}"/>
    <cellStyle name="Normal 3 33 2 8 3 2" xfId="8107" xr:uid="{00000000-0005-0000-0000-00002A180000}"/>
    <cellStyle name="Normal 3 33 2 8 4" xfId="8108" xr:uid="{00000000-0005-0000-0000-00002B180000}"/>
    <cellStyle name="Normal 3 33 2 8 5" xfId="12739" xr:uid="{00000000-0005-0000-0000-00002C180000}"/>
    <cellStyle name="Normal 3 33 2 9" xfId="2224" xr:uid="{00000000-0005-0000-0000-00002D180000}"/>
    <cellStyle name="Normal 3 33 2 9 2" xfId="4181" xr:uid="{00000000-0005-0000-0000-00002E180000}"/>
    <cellStyle name="Normal 3 33 2 9 2 2" xfId="8109" xr:uid="{00000000-0005-0000-0000-00002F180000}"/>
    <cellStyle name="Normal 3 33 2 9 3" xfId="8110" xr:uid="{00000000-0005-0000-0000-000030180000}"/>
    <cellStyle name="Normal 3 33 2 9 3 2" xfId="8111" xr:uid="{00000000-0005-0000-0000-000031180000}"/>
    <cellStyle name="Normal 3 33 2 9 4" xfId="8112" xr:uid="{00000000-0005-0000-0000-000032180000}"/>
    <cellStyle name="Normal 3 33 2 9 5" xfId="12740" xr:uid="{00000000-0005-0000-0000-000033180000}"/>
    <cellStyle name="Normal 3 33 3" xfId="2225" xr:uid="{00000000-0005-0000-0000-000034180000}"/>
    <cellStyle name="Normal 3 33 3 2" xfId="4180" xr:uid="{00000000-0005-0000-0000-000035180000}"/>
    <cellStyle name="Normal 3 33 3 2 2" xfId="8113" xr:uid="{00000000-0005-0000-0000-000036180000}"/>
    <cellStyle name="Normal 3 33 3 3" xfId="8114" xr:uid="{00000000-0005-0000-0000-000037180000}"/>
    <cellStyle name="Normal 3 33 3 3 2" xfId="8115" xr:uid="{00000000-0005-0000-0000-000038180000}"/>
    <cellStyle name="Normal 3 33 3 4" xfId="8116" xr:uid="{00000000-0005-0000-0000-000039180000}"/>
    <cellStyle name="Normal 3 33 3 5" xfId="12741" xr:uid="{00000000-0005-0000-0000-00003A180000}"/>
    <cellStyle name="Normal 3 33 4" xfId="2226" xr:uid="{00000000-0005-0000-0000-00003B180000}"/>
    <cellStyle name="Normal 3 33 4 2" xfId="3799" xr:uid="{00000000-0005-0000-0000-00003C180000}"/>
    <cellStyle name="Normal 3 33 4 2 2" xfId="8117" xr:uid="{00000000-0005-0000-0000-00003D180000}"/>
    <cellStyle name="Normal 3 33 4 3" xfId="8118" xr:uid="{00000000-0005-0000-0000-00003E180000}"/>
    <cellStyle name="Normal 3 33 4 3 2" xfId="8119" xr:uid="{00000000-0005-0000-0000-00003F180000}"/>
    <cellStyle name="Normal 3 33 4 4" xfId="8120" xr:uid="{00000000-0005-0000-0000-000040180000}"/>
    <cellStyle name="Normal 3 33 4 5" xfId="12742" xr:uid="{00000000-0005-0000-0000-000041180000}"/>
    <cellStyle name="Normal 3 33 5" xfId="2227" xr:uid="{00000000-0005-0000-0000-000042180000}"/>
    <cellStyle name="Normal 3 33 5 2" xfId="4179" xr:uid="{00000000-0005-0000-0000-000043180000}"/>
    <cellStyle name="Normal 3 33 5 2 2" xfId="8121" xr:uid="{00000000-0005-0000-0000-000044180000}"/>
    <cellStyle name="Normal 3 33 5 3" xfId="8122" xr:uid="{00000000-0005-0000-0000-000045180000}"/>
    <cellStyle name="Normal 3 33 5 3 2" xfId="8123" xr:uid="{00000000-0005-0000-0000-000046180000}"/>
    <cellStyle name="Normal 3 33 5 4" xfId="8124" xr:uid="{00000000-0005-0000-0000-000047180000}"/>
    <cellStyle name="Normal 3 33 5 5" xfId="12743" xr:uid="{00000000-0005-0000-0000-000048180000}"/>
    <cellStyle name="Normal 3 33 6" xfId="2228" xr:uid="{00000000-0005-0000-0000-000049180000}"/>
    <cellStyle name="Normal 3 33 6 2" xfId="4178" xr:uid="{00000000-0005-0000-0000-00004A180000}"/>
    <cellStyle name="Normal 3 33 6 2 2" xfId="8125" xr:uid="{00000000-0005-0000-0000-00004B180000}"/>
    <cellStyle name="Normal 3 33 6 3" xfId="8126" xr:uid="{00000000-0005-0000-0000-00004C180000}"/>
    <cellStyle name="Normal 3 33 6 3 2" xfId="8127" xr:uid="{00000000-0005-0000-0000-00004D180000}"/>
    <cellStyle name="Normal 3 33 6 4" xfId="8128" xr:uid="{00000000-0005-0000-0000-00004E180000}"/>
    <cellStyle name="Normal 3 33 6 5" xfId="12744" xr:uid="{00000000-0005-0000-0000-00004F180000}"/>
    <cellStyle name="Normal 3 33 7" xfId="2229" xr:uid="{00000000-0005-0000-0000-000050180000}"/>
    <cellStyle name="Normal 3 33 7 2" xfId="4177" xr:uid="{00000000-0005-0000-0000-000051180000}"/>
    <cellStyle name="Normal 3 33 7 2 2" xfId="8129" xr:uid="{00000000-0005-0000-0000-000052180000}"/>
    <cellStyle name="Normal 3 33 7 3" xfId="8130" xr:uid="{00000000-0005-0000-0000-000053180000}"/>
    <cellStyle name="Normal 3 33 7 3 2" xfId="8131" xr:uid="{00000000-0005-0000-0000-000054180000}"/>
    <cellStyle name="Normal 3 33 7 4" xfId="8132" xr:uid="{00000000-0005-0000-0000-000055180000}"/>
    <cellStyle name="Normal 3 33 7 5" xfId="12745" xr:uid="{00000000-0005-0000-0000-000056180000}"/>
    <cellStyle name="Normal 3 33 8" xfId="2230" xr:uid="{00000000-0005-0000-0000-000057180000}"/>
    <cellStyle name="Normal 3 33 8 2" xfId="4176" xr:uid="{00000000-0005-0000-0000-000058180000}"/>
    <cellStyle name="Normal 3 33 8 2 2" xfId="8133" xr:uid="{00000000-0005-0000-0000-000059180000}"/>
    <cellStyle name="Normal 3 33 8 3" xfId="8134" xr:uid="{00000000-0005-0000-0000-00005A180000}"/>
    <cellStyle name="Normal 3 33 8 3 2" xfId="8135" xr:uid="{00000000-0005-0000-0000-00005B180000}"/>
    <cellStyle name="Normal 3 33 8 4" xfId="8136" xr:uid="{00000000-0005-0000-0000-00005C180000}"/>
    <cellStyle name="Normal 3 33 8 5" xfId="12746" xr:uid="{00000000-0005-0000-0000-00005D180000}"/>
    <cellStyle name="Normal 3 33 9" xfId="2231" xr:uid="{00000000-0005-0000-0000-00005E180000}"/>
    <cellStyle name="Normal 3 33 9 2" xfId="4175" xr:uid="{00000000-0005-0000-0000-00005F180000}"/>
    <cellStyle name="Normal 3 33 9 2 2" xfId="8137" xr:uid="{00000000-0005-0000-0000-000060180000}"/>
    <cellStyle name="Normal 3 33 9 3" xfId="8138" xr:uid="{00000000-0005-0000-0000-000061180000}"/>
    <cellStyle name="Normal 3 33 9 3 2" xfId="8139" xr:uid="{00000000-0005-0000-0000-000062180000}"/>
    <cellStyle name="Normal 3 33 9 4" xfId="8140" xr:uid="{00000000-0005-0000-0000-000063180000}"/>
    <cellStyle name="Normal 3 33 9 5" xfId="12747" xr:uid="{00000000-0005-0000-0000-000064180000}"/>
    <cellStyle name="Normal 3 34" xfId="2232" xr:uid="{00000000-0005-0000-0000-000065180000}"/>
    <cellStyle name="Normal 3 34 10" xfId="2233" xr:uid="{00000000-0005-0000-0000-000066180000}"/>
    <cellStyle name="Normal 3 34 10 2" xfId="4174" xr:uid="{00000000-0005-0000-0000-000067180000}"/>
    <cellStyle name="Normal 3 34 10 2 2" xfId="8141" xr:uid="{00000000-0005-0000-0000-000068180000}"/>
    <cellStyle name="Normal 3 34 10 3" xfId="8142" xr:uid="{00000000-0005-0000-0000-000069180000}"/>
    <cellStyle name="Normal 3 34 10 3 2" xfId="8143" xr:uid="{00000000-0005-0000-0000-00006A180000}"/>
    <cellStyle name="Normal 3 34 10 4" xfId="8144" xr:uid="{00000000-0005-0000-0000-00006B180000}"/>
    <cellStyle name="Normal 3 34 10 5" xfId="12748" xr:uid="{00000000-0005-0000-0000-00006C180000}"/>
    <cellStyle name="Normal 3 34 11" xfId="2234" xr:uid="{00000000-0005-0000-0000-00006D180000}"/>
    <cellStyle name="Normal 3 34 11 2" xfId="4173" xr:uid="{00000000-0005-0000-0000-00006E180000}"/>
    <cellStyle name="Normal 3 34 11 2 2" xfId="8145" xr:uid="{00000000-0005-0000-0000-00006F180000}"/>
    <cellStyle name="Normal 3 34 11 3" xfId="8146" xr:uid="{00000000-0005-0000-0000-000070180000}"/>
    <cellStyle name="Normal 3 34 11 3 2" xfId="8147" xr:uid="{00000000-0005-0000-0000-000071180000}"/>
    <cellStyle name="Normal 3 34 11 4" xfId="8148" xr:uid="{00000000-0005-0000-0000-000072180000}"/>
    <cellStyle name="Normal 3 34 11 5" xfId="12749" xr:uid="{00000000-0005-0000-0000-000073180000}"/>
    <cellStyle name="Normal 3 34 12" xfId="2235" xr:uid="{00000000-0005-0000-0000-000074180000}"/>
    <cellStyle name="Normal 3 34 12 2" xfId="4172" xr:uid="{00000000-0005-0000-0000-000075180000}"/>
    <cellStyle name="Normal 3 34 12 2 2" xfId="8149" xr:uid="{00000000-0005-0000-0000-000076180000}"/>
    <cellStyle name="Normal 3 34 12 3" xfId="8150" xr:uid="{00000000-0005-0000-0000-000077180000}"/>
    <cellStyle name="Normal 3 34 12 3 2" xfId="8151" xr:uid="{00000000-0005-0000-0000-000078180000}"/>
    <cellStyle name="Normal 3 34 12 4" xfId="8152" xr:uid="{00000000-0005-0000-0000-000079180000}"/>
    <cellStyle name="Normal 3 34 12 5" xfId="12750" xr:uid="{00000000-0005-0000-0000-00007A180000}"/>
    <cellStyle name="Normal 3 34 13" xfId="2236" xr:uid="{00000000-0005-0000-0000-00007B180000}"/>
    <cellStyle name="Normal 3 34 13 2" xfId="4171" xr:uid="{00000000-0005-0000-0000-00007C180000}"/>
    <cellStyle name="Normal 3 34 13 2 2" xfId="8153" xr:uid="{00000000-0005-0000-0000-00007D180000}"/>
    <cellStyle name="Normal 3 34 13 3" xfId="8154" xr:uid="{00000000-0005-0000-0000-00007E180000}"/>
    <cellStyle name="Normal 3 34 13 3 2" xfId="8155" xr:uid="{00000000-0005-0000-0000-00007F180000}"/>
    <cellStyle name="Normal 3 34 13 4" xfId="8156" xr:uid="{00000000-0005-0000-0000-000080180000}"/>
    <cellStyle name="Normal 3 34 13 5" xfId="12751" xr:uid="{00000000-0005-0000-0000-000081180000}"/>
    <cellStyle name="Normal 3 34 14" xfId="4170" xr:uid="{00000000-0005-0000-0000-000082180000}"/>
    <cellStyle name="Normal 3 34 14 2" xfId="8157" xr:uid="{00000000-0005-0000-0000-000083180000}"/>
    <cellStyle name="Normal 3 34 15" xfId="8158" xr:uid="{00000000-0005-0000-0000-000084180000}"/>
    <cellStyle name="Normal 3 34 15 2" xfId="8159" xr:uid="{00000000-0005-0000-0000-000085180000}"/>
    <cellStyle name="Normal 3 34 16" xfId="8160" xr:uid="{00000000-0005-0000-0000-000086180000}"/>
    <cellStyle name="Normal 3 34 17" xfId="12752" xr:uid="{00000000-0005-0000-0000-000087180000}"/>
    <cellStyle name="Normal 3 34 2" xfId="2237" xr:uid="{00000000-0005-0000-0000-000088180000}"/>
    <cellStyle name="Normal 3 34 2 10" xfId="2238" xr:uid="{00000000-0005-0000-0000-000089180000}"/>
    <cellStyle name="Normal 3 34 2 10 2" xfId="4169" xr:uid="{00000000-0005-0000-0000-00008A180000}"/>
    <cellStyle name="Normal 3 34 2 10 2 2" xfId="8161" xr:uid="{00000000-0005-0000-0000-00008B180000}"/>
    <cellStyle name="Normal 3 34 2 10 3" xfId="8162" xr:uid="{00000000-0005-0000-0000-00008C180000}"/>
    <cellStyle name="Normal 3 34 2 10 3 2" xfId="8163" xr:uid="{00000000-0005-0000-0000-00008D180000}"/>
    <cellStyle name="Normal 3 34 2 10 4" xfId="8164" xr:uid="{00000000-0005-0000-0000-00008E180000}"/>
    <cellStyle name="Normal 3 34 2 10 5" xfId="12753" xr:uid="{00000000-0005-0000-0000-00008F180000}"/>
    <cellStyle name="Normal 3 34 2 11" xfId="2239" xr:uid="{00000000-0005-0000-0000-000090180000}"/>
    <cellStyle name="Normal 3 34 2 11 2" xfId="4168" xr:uid="{00000000-0005-0000-0000-000091180000}"/>
    <cellStyle name="Normal 3 34 2 11 2 2" xfId="8165" xr:uid="{00000000-0005-0000-0000-000092180000}"/>
    <cellStyle name="Normal 3 34 2 11 3" xfId="8166" xr:uid="{00000000-0005-0000-0000-000093180000}"/>
    <cellStyle name="Normal 3 34 2 11 3 2" xfId="8167" xr:uid="{00000000-0005-0000-0000-000094180000}"/>
    <cellStyle name="Normal 3 34 2 11 4" xfId="8168" xr:uid="{00000000-0005-0000-0000-000095180000}"/>
    <cellStyle name="Normal 3 34 2 11 5" xfId="12754" xr:uid="{00000000-0005-0000-0000-000096180000}"/>
    <cellStyle name="Normal 3 34 2 12" xfId="2240" xr:uid="{00000000-0005-0000-0000-000097180000}"/>
    <cellStyle name="Normal 3 34 2 12 2" xfId="4167" xr:uid="{00000000-0005-0000-0000-000098180000}"/>
    <cellStyle name="Normal 3 34 2 12 2 2" xfId="8169" xr:uid="{00000000-0005-0000-0000-000099180000}"/>
    <cellStyle name="Normal 3 34 2 12 3" xfId="8170" xr:uid="{00000000-0005-0000-0000-00009A180000}"/>
    <cellStyle name="Normal 3 34 2 12 3 2" xfId="8171" xr:uid="{00000000-0005-0000-0000-00009B180000}"/>
    <cellStyle name="Normal 3 34 2 12 4" xfId="8172" xr:uid="{00000000-0005-0000-0000-00009C180000}"/>
    <cellStyle name="Normal 3 34 2 12 5" xfId="12755" xr:uid="{00000000-0005-0000-0000-00009D180000}"/>
    <cellStyle name="Normal 3 34 2 13" xfId="4166" xr:uid="{00000000-0005-0000-0000-00009E180000}"/>
    <cellStyle name="Normal 3 34 2 13 2" xfId="8173" xr:uid="{00000000-0005-0000-0000-00009F180000}"/>
    <cellStyle name="Normal 3 34 2 14" xfId="8174" xr:uid="{00000000-0005-0000-0000-0000A0180000}"/>
    <cellStyle name="Normal 3 34 2 14 2" xfId="8175" xr:uid="{00000000-0005-0000-0000-0000A1180000}"/>
    <cellStyle name="Normal 3 34 2 15" xfId="8176" xr:uid="{00000000-0005-0000-0000-0000A2180000}"/>
    <cellStyle name="Normal 3 34 2 16" xfId="12756" xr:uid="{00000000-0005-0000-0000-0000A3180000}"/>
    <cellStyle name="Normal 3 34 2 2" xfId="2241" xr:uid="{00000000-0005-0000-0000-0000A4180000}"/>
    <cellStyle name="Normal 3 34 2 2 2" xfId="4165" xr:uid="{00000000-0005-0000-0000-0000A5180000}"/>
    <cellStyle name="Normal 3 34 2 2 2 2" xfId="8177" xr:uid="{00000000-0005-0000-0000-0000A6180000}"/>
    <cellStyle name="Normal 3 34 2 2 3" xfId="8178" xr:uid="{00000000-0005-0000-0000-0000A7180000}"/>
    <cellStyle name="Normal 3 34 2 2 3 2" xfId="8179" xr:uid="{00000000-0005-0000-0000-0000A8180000}"/>
    <cellStyle name="Normal 3 34 2 2 4" xfId="8180" xr:uid="{00000000-0005-0000-0000-0000A9180000}"/>
    <cellStyle name="Normal 3 34 2 2 5" xfId="12757" xr:uid="{00000000-0005-0000-0000-0000AA180000}"/>
    <cellStyle name="Normal 3 34 2 3" xfId="2242" xr:uid="{00000000-0005-0000-0000-0000AB180000}"/>
    <cellStyle name="Normal 3 34 2 3 2" xfId="4164" xr:uid="{00000000-0005-0000-0000-0000AC180000}"/>
    <cellStyle name="Normal 3 34 2 3 2 2" xfId="8181" xr:uid="{00000000-0005-0000-0000-0000AD180000}"/>
    <cellStyle name="Normal 3 34 2 3 3" xfId="8182" xr:uid="{00000000-0005-0000-0000-0000AE180000}"/>
    <cellStyle name="Normal 3 34 2 3 3 2" xfId="8183" xr:uid="{00000000-0005-0000-0000-0000AF180000}"/>
    <cellStyle name="Normal 3 34 2 3 4" xfId="8184" xr:uid="{00000000-0005-0000-0000-0000B0180000}"/>
    <cellStyle name="Normal 3 34 2 3 5" xfId="12758" xr:uid="{00000000-0005-0000-0000-0000B1180000}"/>
    <cellStyle name="Normal 3 34 2 4" xfId="2243" xr:uid="{00000000-0005-0000-0000-0000B2180000}"/>
    <cellStyle name="Normal 3 34 2 4 2" xfId="3798" xr:uid="{00000000-0005-0000-0000-0000B3180000}"/>
    <cellStyle name="Normal 3 34 2 4 2 2" xfId="8185" xr:uid="{00000000-0005-0000-0000-0000B4180000}"/>
    <cellStyle name="Normal 3 34 2 4 3" xfId="8186" xr:uid="{00000000-0005-0000-0000-0000B5180000}"/>
    <cellStyle name="Normal 3 34 2 4 3 2" xfId="8187" xr:uid="{00000000-0005-0000-0000-0000B6180000}"/>
    <cellStyle name="Normal 3 34 2 4 4" xfId="8188" xr:uid="{00000000-0005-0000-0000-0000B7180000}"/>
    <cellStyle name="Normal 3 34 2 4 5" xfId="12759" xr:uid="{00000000-0005-0000-0000-0000B8180000}"/>
    <cellStyle name="Normal 3 34 2 5" xfId="2244" xr:uid="{00000000-0005-0000-0000-0000B9180000}"/>
    <cellStyle name="Normal 3 34 2 5 2" xfId="4163" xr:uid="{00000000-0005-0000-0000-0000BA180000}"/>
    <cellStyle name="Normal 3 34 2 5 2 2" xfId="8189" xr:uid="{00000000-0005-0000-0000-0000BB180000}"/>
    <cellStyle name="Normal 3 34 2 5 3" xfId="8190" xr:uid="{00000000-0005-0000-0000-0000BC180000}"/>
    <cellStyle name="Normal 3 34 2 5 3 2" xfId="8191" xr:uid="{00000000-0005-0000-0000-0000BD180000}"/>
    <cellStyle name="Normal 3 34 2 5 4" xfId="8192" xr:uid="{00000000-0005-0000-0000-0000BE180000}"/>
    <cellStyle name="Normal 3 34 2 5 5" xfId="12760" xr:uid="{00000000-0005-0000-0000-0000BF180000}"/>
    <cellStyle name="Normal 3 34 2 6" xfId="2245" xr:uid="{00000000-0005-0000-0000-0000C0180000}"/>
    <cellStyle name="Normal 3 34 2 6 2" xfId="4162" xr:uid="{00000000-0005-0000-0000-0000C1180000}"/>
    <cellStyle name="Normal 3 34 2 6 2 2" xfId="8193" xr:uid="{00000000-0005-0000-0000-0000C2180000}"/>
    <cellStyle name="Normal 3 34 2 6 3" xfId="8194" xr:uid="{00000000-0005-0000-0000-0000C3180000}"/>
    <cellStyle name="Normal 3 34 2 6 3 2" xfId="8195" xr:uid="{00000000-0005-0000-0000-0000C4180000}"/>
    <cellStyle name="Normal 3 34 2 6 4" xfId="8196" xr:uid="{00000000-0005-0000-0000-0000C5180000}"/>
    <cellStyle name="Normal 3 34 2 6 5" xfId="12761" xr:uid="{00000000-0005-0000-0000-0000C6180000}"/>
    <cellStyle name="Normal 3 34 2 7" xfId="2246" xr:uid="{00000000-0005-0000-0000-0000C7180000}"/>
    <cellStyle name="Normal 3 34 2 7 2" xfId="4161" xr:uid="{00000000-0005-0000-0000-0000C8180000}"/>
    <cellStyle name="Normal 3 34 2 7 2 2" xfId="8197" xr:uid="{00000000-0005-0000-0000-0000C9180000}"/>
    <cellStyle name="Normal 3 34 2 7 3" xfId="8198" xr:uid="{00000000-0005-0000-0000-0000CA180000}"/>
    <cellStyle name="Normal 3 34 2 7 3 2" xfId="8199" xr:uid="{00000000-0005-0000-0000-0000CB180000}"/>
    <cellStyle name="Normal 3 34 2 7 4" xfId="8200" xr:uid="{00000000-0005-0000-0000-0000CC180000}"/>
    <cellStyle name="Normal 3 34 2 7 5" xfId="12762" xr:uid="{00000000-0005-0000-0000-0000CD180000}"/>
    <cellStyle name="Normal 3 34 2 8" xfId="2247" xr:uid="{00000000-0005-0000-0000-0000CE180000}"/>
    <cellStyle name="Normal 3 34 2 8 2" xfId="4160" xr:uid="{00000000-0005-0000-0000-0000CF180000}"/>
    <cellStyle name="Normal 3 34 2 8 2 2" xfId="8201" xr:uid="{00000000-0005-0000-0000-0000D0180000}"/>
    <cellStyle name="Normal 3 34 2 8 3" xfId="8202" xr:uid="{00000000-0005-0000-0000-0000D1180000}"/>
    <cellStyle name="Normal 3 34 2 8 3 2" xfId="8203" xr:uid="{00000000-0005-0000-0000-0000D2180000}"/>
    <cellStyle name="Normal 3 34 2 8 4" xfId="8204" xr:uid="{00000000-0005-0000-0000-0000D3180000}"/>
    <cellStyle name="Normal 3 34 2 8 5" xfId="12763" xr:uid="{00000000-0005-0000-0000-0000D4180000}"/>
    <cellStyle name="Normal 3 34 2 9" xfId="2248" xr:uid="{00000000-0005-0000-0000-0000D5180000}"/>
    <cellStyle name="Normal 3 34 2 9 2" xfId="4159" xr:uid="{00000000-0005-0000-0000-0000D6180000}"/>
    <cellStyle name="Normal 3 34 2 9 2 2" xfId="8205" xr:uid="{00000000-0005-0000-0000-0000D7180000}"/>
    <cellStyle name="Normal 3 34 2 9 3" xfId="8206" xr:uid="{00000000-0005-0000-0000-0000D8180000}"/>
    <cellStyle name="Normal 3 34 2 9 3 2" xfId="8207" xr:uid="{00000000-0005-0000-0000-0000D9180000}"/>
    <cellStyle name="Normal 3 34 2 9 4" xfId="8208" xr:uid="{00000000-0005-0000-0000-0000DA180000}"/>
    <cellStyle name="Normal 3 34 2 9 5" xfId="12764" xr:uid="{00000000-0005-0000-0000-0000DB180000}"/>
    <cellStyle name="Normal 3 34 3" xfId="2249" xr:uid="{00000000-0005-0000-0000-0000DC180000}"/>
    <cellStyle name="Normal 3 34 3 2" xfId="3759" xr:uid="{00000000-0005-0000-0000-0000DD180000}"/>
    <cellStyle name="Normal 3 34 3 2 2" xfId="8209" xr:uid="{00000000-0005-0000-0000-0000DE180000}"/>
    <cellStyle name="Normal 3 34 3 3" xfId="8210" xr:uid="{00000000-0005-0000-0000-0000DF180000}"/>
    <cellStyle name="Normal 3 34 3 3 2" xfId="8211" xr:uid="{00000000-0005-0000-0000-0000E0180000}"/>
    <cellStyle name="Normal 3 34 3 4" xfId="8212" xr:uid="{00000000-0005-0000-0000-0000E1180000}"/>
    <cellStyle name="Normal 3 34 3 5" xfId="12765" xr:uid="{00000000-0005-0000-0000-0000E2180000}"/>
    <cellStyle name="Normal 3 34 4" xfId="2250" xr:uid="{00000000-0005-0000-0000-0000E3180000}"/>
    <cellStyle name="Normal 3 34 4 2" xfId="4158" xr:uid="{00000000-0005-0000-0000-0000E4180000}"/>
    <cellStyle name="Normal 3 34 4 2 2" xfId="8213" xr:uid="{00000000-0005-0000-0000-0000E5180000}"/>
    <cellStyle name="Normal 3 34 4 3" xfId="8214" xr:uid="{00000000-0005-0000-0000-0000E6180000}"/>
    <cellStyle name="Normal 3 34 4 3 2" xfId="8215" xr:uid="{00000000-0005-0000-0000-0000E7180000}"/>
    <cellStyle name="Normal 3 34 4 4" xfId="8216" xr:uid="{00000000-0005-0000-0000-0000E8180000}"/>
    <cellStyle name="Normal 3 34 4 5" xfId="12766" xr:uid="{00000000-0005-0000-0000-0000E9180000}"/>
    <cellStyle name="Normal 3 34 5" xfId="2251" xr:uid="{00000000-0005-0000-0000-0000EA180000}"/>
    <cellStyle name="Normal 3 34 5 2" xfId="4157" xr:uid="{00000000-0005-0000-0000-0000EB180000}"/>
    <cellStyle name="Normal 3 34 5 2 2" xfId="8217" xr:uid="{00000000-0005-0000-0000-0000EC180000}"/>
    <cellStyle name="Normal 3 34 5 3" xfId="8218" xr:uid="{00000000-0005-0000-0000-0000ED180000}"/>
    <cellStyle name="Normal 3 34 5 3 2" xfId="8219" xr:uid="{00000000-0005-0000-0000-0000EE180000}"/>
    <cellStyle name="Normal 3 34 5 4" xfId="8220" xr:uid="{00000000-0005-0000-0000-0000EF180000}"/>
    <cellStyle name="Normal 3 34 5 5" xfId="12767" xr:uid="{00000000-0005-0000-0000-0000F0180000}"/>
    <cellStyle name="Normal 3 34 6" xfId="2252" xr:uid="{00000000-0005-0000-0000-0000F1180000}"/>
    <cellStyle name="Normal 3 34 6 2" xfId="4156" xr:uid="{00000000-0005-0000-0000-0000F2180000}"/>
    <cellStyle name="Normal 3 34 6 2 2" xfId="8221" xr:uid="{00000000-0005-0000-0000-0000F3180000}"/>
    <cellStyle name="Normal 3 34 6 3" xfId="8222" xr:uid="{00000000-0005-0000-0000-0000F4180000}"/>
    <cellStyle name="Normal 3 34 6 3 2" xfId="8223" xr:uid="{00000000-0005-0000-0000-0000F5180000}"/>
    <cellStyle name="Normal 3 34 6 4" xfId="8224" xr:uid="{00000000-0005-0000-0000-0000F6180000}"/>
    <cellStyle name="Normal 3 34 6 5" xfId="12768" xr:uid="{00000000-0005-0000-0000-0000F7180000}"/>
    <cellStyle name="Normal 3 34 7" xfId="2253" xr:uid="{00000000-0005-0000-0000-0000F8180000}"/>
    <cellStyle name="Normal 3 34 7 2" xfId="4155" xr:uid="{00000000-0005-0000-0000-0000F9180000}"/>
    <cellStyle name="Normal 3 34 7 2 2" xfId="8225" xr:uid="{00000000-0005-0000-0000-0000FA180000}"/>
    <cellStyle name="Normal 3 34 7 3" xfId="8226" xr:uid="{00000000-0005-0000-0000-0000FB180000}"/>
    <cellStyle name="Normal 3 34 7 3 2" xfId="8227" xr:uid="{00000000-0005-0000-0000-0000FC180000}"/>
    <cellStyle name="Normal 3 34 7 4" xfId="8228" xr:uid="{00000000-0005-0000-0000-0000FD180000}"/>
    <cellStyle name="Normal 3 34 7 5" xfId="12769" xr:uid="{00000000-0005-0000-0000-0000FE180000}"/>
    <cellStyle name="Normal 3 34 8" xfId="2254" xr:uid="{00000000-0005-0000-0000-0000FF180000}"/>
    <cellStyle name="Normal 3 34 8 2" xfId="4890" xr:uid="{00000000-0005-0000-0000-000000190000}"/>
    <cellStyle name="Normal 3 34 8 2 2" xfId="8229" xr:uid="{00000000-0005-0000-0000-000001190000}"/>
    <cellStyle name="Normal 3 34 8 3" xfId="8230" xr:uid="{00000000-0005-0000-0000-000002190000}"/>
    <cellStyle name="Normal 3 34 8 3 2" xfId="8231" xr:uid="{00000000-0005-0000-0000-000003190000}"/>
    <cellStyle name="Normal 3 34 8 4" xfId="8232" xr:uid="{00000000-0005-0000-0000-000004190000}"/>
    <cellStyle name="Normal 3 34 8 5" xfId="12770" xr:uid="{00000000-0005-0000-0000-000005190000}"/>
    <cellStyle name="Normal 3 34 9" xfId="2255" xr:uid="{00000000-0005-0000-0000-000006190000}"/>
    <cellStyle name="Normal 3 34 9 2" xfId="4154" xr:uid="{00000000-0005-0000-0000-000007190000}"/>
    <cellStyle name="Normal 3 34 9 2 2" xfId="8233" xr:uid="{00000000-0005-0000-0000-000008190000}"/>
    <cellStyle name="Normal 3 34 9 3" xfId="8234" xr:uid="{00000000-0005-0000-0000-000009190000}"/>
    <cellStyle name="Normal 3 34 9 3 2" xfId="8235" xr:uid="{00000000-0005-0000-0000-00000A190000}"/>
    <cellStyle name="Normal 3 34 9 4" xfId="8236" xr:uid="{00000000-0005-0000-0000-00000B190000}"/>
    <cellStyle name="Normal 3 34 9 5" xfId="12771" xr:uid="{00000000-0005-0000-0000-00000C190000}"/>
    <cellStyle name="Normal 3 35" xfId="2256" xr:uid="{00000000-0005-0000-0000-00000D190000}"/>
    <cellStyle name="Normal 3 35 10" xfId="2257" xr:uid="{00000000-0005-0000-0000-00000E190000}"/>
    <cellStyle name="Normal 3 35 10 2" xfId="4153" xr:uid="{00000000-0005-0000-0000-00000F190000}"/>
    <cellStyle name="Normal 3 35 10 2 2" xfId="8237" xr:uid="{00000000-0005-0000-0000-000010190000}"/>
    <cellStyle name="Normal 3 35 10 3" xfId="8238" xr:uid="{00000000-0005-0000-0000-000011190000}"/>
    <cellStyle name="Normal 3 35 10 3 2" xfId="8239" xr:uid="{00000000-0005-0000-0000-000012190000}"/>
    <cellStyle name="Normal 3 35 10 4" xfId="8240" xr:uid="{00000000-0005-0000-0000-000013190000}"/>
    <cellStyle name="Normal 3 35 10 5" xfId="12772" xr:uid="{00000000-0005-0000-0000-000014190000}"/>
    <cellStyle name="Normal 3 35 11" xfId="2258" xr:uid="{00000000-0005-0000-0000-000015190000}"/>
    <cellStyle name="Normal 3 35 11 2" xfId="4152" xr:uid="{00000000-0005-0000-0000-000016190000}"/>
    <cellStyle name="Normal 3 35 11 2 2" xfId="8241" xr:uid="{00000000-0005-0000-0000-000017190000}"/>
    <cellStyle name="Normal 3 35 11 3" xfId="8242" xr:uid="{00000000-0005-0000-0000-000018190000}"/>
    <cellStyle name="Normal 3 35 11 3 2" xfId="8243" xr:uid="{00000000-0005-0000-0000-000019190000}"/>
    <cellStyle name="Normal 3 35 11 4" xfId="8244" xr:uid="{00000000-0005-0000-0000-00001A190000}"/>
    <cellStyle name="Normal 3 35 11 5" xfId="12773" xr:uid="{00000000-0005-0000-0000-00001B190000}"/>
    <cellStyle name="Normal 3 35 12" xfId="2259" xr:uid="{00000000-0005-0000-0000-00001C190000}"/>
    <cellStyle name="Normal 3 35 12 2" xfId="4151" xr:uid="{00000000-0005-0000-0000-00001D190000}"/>
    <cellStyle name="Normal 3 35 12 2 2" xfId="8245" xr:uid="{00000000-0005-0000-0000-00001E190000}"/>
    <cellStyle name="Normal 3 35 12 3" xfId="8246" xr:uid="{00000000-0005-0000-0000-00001F190000}"/>
    <cellStyle name="Normal 3 35 12 3 2" xfId="8247" xr:uid="{00000000-0005-0000-0000-000020190000}"/>
    <cellStyle name="Normal 3 35 12 4" xfId="8248" xr:uid="{00000000-0005-0000-0000-000021190000}"/>
    <cellStyle name="Normal 3 35 12 5" xfId="12774" xr:uid="{00000000-0005-0000-0000-000022190000}"/>
    <cellStyle name="Normal 3 35 13" xfId="2260" xr:uid="{00000000-0005-0000-0000-000023190000}"/>
    <cellStyle name="Normal 3 35 13 2" xfId="4150" xr:uid="{00000000-0005-0000-0000-000024190000}"/>
    <cellStyle name="Normal 3 35 13 2 2" xfId="8249" xr:uid="{00000000-0005-0000-0000-000025190000}"/>
    <cellStyle name="Normal 3 35 13 3" xfId="8250" xr:uid="{00000000-0005-0000-0000-000026190000}"/>
    <cellStyle name="Normal 3 35 13 3 2" xfId="8251" xr:uid="{00000000-0005-0000-0000-000027190000}"/>
    <cellStyle name="Normal 3 35 13 4" xfId="8252" xr:uid="{00000000-0005-0000-0000-000028190000}"/>
    <cellStyle name="Normal 3 35 13 5" xfId="12775" xr:uid="{00000000-0005-0000-0000-000029190000}"/>
    <cellStyle name="Normal 3 35 14" xfId="4149" xr:uid="{00000000-0005-0000-0000-00002A190000}"/>
    <cellStyle name="Normal 3 35 14 2" xfId="8253" xr:uid="{00000000-0005-0000-0000-00002B190000}"/>
    <cellStyle name="Normal 3 35 15" xfId="8254" xr:uid="{00000000-0005-0000-0000-00002C190000}"/>
    <cellStyle name="Normal 3 35 15 2" xfId="8255" xr:uid="{00000000-0005-0000-0000-00002D190000}"/>
    <cellStyle name="Normal 3 35 16" xfId="8256" xr:uid="{00000000-0005-0000-0000-00002E190000}"/>
    <cellStyle name="Normal 3 35 17" xfId="12776" xr:uid="{00000000-0005-0000-0000-00002F190000}"/>
    <cellStyle name="Normal 3 35 2" xfId="2261" xr:uid="{00000000-0005-0000-0000-000030190000}"/>
    <cellStyle name="Normal 3 35 2 10" xfId="2262" xr:uid="{00000000-0005-0000-0000-000031190000}"/>
    <cellStyle name="Normal 3 35 2 10 2" xfId="4148" xr:uid="{00000000-0005-0000-0000-000032190000}"/>
    <cellStyle name="Normal 3 35 2 10 2 2" xfId="8257" xr:uid="{00000000-0005-0000-0000-000033190000}"/>
    <cellStyle name="Normal 3 35 2 10 3" xfId="8258" xr:uid="{00000000-0005-0000-0000-000034190000}"/>
    <cellStyle name="Normal 3 35 2 10 3 2" xfId="8259" xr:uid="{00000000-0005-0000-0000-000035190000}"/>
    <cellStyle name="Normal 3 35 2 10 4" xfId="8260" xr:uid="{00000000-0005-0000-0000-000036190000}"/>
    <cellStyle name="Normal 3 35 2 10 5" xfId="12777" xr:uid="{00000000-0005-0000-0000-000037190000}"/>
    <cellStyle name="Normal 3 35 2 11" xfId="2263" xr:uid="{00000000-0005-0000-0000-000038190000}"/>
    <cellStyle name="Normal 3 35 2 11 2" xfId="4147" xr:uid="{00000000-0005-0000-0000-000039190000}"/>
    <cellStyle name="Normal 3 35 2 11 2 2" xfId="8261" xr:uid="{00000000-0005-0000-0000-00003A190000}"/>
    <cellStyle name="Normal 3 35 2 11 3" xfId="8262" xr:uid="{00000000-0005-0000-0000-00003B190000}"/>
    <cellStyle name="Normal 3 35 2 11 3 2" xfId="8263" xr:uid="{00000000-0005-0000-0000-00003C190000}"/>
    <cellStyle name="Normal 3 35 2 11 4" xfId="8264" xr:uid="{00000000-0005-0000-0000-00003D190000}"/>
    <cellStyle name="Normal 3 35 2 11 5" xfId="12778" xr:uid="{00000000-0005-0000-0000-00003E190000}"/>
    <cellStyle name="Normal 3 35 2 12" xfId="2264" xr:uid="{00000000-0005-0000-0000-00003F190000}"/>
    <cellStyle name="Normal 3 35 2 12 2" xfId="4146" xr:uid="{00000000-0005-0000-0000-000040190000}"/>
    <cellStyle name="Normal 3 35 2 12 2 2" xfId="8265" xr:uid="{00000000-0005-0000-0000-000041190000}"/>
    <cellStyle name="Normal 3 35 2 12 3" xfId="8266" xr:uid="{00000000-0005-0000-0000-000042190000}"/>
    <cellStyle name="Normal 3 35 2 12 3 2" xfId="8267" xr:uid="{00000000-0005-0000-0000-000043190000}"/>
    <cellStyle name="Normal 3 35 2 12 4" xfId="8268" xr:uid="{00000000-0005-0000-0000-000044190000}"/>
    <cellStyle name="Normal 3 35 2 12 5" xfId="12779" xr:uid="{00000000-0005-0000-0000-000045190000}"/>
    <cellStyle name="Normal 3 35 2 13" xfId="4145" xr:uid="{00000000-0005-0000-0000-000046190000}"/>
    <cellStyle name="Normal 3 35 2 13 2" xfId="8269" xr:uid="{00000000-0005-0000-0000-000047190000}"/>
    <cellStyle name="Normal 3 35 2 14" xfId="8270" xr:uid="{00000000-0005-0000-0000-000048190000}"/>
    <cellStyle name="Normal 3 35 2 14 2" xfId="8271" xr:uid="{00000000-0005-0000-0000-000049190000}"/>
    <cellStyle name="Normal 3 35 2 15" xfId="8272" xr:uid="{00000000-0005-0000-0000-00004A190000}"/>
    <cellStyle name="Normal 3 35 2 16" xfId="12780" xr:uid="{00000000-0005-0000-0000-00004B190000}"/>
    <cellStyle name="Normal 3 35 2 2" xfId="2265" xr:uid="{00000000-0005-0000-0000-00004C190000}"/>
    <cellStyle name="Normal 3 35 2 2 2" xfId="4144" xr:uid="{00000000-0005-0000-0000-00004D190000}"/>
    <cellStyle name="Normal 3 35 2 2 2 2" xfId="8273" xr:uid="{00000000-0005-0000-0000-00004E190000}"/>
    <cellStyle name="Normal 3 35 2 2 3" xfId="8274" xr:uid="{00000000-0005-0000-0000-00004F190000}"/>
    <cellStyle name="Normal 3 35 2 2 3 2" xfId="8275" xr:uid="{00000000-0005-0000-0000-000050190000}"/>
    <cellStyle name="Normal 3 35 2 2 4" xfId="8276" xr:uid="{00000000-0005-0000-0000-000051190000}"/>
    <cellStyle name="Normal 3 35 2 2 5" xfId="12781" xr:uid="{00000000-0005-0000-0000-000052190000}"/>
    <cellStyle name="Normal 3 35 2 3" xfId="2266" xr:uid="{00000000-0005-0000-0000-000053190000}"/>
    <cellStyle name="Normal 3 35 2 3 2" xfId="4143" xr:uid="{00000000-0005-0000-0000-000054190000}"/>
    <cellStyle name="Normal 3 35 2 3 2 2" xfId="8277" xr:uid="{00000000-0005-0000-0000-000055190000}"/>
    <cellStyle name="Normal 3 35 2 3 3" xfId="8278" xr:uid="{00000000-0005-0000-0000-000056190000}"/>
    <cellStyle name="Normal 3 35 2 3 3 2" xfId="8279" xr:uid="{00000000-0005-0000-0000-000057190000}"/>
    <cellStyle name="Normal 3 35 2 3 4" xfId="8280" xr:uid="{00000000-0005-0000-0000-000058190000}"/>
    <cellStyle name="Normal 3 35 2 3 5" xfId="12782" xr:uid="{00000000-0005-0000-0000-000059190000}"/>
    <cellStyle name="Normal 3 35 2 4" xfId="2267" xr:uid="{00000000-0005-0000-0000-00005A190000}"/>
    <cellStyle name="Normal 3 35 2 4 2" xfId="4893" xr:uid="{00000000-0005-0000-0000-00005B190000}"/>
    <cellStyle name="Normal 3 35 2 4 2 2" xfId="8281" xr:uid="{00000000-0005-0000-0000-00005C190000}"/>
    <cellStyle name="Normal 3 35 2 4 3" xfId="8282" xr:uid="{00000000-0005-0000-0000-00005D190000}"/>
    <cellStyle name="Normal 3 35 2 4 3 2" xfId="8283" xr:uid="{00000000-0005-0000-0000-00005E190000}"/>
    <cellStyle name="Normal 3 35 2 4 4" xfId="8284" xr:uid="{00000000-0005-0000-0000-00005F190000}"/>
    <cellStyle name="Normal 3 35 2 4 5" xfId="12783" xr:uid="{00000000-0005-0000-0000-000060190000}"/>
    <cellStyle name="Normal 3 35 2 5" xfId="2268" xr:uid="{00000000-0005-0000-0000-000061190000}"/>
    <cellStyle name="Normal 3 35 2 5 2" xfId="3774" xr:uid="{00000000-0005-0000-0000-000062190000}"/>
    <cellStyle name="Normal 3 35 2 5 2 2" xfId="8285" xr:uid="{00000000-0005-0000-0000-000063190000}"/>
    <cellStyle name="Normal 3 35 2 5 3" xfId="8286" xr:uid="{00000000-0005-0000-0000-000064190000}"/>
    <cellStyle name="Normal 3 35 2 5 3 2" xfId="8287" xr:uid="{00000000-0005-0000-0000-000065190000}"/>
    <cellStyle name="Normal 3 35 2 5 4" xfId="8288" xr:uid="{00000000-0005-0000-0000-000066190000}"/>
    <cellStyle name="Normal 3 35 2 5 5" xfId="12784" xr:uid="{00000000-0005-0000-0000-000067190000}"/>
    <cellStyle name="Normal 3 35 2 6" xfId="2269" xr:uid="{00000000-0005-0000-0000-000068190000}"/>
    <cellStyle name="Normal 3 35 2 6 2" xfId="4142" xr:uid="{00000000-0005-0000-0000-000069190000}"/>
    <cellStyle name="Normal 3 35 2 6 2 2" xfId="8289" xr:uid="{00000000-0005-0000-0000-00006A190000}"/>
    <cellStyle name="Normal 3 35 2 6 3" xfId="8290" xr:uid="{00000000-0005-0000-0000-00006B190000}"/>
    <cellStyle name="Normal 3 35 2 6 3 2" xfId="8291" xr:uid="{00000000-0005-0000-0000-00006C190000}"/>
    <cellStyle name="Normal 3 35 2 6 4" xfId="8292" xr:uid="{00000000-0005-0000-0000-00006D190000}"/>
    <cellStyle name="Normal 3 35 2 6 5" xfId="12785" xr:uid="{00000000-0005-0000-0000-00006E190000}"/>
    <cellStyle name="Normal 3 35 2 7" xfId="2270" xr:uid="{00000000-0005-0000-0000-00006F190000}"/>
    <cellStyle name="Normal 3 35 2 7 2" xfId="4141" xr:uid="{00000000-0005-0000-0000-000070190000}"/>
    <cellStyle name="Normal 3 35 2 7 2 2" xfId="8293" xr:uid="{00000000-0005-0000-0000-000071190000}"/>
    <cellStyle name="Normal 3 35 2 7 3" xfId="8294" xr:uid="{00000000-0005-0000-0000-000072190000}"/>
    <cellStyle name="Normal 3 35 2 7 3 2" xfId="8295" xr:uid="{00000000-0005-0000-0000-000073190000}"/>
    <cellStyle name="Normal 3 35 2 7 4" xfId="8296" xr:uid="{00000000-0005-0000-0000-000074190000}"/>
    <cellStyle name="Normal 3 35 2 7 5" xfId="12786" xr:uid="{00000000-0005-0000-0000-000075190000}"/>
    <cellStyle name="Normal 3 35 2 8" xfId="2271" xr:uid="{00000000-0005-0000-0000-000076190000}"/>
    <cellStyle name="Normal 3 35 2 8 2" xfId="4140" xr:uid="{00000000-0005-0000-0000-000077190000}"/>
    <cellStyle name="Normal 3 35 2 8 2 2" xfId="8297" xr:uid="{00000000-0005-0000-0000-000078190000}"/>
    <cellStyle name="Normal 3 35 2 8 3" xfId="8298" xr:uid="{00000000-0005-0000-0000-000079190000}"/>
    <cellStyle name="Normal 3 35 2 8 3 2" xfId="8299" xr:uid="{00000000-0005-0000-0000-00007A190000}"/>
    <cellStyle name="Normal 3 35 2 8 4" xfId="8300" xr:uid="{00000000-0005-0000-0000-00007B190000}"/>
    <cellStyle name="Normal 3 35 2 8 5" xfId="12787" xr:uid="{00000000-0005-0000-0000-00007C190000}"/>
    <cellStyle name="Normal 3 35 2 9" xfId="2272" xr:uid="{00000000-0005-0000-0000-00007D190000}"/>
    <cellStyle name="Normal 3 35 2 9 2" xfId="4139" xr:uid="{00000000-0005-0000-0000-00007E190000}"/>
    <cellStyle name="Normal 3 35 2 9 2 2" xfId="8301" xr:uid="{00000000-0005-0000-0000-00007F190000}"/>
    <cellStyle name="Normal 3 35 2 9 3" xfId="8302" xr:uid="{00000000-0005-0000-0000-000080190000}"/>
    <cellStyle name="Normal 3 35 2 9 3 2" xfId="8303" xr:uid="{00000000-0005-0000-0000-000081190000}"/>
    <cellStyle name="Normal 3 35 2 9 4" xfId="8304" xr:uid="{00000000-0005-0000-0000-000082190000}"/>
    <cellStyle name="Normal 3 35 2 9 5" xfId="12788" xr:uid="{00000000-0005-0000-0000-000083190000}"/>
    <cellStyle name="Normal 3 35 3" xfId="2273" xr:uid="{00000000-0005-0000-0000-000084190000}"/>
    <cellStyle name="Normal 3 35 3 2" xfId="4138" xr:uid="{00000000-0005-0000-0000-000085190000}"/>
    <cellStyle name="Normal 3 35 3 2 2" xfId="8305" xr:uid="{00000000-0005-0000-0000-000086190000}"/>
    <cellStyle name="Normal 3 35 3 3" xfId="8306" xr:uid="{00000000-0005-0000-0000-000087190000}"/>
    <cellStyle name="Normal 3 35 3 3 2" xfId="8307" xr:uid="{00000000-0005-0000-0000-000088190000}"/>
    <cellStyle name="Normal 3 35 3 4" xfId="8308" xr:uid="{00000000-0005-0000-0000-000089190000}"/>
    <cellStyle name="Normal 3 35 3 5" xfId="12789" xr:uid="{00000000-0005-0000-0000-00008A190000}"/>
    <cellStyle name="Normal 3 35 4" xfId="2274" xr:uid="{00000000-0005-0000-0000-00008B190000}"/>
    <cellStyle name="Normal 3 35 4 2" xfId="4137" xr:uid="{00000000-0005-0000-0000-00008C190000}"/>
    <cellStyle name="Normal 3 35 4 2 2" xfId="8309" xr:uid="{00000000-0005-0000-0000-00008D190000}"/>
    <cellStyle name="Normal 3 35 4 3" xfId="8310" xr:uid="{00000000-0005-0000-0000-00008E190000}"/>
    <cellStyle name="Normal 3 35 4 3 2" xfId="8311" xr:uid="{00000000-0005-0000-0000-00008F190000}"/>
    <cellStyle name="Normal 3 35 4 4" xfId="8312" xr:uid="{00000000-0005-0000-0000-000090190000}"/>
    <cellStyle name="Normal 3 35 4 5" xfId="12790" xr:uid="{00000000-0005-0000-0000-000091190000}"/>
    <cellStyle name="Normal 3 35 5" xfId="2275" xr:uid="{00000000-0005-0000-0000-000092190000}"/>
    <cellStyle name="Normal 3 35 5 2" xfId="4136" xr:uid="{00000000-0005-0000-0000-000093190000}"/>
    <cellStyle name="Normal 3 35 5 2 2" xfId="8313" xr:uid="{00000000-0005-0000-0000-000094190000}"/>
    <cellStyle name="Normal 3 35 5 3" xfId="8314" xr:uid="{00000000-0005-0000-0000-000095190000}"/>
    <cellStyle name="Normal 3 35 5 3 2" xfId="8315" xr:uid="{00000000-0005-0000-0000-000096190000}"/>
    <cellStyle name="Normal 3 35 5 4" xfId="8316" xr:uid="{00000000-0005-0000-0000-000097190000}"/>
    <cellStyle name="Normal 3 35 5 5" xfId="12791" xr:uid="{00000000-0005-0000-0000-000098190000}"/>
    <cellStyle name="Normal 3 35 6" xfId="2276" xr:uid="{00000000-0005-0000-0000-000099190000}"/>
    <cellStyle name="Normal 3 35 6 2" xfId="4135" xr:uid="{00000000-0005-0000-0000-00009A190000}"/>
    <cellStyle name="Normal 3 35 6 2 2" xfId="8317" xr:uid="{00000000-0005-0000-0000-00009B190000}"/>
    <cellStyle name="Normal 3 35 6 3" xfId="8318" xr:uid="{00000000-0005-0000-0000-00009C190000}"/>
    <cellStyle name="Normal 3 35 6 3 2" xfId="8319" xr:uid="{00000000-0005-0000-0000-00009D190000}"/>
    <cellStyle name="Normal 3 35 6 4" xfId="8320" xr:uid="{00000000-0005-0000-0000-00009E190000}"/>
    <cellStyle name="Normal 3 35 6 5" xfId="12792" xr:uid="{00000000-0005-0000-0000-00009F190000}"/>
    <cellStyle name="Normal 3 35 7" xfId="2277" xr:uid="{00000000-0005-0000-0000-0000A0190000}"/>
    <cellStyle name="Normal 3 35 7 2" xfId="4134" xr:uid="{00000000-0005-0000-0000-0000A1190000}"/>
    <cellStyle name="Normal 3 35 7 2 2" xfId="8321" xr:uid="{00000000-0005-0000-0000-0000A2190000}"/>
    <cellStyle name="Normal 3 35 7 3" xfId="8322" xr:uid="{00000000-0005-0000-0000-0000A3190000}"/>
    <cellStyle name="Normal 3 35 7 3 2" xfId="8323" xr:uid="{00000000-0005-0000-0000-0000A4190000}"/>
    <cellStyle name="Normal 3 35 7 4" xfId="8324" xr:uid="{00000000-0005-0000-0000-0000A5190000}"/>
    <cellStyle name="Normal 3 35 7 5" xfId="12793" xr:uid="{00000000-0005-0000-0000-0000A6190000}"/>
    <cellStyle name="Normal 3 35 8" xfId="2278" xr:uid="{00000000-0005-0000-0000-0000A7190000}"/>
    <cellStyle name="Normal 3 35 8 2" xfId="4133" xr:uid="{00000000-0005-0000-0000-0000A8190000}"/>
    <cellStyle name="Normal 3 35 8 2 2" xfId="8325" xr:uid="{00000000-0005-0000-0000-0000A9190000}"/>
    <cellStyle name="Normal 3 35 8 3" xfId="8326" xr:uid="{00000000-0005-0000-0000-0000AA190000}"/>
    <cellStyle name="Normal 3 35 8 3 2" xfId="8327" xr:uid="{00000000-0005-0000-0000-0000AB190000}"/>
    <cellStyle name="Normal 3 35 8 4" xfId="8328" xr:uid="{00000000-0005-0000-0000-0000AC190000}"/>
    <cellStyle name="Normal 3 35 8 5" xfId="12794" xr:uid="{00000000-0005-0000-0000-0000AD190000}"/>
    <cellStyle name="Normal 3 35 9" xfId="2279" xr:uid="{00000000-0005-0000-0000-0000AE190000}"/>
    <cellStyle name="Normal 3 35 9 2" xfId="4132" xr:uid="{00000000-0005-0000-0000-0000AF190000}"/>
    <cellStyle name="Normal 3 35 9 2 2" xfId="8329" xr:uid="{00000000-0005-0000-0000-0000B0190000}"/>
    <cellStyle name="Normal 3 35 9 3" xfId="8330" xr:uid="{00000000-0005-0000-0000-0000B1190000}"/>
    <cellStyle name="Normal 3 35 9 3 2" xfId="8331" xr:uid="{00000000-0005-0000-0000-0000B2190000}"/>
    <cellStyle name="Normal 3 35 9 4" xfId="8332" xr:uid="{00000000-0005-0000-0000-0000B3190000}"/>
    <cellStyle name="Normal 3 35 9 5" xfId="12795" xr:uid="{00000000-0005-0000-0000-0000B4190000}"/>
    <cellStyle name="Normal 3 36" xfId="2280" xr:uid="{00000000-0005-0000-0000-0000B5190000}"/>
    <cellStyle name="Normal 3 36 10" xfId="2281" xr:uid="{00000000-0005-0000-0000-0000B6190000}"/>
    <cellStyle name="Normal 3 36 10 2" xfId="4131" xr:uid="{00000000-0005-0000-0000-0000B7190000}"/>
    <cellStyle name="Normal 3 36 10 2 2" xfId="8333" xr:uid="{00000000-0005-0000-0000-0000B8190000}"/>
    <cellStyle name="Normal 3 36 10 3" xfId="8334" xr:uid="{00000000-0005-0000-0000-0000B9190000}"/>
    <cellStyle name="Normal 3 36 10 3 2" xfId="8335" xr:uid="{00000000-0005-0000-0000-0000BA190000}"/>
    <cellStyle name="Normal 3 36 10 4" xfId="8336" xr:uid="{00000000-0005-0000-0000-0000BB190000}"/>
    <cellStyle name="Normal 3 36 10 5" xfId="12796" xr:uid="{00000000-0005-0000-0000-0000BC190000}"/>
    <cellStyle name="Normal 3 36 11" xfId="2282" xr:uid="{00000000-0005-0000-0000-0000BD190000}"/>
    <cellStyle name="Normal 3 36 11 2" xfId="4130" xr:uid="{00000000-0005-0000-0000-0000BE190000}"/>
    <cellStyle name="Normal 3 36 11 2 2" xfId="8337" xr:uid="{00000000-0005-0000-0000-0000BF190000}"/>
    <cellStyle name="Normal 3 36 11 3" xfId="8338" xr:uid="{00000000-0005-0000-0000-0000C0190000}"/>
    <cellStyle name="Normal 3 36 11 3 2" xfId="8339" xr:uid="{00000000-0005-0000-0000-0000C1190000}"/>
    <cellStyle name="Normal 3 36 11 4" xfId="8340" xr:uid="{00000000-0005-0000-0000-0000C2190000}"/>
    <cellStyle name="Normal 3 36 11 5" xfId="12797" xr:uid="{00000000-0005-0000-0000-0000C3190000}"/>
    <cellStyle name="Normal 3 36 12" xfId="2283" xr:uid="{00000000-0005-0000-0000-0000C4190000}"/>
    <cellStyle name="Normal 3 36 12 2" xfId="4129" xr:uid="{00000000-0005-0000-0000-0000C5190000}"/>
    <cellStyle name="Normal 3 36 12 2 2" xfId="8341" xr:uid="{00000000-0005-0000-0000-0000C6190000}"/>
    <cellStyle name="Normal 3 36 12 3" xfId="8342" xr:uid="{00000000-0005-0000-0000-0000C7190000}"/>
    <cellStyle name="Normal 3 36 12 3 2" xfId="8343" xr:uid="{00000000-0005-0000-0000-0000C8190000}"/>
    <cellStyle name="Normal 3 36 12 4" xfId="8344" xr:uid="{00000000-0005-0000-0000-0000C9190000}"/>
    <cellStyle name="Normal 3 36 12 5" xfId="12798" xr:uid="{00000000-0005-0000-0000-0000CA190000}"/>
    <cellStyle name="Normal 3 36 13" xfId="2284" xr:uid="{00000000-0005-0000-0000-0000CB190000}"/>
    <cellStyle name="Normal 3 36 13 2" xfId="4128" xr:uid="{00000000-0005-0000-0000-0000CC190000}"/>
    <cellStyle name="Normal 3 36 13 2 2" xfId="8345" xr:uid="{00000000-0005-0000-0000-0000CD190000}"/>
    <cellStyle name="Normal 3 36 13 3" xfId="8346" xr:uid="{00000000-0005-0000-0000-0000CE190000}"/>
    <cellStyle name="Normal 3 36 13 3 2" xfId="8347" xr:uid="{00000000-0005-0000-0000-0000CF190000}"/>
    <cellStyle name="Normal 3 36 13 4" xfId="8348" xr:uid="{00000000-0005-0000-0000-0000D0190000}"/>
    <cellStyle name="Normal 3 36 13 5" xfId="12799" xr:uid="{00000000-0005-0000-0000-0000D1190000}"/>
    <cellStyle name="Normal 3 36 14" xfId="4127" xr:uid="{00000000-0005-0000-0000-0000D2190000}"/>
    <cellStyle name="Normal 3 36 14 2" xfId="8349" xr:uid="{00000000-0005-0000-0000-0000D3190000}"/>
    <cellStyle name="Normal 3 36 15" xfId="8350" xr:uid="{00000000-0005-0000-0000-0000D4190000}"/>
    <cellStyle name="Normal 3 36 15 2" xfId="8351" xr:uid="{00000000-0005-0000-0000-0000D5190000}"/>
    <cellStyle name="Normal 3 36 16" xfId="8352" xr:uid="{00000000-0005-0000-0000-0000D6190000}"/>
    <cellStyle name="Normal 3 36 17" xfId="12800" xr:uid="{00000000-0005-0000-0000-0000D7190000}"/>
    <cellStyle name="Normal 3 36 2" xfId="2285" xr:uid="{00000000-0005-0000-0000-0000D8190000}"/>
    <cellStyle name="Normal 3 36 2 10" xfId="2286" xr:uid="{00000000-0005-0000-0000-0000D9190000}"/>
    <cellStyle name="Normal 3 36 2 10 2" xfId="4885" xr:uid="{00000000-0005-0000-0000-0000DA190000}"/>
    <cellStyle name="Normal 3 36 2 10 2 2" xfId="8353" xr:uid="{00000000-0005-0000-0000-0000DB190000}"/>
    <cellStyle name="Normal 3 36 2 10 3" xfId="8354" xr:uid="{00000000-0005-0000-0000-0000DC190000}"/>
    <cellStyle name="Normal 3 36 2 10 3 2" xfId="8355" xr:uid="{00000000-0005-0000-0000-0000DD190000}"/>
    <cellStyle name="Normal 3 36 2 10 4" xfId="8356" xr:uid="{00000000-0005-0000-0000-0000DE190000}"/>
    <cellStyle name="Normal 3 36 2 10 5" xfId="12801" xr:uid="{00000000-0005-0000-0000-0000DF190000}"/>
    <cellStyle name="Normal 3 36 2 11" xfId="2287" xr:uid="{00000000-0005-0000-0000-0000E0190000}"/>
    <cellStyle name="Normal 3 36 2 11 2" xfId="4126" xr:uid="{00000000-0005-0000-0000-0000E1190000}"/>
    <cellStyle name="Normal 3 36 2 11 2 2" xfId="8357" xr:uid="{00000000-0005-0000-0000-0000E2190000}"/>
    <cellStyle name="Normal 3 36 2 11 3" xfId="8358" xr:uid="{00000000-0005-0000-0000-0000E3190000}"/>
    <cellStyle name="Normal 3 36 2 11 3 2" xfId="8359" xr:uid="{00000000-0005-0000-0000-0000E4190000}"/>
    <cellStyle name="Normal 3 36 2 11 4" xfId="8360" xr:uid="{00000000-0005-0000-0000-0000E5190000}"/>
    <cellStyle name="Normal 3 36 2 11 5" xfId="12802" xr:uid="{00000000-0005-0000-0000-0000E6190000}"/>
    <cellStyle name="Normal 3 36 2 12" xfId="2288" xr:uid="{00000000-0005-0000-0000-0000E7190000}"/>
    <cellStyle name="Normal 3 36 2 12 2" xfId="4125" xr:uid="{00000000-0005-0000-0000-0000E8190000}"/>
    <cellStyle name="Normal 3 36 2 12 2 2" xfId="8361" xr:uid="{00000000-0005-0000-0000-0000E9190000}"/>
    <cellStyle name="Normal 3 36 2 12 3" xfId="8362" xr:uid="{00000000-0005-0000-0000-0000EA190000}"/>
    <cellStyle name="Normal 3 36 2 12 3 2" xfId="8363" xr:uid="{00000000-0005-0000-0000-0000EB190000}"/>
    <cellStyle name="Normal 3 36 2 12 4" xfId="8364" xr:uid="{00000000-0005-0000-0000-0000EC190000}"/>
    <cellStyle name="Normal 3 36 2 12 5" xfId="12803" xr:uid="{00000000-0005-0000-0000-0000ED190000}"/>
    <cellStyle name="Normal 3 36 2 13" xfId="4124" xr:uid="{00000000-0005-0000-0000-0000EE190000}"/>
    <cellStyle name="Normal 3 36 2 13 2" xfId="8365" xr:uid="{00000000-0005-0000-0000-0000EF190000}"/>
    <cellStyle name="Normal 3 36 2 14" xfId="8366" xr:uid="{00000000-0005-0000-0000-0000F0190000}"/>
    <cellStyle name="Normal 3 36 2 14 2" xfId="8367" xr:uid="{00000000-0005-0000-0000-0000F1190000}"/>
    <cellStyle name="Normal 3 36 2 15" xfId="8368" xr:uid="{00000000-0005-0000-0000-0000F2190000}"/>
    <cellStyle name="Normal 3 36 2 16" xfId="12804" xr:uid="{00000000-0005-0000-0000-0000F3190000}"/>
    <cellStyle name="Normal 3 36 2 2" xfId="2289" xr:uid="{00000000-0005-0000-0000-0000F4190000}"/>
    <cellStyle name="Normal 3 36 2 2 2" xfId="4123" xr:uid="{00000000-0005-0000-0000-0000F5190000}"/>
    <cellStyle name="Normal 3 36 2 2 2 2" xfId="8369" xr:uid="{00000000-0005-0000-0000-0000F6190000}"/>
    <cellStyle name="Normal 3 36 2 2 3" xfId="8370" xr:uid="{00000000-0005-0000-0000-0000F7190000}"/>
    <cellStyle name="Normal 3 36 2 2 3 2" xfId="8371" xr:uid="{00000000-0005-0000-0000-0000F8190000}"/>
    <cellStyle name="Normal 3 36 2 2 4" xfId="8372" xr:uid="{00000000-0005-0000-0000-0000F9190000}"/>
    <cellStyle name="Normal 3 36 2 2 5" xfId="12805" xr:uid="{00000000-0005-0000-0000-0000FA190000}"/>
    <cellStyle name="Normal 3 36 2 3" xfId="2290" xr:uid="{00000000-0005-0000-0000-0000FB190000}"/>
    <cellStyle name="Normal 3 36 2 3 2" xfId="4122" xr:uid="{00000000-0005-0000-0000-0000FC190000}"/>
    <cellStyle name="Normal 3 36 2 3 2 2" xfId="8373" xr:uid="{00000000-0005-0000-0000-0000FD190000}"/>
    <cellStyle name="Normal 3 36 2 3 3" xfId="8374" xr:uid="{00000000-0005-0000-0000-0000FE190000}"/>
    <cellStyle name="Normal 3 36 2 3 3 2" xfId="8375" xr:uid="{00000000-0005-0000-0000-0000FF190000}"/>
    <cellStyle name="Normal 3 36 2 3 4" xfId="8376" xr:uid="{00000000-0005-0000-0000-0000001A0000}"/>
    <cellStyle name="Normal 3 36 2 3 5" xfId="12806" xr:uid="{00000000-0005-0000-0000-0000011A0000}"/>
    <cellStyle name="Normal 3 36 2 4" xfId="2291" xr:uid="{00000000-0005-0000-0000-0000021A0000}"/>
    <cellStyle name="Normal 3 36 2 4 2" xfId="4121" xr:uid="{00000000-0005-0000-0000-0000031A0000}"/>
    <cellStyle name="Normal 3 36 2 4 2 2" xfId="8377" xr:uid="{00000000-0005-0000-0000-0000041A0000}"/>
    <cellStyle name="Normal 3 36 2 4 3" xfId="8378" xr:uid="{00000000-0005-0000-0000-0000051A0000}"/>
    <cellStyle name="Normal 3 36 2 4 3 2" xfId="8379" xr:uid="{00000000-0005-0000-0000-0000061A0000}"/>
    <cellStyle name="Normal 3 36 2 4 4" xfId="8380" xr:uid="{00000000-0005-0000-0000-0000071A0000}"/>
    <cellStyle name="Normal 3 36 2 4 5" xfId="12807" xr:uid="{00000000-0005-0000-0000-0000081A0000}"/>
    <cellStyle name="Normal 3 36 2 5" xfId="2292" xr:uid="{00000000-0005-0000-0000-0000091A0000}"/>
    <cellStyle name="Normal 3 36 2 5 2" xfId="4120" xr:uid="{00000000-0005-0000-0000-00000A1A0000}"/>
    <cellStyle name="Normal 3 36 2 5 2 2" xfId="8381" xr:uid="{00000000-0005-0000-0000-00000B1A0000}"/>
    <cellStyle name="Normal 3 36 2 5 3" xfId="8382" xr:uid="{00000000-0005-0000-0000-00000C1A0000}"/>
    <cellStyle name="Normal 3 36 2 5 3 2" xfId="8383" xr:uid="{00000000-0005-0000-0000-00000D1A0000}"/>
    <cellStyle name="Normal 3 36 2 5 4" xfId="8384" xr:uid="{00000000-0005-0000-0000-00000E1A0000}"/>
    <cellStyle name="Normal 3 36 2 5 5" xfId="12808" xr:uid="{00000000-0005-0000-0000-00000F1A0000}"/>
    <cellStyle name="Normal 3 36 2 6" xfId="2293" xr:uid="{00000000-0005-0000-0000-0000101A0000}"/>
    <cellStyle name="Normal 3 36 2 6 2" xfId="4119" xr:uid="{00000000-0005-0000-0000-0000111A0000}"/>
    <cellStyle name="Normal 3 36 2 6 2 2" xfId="8385" xr:uid="{00000000-0005-0000-0000-0000121A0000}"/>
    <cellStyle name="Normal 3 36 2 6 3" xfId="8386" xr:uid="{00000000-0005-0000-0000-0000131A0000}"/>
    <cellStyle name="Normal 3 36 2 6 3 2" xfId="8387" xr:uid="{00000000-0005-0000-0000-0000141A0000}"/>
    <cellStyle name="Normal 3 36 2 6 4" xfId="8388" xr:uid="{00000000-0005-0000-0000-0000151A0000}"/>
    <cellStyle name="Normal 3 36 2 6 5" xfId="12809" xr:uid="{00000000-0005-0000-0000-0000161A0000}"/>
    <cellStyle name="Normal 3 36 2 7" xfId="2294" xr:uid="{00000000-0005-0000-0000-0000171A0000}"/>
    <cellStyle name="Normal 3 36 2 7 2" xfId="4118" xr:uid="{00000000-0005-0000-0000-0000181A0000}"/>
    <cellStyle name="Normal 3 36 2 7 2 2" xfId="8389" xr:uid="{00000000-0005-0000-0000-0000191A0000}"/>
    <cellStyle name="Normal 3 36 2 7 3" xfId="8390" xr:uid="{00000000-0005-0000-0000-00001A1A0000}"/>
    <cellStyle name="Normal 3 36 2 7 3 2" xfId="8391" xr:uid="{00000000-0005-0000-0000-00001B1A0000}"/>
    <cellStyle name="Normal 3 36 2 7 4" xfId="8392" xr:uid="{00000000-0005-0000-0000-00001C1A0000}"/>
    <cellStyle name="Normal 3 36 2 7 5" xfId="12810" xr:uid="{00000000-0005-0000-0000-00001D1A0000}"/>
    <cellStyle name="Normal 3 36 2 8" xfId="2295" xr:uid="{00000000-0005-0000-0000-00001E1A0000}"/>
    <cellStyle name="Normal 3 36 2 8 2" xfId="4117" xr:uid="{00000000-0005-0000-0000-00001F1A0000}"/>
    <cellStyle name="Normal 3 36 2 8 2 2" xfId="8393" xr:uid="{00000000-0005-0000-0000-0000201A0000}"/>
    <cellStyle name="Normal 3 36 2 8 3" xfId="8394" xr:uid="{00000000-0005-0000-0000-0000211A0000}"/>
    <cellStyle name="Normal 3 36 2 8 3 2" xfId="8395" xr:uid="{00000000-0005-0000-0000-0000221A0000}"/>
    <cellStyle name="Normal 3 36 2 8 4" xfId="8396" xr:uid="{00000000-0005-0000-0000-0000231A0000}"/>
    <cellStyle name="Normal 3 36 2 8 5" xfId="12811" xr:uid="{00000000-0005-0000-0000-0000241A0000}"/>
    <cellStyle name="Normal 3 36 2 9" xfId="2296" xr:uid="{00000000-0005-0000-0000-0000251A0000}"/>
    <cellStyle name="Normal 3 36 2 9 2" xfId="4116" xr:uid="{00000000-0005-0000-0000-0000261A0000}"/>
    <cellStyle name="Normal 3 36 2 9 2 2" xfId="8397" xr:uid="{00000000-0005-0000-0000-0000271A0000}"/>
    <cellStyle name="Normal 3 36 2 9 3" xfId="8398" xr:uid="{00000000-0005-0000-0000-0000281A0000}"/>
    <cellStyle name="Normal 3 36 2 9 3 2" xfId="8399" xr:uid="{00000000-0005-0000-0000-0000291A0000}"/>
    <cellStyle name="Normal 3 36 2 9 4" xfId="8400" xr:uid="{00000000-0005-0000-0000-00002A1A0000}"/>
    <cellStyle name="Normal 3 36 2 9 5" xfId="12812" xr:uid="{00000000-0005-0000-0000-00002B1A0000}"/>
    <cellStyle name="Normal 3 36 3" xfId="2297" xr:uid="{00000000-0005-0000-0000-00002C1A0000}"/>
    <cellStyle name="Normal 3 36 3 2" xfId="4115" xr:uid="{00000000-0005-0000-0000-00002D1A0000}"/>
    <cellStyle name="Normal 3 36 3 2 2" xfId="8401" xr:uid="{00000000-0005-0000-0000-00002E1A0000}"/>
    <cellStyle name="Normal 3 36 3 3" xfId="8402" xr:uid="{00000000-0005-0000-0000-00002F1A0000}"/>
    <cellStyle name="Normal 3 36 3 3 2" xfId="8403" xr:uid="{00000000-0005-0000-0000-0000301A0000}"/>
    <cellStyle name="Normal 3 36 3 4" xfId="8404" xr:uid="{00000000-0005-0000-0000-0000311A0000}"/>
    <cellStyle name="Normal 3 36 3 5" xfId="12813" xr:uid="{00000000-0005-0000-0000-0000321A0000}"/>
    <cellStyle name="Normal 3 36 4" xfId="2298" xr:uid="{00000000-0005-0000-0000-0000331A0000}"/>
    <cellStyle name="Normal 3 36 4 2" xfId="4114" xr:uid="{00000000-0005-0000-0000-0000341A0000}"/>
    <cellStyle name="Normal 3 36 4 2 2" xfId="8405" xr:uid="{00000000-0005-0000-0000-0000351A0000}"/>
    <cellStyle name="Normal 3 36 4 3" xfId="8406" xr:uid="{00000000-0005-0000-0000-0000361A0000}"/>
    <cellStyle name="Normal 3 36 4 3 2" xfId="8407" xr:uid="{00000000-0005-0000-0000-0000371A0000}"/>
    <cellStyle name="Normal 3 36 4 4" xfId="8408" xr:uid="{00000000-0005-0000-0000-0000381A0000}"/>
    <cellStyle name="Normal 3 36 4 5" xfId="12814" xr:uid="{00000000-0005-0000-0000-0000391A0000}"/>
    <cellStyle name="Normal 3 36 5" xfId="2299" xr:uid="{00000000-0005-0000-0000-00003A1A0000}"/>
    <cellStyle name="Normal 3 36 5 2" xfId="4113" xr:uid="{00000000-0005-0000-0000-00003B1A0000}"/>
    <cellStyle name="Normal 3 36 5 2 2" xfId="8409" xr:uid="{00000000-0005-0000-0000-00003C1A0000}"/>
    <cellStyle name="Normal 3 36 5 3" xfId="8410" xr:uid="{00000000-0005-0000-0000-00003D1A0000}"/>
    <cellStyle name="Normal 3 36 5 3 2" xfId="8411" xr:uid="{00000000-0005-0000-0000-00003E1A0000}"/>
    <cellStyle name="Normal 3 36 5 4" xfId="8412" xr:uid="{00000000-0005-0000-0000-00003F1A0000}"/>
    <cellStyle name="Normal 3 36 5 5" xfId="12815" xr:uid="{00000000-0005-0000-0000-0000401A0000}"/>
    <cellStyle name="Normal 3 36 6" xfId="2300" xr:uid="{00000000-0005-0000-0000-0000411A0000}"/>
    <cellStyle name="Normal 3 36 6 2" xfId="4112" xr:uid="{00000000-0005-0000-0000-0000421A0000}"/>
    <cellStyle name="Normal 3 36 6 2 2" xfId="8413" xr:uid="{00000000-0005-0000-0000-0000431A0000}"/>
    <cellStyle name="Normal 3 36 6 3" xfId="8414" xr:uid="{00000000-0005-0000-0000-0000441A0000}"/>
    <cellStyle name="Normal 3 36 6 3 2" xfId="8415" xr:uid="{00000000-0005-0000-0000-0000451A0000}"/>
    <cellStyle name="Normal 3 36 6 4" xfId="8416" xr:uid="{00000000-0005-0000-0000-0000461A0000}"/>
    <cellStyle name="Normal 3 36 6 5" xfId="12816" xr:uid="{00000000-0005-0000-0000-0000471A0000}"/>
    <cellStyle name="Normal 3 36 7" xfId="2301" xr:uid="{00000000-0005-0000-0000-0000481A0000}"/>
    <cellStyle name="Normal 3 36 7 2" xfId="4111" xr:uid="{00000000-0005-0000-0000-0000491A0000}"/>
    <cellStyle name="Normal 3 36 7 2 2" xfId="8417" xr:uid="{00000000-0005-0000-0000-00004A1A0000}"/>
    <cellStyle name="Normal 3 36 7 3" xfId="8418" xr:uid="{00000000-0005-0000-0000-00004B1A0000}"/>
    <cellStyle name="Normal 3 36 7 3 2" xfId="8419" xr:uid="{00000000-0005-0000-0000-00004C1A0000}"/>
    <cellStyle name="Normal 3 36 7 4" xfId="8420" xr:uid="{00000000-0005-0000-0000-00004D1A0000}"/>
    <cellStyle name="Normal 3 36 7 5" xfId="12817" xr:uid="{00000000-0005-0000-0000-00004E1A0000}"/>
    <cellStyle name="Normal 3 36 8" xfId="2302" xr:uid="{00000000-0005-0000-0000-00004F1A0000}"/>
    <cellStyle name="Normal 3 36 8 2" xfId="4110" xr:uid="{00000000-0005-0000-0000-0000501A0000}"/>
    <cellStyle name="Normal 3 36 8 2 2" xfId="8421" xr:uid="{00000000-0005-0000-0000-0000511A0000}"/>
    <cellStyle name="Normal 3 36 8 3" xfId="8422" xr:uid="{00000000-0005-0000-0000-0000521A0000}"/>
    <cellStyle name="Normal 3 36 8 3 2" xfId="8423" xr:uid="{00000000-0005-0000-0000-0000531A0000}"/>
    <cellStyle name="Normal 3 36 8 4" xfId="8424" xr:uid="{00000000-0005-0000-0000-0000541A0000}"/>
    <cellStyle name="Normal 3 36 8 5" xfId="12818" xr:uid="{00000000-0005-0000-0000-0000551A0000}"/>
    <cellStyle name="Normal 3 36 9" xfId="2303" xr:uid="{00000000-0005-0000-0000-0000561A0000}"/>
    <cellStyle name="Normal 3 36 9 2" xfId="4109" xr:uid="{00000000-0005-0000-0000-0000571A0000}"/>
    <cellStyle name="Normal 3 36 9 2 2" xfId="8425" xr:uid="{00000000-0005-0000-0000-0000581A0000}"/>
    <cellStyle name="Normal 3 36 9 3" xfId="8426" xr:uid="{00000000-0005-0000-0000-0000591A0000}"/>
    <cellStyle name="Normal 3 36 9 3 2" xfId="8427" xr:uid="{00000000-0005-0000-0000-00005A1A0000}"/>
    <cellStyle name="Normal 3 36 9 4" xfId="8428" xr:uid="{00000000-0005-0000-0000-00005B1A0000}"/>
    <cellStyle name="Normal 3 36 9 5" xfId="12819" xr:uid="{00000000-0005-0000-0000-00005C1A0000}"/>
    <cellStyle name="Normal 3 37" xfId="2304" xr:uid="{00000000-0005-0000-0000-00005D1A0000}"/>
    <cellStyle name="Normal 3 37 10" xfId="2305" xr:uid="{00000000-0005-0000-0000-00005E1A0000}"/>
    <cellStyle name="Normal 3 37 10 2" xfId="4108" xr:uid="{00000000-0005-0000-0000-00005F1A0000}"/>
    <cellStyle name="Normal 3 37 10 2 2" xfId="8429" xr:uid="{00000000-0005-0000-0000-0000601A0000}"/>
    <cellStyle name="Normal 3 37 10 3" xfId="8430" xr:uid="{00000000-0005-0000-0000-0000611A0000}"/>
    <cellStyle name="Normal 3 37 10 3 2" xfId="8431" xr:uid="{00000000-0005-0000-0000-0000621A0000}"/>
    <cellStyle name="Normal 3 37 10 4" xfId="8432" xr:uid="{00000000-0005-0000-0000-0000631A0000}"/>
    <cellStyle name="Normal 3 37 10 5" xfId="12820" xr:uid="{00000000-0005-0000-0000-0000641A0000}"/>
    <cellStyle name="Normal 3 37 11" xfId="2306" xr:uid="{00000000-0005-0000-0000-0000651A0000}"/>
    <cellStyle name="Normal 3 37 11 2" xfId="4107" xr:uid="{00000000-0005-0000-0000-0000661A0000}"/>
    <cellStyle name="Normal 3 37 11 2 2" xfId="8433" xr:uid="{00000000-0005-0000-0000-0000671A0000}"/>
    <cellStyle name="Normal 3 37 11 3" xfId="8434" xr:uid="{00000000-0005-0000-0000-0000681A0000}"/>
    <cellStyle name="Normal 3 37 11 3 2" xfId="8435" xr:uid="{00000000-0005-0000-0000-0000691A0000}"/>
    <cellStyle name="Normal 3 37 11 4" xfId="8436" xr:uid="{00000000-0005-0000-0000-00006A1A0000}"/>
    <cellStyle name="Normal 3 37 11 5" xfId="12821" xr:uid="{00000000-0005-0000-0000-00006B1A0000}"/>
    <cellStyle name="Normal 3 37 12" xfId="2307" xr:uid="{00000000-0005-0000-0000-00006C1A0000}"/>
    <cellStyle name="Normal 3 37 12 2" xfId="4106" xr:uid="{00000000-0005-0000-0000-00006D1A0000}"/>
    <cellStyle name="Normal 3 37 12 2 2" xfId="8437" xr:uid="{00000000-0005-0000-0000-00006E1A0000}"/>
    <cellStyle name="Normal 3 37 12 3" xfId="8438" xr:uid="{00000000-0005-0000-0000-00006F1A0000}"/>
    <cellStyle name="Normal 3 37 12 3 2" xfId="8439" xr:uid="{00000000-0005-0000-0000-0000701A0000}"/>
    <cellStyle name="Normal 3 37 12 4" xfId="8440" xr:uid="{00000000-0005-0000-0000-0000711A0000}"/>
    <cellStyle name="Normal 3 37 12 5" xfId="12822" xr:uid="{00000000-0005-0000-0000-0000721A0000}"/>
    <cellStyle name="Normal 3 37 13" xfId="2308" xr:uid="{00000000-0005-0000-0000-0000731A0000}"/>
    <cellStyle name="Normal 3 37 13 2" xfId="4105" xr:uid="{00000000-0005-0000-0000-0000741A0000}"/>
    <cellStyle name="Normal 3 37 13 2 2" xfId="8441" xr:uid="{00000000-0005-0000-0000-0000751A0000}"/>
    <cellStyle name="Normal 3 37 13 3" xfId="8442" xr:uid="{00000000-0005-0000-0000-0000761A0000}"/>
    <cellStyle name="Normal 3 37 13 3 2" xfId="8443" xr:uid="{00000000-0005-0000-0000-0000771A0000}"/>
    <cellStyle name="Normal 3 37 13 4" xfId="8444" xr:uid="{00000000-0005-0000-0000-0000781A0000}"/>
    <cellStyle name="Normal 3 37 13 5" xfId="12823" xr:uid="{00000000-0005-0000-0000-0000791A0000}"/>
    <cellStyle name="Normal 3 37 14" xfId="4104" xr:uid="{00000000-0005-0000-0000-00007A1A0000}"/>
    <cellStyle name="Normal 3 37 14 2" xfId="8445" xr:uid="{00000000-0005-0000-0000-00007B1A0000}"/>
    <cellStyle name="Normal 3 37 15" xfId="8446" xr:uid="{00000000-0005-0000-0000-00007C1A0000}"/>
    <cellStyle name="Normal 3 37 15 2" xfId="8447" xr:uid="{00000000-0005-0000-0000-00007D1A0000}"/>
    <cellStyle name="Normal 3 37 16" xfId="8448" xr:uid="{00000000-0005-0000-0000-00007E1A0000}"/>
    <cellStyle name="Normal 3 37 17" xfId="12824" xr:uid="{00000000-0005-0000-0000-00007F1A0000}"/>
    <cellStyle name="Normal 3 37 2" xfId="2309" xr:uid="{00000000-0005-0000-0000-0000801A0000}"/>
    <cellStyle name="Normal 3 37 2 10" xfId="2310" xr:uid="{00000000-0005-0000-0000-0000811A0000}"/>
    <cellStyle name="Normal 3 37 2 10 2" xfId="4103" xr:uid="{00000000-0005-0000-0000-0000821A0000}"/>
    <cellStyle name="Normal 3 37 2 10 2 2" xfId="8449" xr:uid="{00000000-0005-0000-0000-0000831A0000}"/>
    <cellStyle name="Normal 3 37 2 10 3" xfId="8450" xr:uid="{00000000-0005-0000-0000-0000841A0000}"/>
    <cellStyle name="Normal 3 37 2 10 3 2" xfId="8451" xr:uid="{00000000-0005-0000-0000-0000851A0000}"/>
    <cellStyle name="Normal 3 37 2 10 4" xfId="8452" xr:uid="{00000000-0005-0000-0000-0000861A0000}"/>
    <cellStyle name="Normal 3 37 2 10 5" xfId="12825" xr:uid="{00000000-0005-0000-0000-0000871A0000}"/>
    <cellStyle name="Normal 3 37 2 11" xfId="2311" xr:uid="{00000000-0005-0000-0000-0000881A0000}"/>
    <cellStyle name="Normal 3 37 2 11 2" xfId="4102" xr:uid="{00000000-0005-0000-0000-0000891A0000}"/>
    <cellStyle name="Normal 3 37 2 11 2 2" xfId="8453" xr:uid="{00000000-0005-0000-0000-00008A1A0000}"/>
    <cellStyle name="Normal 3 37 2 11 3" xfId="8454" xr:uid="{00000000-0005-0000-0000-00008B1A0000}"/>
    <cellStyle name="Normal 3 37 2 11 3 2" xfId="8455" xr:uid="{00000000-0005-0000-0000-00008C1A0000}"/>
    <cellStyle name="Normal 3 37 2 11 4" xfId="8456" xr:uid="{00000000-0005-0000-0000-00008D1A0000}"/>
    <cellStyle name="Normal 3 37 2 11 5" xfId="12826" xr:uid="{00000000-0005-0000-0000-00008E1A0000}"/>
    <cellStyle name="Normal 3 37 2 12" xfId="2312" xr:uid="{00000000-0005-0000-0000-00008F1A0000}"/>
    <cellStyle name="Normal 3 37 2 12 2" xfId="4101" xr:uid="{00000000-0005-0000-0000-0000901A0000}"/>
    <cellStyle name="Normal 3 37 2 12 2 2" xfId="8457" xr:uid="{00000000-0005-0000-0000-0000911A0000}"/>
    <cellStyle name="Normal 3 37 2 12 3" xfId="8458" xr:uid="{00000000-0005-0000-0000-0000921A0000}"/>
    <cellStyle name="Normal 3 37 2 12 3 2" xfId="8459" xr:uid="{00000000-0005-0000-0000-0000931A0000}"/>
    <cellStyle name="Normal 3 37 2 12 4" xfId="8460" xr:uid="{00000000-0005-0000-0000-0000941A0000}"/>
    <cellStyle name="Normal 3 37 2 12 5" xfId="12827" xr:uid="{00000000-0005-0000-0000-0000951A0000}"/>
    <cellStyle name="Normal 3 37 2 13" xfId="4100" xr:uid="{00000000-0005-0000-0000-0000961A0000}"/>
    <cellStyle name="Normal 3 37 2 13 2" xfId="8461" xr:uid="{00000000-0005-0000-0000-0000971A0000}"/>
    <cellStyle name="Normal 3 37 2 14" xfId="8462" xr:uid="{00000000-0005-0000-0000-0000981A0000}"/>
    <cellStyle name="Normal 3 37 2 14 2" xfId="8463" xr:uid="{00000000-0005-0000-0000-0000991A0000}"/>
    <cellStyle name="Normal 3 37 2 15" xfId="8464" xr:uid="{00000000-0005-0000-0000-00009A1A0000}"/>
    <cellStyle name="Normal 3 37 2 16" xfId="12828" xr:uid="{00000000-0005-0000-0000-00009B1A0000}"/>
    <cellStyle name="Normal 3 37 2 2" xfId="2313" xr:uid="{00000000-0005-0000-0000-00009C1A0000}"/>
    <cellStyle name="Normal 3 37 2 2 2" xfId="4099" xr:uid="{00000000-0005-0000-0000-00009D1A0000}"/>
    <cellStyle name="Normal 3 37 2 2 2 2" xfId="8465" xr:uid="{00000000-0005-0000-0000-00009E1A0000}"/>
    <cellStyle name="Normal 3 37 2 2 3" xfId="8466" xr:uid="{00000000-0005-0000-0000-00009F1A0000}"/>
    <cellStyle name="Normal 3 37 2 2 3 2" xfId="8467" xr:uid="{00000000-0005-0000-0000-0000A01A0000}"/>
    <cellStyle name="Normal 3 37 2 2 4" xfId="8468" xr:uid="{00000000-0005-0000-0000-0000A11A0000}"/>
    <cellStyle name="Normal 3 37 2 2 5" xfId="12829" xr:uid="{00000000-0005-0000-0000-0000A21A0000}"/>
    <cellStyle name="Normal 3 37 2 3" xfId="2314" xr:uid="{00000000-0005-0000-0000-0000A31A0000}"/>
    <cellStyle name="Normal 3 37 2 3 2" xfId="4098" xr:uid="{00000000-0005-0000-0000-0000A41A0000}"/>
    <cellStyle name="Normal 3 37 2 3 2 2" xfId="8469" xr:uid="{00000000-0005-0000-0000-0000A51A0000}"/>
    <cellStyle name="Normal 3 37 2 3 3" xfId="8470" xr:uid="{00000000-0005-0000-0000-0000A61A0000}"/>
    <cellStyle name="Normal 3 37 2 3 3 2" xfId="8471" xr:uid="{00000000-0005-0000-0000-0000A71A0000}"/>
    <cellStyle name="Normal 3 37 2 3 4" xfId="8472" xr:uid="{00000000-0005-0000-0000-0000A81A0000}"/>
    <cellStyle name="Normal 3 37 2 3 5" xfId="12830" xr:uid="{00000000-0005-0000-0000-0000A91A0000}"/>
    <cellStyle name="Normal 3 37 2 4" xfId="2315" xr:uid="{00000000-0005-0000-0000-0000AA1A0000}"/>
    <cellStyle name="Normal 3 37 2 4 2" xfId="4097" xr:uid="{00000000-0005-0000-0000-0000AB1A0000}"/>
    <cellStyle name="Normal 3 37 2 4 2 2" xfId="8473" xr:uid="{00000000-0005-0000-0000-0000AC1A0000}"/>
    <cellStyle name="Normal 3 37 2 4 3" xfId="8474" xr:uid="{00000000-0005-0000-0000-0000AD1A0000}"/>
    <cellStyle name="Normal 3 37 2 4 3 2" xfId="8475" xr:uid="{00000000-0005-0000-0000-0000AE1A0000}"/>
    <cellStyle name="Normal 3 37 2 4 4" xfId="8476" xr:uid="{00000000-0005-0000-0000-0000AF1A0000}"/>
    <cellStyle name="Normal 3 37 2 4 5" xfId="12831" xr:uid="{00000000-0005-0000-0000-0000B01A0000}"/>
    <cellStyle name="Normal 3 37 2 5" xfId="2316" xr:uid="{00000000-0005-0000-0000-0000B11A0000}"/>
    <cellStyle name="Normal 3 37 2 5 2" xfId="4096" xr:uid="{00000000-0005-0000-0000-0000B21A0000}"/>
    <cellStyle name="Normal 3 37 2 5 2 2" xfId="8477" xr:uid="{00000000-0005-0000-0000-0000B31A0000}"/>
    <cellStyle name="Normal 3 37 2 5 3" xfId="8478" xr:uid="{00000000-0005-0000-0000-0000B41A0000}"/>
    <cellStyle name="Normal 3 37 2 5 3 2" xfId="8479" xr:uid="{00000000-0005-0000-0000-0000B51A0000}"/>
    <cellStyle name="Normal 3 37 2 5 4" xfId="8480" xr:uid="{00000000-0005-0000-0000-0000B61A0000}"/>
    <cellStyle name="Normal 3 37 2 5 5" xfId="12832" xr:uid="{00000000-0005-0000-0000-0000B71A0000}"/>
    <cellStyle name="Normal 3 37 2 6" xfId="2317" xr:uid="{00000000-0005-0000-0000-0000B81A0000}"/>
    <cellStyle name="Normal 3 37 2 6 2" xfId="4095" xr:uid="{00000000-0005-0000-0000-0000B91A0000}"/>
    <cellStyle name="Normal 3 37 2 6 2 2" xfId="8481" xr:uid="{00000000-0005-0000-0000-0000BA1A0000}"/>
    <cellStyle name="Normal 3 37 2 6 3" xfId="8482" xr:uid="{00000000-0005-0000-0000-0000BB1A0000}"/>
    <cellStyle name="Normal 3 37 2 6 3 2" xfId="8483" xr:uid="{00000000-0005-0000-0000-0000BC1A0000}"/>
    <cellStyle name="Normal 3 37 2 6 4" xfId="8484" xr:uid="{00000000-0005-0000-0000-0000BD1A0000}"/>
    <cellStyle name="Normal 3 37 2 6 5" xfId="12833" xr:uid="{00000000-0005-0000-0000-0000BE1A0000}"/>
    <cellStyle name="Normal 3 37 2 7" xfId="2318" xr:uid="{00000000-0005-0000-0000-0000BF1A0000}"/>
    <cellStyle name="Normal 3 37 2 7 2" xfId="4094" xr:uid="{00000000-0005-0000-0000-0000C01A0000}"/>
    <cellStyle name="Normal 3 37 2 7 2 2" xfId="8485" xr:uid="{00000000-0005-0000-0000-0000C11A0000}"/>
    <cellStyle name="Normal 3 37 2 7 3" xfId="8486" xr:uid="{00000000-0005-0000-0000-0000C21A0000}"/>
    <cellStyle name="Normal 3 37 2 7 3 2" xfId="8487" xr:uid="{00000000-0005-0000-0000-0000C31A0000}"/>
    <cellStyle name="Normal 3 37 2 7 4" xfId="8488" xr:uid="{00000000-0005-0000-0000-0000C41A0000}"/>
    <cellStyle name="Normal 3 37 2 7 5" xfId="12834" xr:uid="{00000000-0005-0000-0000-0000C51A0000}"/>
    <cellStyle name="Normal 3 37 2 8" xfId="2319" xr:uid="{00000000-0005-0000-0000-0000C61A0000}"/>
    <cellStyle name="Normal 3 37 2 8 2" xfId="4093" xr:uid="{00000000-0005-0000-0000-0000C71A0000}"/>
    <cellStyle name="Normal 3 37 2 8 2 2" xfId="8489" xr:uid="{00000000-0005-0000-0000-0000C81A0000}"/>
    <cellStyle name="Normal 3 37 2 8 3" xfId="8490" xr:uid="{00000000-0005-0000-0000-0000C91A0000}"/>
    <cellStyle name="Normal 3 37 2 8 3 2" xfId="8491" xr:uid="{00000000-0005-0000-0000-0000CA1A0000}"/>
    <cellStyle name="Normal 3 37 2 8 4" xfId="8492" xr:uid="{00000000-0005-0000-0000-0000CB1A0000}"/>
    <cellStyle name="Normal 3 37 2 8 5" xfId="12835" xr:uid="{00000000-0005-0000-0000-0000CC1A0000}"/>
    <cellStyle name="Normal 3 37 2 9" xfId="2320" xr:uid="{00000000-0005-0000-0000-0000CD1A0000}"/>
    <cellStyle name="Normal 3 37 2 9 2" xfId="4092" xr:uid="{00000000-0005-0000-0000-0000CE1A0000}"/>
    <cellStyle name="Normal 3 37 2 9 2 2" xfId="8493" xr:uid="{00000000-0005-0000-0000-0000CF1A0000}"/>
    <cellStyle name="Normal 3 37 2 9 3" xfId="8494" xr:uid="{00000000-0005-0000-0000-0000D01A0000}"/>
    <cellStyle name="Normal 3 37 2 9 3 2" xfId="8495" xr:uid="{00000000-0005-0000-0000-0000D11A0000}"/>
    <cellStyle name="Normal 3 37 2 9 4" xfId="8496" xr:uid="{00000000-0005-0000-0000-0000D21A0000}"/>
    <cellStyle name="Normal 3 37 2 9 5" xfId="12836" xr:uid="{00000000-0005-0000-0000-0000D31A0000}"/>
    <cellStyle name="Normal 3 37 3" xfId="2321" xr:uid="{00000000-0005-0000-0000-0000D41A0000}"/>
    <cellStyle name="Normal 3 37 3 2" xfId="4091" xr:uid="{00000000-0005-0000-0000-0000D51A0000}"/>
    <cellStyle name="Normal 3 37 3 2 2" xfId="8497" xr:uid="{00000000-0005-0000-0000-0000D61A0000}"/>
    <cellStyle name="Normal 3 37 3 3" xfId="8498" xr:uid="{00000000-0005-0000-0000-0000D71A0000}"/>
    <cellStyle name="Normal 3 37 3 3 2" xfId="8499" xr:uid="{00000000-0005-0000-0000-0000D81A0000}"/>
    <cellStyle name="Normal 3 37 3 4" xfId="8500" xr:uid="{00000000-0005-0000-0000-0000D91A0000}"/>
    <cellStyle name="Normal 3 37 3 5" xfId="12837" xr:uid="{00000000-0005-0000-0000-0000DA1A0000}"/>
    <cellStyle name="Normal 3 37 4" xfId="2322" xr:uid="{00000000-0005-0000-0000-0000DB1A0000}"/>
    <cellStyle name="Normal 3 37 4 2" xfId="4090" xr:uid="{00000000-0005-0000-0000-0000DC1A0000}"/>
    <cellStyle name="Normal 3 37 4 2 2" xfId="8501" xr:uid="{00000000-0005-0000-0000-0000DD1A0000}"/>
    <cellStyle name="Normal 3 37 4 3" xfId="8502" xr:uid="{00000000-0005-0000-0000-0000DE1A0000}"/>
    <cellStyle name="Normal 3 37 4 3 2" xfId="8503" xr:uid="{00000000-0005-0000-0000-0000DF1A0000}"/>
    <cellStyle name="Normal 3 37 4 4" xfId="8504" xr:uid="{00000000-0005-0000-0000-0000E01A0000}"/>
    <cellStyle name="Normal 3 37 4 5" xfId="12838" xr:uid="{00000000-0005-0000-0000-0000E11A0000}"/>
    <cellStyle name="Normal 3 37 5" xfId="2323" xr:uid="{00000000-0005-0000-0000-0000E21A0000}"/>
    <cellStyle name="Normal 3 37 5 2" xfId="4089" xr:uid="{00000000-0005-0000-0000-0000E31A0000}"/>
    <cellStyle name="Normal 3 37 5 2 2" xfId="8505" xr:uid="{00000000-0005-0000-0000-0000E41A0000}"/>
    <cellStyle name="Normal 3 37 5 3" xfId="8506" xr:uid="{00000000-0005-0000-0000-0000E51A0000}"/>
    <cellStyle name="Normal 3 37 5 3 2" xfId="8507" xr:uid="{00000000-0005-0000-0000-0000E61A0000}"/>
    <cellStyle name="Normal 3 37 5 4" xfId="8508" xr:uid="{00000000-0005-0000-0000-0000E71A0000}"/>
    <cellStyle name="Normal 3 37 5 5" xfId="12839" xr:uid="{00000000-0005-0000-0000-0000E81A0000}"/>
    <cellStyle name="Normal 3 37 6" xfId="2324" xr:uid="{00000000-0005-0000-0000-0000E91A0000}"/>
    <cellStyle name="Normal 3 37 6 2" xfId="4088" xr:uid="{00000000-0005-0000-0000-0000EA1A0000}"/>
    <cellStyle name="Normal 3 37 6 2 2" xfId="8509" xr:uid="{00000000-0005-0000-0000-0000EB1A0000}"/>
    <cellStyle name="Normal 3 37 6 3" xfId="8510" xr:uid="{00000000-0005-0000-0000-0000EC1A0000}"/>
    <cellStyle name="Normal 3 37 6 3 2" xfId="8511" xr:uid="{00000000-0005-0000-0000-0000ED1A0000}"/>
    <cellStyle name="Normal 3 37 6 4" xfId="8512" xr:uid="{00000000-0005-0000-0000-0000EE1A0000}"/>
    <cellStyle name="Normal 3 37 6 5" xfId="12840" xr:uid="{00000000-0005-0000-0000-0000EF1A0000}"/>
    <cellStyle name="Normal 3 37 7" xfId="2325" xr:uid="{00000000-0005-0000-0000-0000F01A0000}"/>
    <cellStyle name="Normal 3 37 7 2" xfId="4087" xr:uid="{00000000-0005-0000-0000-0000F11A0000}"/>
    <cellStyle name="Normal 3 37 7 2 2" xfId="8513" xr:uid="{00000000-0005-0000-0000-0000F21A0000}"/>
    <cellStyle name="Normal 3 37 7 3" xfId="8514" xr:uid="{00000000-0005-0000-0000-0000F31A0000}"/>
    <cellStyle name="Normal 3 37 7 3 2" xfId="8515" xr:uid="{00000000-0005-0000-0000-0000F41A0000}"/>
    <cellStyle name="Normal 3 37 7 4" xfId="8516" xr:uid="{00000000-0005-0000-0000-0000F51A0000}"/>
    <cellStyle name="Normal 3 37 7 5" xfId="12841" xr:uid="{00000000-0005-0000-0000-0000F61A0000}"/>
    <cellStyle name="Normal 3 37 8" xfId="2326" xr:uid="{00000000-0005-0000-0000-0000F71A0000}"/>
    <cellStyle name="Normal 3 37 8 2" xfId="4086" xr:uid="{00000000-0005-0000-0000-0000F81A0000}"/>
    <cellStyle name="Normal 3 37 8 2 2" xfId="8517" xr:uid="{00000000-0005-0000-0000-0000F91A0000}"/>
    <cellStyle name="Normal 3 37 8 3" xfId="8518" xr:uid="{00000000-0005-0000-0000-0000FA1A0000}"/>
    <cellStyle name="Normal 3 37 8 3 2" xfId="8519" xr:uid="{00000000-0005-0000-0000-0000FB1A0000}"/>
    <cellStyle name="Normal 3 37 8 4" xfId="8520" xr:uid="{00000000-0005-0000-0000-0000FC1A0000}"/>
    <cellStyle name="Normal 3 37 8 5" xfId="12842" xr:uid="{00000000-0005-0000-0000-0000FD1A0000}"/>
    <cellStyle name="Normal 3 37 9" xfId="2327" xr:uid="{00000000-0005-0000-0000-0000FE1A0000}"/>
    <cellStyle name="Normal 3 37 9 2" xfId="4085" xr:uid="{00000000-0005-0000-0000-0000FF1A0000}"/>
    <cellStyle name="Normal 3 37 9 2 2" xfId="8521" xr:uid="{00000000-0005-0000-0000-0000001B0000}"/>
    <cellStyle name="Normal 3 37 9 3" xfId="8522" xr:uid="{00000000-0005-0000-0000-0000011B0000}"/>
    <cellStyle name="Normal 3 37 9 3 2" xfId="8523" xr:uid="{00000000-0005-0000-0000-0000021B0000}"/>
    <cellStyle name="Normal 3 37 9 4" xfId="8524" xr:uid="{00000000-0005-0000-0000-0000031B0000}"/>
    <cellStyle name="Normal 3 37 9 5" xfId="12843" xr:uid="{00000000-0005-0000-0000-0000041B0000}"/>
    <cellStyle name="Normal 3 38" xfId="2328" xr:uid="{00000000-0005-0000-0000-0000051B0000}"/>
    <cellStyle name="Normal 3 38 10" xfId="2329" xr:uid="{00000000-0005-0000-0000-0000061B0000}"/>
    <cellStyle name="Normal 3 38 10 2" xfId="4084" xr:uid="{00000000-0005-0000-0000-0000071B0000}"/>
    <cellStyle name="Normal 3 38 10 2 2" xfId="8525" xr:uid="{00000000-0005-0000-0000-0000081B0000}"/>
    <cellStyle name="Normal 3 38 10 3" xfId="8526" xr:uid="{00000000-0005-0000-0000-0000091B0000}"/>
    <cellStyle name="Normal 3 38 10 3 2" xfId="8527" xr:uid="{00000000-0005-0000-0000-00000A1B0000}"/>
    <cellStyle name="Normal 3 38 10 4" xfId="8528" xr:uid="{00000000-0005-0000-0000-00000B1B0000}"/>
    <cellStyle name="Normal 3 38 10 5" xfId="12844" xr:uid="{00000000-0005-0000-0000-00000C1B0000}"/>
    <cellStyle name="Normal 3 38 11" xfId="2330" xr:uid="{00000000-0005-0000-0000-00000D1B0000}"/>
    <cellStyle name="Normal 3 38 11 2" xfId="4083" xr:uid="{00000000-0005-0000-0000-00000E1B0000}"/>
    <cellStyle name="Normal 3 38 11 2 2" xfId="8529" xr:uid="{00000000-0005-0000-0000-00000F1B0000}"/>
    <cellStyle name="Normal 3 38 11 3" xfId="8530" xr:uid="{00000000-0005-0000-0000-0000101B0000}"/>
    <cellStyle name="Normal 3 38 11 3 2" xfId="8531" xr:uid="{00000000-0005-0000-0000-0000111B0000}"/>
    <cellStyle name="Normal 3 38 11 4" xfId="8532" xr:uid="{00000000-0005-0000-0000-0000121B0000}"/>
    <cellStyle name="Normal 3 38 11 5" xfId="12845" xr:uid="{00000000-0005-0000-0000-0000131B0000}"/>
    <cellStyle name="Normal 3 38 12" xfId="2331" xr:uid="{00000000-0005-0000-0000-0000141B0000}"/>
    <cellStyle name="Normal 3 38 12 2" xfId="4082" xr:uid="{00000000-0005-0000-0000-0000151B0000}"/>
    <cellStyle name="Normal 3 38 12 2 2" xfId="8533" xr:uid="{00000000-0005-0000-0000-0000161B0000}"/>
    <cellStyle name="Normal 3 38 12 3" xfId="8534" xr:uid="{00000000-0005-0000-0000-0000171B0000}"/>
    <cellStyle name="Normal 3 38 12 3 2" xfId="8535" xr:uid="{00000000-0005-0000-0000-0000181B0000}"/>
    <cellStyle name="Normal 3 38 12 4" xfId="8536" xr:uid="{00000000-0005-0000-0000-0000191B0000}"/>
    <cellStyle name="Normal 3 38 12 5" xfId="12846" xr:uid="{00000000-0005-0000-0000-00001A1B0000}"/>
    <cellStyle name="Normal 3 38 13" xfId="2332" xr:uid="{00000000-0005-0000-0000-00001B1B0000}"/>
    <cellStyle name="Normal 3 38 13 2" xfId="4081" xr:uid="{00000000-0005-0000-0000-00001C1B0000}"/>
    <cellStyle name="Normal 3 38 13 2 2" xfId="8537" xr:uid="{00000000-0005-0000-0000-00001D1B0000}"/>
    <cellStyle name="Normal 3 38 13 3" xfId="8538" xr:uid="{00000000-0005-0000-0000-00001E1B0000}"/>
    <cellStyle name="Normal 3 38 13 3 2" xfId="8539" xr:uid="{00000000-0005-0000-0000-00001F1B0000}"/>
    <cellStyle name="Normal 3 38 13 4" xfId="8540" xr:uid="{00000000-0005-0000-0000-0000201B0000}"/>
    <cellStyle name="Normal 3 38 13 5" xfId="12847" xr:uid="{00000000-0005-0000-0000-0000211B0000}"/>
    <cellStyle name="Normal 3 38 14" xfId="4080" xr:uid="{00000000-0005-0000-0000-0000221B0000}"/>
    <cellStyle name="Normal 3 38 14 2" xfId="8541" xr:uid="{00000000-0005-0000-0000-0000231B0000}"/>
    <cellStyle name="Normal 3 38 15" xfId="8542" xr:uid="{00000000-0005-0000-0000-0000241B0000}"/>
    <cellStyle name="Normal 3 38 15 2" xfId="8543" xr:uid="{00000000-0005-0000-0000-0000251B0000}"/>
    <cellStyle name="Normal 3 38 16" xfId="8544" xr:uid="{00000000-0005-0000-0000-0000261B0000}"/>
    <cellStyle name="Normal 3 38 17" xfId="12848" xr:uid="{00000000-0005-0000-0000-0000271B0000}"/>
    <cellStyle name="Normal 3 38 2" xfId="2333" xr:uid="{00000000-0005-0000-0000-0000281B0000}"/>
    <cellStyle name="Normal 3 38 2 10" xfId="2334" xr:uid="{00000000-0005-0000-0000-0000291B0000}"/>
    <cellStyle name="Normal 3 38 2 10 2" xfId="4079" xr:uid="{00000000-0005-0000-0000-00002A1B0000}"/>
    <cellStyle name="Normal 3 38 2 10 2 2" xfId="8545" xr:uid="{00000000-0005-0000-0000-00002B1B0000}"/>
    <cellStyle name="Normal 3 38 2 10 3" xfId="8546" xr:uid="{00000000-0005-0000-0000-00002C1B0000}"/>
    <cellStyle name="Normal 3 38 2 10 3 2" xfId="8547" xr:uid="{00000000-0005-0000-0000-00002D1B0000}"/>
    <cellStyle name="Normal 3 38 2 10 4" xfId="8548" xr:uid="{00000000-0005-0000-0000-00002E1B0000}"/>
    <cellStyle name="Normal 3 38 2 10 5" xfId="12849" xr:uid="{00000000-0005-0000-0000-00002F1B0000}"/>
    <cellStyle name="Normal 3 38 2 11" xfId="2335" xr:uid="{00000000-0005-0000-0000-0000301B0000}"/>
    <cellStyle name="Normal 3 38 2 11 2" xfId="4078" xr:uid="{00000000-0005-0000-0000-0000311B0000}"/>
    <cellStyle name="Normal 3 38 2 11 2 2" xfId="8549" xr:uid="{00000000-0005-0000-0000-0000321B0000}"/>
    <cellStyle name="Normal 3 38 2 11 3" xfId="8550" xr:uid="{00000000-0005-0000-0000-0000331B0000}"/>
    <cellStyle name="Normal 3 38 2 11 3 2" xfId="8551" xr:uid="{00000000-0005-0000-0000-0000341B0000}"/>
    <cellStyle name="Normal 3 38 2 11 4" xfId="8552" xr:uid="{00000000-0005-0000-0000-0000351B0000}"/>
    <cellStyle name="Normal 3 38 2 11 5" xfId="12850" xr:uid="{00000000-0005-0000-0000-0000361B0000}"/>
    <cellStyle name="Normal 3 38 2 12" xfId="2336" xr:uid="{00000000-0005-0000-0000-0000371B0000}"/>
    <cellStyle name="Normal 3 38 2 12 2" xfId="4077" xr:uid="{00000000-0005-0000-0000-0000381B0000}"/>
    <cellStyle name="Normal 3 38 2 12 2 2" xfId="8553" xr:uid="{00000000-0005-0000-0000-0000391B0000}"/>
    <cellStyle name="Normal 3 38 2 12 3" xfId="8554" xr:uid="{00000000-0005-0000-0000-00003A1B0000}"/>
    <cellStyle name="Normal 3 38 2 12 3 2" xfId="8555" xr:uid="{00000000-0005-0000-0000-00003B1B0000}"/>
    <cellStyle name="Normal 3 38 2 12 4" xfId="8556" xr:uid="{00000000-0005-0000-0000-00003C1B0000}"/>
    <cellStyle name="Normal 3 38 2 12 5" xfId="12851" xr:uid="{00000000-0005-0000-0000-00003D1B0000}"/>
    <cellStyle name="Normal 3 38 2 13" xfId="4076" xr:uid="{00000000-0005-0000-0000-00003E1B0000}"/>
    <cellStyle name="Normal 3 38 2 13 2" xfId="8557" xr:uid="{00000000-0005-0000-0000-00003F1B0000}"/>
    <cellStyle name="Normal 3 38 2 14" xfId="8558" xr:uid="{00000000-0005-0000-0000-0000401B0000}"/>
    <cellStyle name="Normal 3 38 2 14 2" xfId="8559" xr:uid="{00000000-0005-0000-0000-0000411B0000}"/>
    <cellStyle name="Normal 3 38 2 15" xfId="8560" xr:uid="{00000000-0005-0000-0000-0000421B0000}"/>
    <cellStyle name="Normal 3 38 2 16" xfId="12852" xr:uid="{00000000-0005-0000-0000-0000431B0000}"/>
    <cellStyle name="Normal 3 38 2 2" xfId="2337" xr:uid="{00000000-0005-0000-0000-0000441B0000}"/>
    <cellStyle name="Normal 3 38 2 2 2" xfId="4075" xr:uid="{00000000-0005-0000-0000-0000451B0000}"/>
    <cellStyle name="Normal 3 38 2 2 2 2" xfId="8561" xr:uid="{00000000-0005-0000-0000-0000461B0000}"/>
    <cellStyle name="Normal 3 38 2 2 3" xfId="8562" xr:uid="{00000000-0005-0000-0000-0000471B0000}"/>
    <cellStyle name="Normal 3 38 2 2 3 2" xfId="8563" xr:uid="{00000000-0005-0000-0000-0000481B0000}"/>
    <cellStyle name="Normal 3 38 2 2 4" xfId="8564" xr:uid="{00000000-0005-0000-0000-0000491B0000}"/>
    <cellStyle name="Normal 3 38 2 2 5" xfId="12853" xr:uid="{00000000-0005-0000-0000-00004A1B0000}"/>
    <cellStyle name="Normal 3 38 2 3" xfId="2338" xr:uid="{00000000-0005-0000-0000-00004B1B0000}"/>
    <cellStyle name="Normal 3 38 2 3 2" xfId="4074" xr:uid="{00000000-0005-0000-0000-00004C1B0000}"/>
    <cellStyle name="Normal 3 38 2 3 2 2" xfId="8565" xr:uid="{00000000-0005-0000-0000-00004D1B0000}"/>
    <cellStyle name="Normal 3 38 2 3 3" xfId="8566" xr:uid="{00000000-0005-0000-0000-00004E1B0000}"/>
    <cellStyle name="Normal 3 38 2 3 3 2" xfId="8567" xr:uid="{00000000-0005-0000-0000-00004F1B0000}"/>
    <cellStyle name="Normal 3 38 2 3 4" xfId="8568" xr:uid="{00000000-0005-0000-0000-0000501B0000}"/>
    <cellStyle name="Normal 3 38 2 3 5" xfId="12854" xr:uid="{00000000-0005-0000-0000-0000511B0000}"/>
    <cellStyle name="Normal 3 38 2 4" xfId="2339" xr:uid="{00000000-0005-0000-0000-0000521B0000}"/>
    <cellStyle name="Normal 3 38 2 4 2" xfId="4073" xr:uid="{00000000-0005-0000-0000-0000531B0000}"/>
    <cellStyle name="Normal 3 38 2 4 2 2" xfId="8569" xr:uid="{00000000-0005-0000-0000-0000541B0000}"/>
    <cellStyle name="Normal 3 38 2 4 3" xfId="8570" xr:uid="{00000000-0005-0000-0000-0000551B0000}"/>
    <cellStyle name="Normal 3 38 2 4 3 2" xfId="8571" xr:uid="{00000000-0005-0000-0000-0000561B0000}"/>
    <cellStyle name="Normal 3 38 2 4 4" xfId="8572" xr:uid="{00000000-0005-0000-0000-0000571B0000}"/>
    <cellStyle name="Normal 3 38 2 4 5" xfId="12855" xr:uid="{00000000-0005-0000-0000-0000581B0000}"/>
    <cellStyle name="Normal 3 38 2 5" xfId="2340" xr:uid="{00000000-0005-0000-0000-0000591B0000}"/>
    <cellStyle name="Normal 3 38 2 5 2" xfId="4072" xr:uid="{00000000-0005-0000-0000-00005A1B0000}"/>
    <cellStyle name="Normal 3 38 2 5 2 2" xfId="8573" xr:uid="{00000000-0005-0000-0000-00005B1B0000}"/>
    <cellStyle name="Normal 3 38 2 5 3" xfId="8574" xr:uid="{00000000-0005-0000-0000-00005C1B0000}"/>
    <cellStyle name="Normal 3 38 2 5 3 2" xfId="8575" xr:uid="{00000000-0005-0000-0000-00005D1B0000}"/>
    <cellStyle name="Normal 3 38 2 5 4" xfId="8576" xr:uid="{00000000-0005-0000-0000-00005E1B0000}"/>
    <cellStyle name="Normal 3 38 2 5 5" xfId="12856" xr:uid="{00000000-0005-0000-0000-00005F1B0000}"/>
    <cellStyle name="Normal 3 38 2 6" xfId="2341" xr:uid="{00000000-0005-0000-0000-0000601B0000}"/>
    <cellStyle name="Normal 3 38 2 6 2" xfId="4071" xr:uid="{00000000-0005-0000-0000-0000611B0000}"/>
    <cellStyle name="Normal 3 38 2 6 2 2" xfId="8577" xr:uid="{00000000-0005-0000-0000-0000621B0000}"/>
    <cellStyle name="Normal 3 38 2 6 3" xfId="8578" xr:uid="{00000000-0005-0000-0000-0000631B0000}"/>
    <cellStyle name="Normal 3 38 2 6 3 2" xfId="8579" xr:uid="{00000000-0005-0000-0000-0000641B0000}"/>
    <cellStyle name="Normal 3 38 2 6 4" xfId="8580" xr:uid="{00000000-0005-0000-0000-0000651B0000}"/>
    <cellStyle name="Normal 3 38 2 6 5" xfId="12857" xr:uid="{00000000-0005-0000-0000-0000661B0000}"/>
    <cellStyle name="Normal 3 38 2 7" xfId="2342" xr:uid="{00000000-0005-0000-0000-0000671B0000}"/>
    <cellStyle name="Normal 3 38 2 7 2" xfId="4070" xr:uid="{00000000-0005-0000-0000-0000681B0000}"/>
    <cellStyle name="Normal 3 38 2 7 2 2" xfId="8581" xr:uid="{00000000-0005-0000-0000-0000691B0000}"/>
    <cellStyle name="Normal 3 38 2 7 3" xfId="8582" xr:uid="{00000000-0005-0000-0000-00006A1B0000}"/>
    <cellStyle name="Normal 3 38 2 7 3 2" xfId="8583" xr:uid="{00000000-0005-0000-0000-00006B1B0000}"/>
    <cellStyle name="Normal 3 38 2 7 4" xfId="8584" xr:uid="{00000000-0005-0000-0000-00006C1B0000}"/>
    <cellStyle name="Normal 3 38 2 7 5" xfId="12858" xr:uid="{00000000-0005-0000-0000-00006D1B0000}"/>
    <cellStyle name="Normal 3 38 2 8" xfId="2343" xr:uid="{00000000-0005-0000-0000-00006E1B0000}"/>
    <cellStyle name="Normal 3 38 2 8 2" xfId="4069" xr:uid="{00000000-0005-0000-0000-00006F1B0000}"/>
    <cellStyle name="Normal 3 38 2 8 2 2" xfId="8585" xr:uid="{00000000-0005-0000-0000-0000701B0000}"/>
    <cellStyle name="Normal 3 38 2 8 3" xfId="8586" xr:uid="{00000000-0005-0000-0000-0000711B0000}"/>
    <cellStyle name="Normal 3 38 2 8 3 2" xfId="8587" xr:uid="{00000000-0005-0000-0000-0000721B0000}"/>
    <cellStyle name="Normal 3 38 2 8 4" xfId="8588" xr:uid="{00000000-0005-0000-0000-0000731B0000}"/>
    <cellStyle name="Normal 3 38 2 8 5" xfId="12859" xr:uid="{00000000-0005-0000-0000-0000741B0000}"/>
    <cellStyle name="Normal 3 38 2 9" xfId="2344" xr:uid="{00000000-0005-0000-0000-0000751B0000}"/>
    <cellStyle name="Normal 3 38 2 9 2" xfId="4068" xr:uid="{00000000-0005-0000-0000-0000761B0000}"/>
    <cellStyle name="Normal 3 38 2 9 2 2" xfId="8589" xr:uid="{00000000-0005-0000-0000-0000771B0000}"/>
    <cellStyle name="Normal 3 38 2 9 3" xfId="8590" xr:uid="{00000000-0005-0000-0000-0000781B0000}"/>
    <cellStyle name="Normal 3 38 2 9 3 2" xfId="8591" xr:uid="{00000000-0005-0000-0000-0000791B0000}"/>
    <cellStyle name="Normal 3 38 2 9 4" xfId="8592" xr:uid="{00000000-0005-0000-0000-00007A1B0000}"/>
    <cellStyle name="Normal 3 38 2 9 5" xfId="12860" xr:uid="{00000000-0005-0000-0000-00007B1B0000}"/>
    <cellStyle name="Normal 3 38 3" xfId="2345" xr:uid="{00000000-0005-0000-0000-00007C1B0000}"/>
    <cellStyle name="Normal 3 38 3 2" xfId="4067" xr:uid="{00000000-0005-0000-0000-00007D1B0000}"/>
    <cellStyle name="Normal 3 38 3 2 2" xfId="8593" xr:uid="{00000000-0005-0000-0000-00007E1B0000}"/>
    <cellStyle name="Normal 3 38 3 3" xfId="8594" xr:uid="{00000000-0005-0000-0000-00007F1B0000}"/>
    <cellStyle name="Normal 3 38 3 3 2" xfId="8595" xr:uid="{00000000-0005-0000-0000-0000801B0000}"/>
    <cellStyle name="Normal 3 38 3 4" xfId="8596" xr:uid="{00000000-0005-0000-0000-0000811B0000}"/>
    <cellStyle name="Normal 3 38 3 5" xfId="12861" xr:uid="{00000000-0005-0000-0000-0000821B0000}"/>
    <cellStyle name="Normal 3 38 4" xfId="2346" xr:uid="{00000000-0005-0000-0000-0000831B0000}"/>
    <cellStyle name="Normal 3 38 4 2" xfId="4066" xr:uid="{00000000-0005-0000-0000-0000841B0000}"/>
    <cellStyle name="Normal 3 38 4 2 2" xfId="8597" xr:uid="{00000000-0005-0000-0000-0000851B0000}"/>
    <cellStyle name="Normal 3 38 4 3" xfId="8598" xr:uid="{00000000-0005-0000-0000-0000861B0000}"/>
    <cellStyle name="Normal 3 38 4 3 2" xfId="8599" xr:uid="{00000000-0005-0000-0000-0000871B0000}"/>
    <cellStyle name="Normal 3 38 4 4" xfId="8600" xr:uid="{00000000-0005-0000-0000-0000881B0000}"/>
    <cellStyle name="Normal 3 38 4 5" xfId="12862" xr:uid="{00000000-0005-0000-0000-0000891B0000}"/>
    <cellStyle name="Normal 3 38 5" xfId="2347" xr:uid="{00000000-0005-0000-0000-00008A1B0000}"/>
    <cellStyle name="Normal 3 38 5 2" xfId="4065" xr:uid="{00000000-0005-0000-0000-00008B1B0000}"/>
    <cellStyle name="Normal 3 38 5 2 2" xfId="8601" xr:uid="{00000000-0005-0000-0000-00008C1B0000}"/>
    <cellStyle name="Normal 3 38 5 3" xfId="8602" xr:uid="{00000000-0005-0000-0000-00008D1B0000}"/>
    <cellStyle name="Normal 3 38 5 3 2" xfId="8603" xr:uid="{00000000-0005-0000-0000-00008E1B0000}"/>
    <cellStyle name="Normal 3 38 5 4" xfId="8604" xr:uid="{00000000-0005-0000-0000-00008F1B0000}"/>
    <cellStyle name="Normal 3 38 5 5" xfId="12863" xr:uid="{00000000-0005-0000-0000-0000901B0000}"/>
    <cellStyle name="Normal 3 38 6" xfId="2348" xr:uid="{00000000-0005-0000-0000-0000911B0000}"/>
    <cellStyle name="Normal 3 38 6 2" xfId="4064" xr:uid="{00000000-0005-0000-0000-0000921B0000}"/>
    <cellStyle name="Normal 3 38 6 2 2" xfId="8605" xr:uid="{00000000-0005-0000-0000-0000931B0000}"/>
    <cellStyle name="Normal 3 38 6 3" xfId="8606" xr:uid="{00000000-0005-0000-0000-0000941B0000}"/>
    <cellStyle name="Normal 3 38 6 3 2" xfId="8607" xr:uid="{00000000-0005-0000-0000-0000951B0000}"/>
    <cellStyle name="Normal 3 38 6 4" xfId="8608" xr:uid="{00000000-0005-0000-0000-0000961B0000}"/>
    <cellStyle name="Normal 3 38 6 5" xfId="12864" xr:uid="{00000000-0005-0000-0000-0000971B0000}"/>
    <cellStyle name="Normal 3 38 7" xfId="2349" xr:uid="{00000000-0005-0000-0000-0000981B0000}"/>
    <cellStyle name="Normal 3 38 7 2" xfId="4063" xr:uid="{00000000-0005-0000-0000-0000991B0000}"/>
    <cellStyle name="Normal 3 38 7 2 2" xfId="8609" xr:uid="{00000000-0005-0000-0000-00009A1B0000}"/>
    <cellStyle name="Normal 3 38 7 3" xfId="8610" xr:uid="{00000000-0005-0000-0000-00009B1B0000}"/>
    <cellStyle name="Normal 3 38 7 3 2" xfId="8611" xr:uid="{00000000-0005-0000-0000-00009C1B0000}"/>
    <cellStyle name="Normal 3 38 7 4" xfId="8612" xr:uid="{00000000-0005-0000-0000-00009D1B0000}"/>
    <cellStyle name="Normal 3 38 7 5" xfId="12865" xr:uid="{00000000-0005-0000-0000-00009E1B0000}"/>
    <cellStyle name="Normal 3 38 8" xfId="2350" xr:uid="{00000000-0005-0000-0000-00009F1B0000}"/>
    <cellStyle name="Normal 3 38 8 2" xfId="4062" xr:uid="{00000000-0005-0000-0000-0000A01B0000}"/>
    <cellStyle name="Normal 3 38 8 2 2" xfId="8613" xr:uid="{00000000-0005-0000-0000-0000A11B0000}"/>
    <cellStyle name="Normal 3 38 8 3" xfId="8614" xr:uid="{00000000-0005-0000-0000-0000A21B0000}"/>
    <cellStyle name="Normal 3 38 8 3 2" xfId="8615" xr:uid="{00000000-0005-0000-0000-0000A31B0000}"/>
    <cellStyle name="Normal 3 38 8 4" xfId="8616" xr:uid="{00000000-0005-0000-0000-0000A41B0000}"/>
    <cellStyle name="Normal 3 38 8 5" xfId="12866" xr:uid="{00000000-0005-0000-0000-0000A51B0000}"/>
    <cellStyle name="Normal 3 38 9" xfId="2351" xr:uid="{00000000-0005-0000-0000-0000A61B0000}"/>
    <cellStyle name="Normal 3 38 9 2" xfId="4061" xr:uid="{00000000-0005-0000-0000-0000A71B0000}"/>
    <cellStyle name="Normal 3 38 9 2 2" xfId="8617" xr:uid="{00000000-0005-0000-0000-0000A81B0000}"/>
    <cellStyle name="Normal 3 38 9 3" xfId="8618" xr:uid="{00000000-0005-0000-0000-0000A91B0000}"/>
    <cellStyle name="Normal 3 38 9 3 2" xfId="8619" xr:uid="{00000000-0005-0000-0000-0000AA1B0000}"/>
    <cellStyle name="Normal 3 38 9 4" xfId="8620" xr:uid="{00000000-0005-0000-0000-0000AB1B0000}"/>
    <cellStyle name="Normal 3 38 9 5" xfId="12867" xr:uid="{00000000-0005-0000-0000-0000AC1B0000}"/>
    <cellStyle name="Normal 3 39" xfId="2352" xr:uid="{00000000-0005-0000-0000-0000AD1B0000}"/>
    <cellStyle name="Normal 3 39 10" xfId="2353" xr:uid="{00000000-0005-0000-0000-0000AE1B0000}"/>
    <cellStyle name="Normal 3 39 10 2" xfId="4060" xr:uid="{00000000-0005-0000-0000-0000AF1B0000}"/>
    <cellStyle name="Normal 3 39 10 2 2" xfId="8621" xr:uid="{00000000-0005-0000-0000-0000B01B0000}"/>
    <cellStyle name="Normal 3 39 10 3" xfId="8622" xr:uid="{00000000-0005-0000-0000-0000B11B0000}"/>
    <cellStyle name="Normal 3 39 10 3 2" xfId="8623" xr:uid="{00000000-0005-0000-0000-0000B21B0000}"/>
    <cellStyle name="Normal 3 39 10 4" xfId="8624" xr:uid="{00000000-0005-0000-0000-0000B31B0000}"/>
    <cellStyle name="Normal 3 39 10 5" xfId="12868" xr:uid="{00000000-0005-0000-0000-0000B41B0000}"/>
    <cellStyle name="Normal 3 39 11" xfId="2354" xr:uid="{00000000-0005-0000-0000-0000B51B0000}"/>
    <cellStyle name="Normal 3 39 11 2" xfId="4059" xr:uid="{00000000-0005-0000-0000-0000B61B0000}"/>
    <cellStyle name="Normal 3 39 11 2 2" xfId="8625" xr:uid="{00000000-0005-0000-0000-0000B71B0000}"/>
    <cellStyle name="Normal 3 39 11 3" xfId="8626" xr:uid="{00000000-0005-0000-0000-0000B81B0000}"/>
    <cellStyle name="Normal 3 39 11 3 2" xfId="8627" xr:uid="{00000000-0005-0000-0000-0000B91B0000}"/>
    <cellStyle name="Normal 3 39 11 4" xfId="8628" xr:uid="{00000000-0005-0000-0000-0000BA1B0000}"/>
    <cellStyle name="Normal 3 39 11 5" xfId="12869" xr:uid="{00000000-0005-0000-0000-0000BB1B0000}"/>
    <cellStyle name="Normal 3 39 12" xfId="2355" xr:uid="{00000000-0005-0000-0000-0000BC1B0000}"/>
    <cellStyle name="Normal 3 39 12 2" xfId="4058" xr:uid="{00000000-0005-0000-0000-0000BD1B0000}"/>
    <cellStyle name="Normal 3 39 12 2 2" xfId="8629" xr:uid="{00000000-0005-0000-0000-0000BE1B0000}"/>
    <cellStyle name="Normal 3 39 12 3" xfId="8630" xr:uid="{00000000-0005-0000-0000-0000BF1B0000}"/>
    <cellStyle name="Normal 3 39 12 3 2" xfId="8631" xr:uid="{00000000-0005-0000-0000-0000C01B0000}"/>
    <cellStyle name="Normal 3 39 12 4" xfId="8632" xr:uid="{00000000-0005-0000-0000-0000C11B0000}"/>
    <cellStyle name="Normal 3 39 12 5" xfId="12870" xr:uid="{00000000-0005-0000-0000-0000C21B0000}"/>
    <cellStyle name="Normal 3 39 13" xfId="2356" xr:uid="{00000000-0005-0000-0000-0000C31B0000}"/>
    <cellStyle name="Normal 3 39 13 2" xfId="4057" xr:uid="{00000000-0005-0000-0000-0000C41B0000}"/>
    <cellStyle name="Normal 3 39 13 2 2" xfId="8633" xr:uid="{00000000-0005-0000-0000-0000C51B0000}"/>
    <cellStyle name="Normal 3 39 13 3" xfId="8634" xr:uid="{00000000-0005-0000-0000-0000C61B0000}"/>
    <cellStyle name="Normal 3 39 13 3 2" xfId="8635" xr:uid="{00000000-0005-0000-0000-0000C71B0000}"/>
    <cellStyle name="Normal 3 39 13 4" xfId="8636" xr:uid="{00000000-0005-0000-0000-0000C81B0000}"/>
    <cellStyle name="Normal 3 39 13 5" xfId="12871" xr:uid="{00000000-0005-0000-0000-0000C91B0000}"/>
    <cellStyle name="Normal 3 39 14" xfId="4056" xr:uid="{00000000-0005-0000-0000-0000CA1B0000}"/>
    <cellStyle name="Normal 3 39 14 2" xfId="8637" xr:uid="{00000000-0005-0000-0000-0000CB1B0000}"/>
    <cellStyle name="Normal 3 39 15" xfId="8638" xr:uid="{00000000-0005-0000-0000-0000CC1B0000}"/>
    <cellStyle name="Normal 3 39 15 2" xfId="8639" xr:uid="{00000000-0005-0000-0000-0000CD1B0000}"/>
    <cellStyle name="Normal 3 39 16" xfId="8640" xr:uid="{00000000-0005-0000-0000-0000CE1B0000}"/>
    <cellStyle name="Normal 3 39 17" xfId="12872" xr:uid="{00000000-0005-0000-0000-0000CF1B0000}"/>
    <cellStyle name="Normal 3 39 2" xfId="2357" xr:uid="{00000000-0005-0000-0000-0000D01B0000}"/>
    <cellStyle name="Normal 3 39 2 10" xfId="2358" xr:uid="{00000000-0005-0000-0000-0000D11B0000}"/>
    <cellStyle name="Normal 3 39 2 10 2" xfId="4055" xr:uid="{00000000-0005-0000-0000-0000D21B0000}"/>
    <cellStyle name="Normal 3 39 2 10 2 2" xfId="8641" xr:uid="{00000000-0005-0000-0000-0000D31B0000}"/>
    <cellStyle name="Normal 3 39 2 10 3" xfId="8642" xr:uid="{00000000-0005-0000-0000-0000D41B0000}"/>
    <cellStyle name="Normal 3 39 2 10 3 2" xfId="8643" xr:uid="{00000000-0005-0000-0000-0000D51B0000}"/>
    <cellStyle name="Normal 3 39 2 10 4" xfId="8644" xr:uid="{00000000-0005-0000-0000-0000D61B0000}"/>
    <cellStyle name="Normal 3 39 2 10 5" xfId="12873" xr:uid="{00000000-0005-0000-0000-0000D71B0000}"/>
    <cellStyle name="Normal 3 39 2 11" xfId="2359" xr:uid="{00000000-0005-0000-0000-0000D81B0000}"/>
    <cellStyle name="Normal 3 39 2 11 2" xfId="4054" xr:uid="{00000000-0005-0000-0000-0000D91B0000}"/>
    <cellStyle name="Normal 3 39 2 11 2 2" xfId="8645" xr:uid="{00000000-0005-0000-0000-0000DA1B0000}"/>
    <cellStyle name="Normal 3 39 2 11 3" xfId="8646" xr:uid="{00000000-0005-0000-0000-0000DB1B0000}"/>
    <cellStyle name="Normal 3 39 2 11 3 2" xfId="8647" xr:uid="{00000000-0005-0000-0000-0000DC1B0000}"/>
    <cellStyle name="Normal 3 39 2 11 4" xfId="8648" xr:uid="{00000000-0005-0000-0000-0000DD1B0000}"/>
    <cellStyle name="Normal 3 39 2 11 5" xfId="12874" xr:uid="{00000000-0005-0000-0000-0000DE1B0000}"/>
    <cellStyle name="Normal 3 39 2 12" xfId="2360" xr:uid="{00000000-0005-0000-0000-0000DF1B0000}"/>
    <cellStyle name="Normal 3 39 2 12 2" xfId="4053" xr:uid="{00000000-0005-0000-0000-0000E01B0000}"/>
    <cellStyle name="Normal 3 39 2 12 2 2" xfId="8649" xr:uid="{00000000-0005-0000-0000-0000E11B0000}"/>
    <cellStyle name="Normal 3 39 2 12 3" xfId="8650" xr:uid="{00000000-0005-0000-0000-0000E21B0000}"/>
    <cellStyle name="Normal 3 39 2 12 3 2" xfId="8651" xr:uid="{00000000-0005-0000-0000-0000E31B0000}"/>
    <cellStyle name="Normal 3 39 2 12 4" xfId="8652" xr:uid="{00000000-0005-0000-0000-0000E41B0000}"/>
    <cellStyle name="Normal 3 39 2 12 5" xfId="12875" xr:uid="{00000000-0005-0000-0000-0000E51B0000}"/>
    <cellStyle name="Normal 3 39 2 13" xfId="4052" xr:uid="{00000000-0005-0000-0000-0000E61B0000}"/>
    <cellStyle name="Normal 3 39 2 13 2" xfId="8653" xr:uid="{00000000-0005-0000-0000-0000E71B0000}"/>
    <cellStyle name="Normal 3 39 2 14" xfId="8654" xr:uid="{00000000-0005-0000-0000-0000E81B0000}"/>
    <cellStyle name="Normal 3 39 2 14 2" xfId="8655" xr:uid="{00000000-0005-0000-0000-0000E91B0000}"/>
    <cellStyle name="Normal 3 39 2 15" xfId="8656" xr:uid="{00000000-0005-0000-0000-0000EA1B0000}"/>
    <cellStyle name="Normal 3 39 2 16" xfId="12876" xr:uid="{00000000-0005-0000-0000-0000EB1B0000}"/>
    <cellStyle name="Normal 3 39 2 2" xfId="2361" xr:uid="{00000000-0005-0000-0000-0000EC1B0000}"/>
    <cellStyle name="Normal 3 39 2 2 2" xfId="4051" xr:uid="{00000000-0005-0000-0000-0000ED1B0000}"/>
    <cellStyle name="Normal 3 39 2 2 2 2" xfId="8657" xr:uid="{00000000-0005-0000-0000-0000EE1B0000}"/>
    <cellStyle name="Normal 3 39 2 2 3" xfId="8658" xr:uid="{00000000-0005-0000-0000-0000EF1B0000}"/>
    <cellStyle name="Normal 3 39 2 2 3 2" xfId="8659" xr:uid="{00000000-0005-0000-0000-0000F01B0000}"/>
    <cellStyle name="Normal 3 39 2 2 4" xfId="8660" xr:uid="{00000000-0005-0000-0000-0000F11B0000}"/>
    <cellStyle name="Normal 3 39 2 2 5" xfId="12877" xr:uid="{00000000-0005-0000-0000-0000F21B0000}"/>
    <cellStyle name="Normal 3 39 2 3" xfId="2362" xr:uid="{00000000-0005-0000-0000-0000F31B0000}"/>
    <cellStyle name="Normal 3 39 2 3 2" xfId="4050" xr:uid="{00000000-0005-0000-0000-0000F41B0000}"/>
    <cellStyle name="Normal 3 39 2 3 2 2" xfId="8661" xr:uid="{00000000-0005-0000-0000-0000F51B0000}"/>
    <cellStyle name="Normal 3 39 2 3 3" xfId="8662" xr:uid="{00000000-0005-0000-0000-0000F61B0000}"/>
    <cellStyle name="Normal 3 39 2 3 3 2" xfId="8663" xr:uid="{00000000-0005-0000-0000-0000F71B0000}"/>
    <cellStyle name="Normal 3 39 2 3 4" xfId="8664" xr:uid="{00000000-0005-0000-0000-0000F81B0000}"/>
    <cellStyle name="Normal 3 39 2 3 5" xfId="12878" xr:uid="{00000000-0005-0000-0000-0000F91B0000}"/>
    <cellStyle name="Normal 3 39 2 4" xfId="2363" xr:uid="{00000000-0005-0000-0000-0000FA1B0000}"/>
    <cellStyle name="Normal 3 39 2 4 2" xfId="4049" xr:uid="{00000000-0005-0000-0000-0000FB1B0000}"/>
    <cellStyle name="Normal 3 39 2 4 2 2" xfId="8665" xr:uid="{00000000-0005-0000-0000-0000FC1B0000}"/>
    <cellStyle name="Normal 3 39 2 4 3" xfId="8666" xr:uid="{00000000-0005-0000-0000-0000FD1B0000}"/>
    <cellStyle name="Normal 3 39 2 4 3 2" xfId="8667" xr:uid="{00000000-0005-0000-0000-0000FE1B0000}"/>
    <cellStyle name="Normal 3 39 2 4 4" xfId="8668" xr:uid="{00000000-0005-0000-0000-0000FF1B0000}"/>
    <cellStyle name="Normal 3 39 2 4 5" xfId="12879" xr:uid="{00000000-0005-0000-0000-0000001C0000}"/>
    <cellStyle name="Normal 3 39 2 5" xfId="2364" xr:uid="{00000000-0005-0000-0000-0000011C0000}"/>
    <cellStyle name="Normal 3 39 2 5 2" xfId="4048" xr:uid="{00000000-0005-0000-0000-0000021C0000}"/>
    <cellStyle name="Normal 3 39 2 5 2 2" xfId="8669" xr:uid="{00000000-0005-0000-0000-0000031C0000}"/>
    <cellStyle name="Normal 3 39 2 5 3" xfId="8670" xr:uid="{00000000-0005-0000-0000-0000041C0000}"/>
    <cellStyle name="Normal 3 39 2 5 3 2" xfId="8671" xr:uid="{00000000-0005-0000-0000-0000051C0000}"/>
    <cellStyle name="Normal 3 39 2 5 4" xfId="8672" xr:uid="{00000000-0005-0000-0000-0000061C0000}"/>
    <cellStyle name="Normal 3 39 2 5 5" xfId="12880" xr:uid="{00000000-0005-0000-0000-0000071C0000}"/>
    <cellStyle name="Normal 3 39 2 6" xfId="2365" xr:uid="{00000000-0005-0000-0000-0000081C0000}"/>
    <cellStyle name="Normal 3 39 2 6 2" xfId="4047" xr:uid="{00000000-0005-0000-0000-0000091C0000}"/>
    <cellStyle name="Normal 3 39 2 6 2 2" xfId="8673" xr:uid="{00000000-0005-0000-0000-00000A1C0000}"/>
    <cellStyle name="Normal 3 39 2 6 3" xfId="8674" xr:uid="{00000000-0005-0000-0000-00000B1C0000}"/>
    <cellStyle name="Normal 3 39 2 6 3 2" xfId="8675" xr:uid="{00000000-0005-0000-0000-00000C1C0000}"/>
    <cellStyle name="Normal 3 39 2 6 4" xfId="8676" xr:uid="{00000000-0005-0000-0000-00000D1C0000}"/>
    <cellStyle name="Normal 3 39 2 6 5" xfId="12881" xr:uid="{00000000-0005-0000-0000-00000E1C0000}"/>
    <cellStyle name="Normal 3 39 2 7" xfId="2366" xr:uid="{00000000-0005-0000-0000-00000F1C0000}"/>
    <cellStyle name="Normal 3 39 2 7 2" xfId="4046" xr:uid="{00000000-0005-0000-0000-0000101C0000}"/>
    <cellStyle name="Normal 3 39 2 7 2 2" xfId="8677" xr:uid="{00000000-0005-0000-0000-0000111C0000}"/>
    <cellStyle name="Normal 3 39 2 7 3" xfId="8678" xr:uid="{00000000-0005-0000-0000-0000121C0000}"/>
    <cellStyle name="Normal 3 39 2 7 3 2" xfId="8679" xr:uid="{00000000-0005-0000-0000-0000131C0000}"/>
    <cellStyle name="Normal 3 39 2 7 4" xfId="8680" xr:uid="{00000000-0005-0000-0000-0000141C0000}"/>
    <cellStyle name="Normal 3 39 2 7 5" xfId="12882" xr:uid="{00000000-0005-0000-0000-0000151C0000}"/>
    <cellStyle name="Normal 3 39 2 8" xfId="2367" xr:uid="{00000000-0005-0000-0000-0000161C0000}"/>
    <cellStyle name="Normal 3 39 2 8 2" xfId="4045" xr:uid="{00000000-0005-0000-0000-0000171C0000}"/>
    <cellStyle name="Normal 3 39 2 8 2 2" xfId="8681" xr:uid="{00000000-0005-0000-0000-0000181C0000}"/>
    <cellStyle name="Normal 3 39 2 8 3" xfId="8682" xr:uid="{00000000-0005-0000-0000-0000191C0000}"/>
    <cellStyle name="Normal 3 39 2 8 3 2" xfId="8683" xr:uid="{00000000-0005-0000-0000-00001A1C0000}"/>
    <cellStyle name="Normal 3 39 2 8 4" xfId="8684" xr:uid="{00000000-0005-0000-0000-00001B1C0000}"/>
    <cellStyle name="Normal 3 39 2 8 5" xfId="12883" xr:uid="{00000000-0005-0000-0000-00001C1C0000}"/>
    <cellStyle name="Normal 3 39 2 9" xfId="2368" xr:uid="{00000000-0005-0000-0000-00001D1C0000}"/>
    <cellStyle name="Normal 3 39 2 9 2" xfId="4044" xr:uid="{00000000-0005-0000-0000-00001E1C0000}"/>
    <cellStyle name="Normal 3 39 2 9 2 2" xfId="8685" xr:uid="{00000000-0005-0000-0000-00001F1C0000}"/>
    <cellStyle name="Normal 3 39 2 9 3" xfId="8686" xr:uid="{00000000-0005-0000-0000-0000201C0000}"/>
    <cellStyle name="Normal 3 39 2 9 3 2" xfId="8687" xr:uid="{00000000-0005-0000-0000-0000211C0000}"/>
    <cellStyle name="Normal 3 39 2 9 4" xfId="8688" xr:uid="{00000000-0005-0000-0000-0000221C0000}"/>
    <cellStyle name="Normal 3 39 2 9 5" xfId="12884" xr:uid="{00000000-0005-0000-0000-0000231C0000}"/>
    <cellStyle name="Normal 3 39 3" xfId="2369" xr:uid="{00000000-0005-0000-0000-0000241C0000}"/>
    <cellStyle name="Normal 3 39 3 2" xfId="4043" xr:uid="{00000000-0005-0000-0000-0000251C0000}"/>
    <cellStyle name="Normal 3 39 3 2 2" xfId="8689" xr:uid="{00000000-0005-0000-0000-0000261C0000}"/>
    <cellStyle name="Normal 3 39 3 3" xfId="8690" xr:uid="{00000000-0005-0000-0000-0000271C0000}"/>
    <cellStyle name="Normal 3 39 3 3 2" xfId="8691" xr:uid="{00000000-0005-0000-0000-0000281C0000}"/>
    <cellStyle name="Normal 3 39 3 4" xfId="8692" xr:uid="{00000000-0005-0000-0000-0000291C0000}"/>
    <cellStyle name="Normal 3 39 3 5" xfId="12885" xr:uid="{00000000-0005-0000-0000-00002A1C0000}"/>
    <cellStyle name="Normal 3 39 4" xfId="2370" xr:uid="{00000000-0005-0000-0000-00002B1C0000}"/>
    <cellStyle name="Normal 3 39 4 2" xfId="4042" xr:uid="{00000000-0005-0000-0000-00002C1C0000}"/>
    <cellStyle name="Normal 3 39 4 2 2" xfId="8693" xr:uid="{00000000-0005-0000-0000-00002D1C0000}"/>
    <cellStyle name="Normal 3 39 4 3" xfId="8694" xr:uid="{00000000-0005-0000-0000-00002E1C0000}"/>
    <cellStyle name="Normal 3 39 4 3 2" xfId="8695" xr:uid="{00000000-0005-0000-0000-00002F1C0000}"/>
    <cellStyle name="Normal 3 39 4 4" xfId="8696" xr:uid="{00000000-0005-0000-0000-0000301C0000}"/>
    <cellStyle name="Normal 3 39 4 5" xfId="12886" xr:uid="{00000000-0005-0000-0000-0000311C0000}"/>
    <cellStyle name="Normal 3 39 5" xfId="2371" xr:uid="{00000000-0005-0000-0000-0000321C0000}"/>
    <cellStyle name="Normal 3 39 5 2" xfId="4041" xr:uid="{00000000-0005-0000-0000-0000331C0000}"/>
    <cellStyle name="Normal 3 39 5 2 2" xfId="8697" xr:uid="{00000000-0005-0000-0000-0000341C0000}"/>
    <cellStyle name="Normal 3 39 5 3" xfId="8698" xr:uid="{00000000-0005-0000-0000-0000351C0000}"/>
    <cellStyle name="Normal 3 39 5 3 2" xfId="8699" xr:uid="{00000000-0005-0000-0000-0000361C0000}"/>
    <cellStyle name="Normal 3 39 5 4" xfId="8700" xr:uid="{00000000-0005-0000-0000-0000371C0000}"/>
    <cellStyle name="Normal 3 39 5 5" xfId="12887" xr:uid="{00000000-0005-0000-0000-0000381C0000}"/>
    <cellStyle name="Normal 3 39 6" xfId="2372" xr:uid="{00000000-0005-0000-0000-0000391C0000}"/>
    <cellStyle name="Normal 3 39 6 2" xfId="4040" xr:uid="{00000000-0005-0000-0000-00003A1C0000}"/>
    <cellStyle name="Normal 3 39 6 2 2" xfId="8701" xr:uid="{00000000-0005-0000-0000-00003B1C0000}"/>
    <cellStyle name="Normal 3 39 6 3" xfId="8702" xr:uid="{00000000-0005-0000-0000-00003C1C0000}"/>
    <cellStyle name="Normal 3 39 6 3 2" xfId="8703" xr:uid="{00000000-0005-0000-0000-00003D1C0000}"/>
    <cellStyle name="Normal 3 39 6 4" xfId="8704" xr:uid="{00000000-0005-0000-0000-00003E1C0000}"/>
    <cellStyle name="Normal 3 39 6 5" xfId="12888" xr:uid="{00000000-0005-0000-0000-00003F1C0000}"/>
    <cellStyle name="Normal 3 39 7" xfId="2373" xr:uid="{00000000-0005-0000-0000-0000401C0000}"/>
    <cellStyle name="Normal 3 39 7 2" xfId="4039" xr:uid="{00000000-0005-0000-0000-0000411C0000}"/>
    <cellStyle name="Normal 3 39 7 2 2" xfId="8705" xr:uid="{00000000-0005-0000-0000-0000421C0000}"/>
    <cellStyle name="Normal 3 39 7 3" xfId="8706" xr:uid="{00000000-0005-0000-0000-0000431C0000}"/>
    <cellStyle name="Normal 3 39 7 3 2" xfId="8707" xr:uid="{00000000-0005-0000-0000-0000441C0000}"/>
    <cellStyle name="Normal 3 39 7 4" xfId="8708" xr:uid="{00000000-0005-0000-0000-0000451C0000}"/>
    <cellStyle name="Normal 3 39 7 5" xfId="12889" xr:uid="{00000000-0005-0000-0000-0000461C0000}"/>
    <cellStyle name="Normal 3 39 8" xfId="2374" xr:uid="{00000000-0005-0000-0000-0000471C0000}"/>
    <cellStyle name="Normal 3 39 8 2" xfId="4038" xr:uid="{00000000-0005-0000-0000-0000481C0000}"/>
    <cellStyle name="Normal 3 39 8 2 2" xfId="8709" xr:uid="{00000000-0005-0000-0000-0000491C0000}"/>
    <cellStyle name="Normal 3 39 8 3" xfId="8710" xr:uid="{00000000-0005-0000-0000-00004A1C0000}"/>
    <cellStyle name="Normal 3 39 8 3 2" xfId="8711" xr:uid="{00000000-0005-0000-0000-00004B1C0000}"/>
    <cellStyle name="Normal 3 39 8 4" xfId="8712" xr:uid="{00000000-0005-0000-0000-00004C1C0000}"/>
    <cellStyle name="Normal 3 39 8 5" xfId="12890" xr:uid="{00000000-0005-0000-0000-00004D1C0000}"/>
    <cellStyle name="Normal 3 39 9" xfId="2375" xr:uid="{00000000-0005-0000-0000-00004E1C0000}"/>
    <cellStyle name="Normal 3 39 9 2" xfId="4037" xr:uid="{00000000-0005-0000-0000-00004F1C0000}"/>
    <cellStyle name="Normal 3 39 9 2 2" xfId="8713" xr:uid="{00000000-0005-0000-0000-0000501C0000}"/>
    <cellStyle name="Normal 3 39 9 3" xfId="8714" xr:uid="{00000000-0005-0000-0000-0000511C0000}"/>
    <cellStyle name="Normal 3 39 9 3 2" xfId="8715" xr:uid="{00000000-0005-0000-0000-0000521C0000}"/>
    <cellStyle name="Normal 3 39 9 4" xfId="8716" xr:uid="{00000000-0005-0000-0000-0000531C0000}"/>
    <cellStyle name="Normal 3 39 9 5" xfId="12891" xr:uid="{00000000-0005-0000-0000-0000541C0000}"/>
    <cellStyle name="Normal 3 4" xfId="38" xr:uid="{00000000-0005-0000-0000-0000551C0000}"/>
    <cellStyle name="Normal 3 4 10" xfId="2376" xr:uid="{00000000-0005-0000-0000-0000561C0000}"/>
    <cellStyle name="Normal 3 4 10 2" xfId="4036" xr:uid="{00000000-0005-0000-0000-0000571C0000}"/>
    <cellStyle name="Normal 3 4 10 2 2" xfId="8717" xr:uid="{00000000-0005-0000-0000-0000581C0000}"/>
    <cellStyle name="Normal 3 4 10 3" xfId="8718" xr:uid="{00000000-0005-0000-0000-0000591C0000}"/>
    <cellStyle name="Normal 3 4 10 3 2" xfId="8719" xr:uid="{00000000-0005-0000-0000-00005A1C0000}"/>
    <cellStyle name="Normal 3 4 10 4" xfId="8720" xr:uid="{00000000-0005-0000-0000-00005B1C0000}"/>
    <cellStyle name="Normal 3 4 10 5" xfId="12892" xr:uid="{00000000-0005-0000-0000-00005C1C0000}"/>
    <cellStyle name="Normal 3 4 11" xfId="2377" xr:uid="{00000000-0005-0000-0000-00005D1C0000}"/>
    <cellStyle name="Normal 3 4 11 2" xfId="4035" xr:uid="{00000000-0005-0000-0000-00005E1C0000}"/>
    <cellStyle name="Normal 3 4 11 2 2" xfId="8721" xr:uid="{00000000-0005-0000-0000-00005F1C0000}"/>
    <cellStyle name="Normal 3 4 11 3" xfId="8722" xr:uid="{00000000-0005-0000-0000-0000601C0000}"/>
    <cellStyle name="Normal 3 4 11 3 2" xfId="8723" xr:uid="{00000000-0005-0000-0000-0000611C0000}"/>
    <cellStyle name="Normal 3 4 11 4" xfId="8724" xr:uid="{00000000-0005-0000-0000-0000621C0000}"/>
    <cellStyle name="Normal 3 4 11 5" xfId="12893" xr:uid="{00000000-0005-0000-0000-0000631C0000}"/>
    <cellStyle name="Normal 3 4 12" xfId="2378" xr:uid="{00000000-0005-0000-0000-0000641C0000}"/>
    <cellStyle name="Normal 3 4 12 2" xfId="4034" xr:uid="{00000000-0005-0000-0000-0000651C0000}"/>
    <cellStyle name="Normal 3 4 12 2 2" xfId="8725" xr:uid="{00000000-0005-0000-0000-0000661C0000}"/>
    <cellStyle name="Normal 3 4 12 3" xfId="8726" xr:uid="{00000000-0005-0000-0000-0000671C0000}"/>
    <cellStyle name="Normal 3 4 12 3 2" xfId="8727" xr:uid="{00000000-0005-0000-0000-0000681C0000}"/>
    <cellStyle name="Normal 3 4 12 4" xfId="8728" xr:uid="{00000000-0005-0000-0000-0000691C0000}"/>
    <cellStyle name="Normal 3 4 12 5" xfId="12894" xr:uid="{00000000-0005-0000-0000-00006A1C0000}"/>
    <cellStyle name="Normal 3 4 13" xfId="2379" xr:uid="{00000000-0005-0000-0000-00006B1C0000}"/>
    <cellStyle name="Normal 3 4 13 2" xfId="4033" xr:uid="{00000000-0005-0000-0000-00006C1C0000}"/>
    <cellStyle name="Normal 3 4 13 2 2" xfId="8729" xr:uid="{00000000-0005-0000-0000-00006D1C0000}"/>
    <cellStyle name="Normal 3 4 13 3" xfId="8730" xr:uid="{00000000-0005-0000-0000-00006E1C0000}"/>
    <cellStyle name="Normal 3 4 13 3 2" xfId="8731" xr:uid="{00000000-0005-0000-0000-00006F1C0000}"/>
    <cellStyle name="Normal 3 4 13 4" xfId="8732" xr:uid="{00000000-0005-0000-0000-0000701C0000}"/>
    <cellStyle name="Normal 3 4 13 5" xfId="12895" xr:uid="{00000000-0005-0000-0000-0000711C0000}"/>
    <cellStyle name="Normal 3 4 2" xfId="2380" xr:uid="{00000000-0005-0000-0000-0000721C0000}"/>
    <cellStyle name="Normal 3 4 2 10" xfId="2381" xr:uid="{00000000-0005-0000-0000-0000731C0000}"/>
    <cellStyle name="Normal 3 4 2 10 2" xfId="4032" xr:uid="{00000000-0005-0000-0000-0000741C0000}"/>
    <cellStyle name="Normal 3 4 2 10 2 2" xfId="8733" xr:uid="{00000000-0005-0000-0000-0000751C0000}"/>
    <cellStyle name="Normal 3 4 2 10 3" xfId="8734" xr:uid="{00000000-0005-0000-0000-0000761C0000}"/>
    <cellStyle name="Normal 3 4 2 10 3 2" xfId="8735" xr:uid="{00000000-0005-0000-0000-0000771C0000}"/>
    <cellStyle name="Normal 3 4 2 10 4" xfId="8736" xr:uid="{00000000-0005-0000-0000-0000781C0000}"/>
    <cellStyle name="Normal 3 4 2 10 5" xfId="12896" xr:uid="{00000000-0005-0000-0000-0000791C0000}"/>
    <cellStyle name="Normal 3 4 2 11" xfId="2382" xr:uid="{00000000-0005-0000-0000-00007A1C0000}"/>
    <cellStyle name="Normal 3 4 2 11 2" xfId="4031" xr:uid="{00000000-0005-0000-0000-00007B1C0000}"/>
    <cellStyle name="Normal 3 4 2 11 2 2" xfId="8737" xr:uid="{00000000-0005-0000-0000-00007C1C0000}"/>
    <cellStyle name="Normal 3 4 2 11 3" xfId="8738" xr:uid="{00000000-0005-0000-0000-00007D1C0000}"/>
    <cellStyle name="Normal 3 4 2 11 3 2" xfId="8739" xr:uid="{00000000-0005-0000-0000-00007E1C0000}"/>
    <cellStyle name="Normal 3 4 2 11 4" xfId="8740" xr:uid="{00000000-0005-0000-0000-00007F1C0000}"/>
    <cellStyle name="Normal 3 4 2 11 5" xfId="12897" xr:uid="{00000000-0005-0000-0000-0000801C0000}"/>
    <cellStyle name="Normal 3 4 2 12" xfId="2383" xr:uid="{00000000-0005-0000-0000-0000811C0000}"/>
    <cellStyle name="Normal 3 4 2 12 2" xfId="4030" xr:uid="{00000000-0005-0000-0000-0000821C0000}"/>
    <cellStyle name="Normal 3 4 2 12 2 2" xfId="8741" xr:uid="{00000000-0005-0000-0000-0000831C0000}"/>
    <cellStyle name="Normal 3 4 2 12 3" xfId="8742" xr:uid="{00000000-0005-0000-0000-0000841C0000}"/>
    <cellStyle name="Normal 3 4 2 12 3 2" xfId="8743" xr:uid="{00000000-0005-0000-0000-0000851C0000}"/>
    <cellStyle name="Normal 3 4 2 12 4" xfId="8744" xr:uid="{00000000-0005-0000-0000-0000861C0000}"/>
    <cellStyle name="Normal 3 4 2 12 5" xfId="12898" xr:uid="{00000000-0005-0000-0000-0000871C0000}"/>
    <cellStyle name="Normal 3 4 2 13" xfId="4029" xr:uid="{00000000-0005-0000-0000-0000881C0000}"/>
    <cellStyle name="Normal 3 4 2 13 2" xfId="8745" xr:uid="{00000000-0005-0000-0000-0000891C0000}"/>
    <cellStyle name="Normal 3 4 2 14" xfId="8746" xr:uid="{00000000-0005-0000-0000-00008A1C0000}"/>
    <cellStyle name="Normal 3 4 2 14 2" xfId="8747" xr:uid="{00000000-0005-0000-0000-00008B1C0000}"/>
    <cellStyle name="Normal 3 4 2 15" xfId="8748" xr:uid="{00000000-0005-0000-0000-00008C1C0000}"/>
    <cellStyle name="Normal 3 4 2 16" xfId="12899" xr:uid="{00000000-0005-0000-0000-00008D1C0000}"/>
    <cellStyle name="Normal 3 4 2 2" xfId="2384" xr:uid="{00000000-0005-0000-0000-00008E1C0000}"/>
    <cellStyle name="Normal 3 4 2 2 2" xfId="4028" xr:uid="{00000000-0005-0000-0000-00008F1C0000}"/>
    <cellStyle name="Normal 3 4 2 2 2 2" xfId="8749" xr:uid="{00000000-0005-0000-0000-0000901C0000}"/>
    <cellStyle name="Normal 3 4 2 2 3" xfId="8750" xr:uid="{00000000-0005-0000-0000-0000911C0000}"/>
    <cellStyle name="Normal 3 4 2 2 3 2" xfId="8751" xr:uid="{00000000-0005-0000-0000-0000921C0000}"/>
    <cellStyle name="Normal 3 4 2 2 4" xfId="8752" xr:uid="{00000000-0005-0000-0000-0000931C0000}"/>
    <cellStyle name="Normal 3 4 2 2 5" xfId="12900" xr:uid="{00000000-0005-0000-0000-0000941C0000}"/>
    <cellStyle name="Normal 3 4 2 3" xfId="2385" xr:uid="{00000000-0005-0000-0000-0000951C0000}"/>
    <cellStyle name="Normal 3 4 2 3 2" xfId="4027" xr:uid="{00000000-0005-0000-0000-0000961C0000}"/>
    <cellStyle name="Normal 3 4 2 3 2 2" xfId="8753" xr:uid="{00000000-0005-0000-0000-0000971C0000}"/>
    <cellStyle name="Normal 3 4 2 3 3" xfId="8754" xr:uid="{00000000-0005-0000-0000-0000981C0000}"/>
    <cellStyle name="Normal 3 4 2 3 3 2" xfId="8755" xr:uid="{00000000-0005-0000-0000-0000991C0000}"/>
    <cellStyle name="Normal 3 4 2 3 4" xfId="8756" xr:uid="{00000000-0005-0000-0000-00009A1C0000}"/>
    <cellStyle name="Normal 3 4 2 3 5" xfId="12901" xr:uid="{00000000-0005-0000-0000-00009B1C0000}"/>
    <cellStyle name="Normal 3 4 2 4" xfId="2386" xr:uid="{00000000-0005-0000-0000-00009C1C0000}"/>
    <cellStyle name="Normal 3 4 2 4 2" xfId="4026" xr:uid="{00000000-0005-0000-0000-00009D1C0000}"/>
    <cellStyle name="Normal 3 4 2 4 2 2" xfId="8757" xr:uid="{00000000-0005-0000-0000-00009E1C0000}"/>
    <cellStyle name="Normal 3 4 2 4 3" xfId="8758" xr:uid="{00000000-0005-0000-0000-00009F1C0000}"/>
    <cellStyle name="Normal 3 4 2 4 3 2" xfId="8759" xr:uid="{00000000-0005-0000-0000-0000A01C0000}"/>
    <cellStyle name="Normal 3 4 2 4 4" xfId="8760" xr:uid="{00000000-0005-0000-0000-0000A11C0000}"/>
    <cellStyle name="Normal 3 4 2 4 5" xfId="12902" xr:uid="{00000000-0005-0000-0000-0000A21C0000}"/>
    <cellStyle name="Normal 3 4 2 5" xfId="2387" xr:uid="{00000000-0005-0000-0000-0000A31C0000}"/>
    <cellStyle name="Normal 3 4 2 5 2" xfId="4025" xr:uid="{00000000-0005-0000-0000-0000A41C0000}"/>
    <cellStyle name="Normal 3 4 2 5 2 2" xfId="8761" xr:uid="{00000000-0005-0000-0000-0000A51C0000}"/>
    <cellStyle name="Normal 3 4 2 5 3" xfId="8762" xr:uid="{00000000-0005-0000-0000-0000A61C0000}"/>
    <cellStyle name="Normal 3 4 2 5 3 2" xfId="8763" xr:uid="{00000000-0005-0000-0000-0000A71C0000}"/>
    <cellStyle name="Normal 3 4 2 5 4" xfId="8764" xr:uid="{00000000-0005-0000-0000-0000A81C0000}"/>
    <cellStyle name="Normal 3 4 2 5 5" xfId="12903" xr:uid="{00000000-0005-0000-0000-0000A91C0000}"/>
    <cellStyle name="Normal 3 4 2 6" xfId="2388" xr:uid="{00000000-0005-0000-0000-0000AA1C0000}"/>
    <cellStyle name="Normal 3 4 2 6 2" xfId="4024" xr:uid="{00000000-0005-0000-0000-0000AB1C0000}"/>
    <cellStyle name="Normal 3 4 2 6 2 2" xfId="8765" xr:uid="{00000000-0005-0000-0000-0000AC1C0000}"/>
    <cellStyle name="Normal 3 4 2 6 3" xfId="8766" xr:uid="{00000000-0005-0000-0000-0000AD1C0000}"/>
    <cellStyle name="Normal 3 4 2 6 3 2" xfId="8767" xr:uid="{00000000-0005-0000-0000-0000AE1C0000}"/>
    <cellStyle name="Normal 3 4 2 6 4" xfId="8768" xr:uid="{00000000-0005-0000-0000-0000AF1C0000}"/>
    <cellStyle name="Normal 3 4 2 6 5" xfId="12904" xr:uid="{00000000-0005-0000-0000-0000B01C0000}"/>
    <cellStyle name="Normal 3 4 2 7" xfId="2389" xr:uid="{00000000-0005-0000-0000-0000B11C0000}"/>
    <cellStyle name="Normal 3 4 2 7 2" xfId="4023" xr:uid="{00000000-0005-0000-0000-0000B21C0000}"/>
    <cellStyle name="Normal 3 4 2 7 2 2" xfId="8769" xr:uid="{00000000-0005-0000-0000-0000B31C0000}"/>
    <cellStyle name="Normal 3 4 2 7 3" xfId="8770" xr:uid="{00000000-0005-0000-0000-0000B41C0000}"/>
    <cellStyle name="Normal 3 4 2 7 3 2" xfId="8771" xr:uid="{00000000-0005-0000-0000-0000B51C0000}"/>
    <cellStyle name="Normal 3 4 2 7 4" xfId="8772" xr:uid="{00000000-0005-0000-0000-0000B61C0000}"/>
    <cellStyle name="Normal 3 4 2 7 5" xfId="12905" xr:uid="{00000000-0005-0000-0000-0000B71C0000}"/>
    <cellStyle name="Normal 3 4 2 8" xfId="2390" xr:uid="{00000000-0005-0000-0000-0000B81C0000}"/>
    <cellStyle name="Normal 3 4 2 8 2" xfId="4022" xr:uid="{00000000-0005-0000-0000-0000B91C0000}"/>
    <cellStyle name="Normal 3 4 2 8 2 2" xfId="8773" xr:uid="{00000000-0005-0000-0000-0000BA1C0000}"/>
    <cellStyle name="Normal 3 4 2 8 3" xfId="8774" xr:uid="{00000000-0005-0000-0000-0000BB1C0000}"/>
    <cellStyle name="Normal 3 4 2 8 3 2" xfId="8775" xr:uid="{00000000-0005-0000-0000-0000BC1C0000}"/>
    <cellStyle name="Normal 3 4 2 8 4" xfId="8776" xr:uid="{00000000-0005-0000-0000-0000BD1C0000}"/>
    <cellStyle name="Normal 3 4 2 8 5" xfId="12906" xr:uid="{00000000-0005-0000-0000-0000BE1C0000}"/>
    <cellStyle name="Normal 3 4 2 9" xfId="2391" xr:uid="{00000000-0005-0000-0000-0000BF1C0000}"/>
    <cellStyle name="Normal 3 4 2 9 2" xfId="4021" xr:uid="{00000000-0005-0000-0000-0000C01C0000}"/>
    <cellStyle name="Normal 3 4 2 9 2 2" xfId="8777" xr:uid="{00000000-0005-0000-0000-0000C11C0000}"/>
    <cellStyle name="Normal 3 4 2 9 3" xfId="8778" xr:uid="{00000000-0005-0000-0000-0000C21C0000}"/>
    <cellStyle name="Normal 3 4 2 9 3 2" xfId="8779" xr:uid="{00000000-0005-0000-0000-0000C31C0000}"/>
    <cellStyle name="Normal 3 4 2 9 4" xfId="8780" xr:uid="{00000000-0005-0000-0000-0000C41C0000}"/>
    <cellStyle name="Normal 3 4 2 9 5" xfId="12907" xr:uid="{00000000-0005-0000-0000-0000C51C0000}"/>
    <cellStyle name="Normal 3 4 3" xfId="2392" xr:uid="{00000000-0005-0000-0000-0000C61C0000}"/>
    <cellStyle name="Normal 3 4 3 2" xfId="4020" xr:uid="{00000000-0005-0000-0000-0000C71C0000}"/>
    <cellStyle name="Normal 3 4 3 2 2" xfId="8781" xr:uid="{00000000-0005-0000-0000-0000C81C0000}"/>
    <cellStyle name="Normal 3 4 3 3" xfId="8782" xr:uid="{00000000-0005-0000-0000-0000C91C0000}"/>
    <cellStyle name="Normal 3 4 3 3 2" xfId="8783" xr:uid="{00000000-0005-0000-0000-0000CA1C0000}"/>
    <cellStyle name="Normal 3 4 3 4" xfId="8784" xr:uid="{00000000-0005-0000-0000-0000CB1C0000}"/>
    <cellStyle name="Normal 3 4 3 5" xfId="12908" xr:uid="{00000000-0005-0000-0000-0000CC1C0000}"/>
    <cellStyle name="Normal 3 4 4" xfId="2393" xr:uid="{00000000-0005-0000-0000-0000CD1C0000}"/>
    <cellStyle name="Normal 3 4 4 2" xfId="4019" xr:uid="{00000000-0005-0000-0000-0000CE1C0000}"/>
    <cellStyle name="Normal 3 4 4 2 2" xfId="8785" xr:uid="{00000000-0005-0000-0000-0000CF1C0000}"/>
    <cellStyle name="Normal 3 4 4 3" xfId="8786" xr:uid="{00000000-0005-0000-0000-0000D01C0000}"/>
    <cellStyle name="Normal 3 4 4 3 2" xfId="8787" xr:uid="{00000000-0005-0000-0000-0000D11C0000}"/>
    <cellStyle name="Normal 3 4 4 4" xfId="8788" xr:uid="{00000000-0005-0000-0000-0000D21C0000}"/>
    <cellStyle name="Normal 3 4 4 5" xfId="12909" xr:uid="{00000000-0005-0000-0000-0000D31C0000}"/>
    <cellStyle name="Normal 3 4 5" xfId="2394" xr:uid="{00000000-0005-0000-0000-0000D41C0000}"/>
    <cellStyle name="Normal 3 4 5 2" xfId="4018" xr:uid="{00000000-0005-0000-0000-0000D51C0000}"/>
    <cellStyle name="Normal 3 4 5 2 2" xfId="8789" xr:uid="{00000000-0005-0000-0000-0000D61C0000}"/>
    <cellStyle name="Normal 3 4 5 3" xfId="8790" xr:uid="{00000000-0005-0000-0000-0000D71C0000}"/>
    <cellStyle name="Normal 3 4 5 3 2" xfId="8791" xr:uid="{00000000-0005-0000-0000-0000D81C0000}"/>
    <cellStyle name="Normal 3 4 5 4" xfId="8792" xr:uid="{00000000-0005-0000-0000-0000D91C0000}"/>
    <cellStyle name="Normal 3 4 5 5" xfId="12910" xr:uid="{00000000-0005-0000-0000-0000DA1C0000}"/>
    <cellStyle name="Normal 3 4 6" xfId="2395" xr:uid="{00000000-0005-0000-0000-0000DB1C0000}"/>
    <cellStyle name="Normal 3 4 6 2" xfId="4017" xr:uid="{00000000-0005-0000-0000-0000DC1C0000}"/>
    <cellStyle name="Normal 3 4 6 2 2" xfId="8793" xr:uid="{00000000-0005-0000-0000-0000DD1C0000}"/>
    <cellStyle name="Normal 3 4 6 3" xfId="8794" xr:uid="{00000000-0005-0000-0000-0000DE1C0000}"/>
    <cellStyle name="Normal 3 4 6 3 2" xfId="8795" xr:uid="{00000000-0005-0000-0000-0000DF1C0000}"/>
    <cellStyle name="Normal 3 4 6 4" xfId="8796" xr:uid="{00000000-0005-0000-0000-0000E01C0000}"/>
    <cellStyle name="Normal 3 4 6 5" xfId="12911" xr:uid="{00000000-0005-0000-0000-0000E11C0000}"/>
    <cellStyle name="Normal 3 4 7" xfId="2396" xr:uid="{00000000-0005-0000-0000-0000E21C0000}"/>
    <cellStyle name="Normal 3 4 7 2" xfId="4016" xr:uid="{00000000-0005-0000-0000-0000E31C0000}"/>
    <cellStyle name="Normal 3 4 7 2 2" xfId="8797" xr:uid="{00000000-0005-0000-0000-0000E41C0000}"/>
    <cellStyle name="Normal 3 4 7 3" xfId="8798" xr:uid="{00000000-0005-0000-0000-0000E51C0000}"/>
    <cellStyle name="Normal 3 4 7 3 2" xfId="8799" xr:uid="{00000000-0005-0000-0000-0000E61C0000}"/>
    <cellStyle name="Normal 3 4 7 4" xfId="8800" xr:uid="{00000000-0005-0000-0000-0000E71C0000}"/>
    <cellStyle name="Normal 3 4 7 5" xfId="12912" xr:uid="{00000000-0005-0000-0000-0000E81C0000}"/>
    <cellStyle name="Normal 3 4 8" xfId="2397" xr:uid="{00000000-0005-0000-0000-0000E91C0000}"/>
    <cellStyle name="Normal 3 4 8 2" xfId="4015" xr:uid="{00000000-0005-0000-0000-0000EA1C0000}"/>
    <cellStyle name="Normal 3 4 8 2 2" xfId="8801" xr:uid="{00000000-0005-0000-0000-0000EB1C0000}"/>
    <cellStyle name="Normal 3 4 8 3" xfId="8802" xr:uid="{00000000-0005-0000-0000-0000EC1C0000}"/>
    <cellStyle name="Normal 3 4 8 3 2" xfId="8803" xr:uid="{00000000-0005-0000-0000-0000ED1C0000}"/>
    <cellStyle name="Normal 3 4 8 4" xfId="8804" xr:uid="{00000000-0005-0000-0000-0000EE1C0000}"/>
    <cellStyle name="Normal 3 4 8 5" xfId="12913" xr:uid="{00000000-0005-0000-0000-0000EF1C0000}"/>
    <cellStyle name="Normal 3 4 9" xfId="2398" xr:uid="{00000000-0005-0000-0000-0000F01C0000}"/>
    <cellStyle name="Normal 3 4 9 2" xfId="4014" xr:uid="{00000000-0005-0000-0000-0000F11C0000}"/>
    <cellStyle name="Normal 3 4 9 2 2" xfId="8805" xr:uid="{00000000-0005-0000-0000-0000F21C0000}"/>
    <cellStyle name="Normal 3 4 9 3" xfId="8806" xr:uid="{00000000-0005-0000-0000-0000F31C0000}"/>
    <cellStyle name="Normal 3 4 9 3 2" xfId="8807" xr:uid="{00000000-0005-0000-0000-0000F41C0000}"/>
    <cellStyle name="Normal 3 4 9 4" xfId="8808" xr:uid="{00000000-0005-0000-0000-0000F51C0000}"/>
    <cellStyle name="Normal 3 4 9 5" xfId="12914" xr:uid="{00000000-0005-0000-0000-0000F61C0000}"/>
    <cellStyle name="Normal 3 4_CUCARACHO" xfId="3725" xr:uid="{00000000-0005-0000-0000-0000F71C0000}"/>
    <cellStyle name="Normal 3 40" xfId="2399" xr:uid="{00000000-0005-0000-0000-0000F81C0000}"/>
    <cellStyle name="Normal 3 40 10" xfId="2400" xr:uid="{00000000-0005-0000-0000-0000F91C0000}"/>
    <cellStyle name="Normal 3 40 10 2" xfId="4013" xr:uid="{00000000-0005-0000-0000-0000FA1C0000}"/>
    <cellStyle name="Normal 3 40 10 2 2" xfId="8809" xr:uid="{00000000-0005-0000-0000-0000FB1C0000}"/>
    <cellStyle name="Normal 3 40 10 3" xfId="8810" xr:uid="{00000000-0005-0000-0000-0000FC1C0000}"/>
    <cellStyle name="Normal 3 40 10 3 2" xfId="8811" xr:uid="{00000000-0005-0000-0000-0000FD1C0000}"/>
    <cellStyle name="Normal 3 40 10 4" xfId="8812" xr:uid="{00000000-0005-0000-0000-0000FE1C0000}"/>
    <cellStyle name="Normal 3 40 10 5" xfId="12915" xr:uid="{00000000-0005-0000-0000-0000FF1C0000}"/>
    <cellStyle name="Normal 3 40 11" xfId="2401" xr:uid="{00000000-0005-0000-0000-0000001D0000}"/>
    <cellStyle name="Normal 3 40 11 2" xfId="4012" xr:uid="{00000000-0005-0000-0000-0000011D0000}"/>
    <cellStyle name="Normal 3 40 11 2 2" xfId="8813" xr:uid="{00000000-0005-0000-0000-0000021D0000}"/>
    <cellStyle name="Normal 3 40 11 3" xfId="8814" xr:uid="{00000000-0005-0000-0000-0000031D0000}"/>
    <cellStyle name="Normal 3 40 11 3 2" xfId="8815" xr:uid="{00000000-0005-0000-0000-0000041D0000}"/>
    <cellStyle name="Normal 3 40 11 4" xfId="8816" xr:uid="{00000000-0005-0000-0000-0000051D0000}"/>
    <cellStyle name="Normal 3 40 11 5" xfId="12916" xr:uid="{00000000-0005-0000-0000-0000061D0000}"/>
    <cellStyle name="Normal 3 40 12" xfId="2402" xr:uid="{00000000-0005-0000-0000-0000071D0000}"/>
    <cellStyle name="Normal 3 40 12 2" xfId="3797" xr:uid="{00000000-0005-0000-0000-0000081D0000}"/>
    <cellStyle name="Normal 3 40 12 2 2" xfId="8817" xr:uid="{00000000-0005-0000-0000-0000091D0000}"/>
    <cellStyle name="Normal 3 40 12 3" xfId="8818" xr:uid="{00000000-0005-0000-0000-00000A1D0000}"/>
    <cellStyle name="Normal 3 40 12 3 2" xfId="8819" xr:uid="{00000000-0005-0000-0000-00000B1D0000}"/>
    <cellStyle name="Normal 3 40 12 4" xfId="8820" xr:uid="{00000000-0005-0000-0000-00000C1D0000}"/>
    <cellStyle name="Normal 3 40 12 5" xfId="12917" xr:uid="{00000000-0005-0000-0000-00000D1D0000}"/>
    <cellStyle name="Normal 3 40 13" xfId="2403" xr:uid="{00000000-0005-0000-0000-00000E1D0000}"/>
    <cellStyle name="Normal 3 40 13 2" xfId="4011" xr:uid="{00000000-0005-0000-0000-00000F1D0000}"/>
    <cellStyle name="Normal 3 40 13 2 2" xfId="8821" xr:uid="{00000000-0005-0000-0000-0000101D0000}"/>
    <cellStyle name="Normal 3 40 13 3" xfId="8822" xr:uid="{00000000-0005-0000-0000-0000111D0000}"/>
    <cellStyle name="Normal 3 40 13 3 2" xfId="8823" xr:uid="{00000000-0005-0000-0000-0000121D0000}"/>
    <cellStyle name="Normal 3 40 13 4" xfId="8824" xr:uid="{00000000-0005-0000-0000-0000131D0000}"/>
    <cellStyle name="Normal 3 40 13 5" xfId="12918" xr:uid="{00000000-0005-0000-0000-0000141D0000}"/>
    <cellStyle name="Normal 3 40 14" xfId="4010" xr:uid="{00000000-0005-0000-0000-0000151D0000}"/>
    <cellStyle name="Normal 3 40 14 2" xfId="8825" xr:uid="{00000000-0005-0000-0000-0000161D0000}"/>
    <cellStyle name="Normal 3 40 15" xfId="8826" xr:uid="{00000000-0005-0000-0000-0000171D0000}"/>
    <cellStyle name="Normal 3 40 15 2" xfId="8827" xr:uid="{00000000-0005-0000-0000-0000181D0000}"/>
    <cellStyle name="Normal 3 40 16" xfId="8828" xr:uid="{00000000-0005-0000-0000-0000191D0000}"/>
    <cellStyle name="Normal 3 40 17" xfId="12919" xr:uid="{00000000-0005-0000-0000-00001A1D0000}"/>
    <cellStyle name="Normal 3 40 2" xfId="2404" xr:uid="{00000000-0005-0000-0000-00001B1D0000}"/>
    <cellStyle name="Normal 3 40 2 10" xfId="2405" xr:uid="{00000000-0005-0000-0000-00001C1D0000}"/>
    <cellStyle name="Normal 3 40 2 10 2" xfId="4009" xr:uid="{00000000-0005-0000-0000-00001D1D0000}"/>
    <cellStyle name="Normal 3 40 2 10 2 2" xfId="8829" xr:uid="{00000000-0005-0000-0000-00001E1D0000}"/>
    <cellStyle name="Normal 3 40 2 10 3" xfId="8830" xr:uid="{00000000-0005-0000-0000-00001F1D0000}"/>
    <cellStyle name="Normal 3 40 2 10 3 2" xfId="8831" xr:uid="{00000000-0005-0000-0000-0000201D0000}"/>
    <cellStyle name="Normal 3 40 2 10 4" xfId="8832" xr:uid="{00000000-0005-0000-0000-0000211D0000}"/>
    <cellStyle name="Normal 3 40 2 10 5" xfId="12920" xr:uid="{00000000-0005-0000-0000-0000221D0000}"/>
    <cellStyle name="Normal 3 40 2 11" xfId="2406" xr:uid="{00000000-0005-0000-0000-0000231D0000}"/>
    <cellStyle name="Normal 3 40 2 11 2" xfId="4008" xr:uid="{00000000-0005-0000-0000-0000241D0000}"/>
    <cellStyle name="Normal 3 40 2 11 2 2" xfId="8833" xr:uid="{00000000-0005-0000-0000-0000251D0000}"/>
    <cellStyle name="Normal 3 40 2 11 3" xfId="8834" xr:uid="{00000000-0005-0000-0000-0000261D0000}"/>
    <cellStyle name="Normal 3 40 2 11 3 2" xfId="8835" xr:uid="{00000000-0005-0000-0000-0000271D0000}"/>
    <cellStyle name="Normal 3 40 2 11 4" xfId="8836" xr:uid="{00000000-0005-0000-0000-0000281D0000}"/>
    <cellStyle name="Normal 3 40 2 11 5" xfId="12921" xr:uid="{00000000-0005-0000-0000-0000291D0000}"/>
    <cellStyle name="Normal 3 40 2 12" xfId="2407" xr:uid="{00000000-0005-0000-0000-00002A1D0000}"/>
    <cellStyle name="Normal 3 40 2 12 2" xfId="4007" xr:uid="{00000000-0005-0000-0000-00002B1D0000}"/>
    <cellStyle name="Normal 3 40 2 12 2 2" xfId="8837" xr:uid="{00000000-0005-0000-0000-00002C1D0000}"/>
    <cellStyle name="Normal 3 40 2 12 3" xfId="8838" xr:uid="{00000000-0005-0000-0000-00002D1D0000}"/>
    <cellStyle name="Normal 3 40 2 12 3 2" xfId="8839" xr:uid="{00000000-0005-0000-0000-00002E1D0000}"/>
    <cellStyle name="Normal 3 40 2 12 4" xfId="8840" xr:uid="{00000000-0005-0000-0000-00002F1D0000}"/>
    <cellStyle name="Normal 3 40 2 12 5" xfId="12922" xr:uid="{00000000-0005-0000-0000-0000301D0000}"/>
    <cellStyle name="Normal 3 40 2 13" xfId="4006" xr:uid="{00000000-0005-0000-0000-0000311D0000}"/>
    <cellStyle name="Normal 3 40 2 13 2" xfId="8841" xr:uid="{00000000-0005-0000-0000-0000321D0000}"/>
    <cellStyle name="Normal 3 40 2 14" xfId="8842" xr:uid="{00000000-0005-0000-0000-0000331D0000}"/>
    <cellStyle name="Normal 3 40 2 14 2" xfId="8843" xr:uid="{00000000-0005-0000-0000-0000341D0000}"/>
    <cellStyle name="Normal 3 40 2 15" xfId="8844" xr:uid="{00000000-0005-0000-0000-0000351D0000}"/>
    <cellStyle name="Normal 3 40 2 16" xfId="12923" xr:uid="{00000000-0005-0000-0000-0000361D0000}"/>
    <cellStyle name="Normal 3 40 2 2" xfId="2408" xr:uid="{00000000-0005-0000-0000-0000371D0000}"/>
    <cellStyle name="Normal 3 40 2 2 2" xfId="4005" xr:uid="{00000000-0005-0000-0000-0000381D0000}"/>
    <cellStyle name="Normal 3 40 2 2 2 2" xfId="8845" xr:uid="{00000000-0005-0000-0000-0000391D0000}"/>
    <cellStyle name="Normal 3 40 2 2 3" xfId="8846" xr:uid="{00000000-0005-0000-0000-00003A1D0000}"/>
    <cellStyle name="Normal 3 40 2 2 3 2" xfId="8847" xr:uid="{00000000-0005-0000-0000-00003B1D0000}"/>
    <cellStyle name="Normal 3 40 2 2 4" xfId="8848" xr:uid="{00000000-0005-0000-0000-00003C1D0000}"/>
    <cellStyle name="Normal 3 40 2 2 5" xfId="12924" xr:uid="{00000000-0005-0000-0000-00003D1D0000}"/>
    <cellStyle name="Normal 3 40 2 3" xfId="2409" xr:uid="{00000000-0005-0000-0000-00003E1D0000}"/>
    <cellStyle name="Normal 3 40 2 3 2" xfId="4004" xr:uid="{00000000-0005-0000-0000-00003F1D0000}"/>
    <cellStyle name="Normal 3 40 2 3 2 2" xfId="8849" xr:uid="{00000000-0005-0000-0000-0000401D0000}"/>
    <cellStyle name="Normal 3 40 2 3 3" xfId="8850" xr:uid="{00000000-0005-0000-0000-0000411D0000}"/>
    <cellStyle name="Normal 3 40 2 3 3 2" xfId="8851" xr:uid="{00000000-0005-0000-0000-0000421D0000}"/>
    <cellStyle name="Normal 3 40 2 3 4" xfId="8852" xr:uid="{00000000-0005-0000-0000-0000431D0000}"/>
    <cellStyle name="Normal 3 40 2 3 5" xfId="12925" xr:uid="{00000000-0005-0000-0000-0000441D0000}"/>
    <cellStyle name="Normal 3 40 2 4" xfId="2410" xr:uid="{00000000-0005-0000-0000-0000451D0000}"/>
    <cellStyle name="Normal 3 40 2 4 2" xfId="4003" xr:uid="{00000000-0005-0000-0000-0000461D0000}"/>
    <cellStyle name="Normal 3 40 2 4 2 2" xfId="8853" xr:uid="{00000000-0005-0000-0000-0000471D0000}"/>
    <cellStyle name="Normal 3 40 2 4 3" xfId="8854" xr:uid="{00000000-0005-0000-0000-0000481D0000}"/>
    <cellStyle name="Normal 3 40 2 4 3 2" xfId="8855" xr:uid="{00000000-0005-0000-0000-0000491D0000}"/>
    <cellStyle name="Normal 3 40 2 4 4" xfId="8856" xr:uid="{00000000-0005-0000-0000-00004A1D0000}"/>
    <cellStyle name="Normal 3 40 2 4 5" xfId="12926" xr:uid="{00000000-0005-0000-0000-00004B1D0000}"/>
    <cellStyle name="Normal 3 40 2 5" xfId="2411" xr:uid="{00000000-0005-0000-0000-00004C1D0000}"/>
    <cellStyle name="Normal 3 40 2 5 2" xfId="4889" xr:uid="{00000000-0005-0000-0000-00004D1D0000}"/>
    <cellStyle name="Normal 3 40 2 5 2 2" xfId="8857" xr:uid="{00000000-0005-0000-0000-00004E1D0000}"/>
    <cellStyle name="Normal 3 40 2 5 3" xfId="8858" xr:uid="{00000000-0005-0000-0000-00004F1D0000}"/>
    <cellStyle name="Normal 3 40 2 5 3 2" xfId="8859" xr:uid="{00000000-0005-0000-0000-0000501D0000}"/>
    <cellStyle name="Normal 3 40 2 5 4" xfId="8860" xr:uid="{00000000-0005-0000-0000-0000511D0000}"/>
    <cellStyle name="Normal 3 40 2 5 5" xfId="12927" xr:uid="{00000000-0005-0000-0000-0000521D0000}"/>
    <cellStyle name="Normal 3 40 2 6" xfId="2412" xr:uid="{00000000-0005-0000-0000-0000531D0000}"/>
    <cellStyle name="Normal 3 40 2 6 2" xfId="4002" xr:uid="{00000000-0005-0000-0000-0000541D0000}"/>
    <cellStyle name="Normal 3 40 2 6 2 2" xfId="8861" xr:uid="{00000000-0005-0000-0000-0000551D0000}"/>
    <cellStyle name="Normal 3 40 2 6 3" xfId="8862" xr:uid="{00000000-0005-0000-0000-0000561D0000}"/>
    <cellStyle name="Normal 3 40 2 6 3 2" xfId="8863" xr:uid="{00000000-0005-0000-0000-0000571D0000}"/>
    <cellStyle name="Normal 3 40 2 6 4" xfId="8864" xr:uid="{00000000-0005-0000-0000-0000581D0000}"/>
    <cellStyle name="Normal 3 40 2 6 5" xfId="12928" xr:uid="{00000000-0005-0000-0000-0000591D0000}"/>
    <cellStyle name="Normal 3 40 2 7" xfId="2413" xr:uid="{00000000-0005-0000-0000-00005A1D0000}"/>
    <cellStyle name="Normal 3 40 2 7 2" xfId="3775" xr:uid="{00000000-0005-0000-0000-00005B1D0000}"/>
    <cellStyle name="Normal 3 40 2 7 2 2" xfId="8865" xr:uid="{00000000-0005-0000-0000-00005C1D0000}"/>
    <cellStyle name="Normal 3 40 2 7 3" xfId="8866" xr:uid="{00000000-0005-0000-0000-00005D1D0000}"/>
    <cellStyle name="Normal 3 40 2 7 3 2" xfId="8867" xr:uid="{00000000-0005-0000-0000-00005E1D0000}"/>
    <cellStyle name="Normal 3 40 2 7 4" xfId="8868" xr:uid="{00000000-0005-0000-0000-00005F1D0000}"/>
    <cellStyle name="Normal 3 40 2 7 5" xfId="12929" xr:uid="{00000000-0005-0000-0000-0000601D0000}"/>
    <cellStyle name="Normal 3 40 2 8" xfId="2414" xr:uid="{00000000-0005-0000-0000-0000611D0000}"/>
    <cellStyle name="Normal 3 40 2 8 2" xfId="4886" xr:uid="{00000000-0005-0000-0000-0000621D0000}"/>
    <cellStyle name="Normal 3 40 2 8 2 2" xfId="8869" xr:uid="{00000000-0005-0000-0000-0000631D0000}"/>
    <cellStyle name="Normal 3 40 2 8 3" xfId="8870" xr:uid="{00000000-0005-0000-0000-0000641D0000}"/>
    <cellStyle name="Normal 3 40 2 8 3 2" xfId="8871" xr:uid="{00000000-0005-0000-0000-0000651D0000}"/>
    <cellStyle name="Normal 3 40 2 8 4" xfId="8872" xr:uid="{00000000-0005-0000-0000-0000661D0000}"/>
    <cellStyle name="Normal 3 40 2 8 5" xfId="12930" xr:uid="{00000000-0005-0000-0000-0000671D0000}"/>
    <cellStyle name="Normal 3 40 2 9" xfId="2415" xr:uid="{00000000-0005-0000-0000-0000681D0000}"/>
    <cellStyle name="Normal 3 40 2 9 2" xfId="4888" xr:uid="{00000000-0005-0000-0000-0000691D0000}"/>
    <cellStyle name="Normal 3 40 2 9 2 2" xfId="8873" xr:uid="{00000000-0005-0000-0000-00006A1D0000}"/>
    <cellStyle name="Normal 3 40 2 9 3" xfId="8874" xr:uid="{00000000-0005-0000-0000-00006B1D0000}"/>
    <cellStyle name="Normal 3 40 2 9 3 2" xfId="8875" xr:uid="{00000000-0005-0000-0000-00006C1D0000}"/>
    <cellStyle name="Normal 3 40 2 9 4" xfId="8876" xr:uid="{00000000-0005-0000-0000-00006D1D0000}"/>
    <cellStyle name="Normal 3 40 2 9 5" xfId="12931" xr:uid="{00000000-0005-0000-0000-00006E1D0000}"/>
    <cellStyle name="Normal 3 40 3" xfId="2416" xr:uid="{00000000-0005-0000-0000-00006F1D0000}"/>
    <cellStyle name="Normal 3 40 3 2" xfId="4001" xr:uid="{00000000-0005-0000-0000-0000701D0000}"/>
    <cellStyle name="Normal 3 40 3 2 2" xfId="8877" xr:uid="{00000000-0005-0000-0000-0000711D0000}"/>
    <cellStyle name="Normal 3 40 3 3" xfId="8878" xr:uid="{00000000-0005-0000-0000-0000721D0000}"/>
    <cellStyle name="Normal 3 40 3 3 2" xfId="8879" xr:uid="{00000000-0005-0000-0000-0000731D0000}"/>
    <cellStyle name="Normal 3 40 3 4" xfId="8880" xr:uid="{00000000-0005-0000-0000-0000741D0000}"/>
    <cellStyle name="Normal 3 40 3 5" xfId="12932" xr:uid="{00000000-0005-0000-0000-0000751D0000}"/>
    <cellStyle name="Normal 3 40 4" xfId="2417" xr:uid="{00000000-0005-0000-0000-0000761D0000}"/>
    <cellStyle name="Normal 3 40 4 2" xfId="3773" xr:uid="{00000000-0005-0000-0000-0000771D0000}"/>
    <cellStyle name="Normal 3 40 4 2 2" xfId="8881" xr:uid="{00000000-0005-0000-0000-0000781D0000}"/>
    <cellStyle name="Normal 3 40 4 3" xfId="8882" xr:uid="{00000000-0005-0000-0000-0000791D0000}"/>
    <cellStyle name="Normal 3 40 4 3 2" xfId="8883" xr:uid="{00000000-0005-0000-0000-00007A1D0000}"/>
    <cellStyle name="Normal 3 40 4 4" xfId="8884" xr:uid="{00000000-0005-0000-0000-00007B1D0000}"/>
    <cellStyle name="Normal 3 40 4 5" xfId="12933" xr:uid="{00000000-0005-0000-0000-00007C1D0000}"/>
    <cellStyle name="Normal 3 40 5" xfId="2418" xr:uid="{00000000-0005-0000-0000-00007D1D0000}"/>
    <cellStyle name="Normal 3 40 5 2" xfId="4000" xr:uid="{00000000-0005-0000-0000-00007E1D0000}"/>
    <cellStyle name="Normal 3 40 5 2 2" xfId="8885" xr:uid="{00000000-0005-0000-0000-00007F1D0000}"/>
    <cellStyle name="Normal 3 40 5 3" xfId="8886" xr:uid="{00000000-0005-0000-0000-0000801D0000}"/>
    <cellStyle name="Normal 3 40 5 3 2" xfId="8887" xr:uid="{00000000-0005-0000-0000-0000811D0000}"/>
    <cellStyle name="Normal 3 40 5 4" xfId="8888" xr:uid="{00000000-0005-0000-0000-0000821D0000}"/>
    <cellStyle name="Normal 3 40 5 5" xfId="12934" xr:uid="{00000000-0005-0000-0000-0000831D0000}"/>
    <cellStyle name="Normal 3 40 6" xfId="2419" xr:uid="{00000000-0005-0000-0000-0000841D0000}"/>
    <cellStyle name="Normal 3 40 6 2" xfId="3999" xr:uid="{00000000-0005-0000-0000-0000851D0000}"/>
    <cellStyle name="Normal 3 40 6 2 2" xfId="8889" xr:uid="{00000000-0005-0000-0000-0000861D0000}"/>
    <cellStyle name="Normal 3 40 6 3" xfId="8890" xr:uid="{00000000-0005-0000-0000-0000871D0000}"/>
    <cellStyle name="Normal 3 40 6 3 2" xfId="8891" xr:uid="{00000000-0005-0000-0000-0000881D0000}"/>
    <cellStyle name="Normal 3 40 6 4" xfId="8892" xr:uid="{00000000-0005-0000-0000-0000891D0000}"/>
    <cellStyle name="Normal 3 40 6 5" xfId="12935" xr:uid="{00000000-0005-0000-0000-00008A1D0000}"/>
    <cellStyle name="Normal 3 40 7" xfId="2420" xr:uid="{00000000-0005-0000-0000-00008B1D0000}"/>
    <cellStyle name="Normal 3 40 7 2" xfId="3998" xr:uid="{00000000-0005-0000-0000-00008C1D0000}"/>
    <cellStyle name="Normal 3 40 7 2 2" xfId="8893" xr:uid="{00000000-0005-0000-0000-00008D1D0000}"/>
    <cellStyle name="Normal 3 40 7 3" xfId="8894" xr:uid="{00000000-0005-0000-0000-00008E1D0000}"/>
    <cellStyle name="Normal 3 40 7 3 2" xfId="8895" xr:uid="{00000000-0005-0000-0000-00008F1D0000}"/>
    <cellStyle name="Normal 3 40 7 4" xfId="8896" xr:uid="{00000000-0005-0000-0000-0000901D0000}"/>
    <cellStyle name="Normal 3 40 7 5" xfId="12936" xr:uid="{00000000-0005-0000-0000-0000911D0000}"/>
    <cellStyle name="Normal 3 40 8" xfId="2421" xr:uid="{00000000-0005-0000-0000-0000921D0000}"/>
    <cellStyle name="Normal 3 40 8 2" xfId="3997" xr:uid="{00000000-0005-0000-0000-0000931D0000}"/>
    <cellStyle name="Normal 3 40 8 2 2" xfId="8897" xr:uid="{00000000-0005-0000-0000-0000941D0000}"/>
    <cellStyle name="Normal 3 40 8 3" xfId="8898" xr:uid="{00000000-0005-0000-0000-0000951D0000}"/>
    <cellStyle name="Normal 3 40 8 3 2" xfId="8899" xr:uid="{00000000-0005-0000-0000-0000961D0000}"/>
    <cellStyle name="Normal 3 40 8 4" xfId="8900" xr:uid="{00000000-0005-0000-0000-0000971D0000}"/>
    <cellStyle name="Normal 3 40 8 5" xfId="12937" xr:uid="{00000000-0005-0000-0000-0000981D0000}"/>
    <cellStyle name="Normal 3 40 9" xfId="2422" xr:uid="{00000000-0005-0000-0000-0000991D0000}"/>
    <cellStyle name="Normal 3 40 9 2" xfId="3796" xr:uid="{00000000-0005-0000-0000-00009A1D0000}"/>
    <cellStyle name="Normal 3 40 9 2 2" xfId="8901" xr:uid="{00000000-0005-0000-0000-00009B1D0000}"/>
    <cellStyle name="Normal 3 40 9 3" xfId="8902" xr:uid="{00000000-0005-0000-0000-00009C1D0000}"/>
    <cellStyle name="Normal 3 40 9 3 2" xfId="8903" xr:uid="{00000000-0005-0000-0000-00009D1D0000}"/>
    <cellStyle name="Normal 3 40 9 4" xfId="8904" xr:uid="{00000000-0005-0000-0000-00009E1D0000}"/>
    <cellStyle name="Normal 3 40 9 5" xfId="12938" xr:uid="{00000000-0005-0000-0000-00009F1D0000}"/>
    <cellStyle name="Normal 3 41" xfId="2423" xr:uid="{00000000-0005-0000-0000-0000A01D0000}"/>
    <cellStyle name="Normal 3 41 10" xfId="2424" xr:uid="{00000000-0005-0000-0000-0000A11D0000}"/>
    <cellStyle name="Normal 3 41 10 2" xfId="3996" xr:uid="{00000000-0005-0000-0000-0000A21D0000}"/>
    <cellStyle name="Normal 3 41 10 2 2" xfId="8905" xr:uid="{00000000-0005-0000-0000-0000A31D0000}"/>
    <cellStyle name="Normal 3 41 10 3" xfId="8906" xr:uid="{00000000-0005-0000-0000-0000A41D0000}"/>
    <cellStyle name="Normal 3 41 10 3 2" xfId="8907" xr:uid="{00000000-0005-0000-0000-0000A51D0000}"/>
    <cellStyle name="Normal 3 41 10 4" xfId="8908" xr:uid="{00000000-0005-0000-0000-0000A61D0000}"/>
    <cellStyle name="Normal 3 41 10 5" xfId="12939" xr:uid="{00000000-0005-0000-0000-0000A71D0000}"/>
    <cellStyle name="Normal 3 41 11" xfId="2425" xr:uid="{00000000-0005-0000-0000-0000A81D0000}"/>
    <cellStyle name="Normal 3 41 11 2" xfId="3995" xr:uid="{00000000-0005-0000-0000-0000A91D0000}"/>
    <cellStyle name="Normal 3 41 11 2 2" xfId="8909" xr:uid="{00000000-0005-0000-0000-0000AA1D0000}"/>
    <cellStyle name="Normal 3 41 11 3" xfId="8910" xr:uid="{00000000-0005-0000-0000-0000AB1D0000}"/>
    <cellStyle name="Normal 3 41 11 3 2" xfId="8911" xr:uid="{00000000-0005-0000-0000-0000AC1D0000}"/>
    <cellStyle name="Normal 3 41 11 4" xfId="8912" xr:uid="{00000000-0005-0000-0000-0000AD1D0000}"/>
    <cellStyle name="Normal 3 41 11 5" xfId="12940" xr:uid="{00000000-0005-0000-0000-0000AE1D0000}"/>
    <cellStyle name="Normal 3 41 12" xfId="2426" xr:uid="{00000000-0005-0000-0000-0000AF1D0000}"/>
    <cellStyle name="Normal 3 41 12 2" xfId="3994" xr:uid="{00000000-0005-0000-0000-0000B01D0000}"/>
    <cellStyle name="Normal 3 41 12 2 2" xfId="8913" xr:uid="{00000000-0005-0000-0000-0000B11D0000}"/>
    <cellStyle name="Normal 3 41 12 3" xfId="8914" xr:uid="{00000000-0005-0000-0000-0000B21D0000}"/>
    <cellStyle name="Normal 3 41 12 3 2" xfId="8915" xr:uid="{00000000-0005-0000-0000-0000B31D0000}"/>
    <cellStyle name="Normal 3 41 12 4" xfId="8916" xr:uid="{00000000-0005-0000-0000-0000B41D0000}"/>
    <cellStyle name="Normal 3 41 12 5" xfId="12941" xr:uid="{00000000-0005-0000-0000-0000B51D0000}"/>
    <cellStyle name="Normal 3 41 13" xfId="2427" xr:uid="{00000000-0005-0000-0000-0000B61D0000}"/>
    <cellStyle name="Normal 3 41 13 2" xfId="3993" xr:uid="{00000000-0005-0000-0000-0000B71D0000}"/>
    <cellStyle name="Normal 3 41 13 2 2" xfId="8917" xr:uid="{00000000-0005-0000-0000-0000B81D0000}"/>
    <cellStyle name="Normal 3 41 13 3" xfId="8918" xr:uid="{00000000-0005-0000-0000-0000B91D0000}"/>
    <cellStyle name="Normal 3 41 13 3 2" xfId="8919" xr:uid="{00000000-0005-0000-0000-0000BA1D0000}"/>
    <cellStyle name="Normal 3 41 13 4" xfId="8920" xr:uid="{00000000-0005-0000-0000-0000BB1D0000}"/>
    <cellStyle name="Normal 3 41 13 5" xfId="12942" xr:uid="{00000000-0005-0000-0000-0000BC1D0000}"/>
    <cellStyle name="Normal 3 41 14" xfId="3992" xr:uid="{00000000-0005-0000-0000-0000BD1D0000}"/>
    <cellStyle name="Normal 3 41 14 2" xfId="8921" xr:uid="{00000000-0005-0000-0000-0000BE1D0000}"/>
    <cellStyle name="Normal 3 41 15" xfId="8922" xr:uid="{00000000-0005-0000-0000-0000BF1D0000}"/>
    <cellStyle name="Normal 3 41 15 2" xfId="8923" xr:uid="{00000000-0005-0000-0000-0000C01D0000}"/>
    <cellStyle name="Normal 3 41 16" xfId="8924" xr:uid="{00000000-0005-0000-0000-0000C11D0000}"/>
    <cellStyle name="Normal 3 41 17" xfId="12943" xr:uid="{00000000-0005-0000-0000-0000C21D0000}"/>
    <cellStyle name="Normal 3 41 2" xfId="2428" xr:uid="{00000000-0005-0000-0000-0000C31D0000}"/>
    <cellStyle name="Normal 3 41 2 10" xfId="2429" xr:uid="{00000000-0005-0000-0000-0000C41D0000}"/>
    <cellStyle name="Normal 3 41 2 10 2" xfId="3991" xr:uid="{00000000-0005-0000-0000-0000C51D0000}"/>
    <cellStyle name="Normal 3 41 2 10 2 2" xfId="8925" xr:uid="{00000000-0005-0000-0000-0000C61D0000}"/>
    <cellStyle name="Normal 3 41 2 10 3" xfId="8926" xr:uid="{00000000-0005-0000-0000-0000C71D0000}"/>
    <cellStyle name="Normal 3 41 2 10 3 2" xfId="8927" xr:uid="{00000000-0005-0000-0000-0000C81D0000}"/>
    <cellStyle name="Normal 3 41 2 10 4" xfId="8928" xr:uid="{00000000-0005-0000-0000-0000C91D0000}"/>
    <cellStyle name="Normal 3 41 2 10 5" xfId="12944" xr:uid="{00000000-0005-0000-0000-0000CA1D0000}"/>
    <cellStyle name="Normal 3 41 2 11" xfId="2430" xr:uid="{00000000-0005-0000-0000-0000CB1D0000}"/>
    <cellStyle name="Normal 3 41 2 11 2" xfId="3990" xr:uid="{00000000-0005-0000-0000-0000CC1D0000}"/>
    <cellStyle name="Normal 3 41 2 11 2 2" xfId="8929" xr:uid="{00000000-0005-0000-0000-0000CD1D0000}"/>
    <cellStyle name="Normal 3 41 2 11 3" xfId="8930" xr:uid="{00000000-0005-0000-0000-0000CE1D0000}"/>
    <cellStyle name="Normal 3 41 2 11 3 2" xfId="8931" xr:uid="{00000000-0005-0000-0000-0000CF1D0000}"/>
    <cellStyle name="Normal 3 41 2 11 4" xfId="8932" xr:uid="{00000000-0005-0000-0000-0000D01D0000}"/>
    <cellStyle name="Normal 3 41 2 11 5" xfId="12945" xr:uid="{00000000-0005-0000-0000-0000D11D0000}"/>
    <cellStyle name="Normal 3 41 2 12" xfId="2431" xr:uid="{00000000-0005-0000-0000-0000D21D0000}"/>
    <cellStyle name="Normal 3 41 2 12 2" xfId="3989" xr:uid="{00000000-0005-0000-0000-0000D31D0000}"/>
    <cellStyle name="Normal 3 41 2 12 2 2" xfId="8933" xr:uid="{00000000-0005-0000-0000-0000D41D0000}"/>
    <cellStyle name="Normal 3 41 2 12 3" xfId="8934" xr:uid="{00000000-0005-0000-0000-0000D51D0000}"/>
    <cellStyle name="Normal 3 41 2 12 3 2" xfId="8935" xr:uid="{00000000-0005-0000-0000-0000D61D0000}"/>
    <cellStyle name="Normal 3 41 2 12 4" xfId="8936" xr:uid="{00000000-0005-0000-0000-0000D71D0000}"/>
    <cellStyle name="Normal 3 41 2 12 5" xfId="12946" xr:uid="{00000000-0005-0000-0000-0000D81D0000}"/>
    <cellStyle name="Normal 3 41 2 13" xfId="3988" xr:uid="{00000000-0005-0000-0000-0000D91D0000}"/>
    <cellStyle name="Normal 3 41 2 13 2" xfId="8937" xr:uid="{00000000-0005-0000-0000-0000DA1D0000}"/>
    <cellStyle name="Normal 3 41 2 14" xfId="8938" xr:uid="{00000000-0005-0000-0000-0000DB1D0000}"/>
    <cellStyle name="Normal 3 41 2 14 2" xfId="8939" xr:uid="{00000000-0005-0000-0000-0000DC1D0000}"/>
    <cellStyle name="Normal 3 41 2 15" xfId="8940" xr:uid="{00000000-0005-0000-0000-0000DD1D0000}"/>
    <cellStyle name="Normal 3 41 2 16" xfId="12947" xr:uid="{00000000-0005-0000-0000-0000DE1D0000}"/>
    <cellStyle name="Normal 3 41 2 2" xfId="2432" xr:uid="{00000000-0005-0000-0000-0000DF1D0000}"/>
    <cellStyle name="Normal 3 41 2 2 2" xfId="3795" xr:uid="{00000000-0005-0000-0000-0000E01D0000}"/>
    <cellStyle name="Normal 3 41 2 2 2 2" xfId="8941" xr:uid="{00000000-0005-0000-0000-0000E11D0000}"/>
    <cellStyle name="Normal 3 41 2 2 3" xfId="8942" xr:uid="{00000000-0005-0000-0000-0000E21D0000}"/>
    <cellStyle name="Normal 3 41 2 2 3 2" xfId="8943" xr:uid="{00000000-0005-0000-0000-0000E31D0000}"/>
    <cellStyle name="Normal 3 41 2 2 4" xfId="8944" xr:uid="{00000000-0005-0000-0000-0000E41D0000}"/>
    <cellStyle name="Normal 3 41 2 2 5" xfId="12948" xr:uid="{00000000-0005-0000-0000-0000E51D0000}"/>
    <cellStyle name="Normal 3 41 2 3" xfId="2433" xr:uid="{00000000-0005-0000-0000-0000E61D0000}"/>
    <cellStyle name="Normal 3 41 2 3 2" xfId="3987" xr:uid="{00000000-0005-0000-0000-0000E71D0000}"/>
    <cellStyle name="Normal 3 41 2 3 2 2" xfId="8945" xr:uid="{00000000-0005-0000-0000-0000E81D0000}"/>
    <cellStyle name="Normal 3 41 2 3 3" xfId="8946" xr:uid="{00000000-0005-0000-0000-0000E91D0000}"/>
    <cellStyle name="Normal 3 41 2 3 3 2" xfId="8947" xr:uid="{00000000-0005-0000-0000-0000EA1D0000}"/>
    <cellStyle name="Normal 3 41 2 3 4" xfId="8948" xr:uid="{00000000-0005-0000-0000-0000EB1D0000}"/>
    <cellStyle name="Normal 3 41 2 3 5" xfId="12949" xr:uid="{00000000-0005-0000-0000-0000EC1D0000}"/>
    <cellStyle name="Normal 3 41 2 4" xfId="2434" xr:uid="{00000000-0005-0000-0000-0000ED1D0000}"/>
    <cellStyle name="Normal 3 41 2 4 2" xfId="3794" xr:uid="{00000000-0005-0000-0000-0000EE1D0000}"/>
    <cellStyle name="Normal 3 41 2 4 2 2" xfId="8949" xr:uid="{00000000-0005-0000-0000-0000EF1D0000}"/>
    <cellStyle name="Normal 3 41 2 4 3" xfId="8950" xr:uid="{00000000-0005-0000-0000-0000F01D0000}"/>
    <cellStyle name="Normal 3 41 2 4 3 2" xfId="8951" xr:uid="{00000000-0005-0000-0000-0000F11D0000}"/>
    <cellStyle name="Normal 3 41 2 4 4" xfId="8952" xr:uid="{00000000-0005-0000-0000-0000F21D0000}"/>
    <cellStyle name="Normal 3 41 2 4 5" xfId="12950" xr:uid="{00000000-0005-0000-0000-0000F31D0000}"/>
    <cellStyle name="Normal 3 41 2 5" xfId="2435" xr:uid="{00000000-0005-0000-0000-0000F41D0000}"/>
    <cellStyle name="Normal 3 41 2 5 2" xfId="3986" xr:uid="{00000000-0005-0000-0000-0000F51D0000}"/>
    <cellStyle name="Normal 3 41 2 5 2 2" xfId="8953" xr:uid="{00000000-0005-0000-0000-0000F61D0000}"/>
    <cellStyle name="Normal 3 41 2 5 3" xfId="8954" xr:uid="{00000000-0005-0000-0000-0000F71D0000}"/>
    <cellStyle name="Normal 3 41 2 5 3 2" xfId="8955" xr:uid="{00000000-0005-0000-0000-0000F81D0000}"/>
    <cellStyle name="Normal 3 41 2 5 4" xfId="8956" xr:uid="{00000000-0005-0000-0000-0000F91D0000}"/>
    <cellStyle name="Normal 3 41 2 5 5" xfId="12951" xr:uid="{00000000-0005-0000-0000-0000FA1D0000}"/>
    <cellStyle name="Normal 3 41 2 6" xfId="2436" xr:uid="{00000000-0005-0000-0000-0000FB1D0000}"/>
    <cellStyle name="Normal 3 41 2 6 2" xfId="3793" xr:uid="{00000000-0005-0000-0000-0000FC1D0000}"/>
    <cellStyle name="Normal 3 41 2 6 2 2" xfId="8957" xr:uid="{00000000-0005-0000-0000-0000FD1D0000}"/>
    <cellStyle name="Normal 3 41 2 6 3" xfId="8958" xr:uid="{00000000-0005-0000-0000-0000FE1D0000}"/>
    <cellStyle name="Normal 3 41 2 6 3 2" xfId="8959" xr:uid="{00000000-0005-0000-0000-0000FF1D0000}"/>
    <cellStyle name="Normal 3 41 2 6 4" xfId="8960" xr:uid="{00000000-0005-0000-0000-0000001E0000}"/>
    <cellStyle name="Normal 3 41 2 6 5" xfId="12952" xr:uid="{00000000-0005-0000-0000-0000011E0000}"/>
    <cellStyle name="Normal 3 41 2 7" xfId="2437" xr:uid="{00000000-0005-0000-0000-0000021E0000}"/>
    <cellStyle name="Normal 3 41 2 7 2" xfId="3985" xr:uid="{00000000-0005-0000-0000-0000031E0000}"/>
    <cellStyle name="Normal 3 41 2 7 2 2" xfId="8961" xr:uid="{00000000-0005-0000-0000-0000041E0000}"/>
    <cellStyle name="Normal 3 41 2 7 3" xfId="8962" xr:uid="{00000000-0005-0000-0000-0000051E0000}"/>
    <cellStyle name="Normal 3 41 2 7 3 2" xfId="8963" xr:uid="{00000000-0005-0000-0000-0000061E0000}"/>
    <cellStyle name="Normal 3 41 2 7 4" xfId="8964" xr:uid="{00000000-0005-0000-0000-0000071E0000}"/>
    <cellStyle name="Normal 3 41 2 7 5" xfId="12953" xr:uid="{00000000-0005-0000-0000-0000081E0000}"/>
    <cellStyle name="Normal 3 41 2 8" xfId="2438" xr:uid="{00000000-0005-0000-0000-0000091E0000}"/>
    <cellStyle name="Normal 3 41 2 8 2" xfId="3984" xr:uid="{00000000-0005-0000-0000-00000A1E0000}"/>
    <cellStyle name="Normal 3 41 2 8 2 2" xfId="8965" xr:uid="{00000000-0005-0000-0000-00000B1E0000}"/>
    <cellStyle name="Normal 3 41 2 8 3" xfId="8966" xr:uid="{00000000-0005-0000-0000-00000C1E0000}"/>
    <cellStyle name="Normal 3 41 2 8 3 2" xfId="8967" xr:uid="{00000000-0005-0000-0000-00000D1E0000}"/>
    <cellStyle name="Normal 3 41 2 8 4" xfId="8968" xr:uid="{00000000-0005-0000-0000-00000E1E0000}"/>
    <cellStyle name="Normal 3 41 2 8 5" xfId="12954" xr:uid="{00000000-0005-0000-0000-00000F1E0000}"/>
    <cellStyle name="Normal 3 41 2 9" xfId="2439" xr:uid="{00000000-0005-0000-0000-0000101E0000}"/>
    <cellStyle name="Normal 3 41 2 9 2" xfId="3983" xr:uid="{00000000-0005-0000-0000-0000111E0000}"/>
    <cellStyle name="Normal 3 41 2 9 2 2" xfId="8969" xr:uid="{00000000-0005-0000-0000-0000121E0000}"/>
    <cellStyle name="Normal 3 41 2 9 3" xfId="8970" xr:uid="{00000000-0005-0000-0000-0000131E0000}"/>
    <cellStyle name="Normal 3 41 2 9 3 2" xfId="8971" xr:uid="{00000000-0005-0000-0000-0000141E0000}"/>
    <cellStyle name="Normal 3 41 2 9 4" xfId="8972" xr:uid="{00000000-0005-0000-0000-0000151E0000}"/>
    <cellStyle name="Normal 3 41 2 9 5" xfId="12955" xr:uid="{00000000-0005-0000-0000-0000161E0000}"/>
    <cellStyle name="Normal 3 41 3" xfId="2440" xr:uid="{00000000-0005-0000-0000-0000171E0000}"/>
    <cellStyle name="Normal 3 41 3 2" xfId="3982" xr:uid="{00000000-0005-0000-0000-0000181E0000}"/>
    <cellStyle name="Normal 3 41 3 2 2" xfId="8973" xr:uid="{00000000-0005-0000-0000-0000191E0000}"/>
    <cellStyle name="Normal 3 41 3 3" xfId="8974" xr:uid="{00000000-0005-0000-0000-00001A1E0000}"/>
    <cellStyle name="Normal 3 41 3 3 2" xfId="8975" xr:uid="{00000000-0005-0000-0000-00001B1E0000}"/>
    <cellStyle name="Normal 3 41 3 4" xfId="8976" xr:uid="{00000000-0005-0000-0000-00001C1E0000}"/>
    <cellStyle name="Normal 3 41 3 5" xfId="12956" xr:uid="{00000000-0005-0000-0000-00001D1E0000}"/>
    <cellStyle name="Normal 3 41 4" xfId="2441" xr:uid="{00000000-0005-0000-0000-00001E1E0000}"/>
    <cellStyle name="Normal 3 41 4 2" xfId="3981" xr:uid="{00000000-0005-0000-0000-00001F1E0000}"/>
    <cellStyle name="Normal 3 41 4 2 2" xfId="8977" xr:uid="{00000000-0005-0000-0000-0000201E0000}"/>
    <cellStyle name="Normal 3 41 4 3" xfId="8978" xr:uid="{00000000-0005-0000-0000-0000211E0000}"/>
    <cellStyle name="Normal 3 41 4 3 2" xfId="8979" xr:uid="{00000000-0005-0000-0000-0000221E0000}"/>
    <cellStyle name="Normal 3 41 4 4" xfId="8980" xr:uid="{00000000-0005-0000-0000-0000231E0000}"/>
    <cellStyle name="Normal 3 41 4 5" xfId="12957" xr:uid="{00000000-0005-0000-0000-0000241E0000}"/>
    <cellStyle name="Normal 3 41 5" xfId="2442" xr:uid="{00000000-0005-0000-0000-0000251E0000}"/>
    <cellStyle name="Normal 3 41 5 2" xfId="3980" xr:uid="{00000000-0005-0000-0000-0000261E0000}"/>
    <cellStyle name="Normal 3 41 5 2 2" xfId="8981" xr:uid="{00000000-0005-0000-0000-0000271E0000}"/>
    <cellStyle name="Normal 3 41 5 3" xfId="8982" xr:uid="{00000000-0005-0000-0000-0000281E0000}"/>
    <cellStyle name="Normal 3 41 5 3 2" xfId="8983" xr:uid="{00000000-0005-0000-0000-0000291E0000}"/>
    <cellStyle name="Normal 3 41 5 4" xfId="8984" xr:uid="{00000000-0005-0000-0000-00002A1E0000}"/>
    <cellStyle name="Normal 3 41 5 5" xfId="12958" xr:uid="{00000000-0005-0000-0000-00002B1E0000}"/>
    <cellStyle name="Normal 3 41 6" xfId="2443" xr:uid="{00000000-0005-0000-0000-00002C1E0000}"/>
    <cellStyle name="Normal 3 41 6 2" xfId="3979" xr:uid="{00000000-0005-0000-0000-00002D1E0000}"/>
    <cellStyle name="Normal 3 41 6 2 2" xfId="8985" xr:uid="{00000000-0005-0000-0000-00002E1E0000}"/>
    <cellStyle name="Normal 3 41 6 3" xfId="8986" xr:uid="{00000000-0005-0000-0000-00002F1E0000}"/>
    <cellStyle name="Normal 3 41 6 3 2" xfId="8987" xr:uid="{00000000-0005-0000-0000-0000301E0000}"/>
    <cellStyle name="Normal 3 41 6 4" xfId="8988" xr:uid="{00000000-0005-0000-0000-0000311E0000}"/>
    <cellStyle name="Normal 3 41 6 5" xfId="12959" xr:uid="{00000000-0005-0000-0000-0000321E0000}"/>
    <cellStyle name="Normal 3 41 7" xfId="2444" xr:uid="{00000000-0005-0000-0000-0000331E0000}"/>
    <cellStyle name="Normal 3 41 7 2" xfId="3978" xr:uid="{00000000-0005-0000-0000-0000341E0000}"/>
    <cellStyle name="Normal 3 41 7 2 2" xfId="8989" xr:uid="{00000000-0005-0000-0000-0000351E0000}"/>
    <cellStyle name="Normal 3 41 7 3" xfId="8990" xr:uid="{00000000-0005-0000-0000-0000361E0000}"/>
    <cellStyle name="Normal 3 41 7 3 2" xfId="8991" xr:uid="{00000000-0005-0000-0000-0000371E0000}"/>
    <cellStyle name="Normal 3 41 7 4" xfId="8992" xr:uid="{00000000-0005-0000-0000-0000381E0000}"/>
    <cellStyle name="Normal 3 41 7 5" xfId="12960" xr:uid="{00000000-0005-0000-0000-0000391E0000}"/>
    <cellStyle name="Normal 3 41 8" xfId="2445" xr:uid="{00000000-0005-0000-0000-00003A1E0000}"/>
    <cellStyle name="Normal 3 41 8 2" xfId="3977" xr:uid="{00000000-0005-0000-0000-00003B1E0000}"/>
    <cellStyle name="Normal 3 41 8 2 2" xfId="8993" xr:uid="{00000000-0005-0000-0000-00003C1E0000}"/>
    <cellStyle name="Normal 3 41 8 3" xfId="8994" xr:uid="{00000000-0005-0000-0000-00003D1E0000}"/>
    <cellStyle name="Normal 3 41 8 3 2" xfId="8995" xr:uid="{00000000-0005-0000-0000-00003E1E0000}"/>
    <cellStyle name="Normal 3 41 8 4" xfId="8996" xr:uid="{00000000-0005-0000-0000-00003F1E0000}"/>
    <cellStyle name="Normal 3 41 8 5" xfId="12961" xr:uid="{00000000-0005-0000-0000-0000401E0000}"/>
    <cellStyle name="Normal 3 41 9" xfId="2446" xr:uid="{00000000-0005-0000-0000-0000411E0000}"/>
    <cellStyle name="Normal 3 41 9 2" xfId="3976" xr:uid="{00000000-0005-0000-0000-0000421E0000}"/>
    <cellStyle name="Normal 3 41 9 2 2" xfId="8997" xr:uid="{00000000-0005-0000-0000-0000431E0000}"/>
    <cellStyle name="Normal 3 41 9 3" xfId="8998" xr:uid="{00000000-0005-0000-0000-0000441E0000}"/>
    <cellStyle name="Normal 3 41 9 3 2" xfId="8999" xr:uid="{00000000-0005-0000-0000-0000451E0000}"/>
    <cellStyle name="Normal 3 41 9 4" xfId="9000" xr:uid="{00000000-0005-0000-0000-0000461E0000}"/>
    <cellStyle name="Normal 3 41 9 5" xfId="12962" xr:uid="{00000000-0005-0000-0000-0000471E0000}"/>
    <cellStyle name="Normal 3 42" xfId="2447" xr:uid="{00000000-0005-0000-0000-0000481E0000}"/>
    <cellStyle name="Normal 3 42 10" xfId="2448" xr:uid="{00000000-0005-0000-0000-0000491E0000}"/>
    <cellStyle name="Normal 3 42 10 2" xfId="3975" xr:uid="{00000000-0005-0000-0000-00004A1E0000}"/>
    <cellStyle name="Normal 3 42 10 2 2" xfId="9001" xr:uid="{00000000-0005-0000-0000-00004B1E0000}"/>
    <cellStyle name="Normal 3 42 10 3" xfId="9002" xr:uid="{00000000-0005-0000-0000-00004C1E0000}"/>
    <cellStyle name="Normal 3 42 10 3 2" xfId="9003" xr:uid="{00000000-0005-0000-0000-00004D1E0000}"/>
    <cellStyle name="Normal 3 42 10 4" xfId="9004" xr:uid="{00000000-0005-0000-0000-00004E1E0000}"/>
    <cellStyle name="Normal 3 42 10 5" xfId="12963" xr:uid="{00000000-0005-0000-0000-00004F1E0000}"/>
    <cellStyle name="Normal 3 42 11" xfId="2449" xr:uid="{00000000-0005-0000-0000-0000501E0000}"/>
    <cellStyle name="Normal 3 42 11 2" xfId="3792" xr:uid="{00000000-0005-0000-0000-0000511E0000}"/>
    <cellStyle name="Normal 3 42 11 2 2" xfId="9005" xr:uid="{00000000-0005-0000-0000-0000521E0000}"/>
    <cellStyle name="Normal 3 42 11 3" xfId="9006" xr:uid="{00000000-0005-0000-0000-0000531E0000}"/>
    <cellStyle name="Normal 3 42 11 3 2" xfId="9007" xr:uid="{00000000-0005-0000-0000-0000541E0000}"/>
    <cellStyle name="Normal 3 42 11 4" xfId="9008" xr:uid="{00000000-0005-0000-0000-0000551E0000}"/>
    <cellStyle name="Normal 3 42 11 5" xfId="12964" xr:uid="{00000000-0005-0000-0000-0000561E0000}"/>
    <cellStyle name="Normal 3 42 12" xfId="2450" xr:uid="{00000000-0005-0000-0000-0000571E0000}"/>
    <cellStyle name="Normal 3 42 12 2" xfId="3974" xr:uid="{00000000-0005-0000-0000-0000581E0000}"/>
    <cellStyle name="Normal 3 42 12 2 2" xfId="9009" xr:uid="{00000000-0005-0000-0000-0000591E0000}"/>
    <cellStyle name="Normal 3 42 12 3" xfId="9010" xr:uid="{00000000-0005-0000-0000-00005A1E0000}"/>
    <cellStyle name="Normal 3 42 12 3 2" xfId="9011" xr:uid="{00000000-0005-0000-0000-00005B1E0000}"/>
    <cellStyle name="Normal 3 42 12 4" xfId="9012" xr:uid="{00000000-0005-0000-0000-00005C1E0000}"/>
    <cellStyle name="Normal 3 42 12 5" xfId="12965" xr:uid="{00000000-0005-0000-0000-00005D1E0000}"/>
    <cellStyle name="Normal 3 42 13" xfId="2451" xr:uid="{00000000-0005-0000-0000-00005E1E0000}"/>
    <cellStyle name="Normal 3 42 13 2" xfId="3791" xr:uid="{00000000-0005-0000-0000-00005F1E0000}"/>
    <cellStyle name="Normal 3 42 13 2 2" xfId="9013" xr:uid="{00000000-0005-0000-0000-0000601E0000}"/>
    <cellStyle name="Normal 3 42 13 3" xfId="9014" xr:uid="{00000000-0005-0000-0000-0000611E0000}"/>
    <cellStyle name="Normal 3 42 13 3 2" xfId="9015" xr:uid="{00000000-0005-0000-0000-0000621E0000}"/>
    <cellStyle name="Normal 3 42 13 4" xfId="9016" xr:uid="{00000000-0005-0000-0000-0000631E0000}"/>
    <cellStyle name="Normal 3 42 13 5" xfId="12966" xr:uid="{00000000-0005-0000-0000-0000641E0000}"/>
    <cellStyle name="Normal 3 42 14" xfId="3973" xr:uid="{00000000-0005-0000-0000-0000651E0000}"/>
    <cellStyle name="Normal 3 42 14 2" xfId="9017" xr:uid="{00000000-0005-0000-0000-0000661E0000}"/>
    <cellStyle name="Normal 3 42 15" xfId="9018" xr:uid="{00000000-0005-0000-0000-0000671E0000}"/>
    <cellStyle name="Normal 3 42 15 2" xfId="9019" xr:uid="{00000000-0005-0000-0000-0000681E0000}"/>
    <cellStyle name="Normal 3 42 16" xfId="9020" xr:uid="{00000000-0005-0000-0000-0000691E0000}"/>
    <cellStyle name="Normal 3 42 17" xfId="12967" xr:uid="{00000000-0005-0000-0000-00006A1E0000}"/>
    <cellStyle name="Normal 3 42 2" xfId="2452" xr:uid="{00000000-0005-0000-0000-00006B1E0000}"/>
    <cellStyle name="Normal 3 42 2 10" xfId="2453" xr:uid="{00000000-0005-0000-0000-00006C1E0000}"/>
    <cellStyle name="Normal 3 42 2 10 2" xfId="3790" xr:uid="{00000000-0005-0000-0000-00006D1E0000}"/>
    <cellStyle name="Normal 3 42 2 10 2 2" xfId="9021" xr:uid="{00000000-0005-0000-0000-00006E1E0000}"/>
    <cellStyle name="Normal 3 42 2 10 3" xfId="9022" xr:uid="{00000000-0005-0000-0000-00006F1E0000}"/>
    <cellStyle name="Normal 3 42 2 10 3 2" xfId="9023" xr:uid="{00000000-0005-0000-0000-0000701E0000}"/>
    <cellStyle name="Normal 3 42 2 10 4" xfId="9024" xr:uid="{00000000-0005-0000-0000-0000711E0000}"/>
    <cellStyle name="Normal 3 42 2 10 5" xfId="12968" xr:uid="{00000000-0005-0000-0000-0000721E0000}"/>
    <cellStyle name="Normal 3 42 2 11" xfId="2454" xr:uid="{00000000-0005-0000-0000-0000731E0000}"/>
    <cellStyle name="Normal 3 42 2 11 2" xfId="3972" xr:uid="{00000000-0005-0000-0000-0000741E0000}"/>
    <cellStyle name="Normal 3 42 2 11 2 2" xfId="9025" xr:uid="{00000000-0005-0000-0000-0000751E0000}"/>
    <cellStyle name="Normal 3 42 2 11 3" xfId="9026" xr:uid="{00000000-0005-0000-0000-0000761E0000}"/>
    <cellStyle name="Normal 3 42 2 11 3 2" xfId="9027" xr:uid="{00000000-0005-0000-0000-0000771E0000}"/>
    <cellStyle name="Normal 3 42 2 11 4" xfId="9028" xr:uid="{00000000-0005-0000-0000-0000781E0000}"/>
    <cellStyle name="Normal 3 42 2 11 5" xfId="12969" xr:uid="{00000000-0005-0000-0000-0000791E0000}"/>
    <cellStyle name="Normal 3 42 2 12" xfId="2455" xr:uid="{00000000-0005-0000-0000-00007A1E0000}"/>
    <cellStyle name="Normal 3 42 2 12 2" xfId="3789" xr:uid="{00000000-0005-0000-0000-00007B1E0000}"/>
    <cellStyle name="Normal 3 42 2 12 2 2" xfId="9029" xr:uid="{00000000-0005-0000-0000-00007C1E0000}"/>
    <cellStyle name="Normal 3 42 2 12 3" xfId="9030" xr:uid="{00000000-0005-0000-0000-00007D1E0000}"/>
    <cellStyle name="Normal 3 42 2 12 3 2" xfId="9031" xr:uid="{00000000-0005-0000-0000-00007E1E0000}"/>
    <cellStyle name="Normal 3 42 2 12 4" xfId="9032" xr:uid="{00000000-0005-0000-0000-00007F1E0000}"/>
    <cellStyle name="Normal 3 42 2 12 5" xfId="12970" xr:uid="{00000000-0005-0000-0000-0000801E0000}"/>
    <cellStyle name="Normal 3 42 2 13" xfId="3971" xr:uid="{00000000-0005-0000-0000-0000811E0000}"/>
    <cellStyle name="Normal 3 42 2 13 2" xfId="9033" xr:uid="{00000000-0005-0000-0000-0000821E0000}"/>
    <cellStyle name="Normal 3 42 2 14" xfId="9034" xr:uid="{00000000-0005-0000-0000-0000831E0000}"/>
    <cellStyle name="Normal 3 42 2 14 2" xfId="9035" xr:uid="{00000000-0005-0000-0000-0000841E0000}"/>
    <cellStyle name="Normal 3 42 2 15" xfId="9036" xr:uid="{00000000-0005-0000-0000-0000851E0000}"/>
    <cellStyle name="Normal 3 42 2 16" xfId="12971" xr:uid="{00000000-0005-0000-0000-0000861E0000}"/>
    <cellStyle name="Normal 3 42 2 2" xfId="2456" xr:uid="{00000000-0005-0000-0000-0000871E0000}"/>
    <cellStyle name="Normal 3 42 2 2 2" xfId="3970" xr:uid="{00000000-0005-0000-0000-0000881E0000}"/>
    <cellStyle name="Normal 3 42 2 2 2 2" xfId="9037" xr:uid="{00000000-0005-0000-0000-0000891E0000}"/>
    <cellStyle name="Normal 3 42 2 2 3" xfId="9038" xr:uid="{00000000-0005-0000-0000-00008A1E0000}"/>
    <cellStyle name="Normal 3 42 2 2 3 2" xfId="9039" xr:uid="{00000000-0005-0000-0000-00008B1E0000}"/>
    <cellStyle name="Normal 3 42 2 2 4" xfId="9040" xr:uid="{00000000-0005-0000-0000-00008C1E0000}"/>
    <cellStyle name="Normal 3 42 2 2 5" xfId="12972" xr:uid="{00000000-0005-0000-0000-00008D1E0000}"/>
    <cellStyle name="Normal 3 42 2 3" xfId="2457" xr:uid="{00000000-0005-0000-0000-00008E1E0000}"/>
    <cellStyle name="Normal 3 42 2 3 2" xfId="3969" xr:uid="{00000000-0005-0000-0000-00008F1E0000}"/>
    <cellStyle name="Normal 3 42 2 3 2 2" xfId="9041" xr:uid="{00000000-0005-0000-0000-0000901E0000}"/>
    <cellStyle name="Normal 3 42 2 3 3" xfId="9042" xr:uid="{00000000-0005-0000-0000-0000911E0000}"/>
    <cellStyle name="Normal 3 42 2 3 3 2" xfId="9043" xr:uid="{00000000-0005-0000-0000-0000921E0000}"/>
    <cellStyle name="Normal 3 42 2 3 4" xfId="9044" xr:uid="{00000000-0005-0000-0000-0000931E0000}"/>
    <cellStyle name="Normal 3 42 2 3 5" xfId="12973" xr:uid="{00000000-0005-0000-0000-0000941E0000}"/>
    <cellStyle name="Normal 3 42 2 4" xfId="2458" xr:uid="{00000000-0005-0000-0000-0000951E0000}"/>
    <cellStyle name="Normal 3 42 2 4 2" xfId="3968" xr:uid="{00000000-0005-0000-0000-0000961E0000}"/>
    <cellStyle name="Normal 3 42 2 4 2 2" xfId="9045" xr:uid="{00000000-0005-0000-0000-0000971E0000}"/>
    <cellStyle name="Normal 3 42 2 4 3" xfId="9046" xr:uid="{00000000-0005-0000-0000-0000981E0000}"/>
    <cellStyle name="Normal 3 42 2 4 3 2" xfId="9047" xr:uid="{00000000-0005-0000-0000-0000991E0000}"/>
    <cellStyle name="Normal 3 42 2 4 4" xfId="9048" xr:uid="{00000000-0005-0000-0000-00009A1E0000}"/>
    <cellStyle name="Normal 3 42 2 4 5" xfId="12974" xr:uid="{00000000-0005-0000-0000-00009B1E0000}"/>
    <cellStyle name="Normal 3 42 2 5" xfId="2459" xr:uid="{00000000-0005-0000-0000-00009C1E0000}"/>
    <cellStyle name="Normal 3 42 2 5 2" xfId="3967" xr:uid="{00000000-0005-0000-0000-00009D1E0000}"/>
    <cellStyle name="Normal 3 42 2 5 2 2" xfId="9049" xr:uid="{00000000-0005-0000-0000-00009E1E0000}"/>
    <cellStyle name="Normal 3 42 2 5 3" xfId="9050" xr:uid="{00000000-0005-0000-0000-00009F1E0000}"/>
    <cellStyle name="Normal 3 42 2 5 3 2" xfId="9051" xr:uid="{00000000-0005-0000-0000-0000A01E0000}"/>
    <cellStyle name="Normal 3 42 2 5 4" xfId="9052" xr:uid="{00000000-0005-0000-0000-0000A11E0000}"/>
    <cellStyle name="Normal 3 42 2 5 5" xfId="12975" xr:uid="{00000000-0005-0000-0000-0000A21E0000}"/>
    <cellStyle name="Normal 3 42 2 6" xfId="2460" xr:uid="{00000000-0005-0000-0000-0000A31E0000}"/>
    <cellStyle name="Normal 3 42 2 6 2" xfId="3966" xr:uid="{00000000-0005-0000-0000-0000A41E0000}"/>
    <cellStyle name="Normal 3 42 2 6 2 2" xfId="9053" xr:uid="{00000000-0005-0000-0000-0000A51E0000}"/>
    <cellStyle name="Normal 3 42 2 6 3" xfId="9054" xr:uid="{00000000-0005-0000-0000-0000A61E0000}"/>
    <cellStyle name="Normal 3 42 2 6 3 2" xfId="9055" xr:uid="{00000000-0005-0000-0000-0000A71E0000}"/>
    <cellStyle name="Normal 3 42 2 6 4" xfId="9056" xr:uid="{00000000-0005-0000-0000-0000A81E0000}"/>
    <cellStyle name="Normal 3 42 2 6 5" xfId="12976" xr:uid="{00000000-0005-0000-0000-0000A91E0000}"/>
    <cellStyle name="Normal 3 42 2 7" xfId="2461" xr:uid="{00000000-0005-0000-0000-0000AA1E0000}"/>
    <cellStyle name="Normal 3 42 2 7 2" xfId="3965" xr:uid="{00000000-0005-0000-0000-0000AB1E0000}"/>
    <cellStyle name="Normal 3 42 2 7 2 2" xfId="9057" xr:uid="{00000000-0005-0000-0000-0000AC1E0000}"/>
    <cellStyle name="Normal 3 42 2 7 3" xfId="9058" xr:uid="{00000000-0005-0000-0000-0000AD1E0000}"/>
    <cellStyle name="Normal 3 42 2 7 3 2" xfId="9059" xr:uid="{00000000-0005-0000-0000-0000AE1E0000}"/>
    <cellStyle name="Normal 3 42 2 7 4" xfId="9060" xr:uid="{00000000-0005-0000-0000-0000AF1E0000}"/>
    <cellStyle name="Normal 3 42 2 7 5" xfId="12977" xr:uid="{00000000-0005-0000-0000-0000B01E0000}"/>
    <cellStyle name="Normal 3 42 2 8" xfId="2462" xr:uid="{00000000-0005-0000-0000-0000B11E0000}"/>
    <cellStyle name="Normal 3 42 2 8 2" xfId="3964" xr:uid="{00000000-0005-0000-0000-0000B21E0000}"/>
    <cellStyle name="Normal 3 42 2 8 2 2" xfId="9061" xr:uid="{00000000-0005-0000-0000-0000B31E0000}"/>
    <cellStyle name="Normal 3 42 2 8 3" xfId="9062" xr:uid="{00000000-0005-0000-0000-0000B41E0000}"/>
    <cellStyle name="Normal 3 42 2 8 3 2" xfId="9063" xr:uid="{00000000-0005-0000-0000-0000B51E0000}"/>
    <cellStyle name="Normal 3 42 2 8 4" xfId="9064" xr:uid="{00000000-0005-0000-0000-0000B61E0000}"/>
    <cellStyle name="Normal 3 42 2 8 5" xfId="12978" xr:uid="{00000000-0005-0000-0000-0000B71E0000}"/>
    <cellStyle name="Normal 3 42 2 9" xfId="2463" xr:uid="{00000000-0005-0000-0000-0000B81E0000}"/>
    <cellStyle name="Normal 3 42 2 9 2" xfId="3788" xr:uid="{00000000-0005-0000-0000-0000B91E0000}"/>
    <cellStyle name="Normal 3 42 2 9 2 2" xfId="9065" xr:uid="{00000000-0005-0000-0000-0000BA1E0000}"/>
    <cellStyle name="Normal 3 42 2 9 3" xfId="9066" xr:uid="{00000000-0005-0000-0000-0000BB1E0000}"/>
    <cellStyle name="Normal 3 42 2 9 3 2" xfId="9067" xr:uid="{00000000-0005-0000-0000-0000BC1E0000}"/>
    <cellStyle name="Normal 3 42 2 9 4" xfId="9068" xr:uid="{00000000-0005-0000-0000-0000BD1E0000}"/>
    <cellStyle name="Normal 3 42 2 9 5" xfId="12979" xr:uid="{00000000-0005-0000-0000-0000BE1E0000}"/>
    <cellStyle name="Normal 3 42 3" xfId="2464" xr:uid="{00000000-0005-0000-0000-0000BF1E0000}"/>
    <cellStyle name="Normal 3 42 3 2" xfId="3963" xr:uid="{00000000-0005-0000-0000-0000C01E0000}"/>
    <cellStyle name="Normal 3 42 3 2 2" xfId="9069" xr:uid="{00000000-0005-0000-0000-0000C11E0000}"/>
    <cellStyle name="Normal 3 42 3 3" xfId="9070" xr:uid="{00000000-0005-0000-0000-0000C21E0000}"/>
    <cellStyle name="Normal 3 42 3 3 2" xfId="9071" xr:uid="{00000000-0005-0000-0000-0000C31E0000}"/>
    <cellStyle name="Normal 3 42 3 4" xfId="9072" xr:uid="{00000000-0005-0000-0000-0000C41E0000}"/>
    <cellStyle name="Normal 3 42 3 5" xfId="12980" xr:uid="{00000000-0005-0000-0000-0000C51E0000}"/>
    <cellStyle name="Normal 3 42 4" xfId="2465" xr:uid="{00000000-0005-0000-0000-0000C61E0000}"/>
    <cellStyle name="Normal 3 42 4 2" xfId="3787" xr:uid="{00000000-0005-0000-0000-0000C71E0000}"/>
    <cellStyle name="Normal 3 42 4 2 2" xfId="9073" xr:uid="{00000000-0005-0000-0000-0000C81E0000}"/>
    <cellStyle name="Normal 3 42 4 3" xfId="9074" xr:uid="{00000000-0005-0000-0000-0000C91E0000}"/>
    <cellStyle name="Normal 3 42 4 3 2" xfId="9075" xr:uid="{00000000-0005-0000-0000-0000CA1E0000}"/>
    <cellStyle name="Normal 3 42 4 4" xfId="9076" xr:uid="{00000000-0005-0000-0000-0000CB1E0000}"/>
    <cellStyle name="Normal 3 42 4 5" xfId="12981" xr:uid="{00000000-0005-0000-0000-0000CC1E0000}"/>
    <cellStyle name="Normal 3 42 5" xfId="2466" xr:uid="{00000000-0005-0000-0000-0000CD1E0000}"/>
    <cellStyle name="Normal 3 42 5 2" xfId="3962" xr:uid="{00000000-0005-0000-0000-0000CE1E0000}"/>
    <cellStyle name="Normal 3 42 5 2 2" xfId="9077" xr:uid="{00000000-0005-0000-0000-0000CF1E0000}"/>
    <cellStyle name="Normal 3 42 5 3" xfId="9078" xr:uid="{00000000-0005-0000-0000-0000D01E0000}"/>
    <cellStyle name="Normal 3 42 5 3 2" xfId="9079" xr:uid="{00000000-0005-0000-0000-0000D11E0000}"/>
    <cellStyle name="Normal 3 42 5 4" xfId="9080" xr:uid="{00000000-0005-0000-0000-0000D21E0000}"/>
    <cellStyle name="Normal 3 42 5 5" xfId="12982" xr:uid="{00000000-0005-0000-0000-0000D31E0000}"/>
    <cellStyle name="Normal 3 42 6" xfId="2467" xr:uid="{00000000-0005-0000-0000-0000D41E0000}"/>
    <cellStyle name="Normal 3 42 6 2" xfId="3786" xr:uid="{00000000-0005-0000-0000-0000D51E0000}"/>
    <cellStyle name="Normal 3 42 6 2 2" xfId="9081" xr:uid="{00000000-0005-0000-0000-0000D61E0000}"/>
    <cellStyle name="Normal 3 42 6 3" xfId="9082" xr:uid="{00000000-0005-0000-0000-0000D71E0000}"/>
    <cellStyle name="Normal 3 42 6 3 2" xfId="9083" xr:uid="{00000000-0005-0000-0000-0000D81E0000}"/>
    <cellStyle name="Normal 3 42 6 4" xfId="9084" xr:uid="{00000000-0005-0000-0000-0000D91E0000}"/>
    <cellStyle name="Normal 3 42 6 5" xfId="12983" xr:uid="{00000000-0005-0000-0000-0000DA1E0000}"/>
    <cellStyle name="Normal 3 42 7" xfId="2468" xr:uid="{00000000-0005-0000-0000-0000DB1E0000}"/>
    <cellStyle name="Normal 3 42 7 2" xfId="3961" xr:uid="{00000000-0005-0000-0000-0000DC1E0000}"/>
    <cellStyle name="Normal 3 42 7 2 2" xfId="9085" xr:uid="{00000000-0005-0000-0000-0000DD1E0000}"/>
    <cellStyle name="Normal 3 42 7 3" xfId="9086" xr:uid="{00000000-0005-0000-0000-0000DE1E0000}"/>
    <cellStyle name="Normal 3 42 7 3 2" xfId="9087" xr:uid="{00000000-0005-0000-0000-0000DF1E0000}"/>
    <cellStyle name="Normal 3 42 7 4" xfId="9088" xr:uid="{00000000-0005-0000-0000-0000E01E0000}"/>
    <cellStyle name="Normal 3 42 7 5" xfId="12984" xr:uid="{00000000-0005-0000-0000-0000E11E0000}"/>
    <cellStyle name="Normal 3 42 8" xfId="2469" xr:uid="{00000000-0005-0000-0000-0000E21E0000}"/>
    <cellStyle name="Normal 3 42 8 2" xfId="3785" xr:uid="{00000000-0005-0000-0000-0000E31E0000}"/>
    <cellStyle name="Normal 3 42 8 2 2" xfId="9089" xr:uid="{00000000-0005-0000-0000-0000E41E0000}"/>
    <cellStyle name="Normal 3 42 8 3" xfId="9090" xr:uid="{00000000-0005-0000-0000-0000E51E0000}"/>
    <cellStyle name="Normal 3 42 8 3 2" xfId="9091" xr:uid="{00000000-0005-0000-0000-0000E61E0000}"/>
    <cellStyle name="Normal 3 42 8 4" xfId="9092" xr:uid="{00000000-0005-0000-0000-0000E71E0000}"/>
    <cellStyle name="Normal 3 42 8 5" xfId="12985" xr:uid="{00000000-0005-0000-0000-0000E81E0000}"/>
    <cellStyle name="Normal 3 42 9" xfId="2470" xr:uid="{00000000-0005-0000-0000-0000E91E0000}"/>
    <cellStyle name="Normal 3 42 9 2" xfId="3960" xr:uid="{00000000-0005-0000-0000-0000EA1E0000}"/>
    <cellStyle name="Normal 3 42 9 2 2" xfId="9093" xr:uid="{00000000-0005-0000-0000-0000EB1E0000}"/>
    <cellStyle name="Normal 3 42 9 3" xfId="9094" xr:uid="{00000000-0005-0000-0000-0000EC1E0000}"/>
    <cellStyle name="Normal 3 42 9 3 2" xfId="9095" xr:uid="{00000000-0005-0000-0000-0000ED1E0000}"/>
    <cellStyle name="Normal 3 42 9 4" xfId="9096" xr:uid="{00000000-0005-0000-0000-0000EE1E0000}"/>
    <cellStyle name="Normal 3 42 9 5" xfId="12986" xr:uid="{00000000-0005-0000-0000-0000EF1E0000}"/>
    <cellStyle name="Normal 3 43" xfId="2471" xr:uid="{00000000-0005-0000-0000-0000F01E0000}"/>
    <cellStyle name="Normal 3 43 10" xfId="2472" xr:uid="{00000000-0005-0000-0000-0000F11E0000}"/>
    <cellStyle name="Normal 3 43 10 2" xfId="3959" xr:uid="{00000000-0005-0000-0000-0000F21E0000}"/>
    <cellStyle name="Normal 3 43 10 2 2" xfId="9097" xr:uid="{00000000-0005-0000-0000-0000F31E0000}"/>
    <cellStyle name="Normal 3 43 10 3" xfId="9098" xr:uid="{00000000-0005-0000-0000-0000F41E0000}"/>
    <cellStyle name="Normal 3 43 10 3 2" xfId="9099" xr:uid="{00000000-0005-0000-0000-0000F51E0000}"/>
    <cellStyle name="Normal 3 43 10 4" xfId="9100" xr:uid="{00000000-0005-0000-0000-0000F61E0000}"/>
    <cellStyle name="Normal 3 43 10 5" xfId="12987" xr:uid="{00000000-0005-0000-0000-0000F71E0000}"/>
    <cellStyle name="Normal 3 43 11" xfId="2473" xr:uid="{00000000-0005-0000-0000-0000F81E0000}"/>
    <cellStyle name="Normal 3 43 11 2" xfId="3958" xr:uid="{00000000-0005-0000-0000-0000F91E0000}"/>
    <cellStyle name="Normal 3 43 11 2 2" xfId="9101" xr:uid="{00000000-0005-0000-0000-0000FA1E0000}"/>
    <cellStyle name="Normal 3 43 11 3" xfId="9102" xr:uid="{00000000-0005-0000-0000-0000FB1E0000}"/>
    <cellStyle name="Normal 3 43 11 3 2" xfId="9103" xr:uid="{00000000-0005-0000-0000-0000FC1E0000}"/>
    <cellStyle name="Normal 3 43 11 4" xfId="9104" xr:uid="{00000000-0005-0000-0000-0000FD1E0000}"/>
    <cellStyle name="Normal 3 43 11 5" xfId="12988" xr:uid="{00000000-0005-0000-0000-0000FE1E0000}"/>
    <cellStyle name="Normal 3 43 12" xfId="2474" xr:uid="{00000000-0005-0000-0000-0000FF1E0000}"/>
    <cellStyle name="Normal 3 43 12 2" xfId="3957" xr:uid="{00000000-0005-0000-0000-0000001F0000}"/>
    <cellStyle name="Normal 3 43 12 2 2" xfId="9105" xr:uid="{00000000-0005-0000-0000-0000011F0000}"/>
    <cellStyle name="Normal 3 43 12 3" xfId="9106" xr:uid="{00000000-0005-0000-0000-0000021F0000}"/>
    <cellStyle name="Normal 3 43 12 3 2" xfId="9107" xr:uid="{00000000-0005-0000-0000-0000031F0000}"/>
    <cellStyle name="Normal 3 43 12 4" xfId="9108" xr:uid="{00000000-0005-0000-0000-0000041F0000}"/>
    <cellStyle name="Normal 3 43 12 5" xfId="12989" xr:uid="{00000000-0005-0000-0000-0000051F0000}"/>
    <cellStyle name="Normal 3 43 13" xfId="2475" xr:uid="{00000000-0005-0000-0000-0000061F0000}"/>
    <cellStyle name="Normal 3 43 13 2" xfId="3956" xr:uid="{00000000-0005-0000-0000-0000071F0000}"/>
    <cellStyle name="Normal 3 43 13 2 2" xfId="9109" xr:uid="{00000000-0005-0000-0000-0000081F0000}"/>
    <cellStyle name="Normal 3 43 13 3" xfId="9110" xr:uid="{00000000-0005-0000-0000-0000091F0000}"/>
    <cellStyle name="Normal 3 43 13 3 2" xfId="9111" xr:uid="{00000000-0005-0000-0000-00000A1F0000}"/>
    <cellStyle name="Normal 3 43 13 4" xfId="9112" xr:uid="{00000000-0005-0000-0000-00000B1F0000}"/>
    <cellStyle name="Normal 3 43 13 5" xfId="12990" xr:uid="{00000000-0005-0000-0000-00000C1F0000}"/>
    <cellStyle name="Normal 3 43 14" xfId="3784" xr:uid="{00000000-0005-0000-0000-00000D1F0000}"/>
    <cellStyle name="Normal 3 43 14 2" xfId="9113" xr:uid="{00000000-0005-0000-0000-00000E1F0000}"/>
    <cellStyle name="Normal 3 43 15" xfId="9114" xr:uid="{00000000-0005-0000-0000-00000F1F0000}"/>
    <cellStyle name="Normal 3 43 15 2" xfId="9115" xr:uid="{00000000-0005-0000-0000-0000101F0000}"/>
    <cellStyle name="Normal 3 43 16" xfId="9116" xr:uid="{00000000-0005-0000-0000-0000111F0000}"/>
    <cellStyle name="Normal 3 43 17" xfId="12991" xr:uid="{00000000-0005-0000-0000-0000121F0000}"/>
    <cellStyle name="Normal 3 43 2" xfId="2476" xr:uid="{00000000-0005-0000-0000-0000131F0000}"/>
    <cellStyle name="Normal 3 43 2 10" xfId="2477" xr:uid="{00000000-0005-0000-0000-0000141F0000}"/>
    <cellStyle name="Normal 3 43 2 10 2" xfId="3955" xr:uid="{00000000-0005-0000-0000-0000151F0000}"/>
    <cellStyle name="Normal 3 43 2 10 2 2" xfId="9117" xr:uid="{00000000-0005-0000-0000-0000161F0000}"/>
    <cellStyle name="Normal 3 43 2 10 3" xfId="9118" xr:uid="{00000000-0005-0000-0000-0000171F0000}"/>
    <cellStyle name="Normal 3 43 2 10 3 2" xfId="9119" xr:uid="{00000000-0005-0000-0000-0000181F0000}"/>
    <cellStyle name="Normal 3 43 2 10 4" xfId="9120" xr:uid="{00000000-0005-0000-0000-0000191F0000}"/>
    <cellStyle name="Normal 3 43 2 10 5" xfId="12992" xr:uid="{00000000-0005-0000-0000-00001A1F0000}"/>
    <cellStyle name="Normal 3 43 2 11" xfId="2478" xr:uid="{00000000-0005-0000-0000-00001B1F0000}"/>
    <cellStyle name="Normal 3 43 2 11 2" xfId="3954" xr:uid="{00000000-0005-0000-0000-00001C1F0000}"/>
    <cellStyle name="Normal 3 43 2 11 2 2" xfId="9121" xr:uid="{00000000-0005-0000-0000-00001D1F0000}"/>
    <cellStyle name="Normal 3 43 2 11 3" xfId="9122" xr:uid="{00000000-0005-0000-0000-00001E1F0000}"/>
    <cellStyle name="Normal 3 43 2 11 3 2" xfId="9123" xr:uid="{00000000-0005-0000-0000-00001F1F0000}"/>
    <cellStyle name="Normal 3 43 2 11 4" xfId="9124" xr:uid="{00000000-0005-0000-0000-0000201F0000}"/>
    <cellStyle name="Normal 3 43 2 11 5" xfId="12993" xr:uid="{00000000-0005-0000-0000-0000211F0000}"/>
    <cellStyle name="Normal 3 43 2 12" xfId="2479" xr:uid="{00000000-0005-0000-0000-0000221F0000}"/>
    <cellStyle name="Normal 3 43 2 12 2" xfId="3953" xr:uid="{00000000-0005-0000-0000-0000231F0000}"/>
    <cellStyle name="Normal 3 43 2 12 2 2" xfId="9125" xr:uid="{00000000-0005-0000-0000-0000241F0000}"/>
    <cellStyle name="Normal 3 43 2 12 3" xfId="9126" xr:uid="{00000000-0005-0000-0000-0000251F0000}"/>
    <cellStyle name="Normal 3 43 2 12 3 2" xfId="9127" xr:uid="{00000000-0005-0000-0000-0000261F0000}"/>
    <cellStyle name="Normal 3 43 2 12 4" xfId="9128" xr:uid="{00000000-0005-0000-0000-0000271F0000}"/>
    <cellStyle name="Normal 3 43 2 12 5" xfId="12994" xr:uid="{00000000-0005-0000-0000-0000281F0000}"/>
    <cellStyle name="Normal 3 43 2 13" xfId="3783" xr:uid="{00000000-0005-0000-0000-0000291F0000}"/>
    <cellStyle name="Normal 3 43 2 13 2" xfId="9129" xr:uid="{00000000-0005-0000-0000-00002A1F0000}"/>
    <cellStyle name="Normal 3 43 2 14" xfId="9130" xr:uid="{00000000-0005-0000-0000-00002B1F0000}"/>
    <cellStyle name="Normal 3 43 2 14 2" xfId="9131" xr:uid="{00000000-0005-0000-0000-00002C1F0000}"/>
    <cellStyle name="Normal 3 43 2 15" xfId="9132" xr:uid="{00000000-0005-0000-0000-00002D1F0000}"/>
    <cellStyle name="Normal 3 43 2 16" xfId="12995" xr:uid="{00000000-0005-0000-0000-00002E1F0000}"/>
    <cellStyle name="Normal 3 43 2 2" xfId="2480" xr:uid="{00000000-0005-0000-0000-00002F1F0000}"/>
    <cellStyle name="Normal 3 43 2 2 2" xfId="3952" xr:uid="{00000000-0005-0000-0000-0000301F0000}"/>
    <cellStyle name="Normal 3 43 2 2 2 2" xfId="9133" xr:uid="{00000000-0005-0000-0000-0000311F0000}"/>
    <cellStyle name="Normal 3 43 2 2 3" xfId="9134" xr:uid="{00000000-0005-0000-0000-0000321F0000}"/>
    <cellStyle name="Normal 3 43 2 2 3 2" xfId="9135" xr:uid="{00000000-0005-0000-0000-0000331F0000}"/>
    <cellStyle name="Normal 3 43 2 2 4" xfId="9136" xr:uid="{00000000-0005-0000-0000-0000341F0000}"/>
    <cellStyle name="Normal 3 43 2 2 5" xfId="12996" xr:uid="{00000000-0005-0000-0000-0000351F0000}"/>
    <cellStyle name="Normal 3 43 2 3" xfId="2481" xr:uid="{00000000-0005-0000-0000-0000361F0000}"/>
    <cellStyle name="Normal 3 43 2 3 2" xfId="3782" xr:uid="{00000000-0005-0000-0000-0000371F0000}"/>
    <cellStyle name="Normal 3 43 2 3 2 2" xfId="9137" xr:uid="{00000000-0005-0000-0000-0000381F0000}"/>
    <cellStyle name="Normal 3 43 2 3 3" xfId="9138" xr:uid="{00000000-0005-0000-0000-0000391F0000}"/>
    <cellStyle name="Normal 3 43 2 3 3 2" xfId="9139" xr:uid="{00000000-0005-0000-0000-00003A1F0000}"/>
    <cellStyle name="Normal 3 43 2 3 4" xfId="9140" xr:uid="{00000000-0005-0000-0000-00003B1F0000}"/>
    <cellStyle name="Normal 3 43 2 3 5" xfId="12997" xr:uid="{00000000-0005-0000-0000-00003C1F0000}"/>
    <cellStyle name="Normal 3 43 2 4" xfId="2482" xr:uid="{00000000-0005-0000-0000-00003D1F0000}"/>
    <cellStyle name="Normal 3 43 2 4 2" xfId="3951" xr:uid="{00000000-0005-0000-0000-00003E1F0000}"/>
    <cellStyle name="Normal 3 43 2 4 2 2" xfId="9141" xr:uid="{00000000-0005-0000-0000-00003F1F0000}"/>
    <cellStyle name="Normal 3 43 2 4 3" xfId="9142" xr:uid="{00000000-0005-0000-0000-0000401F0000}"/>
    <cellStyle name="Normal 3 43 2 4 3 2" xfId="9143" xr:uid="{00000000-0005-0000-0000-0000411F0000}"/>
    <cellStyle name="Normal 3 43 2 4 4" xfId="9144" xr:uid="{00000000-0005-0000-0000-0000421F0000}"/>
    <cellStyle name="Normal 3 43 2 4 5" xfId="12998" xr:uid="{00000000-0005-0000-0000-0000431F0000}"/>
    <cellStyle name="Normal 3 43 2 5" xfId="2483" xr:uid="{00000000-0005-0000-0000-0000441F0000}"/>
    <cellStyle name="Normal 3 43 2 5 2" xfId="3781" xr:uid="{00000000-0005-0000-0000-0000451F0000}"/>
    <cellStyle name="Normal 3 43 2 5 2 2" xfId="9145" xr:uid="{00000000-0005-0000-0000-0000461F0000}"/>
    <cellStyle name="Normal 3 43 2 5 3" xfId="9146" xr:uid="{00000000-0005-0000-0000-0000471F0000}"/>
    <cellStyle name="Normal 3 43 2 5 3 2" xfId="9147" xr:uid="{00000000-0005-0000-0000-0000481F0000}"/>
    <cellStyle name="Normal 3 43 2 5 4" xfId="9148" xr:uid="{00000000-0005-0000-0000-0000491F0000}"/>
    <cellStyle name="Normal 3 43 2 5 5" xfId="12999" xr:uid="{00000000-0005-0000-0000-00004A1F0000}"/>
    <cellStyle name="Normal 3 43 2 6" xfId="2484" xr:uid="{00000000-0005-0000-0000-00004B1F0000}"/>
    <cellStyle name="Normal 3 43 2 6 2" xfId="3780" xr:uid="{00000000-0005-0000-0000-00004C1F0000}"/>
    <cellStyle name="Normal 3 43 2 6 2 2" xfId="9149" xr:uid="{00000000-0005-0000-0000-00004D1F0000}"/>
    <cellStyle name="Normal 3 43 2 6 3" xfId="9150" xr:uid="{00000000-0005-0000-0000-00004E1F0000}"/>
    <cellStyle name="Normal 3 43 2 6 3 2" xfId="9151" xr:uid="{00000000-0005-0000-0000-00004F1F0000}"/>
    <cellStyle name="Normal 3 43 2 6 4" xfId="9152" xr:uid="{00000000-0005-0000-0000-0000501F0000}"/>
    <cellStyle name="Normal 3 43 2 6 5" xfId="13000" xr:uid="{00000000-0005-0000-0000-0000511F0000}"/>
    <cellStyle name="Normal 3 43 2 7" xfId="2485" xr:uid="{00000000-0005-0000-0000-0000521F0000}"/>
    <cellStyle name="Normal 3 43 2 7 2" xfId="3950" xr:uid="{00000000-0005-0000-0000-0000531F0000}"/>
    <cellStyle name="Normal 3 43 2 7 2 2" xfId="9153" xr:uid="{00000000-0005-0000-0000-0000541F0000}"/>
    <cellStyle name="Normal 3 43 2 7 3" xfId="9154" xr:uid="{00000000-0005-0000-0000-0000551F0000}"/>
    <cellStyle name="Normal 3 43 2 7 3 2" xfId="9155" xr:uid="{00000000-0005-0000-0000-0000561F0000}"/>
    <cellStyle name="Normal 3 43 2 7 4" xfId="9156" xr:uid="{00000000-0005-0000-0000-0000571F0000}"/>
    <cellStyle name="Normal 3 43 2 7 5" xfId="13001" xr:uid="{00000000-0005-0000-0000-0000581F0000}"/>
    <cellStyle name="Normal 3 43 2 8" xfId="2486" xr:uid="{00000000-0005-0000-0000-0000591F0000}"/>
    <cellStyle name="Normal 3 43 2 8 2" xfId="3779" xr:uid="{00000000-0005-0000-0000-00005A1F0000}"/>
    <cellStyle name="Normal 3 43 2 8 2 2" xfId="9157" xr:uid="{00000000-0005-0000-0000-00005B1F0000}"/>
    <cellStyle name="Normal 3 43 2 8 3" xfId="9158" xr:uid="{00000000-0005-0000-0000-00005C1F0000}"/>
    <cellStyle name="Normal 3 43 2 8 3 2" xfId="9159" xr:uid="{00000000-0005-0000-0000-00005D1F0000}"/>
    <cellStyle name="Normal 3 43 2 8 4" xfId="9160" xr:uid="{00000000-0005-0000-0000-00005E1F0000}"/>
    <cellStyle name="Normal 3 43 2 8 5" xfId="13002" xr:uid="{00000000-0005-0000-0000-00005F1F0000}"/>
    <cellStyle name="Normal 3 43 2 9" xfId="2487" xr:uid="{00000000-0005-0000-0000-0000601F0000}"/>
    <cellStyle name="Normal 3 43 2 9 2" xfId="3778" xr:uid="{00000000-0005-0000-0000-0000611F0000}"/>
    <cellStyle name="Normal 3 43 2 9 2 2" xfId="9161" xr:uid="{00000000-0005-0000-0000-0000621F0000}"/>
    <cellStyle name="Normal 3 43 2 9 3" xfId="9162" xr:uid="{00000000-0005-0000-0000-0000631F0000}"/>
    <cellStyle name="Normal 3 43 2 9 3 2" xfId="9163" xr:uid="{00000000-0005-0000-0000-0000641F0000}"/>
    <cellStyle name="Normal 3 43 2 9 4" xfId="9164" xr:uid="{00000000-0005-0000-0000-0000651F0000}"/>
    <cellStyle name="Normal 3 43 2 9 5" xfId="13003" xr:uid="{00000000-0005-0000-0000-0000661F0000}"/>
    <cellStyle name="Normal 3 43 3" xfId="2488" xr:uid="{00000000-0005-0000-0000-0000671F0000}"/>
    <cellStyle name="Normal 3 43 3 2" xfId="3949" xr:uid="{00000000-0005-0000-0000-0000681F0000}"/>
    <cellStyle name="Normal 3 43 3 2 2" xfId="9165" xr:uid="{00000000-0005-0000-0000-0000691F0000}"/>
    <cellStyle name="Normal 3 43 3 3" xfId="9166" xr:uid="{00000000-0005-0000-0000-00006A1F0000}"/>
    <cellStyle name="Normal 3 43 3 3 2" xfId="9167" xr:uid="{00000000-0005-0000-0000-00006B1F0000}"/>
    <cellStyle name="Normal 3 43 3 4" xfId="9168" xr:uid="{00000000-0005-0000-0000-00006C1F0000}"/>
    <cellStyle name="Normal 3 43 3 5" xfId="13004" xr:uid="{00000000-0005-0000-0000-00006D1F0000}"/>
    <cellStyle name="Normal 3 43 4" xfId="2489" xr:uid="{00000000-0005-0000-0000-00006E1F0000}"/>
    <cellStyle name="Normal 3 43 4 2" xfId="3948" xr:uid="{00000000-0005-0000-0000-00006F1F0000}"/>
    <cellStyle name="Normal 3 43 4 2 2" xfId="9169" xr:uid="{00000000-0005-0000-0000-0000701F0000}"/>
    <cellStyle name="Normal 3 43 4 3" xfId="9170" xr:uid="{00000000-0005-0000-0000-0000711F0000}"/>
    <cellStyle name="Normal 3 43 4 3 2" xfId="9171" xr:uid="{00000000-0005-0000-0000-0000721F0000}"/>
    <cellStyle name="Normal 3 43 4 4" xfId="9172" xr:uid="{00000000-0005-0000-0000-0000731F0000}"/>
    <cellStyle name="Normal 3 43 4 5" xfId="13005" xr:uid="{00000000-0005-0000-0000-0000741F0000}"/>
    <cellStyle name="Normal 3 43 5" xfId="2490" xr:uid="{00000000-0005-0000-0000-0000751F0000}"/>
    <cellStyle name="Normal 3 43 5 2" xfId="3947" xr:uid="{00000000-0005-0000-0000-0000761F0000}"/>
    <cellStyle name="Normal 3 43 5 2 2" xfId="9173" xr:uid="{00000000-0005-0000-0000-0000771F0000}"/>
    <cellStyle name="Normal 3 43 5 3" xfId="9174" xr:uid="{00000000-0005-0000-0000-0000781F0000}"/>
    <cellStyle name="Normal 3 43 5 3 2" xfId="9175" xr:uid="{00000000-0005-0000-0000-0000791F0000}"/>
    <cellStyle name="Normal 3 43 5 4" xfId="9176" xr:uid="{00000000-0005-0000-0000-00007A1F0000}"/>
    <cellStyle name="Normal 3 43 5 5" xfId="13006" xr:uid="{00000000-0005-0000-0000-00007B1F0000}"/>
    <cellStyle name="Normal 3 43 6" xfId="2491" xr:uid="{00000000-0005-0000-0000-00007C1F0000}"/>
    <cellStyle name="Normal 3 43 6 2" xfId="3946" xr:uid="{00000000-0005-0000-0000-00007D1F0000}"/>
    <cellStyle name="Normal 3 43 6 2 2" xfId="9177" xr:uid="{00000000-0005-0000-0000-00007E1F0000}"/>
    <cellStyle name="Normal 3 43 6 3" xfId="9178" xr:uid="{00000000-0005-0000-0000-00007F1F0000}"/>
    <cellStyle name="Normal 3 43 6 3 2" xfId="9179" xr:uid="{00000000-0005-0000-0000-0000801F0000}"/>
    <cellStyle name="Normal 3 43 6 4" xfId="9180" xr:uid="{00000000-0005-0000-0000-0000811F0000}"/>
    <cellStyle name="Normal 3 43 6 5" xfId="13007" xr:uid="{00000000-0005-0000-0000-0000821F0000}"/>
    <cellStyle name="Normal 3 43 7" xfId="2492" xr:uid="{00000000-0005-0000-0000-0000831F0000}"/>
    <cellStyle name="Normal 3 43 7 2" xfId="3945" xr:uid="{00000000-0005-0000-0000-0000841F0000}"/>
    <cellStyle name="Normal 3 43 7 2 2" xfId="9181" xr:uid="{00000000-0005-0000-0000-0000851F0000}"/>
    <cellStyle name="Normal 3 43 7 3" xfId="9182" xr:uid="{00000000-0005-0000-0000-0000861F0000}"/>
    <cellStyle name="Normal 3 43 7 3 2" xfId="9183" xr:uid="{00000000-0005-0000-0000-0000871F0000}"/>
    <cellStyle name="Normal 3 43 7 4" xfId="9184" xr:uid="{00000000-0005-0000-0000-0000881F0000}"/>
    <cellStyle name="Normal 3 43 7 5" xfId="13008" xr:uid="{00000000-0005-0000-0000-0000891F0000}"/>
    <cellStyle name="Normal 3 43 8" xfId="2493" xr:uid="{00000000-0005-0000-0000-00008A1F0000}"/>
    <cellStyle name="Normal 3 43 8 2" xfId="3777" xr:uid="{00000000-0005-0000-0000-00008B1F0000}"/>
    <cellStyle name="Normal 3 43 8 2 2" xfId="9185" xr:uid="{00000000-0005-0000-0000-00008C1F0000}"/>
    <cellStyle name="Normal 3 43 8 3" xfId="9186" xr:uid="{00000000-0005-0000-0000-00008D1F0000}"/>
    <cellStyle name="Normal 3 43 8 3 2" xfId="9187" xr:uid="{00000000-0005-0000-0000-00008E1F0000}"/>
    <cellStyle name="Normal 3 43 8 4" xfId="9188" xr:uid="{00000000-0005-0000-0000-00008F1F0000}"/>
    <cellStyle name="Normal 3 43 8 5" xfId="13009" xr:uid="{00000000-0005-0000-0000-0000901F0000}"/>
    <cellStyle name="Normal 3 43 9" xfId="2494" xr:uid="{00000000-0005-0000-0000-0000911F0000}"/>
    <cellStyle name="Normal 3 43 9 2" xfId="3776" xr:uid="{00000000-0005-0000-0000-0000921F0000}"/>
    <cellStyle name="Normal 3 43 9 2 2" xfId="9189" xr:uid="{00000000-0005-0000-0000-0000931F0000}"/>
    <cellStyle name="Normal 3 43 9 3" xfId="9190" xr:uid="{00000000-0005-0000-0000-0000941F0000}"/>
    <cellStyle name="Normal 3 43 9 3 2" xfId="9191" xr:uid="{00000000-0005-0000-0000-0000951F0000}"/>
    <cellStyle name="Normal 3 43 9 4" xfId="9192" xr:uid="{00000000-0005-0000-0000-0000961F0000}"/>
    <cellStyle name="Normal 3 43 9 5" xfId="13010" xr:uid="{00000000-0005-0000-0000-0000971F0000}"/>
    <cellStyle name="Normal 3 44" xfId="2495" xr:uid="{00000000-0005-0000-0000-0000981F0000}"/>
    <cellStyle name="Normal 3 44 10" xfId="2496" xr:uid="{00000000-0005-0000-0000-0000991F0000}"/>
    <cellStyle name="Normal 3 44 10 2" xfId="4892" xr:uid="{00000000-0005-0000-0000-00009A1F0000}"/>
    <cellStyle name="Normal 3 44 10 2 2" xfId="9193" xr:uid="{00000000-0005-0000-0000-00009B1F0000}"/>
    <cellStyle name="Normal 3 44 10 3" xfId="9194" xr:uid="{00000000-0005-0000-0000-00009C1F0000}"/>
    <cellStyle name="Normal 3 44 10 3 2" xfId="9195" xr:uid="{00000000-0005-0000-0000-00009D1F0000}"/>
    <cellStyle name="Normal 3 44 10 4" xfId="9196" xr:uid="{00000000-0005-0000-0000-00009E1F0000}"/>
    <cellStyle name="Normal 3 44 10 5" xfId="13011" xr:uid="{00000000-0005-0000-0000-00009F1F0000}"/>
    <cellStyle name="Normal 3 44 11" xfId="2497" xr:uid="{00000000-0005-0000-0000-0000A01F0000}"/>
    <cellStyle name="Normal 3 44 11 2" xfId="3772" xr:uid="{00000000-0005-0000-0000-0000A11F0000}"/>
    <cellStyle name="Normal 3 44 11 2 2" xfId="9197" xr:uid="{00000000-0005-0000-0000-0000A21F0000}"/>
    <cellStyle name="Normal 3 44 11 3" xfId="9198" xr:uid="{00000000-0005-0000-0000-0000A31F0000}"/>
    <cellStyle name="Normal 3 44 11 3 2" xfId="9199" xr:uid="{00000000-0005-0000-0000-0000A41F0000}"/>
    <cellStyle name="Normal 3 44 11 4" xfId="9200" xr:uid="{00000000-0005-0000-0000-0000A51F0000}"/>
    <cellStyle name="Normal 3 44 11 5" xfId="13012" xr:uid="{00000000-0005-0000-0000-0000A61F0000}"/>
    <cellStyle name="Normal 3 44 12" xfId="2498" xr:uid="{00000000-0005-0000-0000-0000A71F0000}"/>
    <cellStyle name="Normal 3 44 12 2" xfId="3944" xr:uid="{00000000-0005-0000-0000-0000A81F0000}"/>
    <cellStyle name="Normal 3 44 12 2 2" xfId="9201" xr:uid="{00000000-0005-0000-0000-0000A91F0000}"/>
    <cellStyle name="Normal 3 44 12 3" xfId="9202" xr:uid="{00000000-0005-0000-0000-0000AA1F0000}"/>
    <cellStyle name="Normal 3 44 12 3 2" xfId="9203" xr:uid="{00000000-0005-0000-0000-0000AB1F0000}"/>
    <cellStyle name="Normal 3 44 12 4" xfId="9204" xr:uid="{00000000-0005-0000-0000-0000AC1F0000}"/>
    <cellStyle name="Normal 3 44 12 5" xfId="13013" xr:uid="{00000000-0005-0000-0000-0000AD1F0000}"/>
    <cellStyle name="Normal 3 44 13" xfId="2499" xr:uid="{00000000-0005-0000-0000-0000AE1F0000}"/>
    <cellStyle name="Normal 3 44 13 2" xfId="3943" xr:uid="{00000000-0005-0000-0000-0000AF1F0000}"/>
    <cellStyle name="Normal 3 44 13 2 2" xfId="9205" xr:uid="{00000000-0005-0000-0000-0000B01F0000}"/>
    <cellStyle name="Normal 3 44 13 3" xfId="9206" xr:uid="{00000000-0005-0000-0000-0000B11F0000}"/>
    <cellStyle name="Normal 3 44 13 3 2" xfId="9207" xr:uid="{00000000-0005-0000-0000-0000B21F0000}"/>
    <cellStyle name="Normal 3 44 13 4" xfId="9208" xr:uid="{00000000-0005-0000-0000-0000B31F0000}"/>
    <cellStyle name="Normal 3 44 13 5" xfId="13014" xr:uid="{00000000-0005-0000-0000-0000B41F0000}"/>
    <cellStyle name="Normal 3 44 14" xfId="3942" xr:uid="{00000000-0005-0000-0000-0000B51F0000}"/>
    <cellStyle name="Normal 3 44 14 2" xfId="9209" xr:uid="{00000000-0005-0000-0000-0000B61F0000}"/>
    <cellStyle name="Normal 3 44 15" xfId="9210" xr:uid="{00000000-0005-0000-0000-0000B71F0000}"/>
    <cellStyle name="Normal 3 44 15 2" xfId="9211" xr:uid="{00000000-0005-0000-0000-0000B81F0000}"/>
    <cellStyle name="Normal 3 44 16" xfId="9212" xr:uid="{00000000-0005-0000-0000-0000B91F0000}"/>
    <cellStyle name="Normal 3 44 17" xfId="13015" xr:uid="{00000000-0005-0000-0000-0000BA1F0000}"/>
    <cellStyle name="Normal 3 44 2" xfId="2500" xr:uid="{00000000-0005-0000-0000-0000BB1F0000}"/>
    <cellStyle name="Normal 3 44 2 10" xfId="2501" xr:uid="{00000000-0005-0000-0000-0000BC1F0000}"/>
    <cellStyle name="Normal 3 44 2 10 2" xfId="3941" xr:uid="{00000000-0005-0000-0000-0000BD1F0000}"/>
    <cellStyle name="Normal 3 44 2 10 2 2" xfId="9213" xr:uid="{00000000-0005-0000-0000-0000BE1F0000}"/>
    <cellStyle name="Normal 3 44 2 10 3" xfId="9214" xr:uid="{00000000-0005-0000-0000-0000BF1F0000}"/>
    <cellStyle name="Normal 3 44 2 10 3 2" xfId="9215" xr:uid="{00000000-0005-0000-0000-0000C01F0000}"/>
    <cellStyle name="Normal 3 44 2 10 4" xfId="9216" xr:uid="{00000000-0005-0000-0000-0000C11F0000}"/>
    <cellStyle name="Normal 3 44 2 10 5" xfId="13016" xr:uid="{00000000-0005-0000-0000-0000C21F0000}"/>
    <cellStyle name="Normal 3 44 2 11" xfId="2502" xr:uid="{00000000-0005-0000-0000-0000C31F0000}"/>
    <cellStyle name="Normal 3 44 2 11 2" xfId="3771" xr:uid="{00000000-0005-0000-0000-0000C41F0000}"/>
    <cellStyle name="Normal 3 44 2 11 2 2" xfId="9217" xr:uid="{00000000-0005-0000-0000-0000C51F0000}"/>
    <cellStyle name="Normal 3 44 2 11 3" xfId="9218" xr:uid="{00000000-0005-0000-0000-0000C61F0000}"/>
    <cellStyle name="Normal 3 44 2 11 3 2" xfId="9219" xr:uid="{00000000-0005-0000-0000-0000C71F0000}"/>
    <cellStyle name="Normal 3 44 2 11 4" xfId="9220" xr:uid="{00000000-0005-0000-0000-0000C81F0000}"/>
    <cellStyle name="Normal 3 44 2 11 5" xfId="13017" xr:uid="{00000000-0005-0000-0000-0000C91F0000}"/>
    <cellStyle name="Normal 3 44 2 12" xfId="2503" xr:uid="{00000000-0005-0000-0000-0000CA1F0000}"/>
    <cellStyle name="Normal 3 44 2 12 2" xfId="3940" xr:uid="{00000000-0005-0000-0000-0000CB1F0000}"/>
    <cellStyle name="Normal 3 44 2 12 2 2" xfId="9221" xr:uid="{00000000-0005-0000-0000-0000CC1F0000}"/>
    <cellStyle name="Normal 3 44 2 12 3" xfId="9222" xr:uid="{00000000-0005-0000-0000-0000CD1F0000}"/>
    <cellStyle name="Normal 3 44 2 12 3 2" xfId="9223" xr:uid="{00000000-0005-0000-0000-0000CE1F0000}"/>
    <cellStyle name="Normal 3 44 2 12 4" xfId="9224" xr:uid="{00000000-0005-0000-0000-0000CF1F0000}"/>
    <cellStyle name="Normal 3 44 2 12 5" xfId="13018" xr:uid="{00000000-0005-0000-0000-0000D01F0000}"/>
    <cellStyle name="Normal 3 44 2 13" xfId="3770" xr:uid="{00000000-0005-0000-0000-0000D11F0000}"/>
    <cellStyle name="Normal 3 44 2 13 2" xfId="9225" xr:uid="{00000000-0005-0000-0000-0000D21F0000}"/>
    <cellStyle name="Normal 3 44 2 14" xfId="9226" xr:uid="{00000000-0005-0000-0000-0000D31F0000}"/>
    <cellStyle name="Normal 3 44 2 14 2" xfId="9227" xr:uid="{00000000-0005-0000-0000-0000D41F0000}"/>
    <cellStyle name="Normal 3 44 2 15" xfId="9228" xr:uid="{00000000-0005-0000-0000-0000D51F0000}"/>
    <cellStyle name="Normal 3 44 2 16" xfId="13019" xr:uid="{00000000-0005-0000-0000-0000D61F0000}"/>
    <cellStyle name="Normal 3 44 2 2" xfId="2504" xr:uid="{00000000-0005-0000-0000-0000D71F0000}"/>
    <cellStyle name="Normal 3 44 2 2 2" xfId="3939" xr:uid="{00000000-0005-0000-0000-0000D81F0000}"/>
    <cellStyle name="Normal 3 44 2 2 2 2" xfId="9229" xr:uid="{00000000-0005-0000-0000-0000D91F0000}"/>
    <cellStyle name="Normal 3 44 2 2 3" xfId="9230" xr:uid="{00000000-0005-0000-0000-0000DA1F0000}"/>
    <cellStyle name="Normal 3 44 2 2 3 2" xfId="9231" xr:uid="{00000000-0005-0000-0000-0000DB1F0000}"/>
    <cellStyle name="Normal 3 44 2 2 4" xfId="9232" xr:uid="{00000000-0005-0000-0000-0000DC1F0000}"/>
    <cellStyle name="Normal 3 44 2 2 5" xfId="13020" xr:uid="{00000000-0005-0000-0000-0000DD1F0000}"/>
    <cellStyle name="Normal 3 44 2 3" xfId="2505" xr:uid="{00000000-0005-0000-0000-0000DE1F0000}"/>
    <cellStyle name="Normal 3 44 2 3 2" xfId="3938" xr:uid="{00000000-0005-0000-0000-0000DF1F0000}"/>
    <cellStyle name="Normal 3 44 2 3 2 2" xfId="9233" xr:uid="{00000000-0005-0000-0000-0000E01F0000}"/>
    <cellStyle name="Normal 3 44 2 3 3" xfId="9234" xr:uid="{00000000-0005-0000-0000-0000E11F0000}"/>
    <cellStyle name="Normal 3 44 2 3 3 2" xfId="9235" xr:uid="{00000000-0005-0000-0000-0000E21F0000}"/>
    <cellStyle name="Normal 3 44 2 3 4" xfId="9236" xr:uid="{00000000-0005-0000-0000-0000E31F0000}"/>
    <cellStyle name="Normal 3 44 2 3 5" xfId="13021" xr:uid="{00000000-0005-0000-0000-0000E41F0000}"/>
    <cellStyle name="Normal 3 44 2 4" xfId="2506" xr:uid="{00000000-0005-0000-0000-0000E51F0000}"/>
    <cellStyle name="Normal 3 44 2 4 2" xfId="3937" xr:uid="{00000000-0005-0000-0000-0000E61F0000}"/>
    <cellStyle name="Normal 3 44 2 4 2 2" xfId="9237" xr:uid="{00000000-0005-0000-0000-0000E71F0000}"/>
    <cellStyle name="Normal 3 44 2 4 3" xfId="9238" xr:uid="{00000000-0005-0000-0000-0000E81F0000}"/>
    <cellStyle name="Normal 3 44 2 4 3 2" xfId="9239" xr:uid="{00000000-0005-0000-0000-0000E91F0000}"/>
    <cellStyle name="Normal 3 44 2 4 4" xfId="9240" xr:uid="{00000000-0005-0000-0000-0000EA1F0000}"/>
    <cellStyle name="Normal 3 44 2 4 5" xfId="13022" xr:uid="{00000000-0005-0000-0000-0000EB1F0000}"/>
    <cellStyle name="Normal 3 44 2 5" xfId="2507" xr:uid="{00000000-0005-0000-0000-0000EC1F0000}"/>
    <cellStyle name="Normal 3 44 2 5 2" xfId="3936" xr:uid="{00000000-0005-0000-0000-0000ED1F0000}"/>
    <cellStyle name="Normal 3 44 2 5 2 2" xfId="9241" xr:uid="{00000000-0005-0000-0000-0000EE1F0000}"/>
    <cellStyle name="Normal 3 44 2 5 3" xfId="9242" xr:uid="{00000000-0005-0000-0000-0000EF1F0000}"/>
    <cellStyle name="Normal 3 44 2 5 3 2" xfId="9243" xr:uid="{00000000-0005-0000-0000-0000F01F0000}"/>
    <cellStyle name="Normal 3 44 2 5 4" xfId="9244" xr:uid="{00000000-0005-0000-0000-0000F11F0000}"/>
    <cellStyle name="Normal 3 44 2 5 5" xfId="13023" xr:uid="{00000000-0005-0000-0000-0000F21F0000}"/>
    <cellStyle name="Normal 3 44 2 6" xfId="2508" xr:uid="{00000000-0005-0000-0000-0000F31F0000}"/>
    <cellStyle name="Normal 3 44 2 6 2" xfId="3935" xr:uid="{00000000-0005-0000-0000-0000F41F0000}"/>
    <cellStyle name="Normal 3 44 2 6 2 2" xfId="9245" xr:uid="{00000000-0005-0000-0000-0000F51F0000}"/>
    <cellStyle name="Normal 3 44 2 6 3" xfId="9246" xr:uid="{00000000-0005-0000-0000-0000F61F0000}"/>
    <cellStyle name="Normal 3 44 2 6 3 2" xfId="9247" xr:uid="{00000000-0005-0000-0000-0000F71F0000}"/>
    <cellStyle name="Normal 3 44 2 6 4" xfId="9248" xr:uid="{00000000-0005-0000-0000-0000F81F0000}"/>
    <cellStyle name="Normal 3 44 2 6 5" xfId="13024" xr:uid="{00000000-0005-0000-0000-0000F91F0000}"/>
    <cellStyle name="Normal 3 44 2 7" xfId="2509" xr:uid="{00000000-0005-0000-0000-0000FA1F0000}"/>
    <cellStyle name="Normal 3 44 2 7 2" xfId="3934" xr:uid="{00000000-0005-0000-0000-0000FB1F0000}"/>
    <cellStyle name="Normal 3 44 2 7 2 2" xfId="9249" xr:uid="{00000000-0005-0000-0000-0000FC1F0000}"/>
    <cellStyle name="Normal 3 44 2 7 3" xfId="9250" xr:uid="{00000000-0005-0000-0000-0000FD1F0000}"/>
    <cellStyle name="Normal 3 44 2 7 3 2" xfId="9251" xr:uid="{00000000-0005-0000-0000-0000FE1F0000}"/>
    <cellStyle name="Normal 3 44 2 7 4" xfId="9252" xr:uid="{00000000-0005-0000-0000-0000FF1F0000}"/>
    <cellStyle name="Normal 3 44 2 7 5" xfId="13025" xr:uid="{00000000-0005-0000-0000-000000200000}"/>
    <cellStyle name="Normal 3 44 2 8" xfId="2510" xr:uid="{00000000-0005-0000-0000-000001200000}"/>
    <cellStyle name="Normal 3 44 2 8 2" xfId="3933" xr:uid="{00000000-0005-0000-0000-000002200000}"/>
    <cellStyle name="Normal 3 44 2 8 2 2" xfId="9253" xr:uid="{00000000-0005-0000-0000-000003200000}"/>
    <cellStyle name="Normal 3 44 2 8 3" xfId="9254" xr:uid="{00000000-0005-0000-0000-000004200000}"/>
    <cellStyle name="Normal 3 44 2 8 3 2" xfId="9255" xr:uid="{00000000-0005-0000-0000-000005200000}"/>
    <cellStyle name="Normal 3 44 2 8 4" xfId="9256" xr:uid="{00000000-0005-0000-0000-000006200000}"/>
    <cellStyle name="Normal 3 44 2 8 5" xfId="13026" xr:uid="{00000000-0005-0000-0000-000007200000}"/>
    <cellStyle name="Normal 3 44 2 9" xfId="2511" xr:uid="{00000000-0005-0000-0000-000008200000}"/>
    <cellStyle name="Normal 3 44 2 9 2" xfId="3932" xr:uid="{00000000-0005-0000-0000-000009200000}"/>
    <cellStyle name="Normal 3 44 2 9 2 2" xfId="9257" xr:uid="{00000000-0005-0000-0000-00000A200000}"/>
    <cellStyle name="Normal 3 44 2 9 3" xfId="9258" xr:uid="{00000000-0005-0000-0000-00000B200000}"/>
    <cellStyle name="Normal 3 44 2 9 3 2" xfId="9259" xr:uid="{00000000-0005-0000-0000-00000C200000}"/>
    <cellStyle name="Normal 3 44 2 9 4" xfId="9260" xr:uid="{00000000-0005-0000-0000-00000D200000}"/>
    <cellStyle name="Normal 3 44 2 9 5" xfId="13027" xr:uid="{00000000-0005-0000-0000-00000E200000}"/>
    <cellStyle name="Normal 3 44 3" xfId="2512" xr:uid="{00000000-0005-0000-0000-00000F200000}"/>
    <cellStyle name="Normal 3 44 3 2" xfId="3931" xr:uid="{00000000-0005-0000-0000-000010200000}"/>
    <cellStyle name="Normal 3 44 3 2 2" xfId="9261" xr:uid="{00000000-0005-0000-0000-000011200000}"/>
    <cellStyle name="Normal 3 44 3 3" xfId="9262" xr:uid="{00000000-0005-0000-0000-000012200000}"/>
    <cellStyle name="Normal 3 44 3 3 2" xfId="9263" xr:uid="{00000000-0005-0000-0000-000013200000}"/>
    <cellStyle name="Normal 3 44 3 4" xfId="9264" xr:uid="{00000000-0005-0000-0000-000014200000}"/>
    <cellStyle name="Normal 3 44 3 5" xfId="13028" xr:uid="{00000000-0005-0000-0000-000015200000}"/>
    <cellStyle name="Normal 3 44 4" xfId="2513" xr:uid="{00000000-0005-0000-0000-000016200000}"/>
    <cellStyle name="Normal 3 44 4 2" xfId="3769" xr:uid="{00000000-0005-0000-0000-000017200000}"/>
    <cellStyle name="Normal 3 44 4 2 2" xfId="9265" xr:uid="{00000000-0005-0000-0000-000018200000}"/>
    <cellStyle name="Normal 3 44 4 3" xfId="9266" xr:uid="{00000000-0005-0000-0000-000019200000}"/>
    <cellStyle name="Normal 3 44 4 3 2" xfId="9267" xr:uid="{00000000-0005-0000-0000-00001A200000}"/>
    <cellStyle name="Normal 3 44 4 4" xfId="9268" xr:uid="{00000000-0005-0000-0000-00001B200000}"/>
    <cellStyle name="Normal 3 44 4 5" xfId="13029" xr:uid="{00000000-0005-0000-0000-00001C200000}"/>
    <cellStyle name="Normal 3 44 5" xfId="2514" xr:uid="{00000000-0005-0000-0000-00001D200000}"/>
    <cellStyle name="Normal 3 44 5 2" xfId="3768" xr:uid="{00000000-0005-0000-0000-00001E200000}"/>
    <cellStyle name="Normal 3 44 5 2 2" xfId="9269" xr:uid="{00000000-0005-0000-0000-00001F200000}"/>
    <cellStyle name="Normal 3 44 5 3" xfId="9270" xr:uid="{00000000-0005-0000-0000-000020200000}"/>
    <cellStyle name="Normal 3 44 5 3 2" xfId="9271" xr:uid="{00000000-0005-0000-0000-000021200000}"/>
    <cellStyle name="Normal 3 44 5 4" xfId="9272" xr:uid="{00000000-0005-0000-0000-000022200000}"/>
    <cellStyle name="Normal 3 44 5 5" xfId="13030" xr:uid="{00000000-0005-0000-0000-000023200000}"/>
    <cellStyle name="Normal 3 44 6" xfId="2515" xr:uid="{00000000-0005-0000-0000-000024200000}"/>
    <cellStyle name="Normal 3 44 6 2" xfId="3767" xr:uid="{00000000-0005-0000-0000-000025200000}"/>
    <cellStyle name="Normal 3 44 6 2 2" xfId="9273" xr:uid="{00000000-0005-0000-0000-000026200000}"/>
    <cellStyle name="Normal 3 44 6 3" xfId="9274" xr:uid="{00000000-0005-0000-0000-000027200000}"/>
    <cellStyle name="Normal 3 44 6 3 2" xfId="9275" xr:uid="{00000000-0005-0000-0000-000028200000}"/>
    <cellStyle name="Normal 3 44 6 4" xfId="9276" xr:uid="{00000000-0005-0000-0000-000029200000}"/>
    <cellStyle name="Normal 3 44 6 5" xfId="13031" xr:uid="{00000000-0005-0000-0000-00002A200000}"/>
    <cellStyle name="Normal 3 44 7" xfId="2516" xr:uid="{00000000-0005-0000-0000-00002B200000}"/>
    <cellStyle name="Normal 3 44 7 2" xfId="3766" xr:uid="{00000000-0005-0000-0000-00002C200000}"/>
    <cellStyle name="Normal 3 44 7 2 2" xfId="9277" xr:uid="{00000000-0005-0000-0000-00002D200000}"/>
    <cellStyle name="Normal 3 44 7 3" xfId="9278" xr:uid="{00000000-0005-0000-0000-00002E200000}"/>
    <cellStyle name="Normal 3 44 7 3 2" xfId="9279" xr:uid="{00000000-0005-0000-0000-00002F200000}"/>
    <cellStyle name="Normal 3 44 7 4" xfId="9280" xr:uid="{00000000-0005-0000-0000-000030200000}"/>
    <cellStyle name="Normal 3 44 7 5" xfId="13032" xr:uid="{00000000-0005-0000-0000-000031200000}"/>
    <cellStyle name="Normal 3 44 8" xfId="2517" xr:uid="{00000000-0005-0000-0000-000032200000}"/>
    <cellStyle name="Normal 3 44 8 2" xfId="3930" xr:uid="{00000000-0005-0000-0000-000033200000}"/>
    <cellStyle name="Normal 3 44 8 2 2" xfId="9281" xr:uid="{00000000-0005-0000-0000-000034200000}"/>
    <cellStyle name="Normal 3 44 8 3" xfId="9282" xr:uid="{00000000-0005-0000-0000-000035200000}"/>
    <cellStyle name="Normal 3 44 8 3 2" xfId="9283" xr:uid="{00000000-0005-0000-0000-000036200000}"/>
    <cellStyle name="Normal 3 44 8 4" xfId="9284" xr:uid="{00000000-0005-0000-0000-000037200000}"/>
    <cellStyle name="Normal 3 44 8 5" xfId="13033" xr:uid="{00000000-0005-0000-0000-000038200000}"/>
    <cellStyle name="Normal 3 44 9" xfId="2518" xr:uid="{00000000-0005-0000-0000-000039200000}"/>
    <cellStyle name="Normal 3 44 9 2" xfId="3929" xr:uid="{00000000-0005-0000-0000-00003A200000}"/>
    <cellStyle name="Normal 3 44 9 2 2" xfId="9285" xr:uid="{00000000-0005-0000-0000-00003B200000}"/>
    <cellStyle name="Normal 3 44 9 3" xfId="9286" xr:uid="{00000000-0005-0000-0000-00003C200000}"/>
    <cellStyle name="Normal 3 44 9 3 2" xfId="9287" xr:uid="{00000000-0005-0000-0000-00003D200000}"/>
    <cellStyle name="Normal 3 44 9 4" xfId="9288" xr:uid="{00000000-0005-0000-0000-00003E200000}"/>
    <cellStyle name="Normal 3 44 9 5" xfId="13034" xr:uid="{00000000-0005-0000-0000-00003F200000}"/>
    <cellStyle name="Normal 3 45" xfId="2519" xr:uid="{00000000-0005-0000-0000-000040200000}"/>
    <cellStyle name="Normal 3 45 10" xfId="2520" xr:uid="{00000000-0005-0000-0000-000041200000}"/>
    <cellStyle name="Normal 3 45 10 2" xfId="3928" xr:uid="{00000000-0005-0000-0000-000042200000}"/>
    <cellStyle name="Normal 3 45 10 2 2" xfId="9289" xr:uid="{00000000-0005-0000-0000-000043200000}"/>
    <cellStyle name="Normal 3 45 10 3" xfId="9290" xr:uid="{00000000-0005-0000-0000-000044200000}"/>
    <cellStyle name="Normal 3 45 10 3 2" xfId="9291" xr:uid="{00000000-0005-0000-0000-000045200000}"/>
    <cellStyle name="Normal 3 45 10 4" xfId="9292" xr:uid="{00000000-0005-0000-0000-000046200000}"/>
    <cellStyle name="Normal 3 45 10 5" xfId="13035" xr:uid="{00000000-0005-0000-0000-000047200000}"/>
    <cellStyle name="Normal 3 45 11" xfId="2521" xr:uid="{00000000-0005-0000-0000-000048200000}"/>
    <cellStyle name="Normal 3 45 11 2" xfId="3927" xr:uid="{00000000-0005-0000-0000-000049200000}"/>
    <cellStyle name="Normal 3 45 11 2 2" xfId="9293" xr:uid="{00000000-0005-0000-0000-00004A200000}"/>
    <cellStyle name="Normal 3 45 11 3" xfId="9294" xr:uid="{00000000-0005-0000-0000-00004B200000}"/>
    <cellStyle name="Normal 3 45 11 3 2" xfId="9295" xr:uid="{00000000-0005-0000-0000-00004C200000}"/>
    <cellStyle name="Normal 3 45 11 4" xfId="9296" xr:uid="{00000000-0005-0000-0000-00004D200000}"/>
    <cellStyle name="Normal 3 45 11 5" xfId="13036" xr:uid="{00000000-0005-0000-0000-00004E200000}"/>
    <cellStyle name="Normal 3 45 12" xfId="2522" xr:uid="{00000000-0005-0000-0000-00004F200000}"/>
    <cellStyle name="Normal 3 45 12 2" xfId="3926" xr:uid="{00000000-0005-0000-0000-000050200000}"/>
    <cellStyle name="Normal 3 45 12 2 2" xfId="9297" xr:uid="{00000000-0005-0000-0000-000051200000}"/>
    <cellStyle name="Normal 3 45 12 3" xfId="9298" xr:uid="{00000000-0005-0000-0000-000052200000}"/>
    <cellStyle name="Normal 3 45 12 3 2" xfId="9299" xr:uid="{00000000-0005-0000-0000-000053200000}"/>
    <cellStyle name="Normal 3 45 12 4" xfId="9300" xr:uid="{00000000-0005-0000-0000-000054200000}"/>
    <cellStyle name="Normal 3 45 12 5" xfId="13037" xr:uid="{00000000-0005-0000-0000-000055200000}"/>
    <cellStyle name="Normal 3 45 13" xfId="2523" xr:uid="{00000000-0005-0000-0000-000056200000}"/>
    <cellStyle name="Normal 3 45 13 2" xfId="3925" xr:uid="{00000000-0005-0000-0000-000057200000}"/>
    <cellStyle name="Normal 3 45 13 2 2" xfId="9301" xr:uid="{00000000-0005-0000-0000-000058200000}"/>
    <cellStyle name="Normal 3 45 13 3" xfId="9302" xr:uid="{00000000-0005-0000-0000-000059200000}"/>
    <cellStyle name="Normal 3 45 13 3 2" xfId="9303" xr:uid="{00000000-0005-0000-0000-00005A200000}"/>
    <cellStyle name="Normal 3 45 13 4" xfId="9304" xr:uid="{00000000-0005-0000-0000-00005B200000}"/>
    <cellStyle name="Normal 3 45 13 5" xfId="13038" xr:uid="{00000000-0005-0000-0000-00005C200000}"/>
    <cellStyle name="Normal 3 45 14" xfId="3924" xr:uid="{00000000-0005-0000-0000-00005D200000}"/>
    <cellStyle name="Normal 3 45 14 2" xfId="9305" xr:uid="{00000000-0005-0000-0000-00005E200000}"/>
    <cellStyle name="Normal 3 45 15" xfId="9306" xr:uid="{00000000-0005-0000-0000-00005F200000}"/>
    <cellStyle name="Normal 3 45 15 2" xfId="9307" xr:uid="{00000000-0005-0000-0000-000060200000}"/>
    <cellStyle name="Normal 3 45 16" xfId="9308" xr:uid="{00000000-0005-0000-0000-000061200000}"/>
    <cellStyle name="Normal 3 45 17" xfId="13039" xr:uid="{00000000-0005-0000-0000-000062200000}"/>
    <cellStyle name="Normal 3 45 2" xfId="2524" xr:uid="{00000000-0005-0000-0000-000063200000}"/>
    <cellStyle name="Normal 3 45 2 10" xfId="2525" xr:uid="{00000000-0005-0000-0000-000064200000}"/>
    <cellStyle name="Normal 3 45 2 10 2" xfId="3923" xr:uid="{00000000-0005-0000-0000-000065200000}"/>
    <cellStyle name="Normal 3 45 2 10 2 2" xfId="9309" xr:uid="{00000000-0005-0000-0000-000066200000}"/>
    <cellStyle name="Normal 3 45 2 10 3" xfId="9310" xr:uid="{00000000-0005-0000-0000-000067200000}"/>
    <cellStyle name="Normal 3 45 2 10 3 2" xfId="9311" xr:uid="{00000000-0005-0000-0000-000068200000}"/>
    <cellStyle name="Normal 3 45 2 10 4" xfId="9312" xr:uid="{00000000-0005-0000-0000-000069200000}"/>
    <cellStyle name="Normal 3 45 2 10 5" xfId="13040" xr:uid="{00000000-0005-0000-0000-00006A200000}"/>
    <cellStyle name="Normal 3 45 2 11" xfId="2526" xr:uid="{00000000-0005-0000-0000-00006B200000}"/>
    <cellStyle name="Normal 3 45 2 11 2" xfId="3922" xr:uid="{00000000-0005-0000-0000-00006C200000}"/>
    <cellStyle name="Normal 3 45 2 11 2 2" xfId="9313" xr:uid="{00000000-0005-0000-0000-00006D200000}"/>
    <cellStyle name="Normal 3 45 2 11 3" xfId="9314" xr:uid="{00000000-0005-0000-0000-00006E200000}"/>
    <cellStyle name="Normal 3 45 2 11 3 2" xfId="9315" xr:uid="{00000000-0005-0000-0000-00006F200000}"/>
    <cellStyle name="Normal 3 45 2 11 4" xfId="9316" xr:uid="{00000000-0005-0000-0000-000070200000}"/>
    <cellStyle name="Normal 3 45 2 11 5" xfId="13041" xr:uid="{00000000-0005-0000-0000-000071200000}"/>
    <cellStyle name="Normal 3 45 2 12" xfId="2527" xr:uid="{00000000-0005-0000-0000-000072200000}"/>
    <cellStyle name="Normal 3 45 2 12 2" xfId="3921" xr:uid="{00000000-0005-0000-0000-000073200000}"/>
    <cellStyle name="Normal 3 45 2 12 2 2" xfId="9317" xr:uid="{00000000-0005-0000-0000-000074200000}"/>
    <cellStyle name="Normal 3 45 2 12 3" xfId="9318" xr:uid="{00000000-0005-0000-0000-000075200000}"/>
    <cellStyle name="Normal 3 45 2 12 3 2" xfId="9319" xr:uid="{00000000-0005-0000-0000-000076200000}"/>
    <cellStyle name="Normal 3 45 2 12 4" xfId="9320" xr:uid="{00000000-0005-0000-0000-000077200000}"/>
    <cellStyle name="Normal 3 45 2 12 5" xfId="13042" xr:uid="{00000000-0005-0000-0000-000078200000}"/>
    <cellStyle name="Normal 3 45 2 13" xfId="3920" xr:uid="{00000000-0005-0000-0000-000079200000}"/>
    <cellStyle name="Normal 3 45 2 13 2" xfId="9321" xr:uid="{00000000-0005-0000-0000-00007A200000}"/>
    <cellStyle name="Normal 3 45 2 14" xfId="9322" xr:uid="{00000000-0005-0000-0000-00007B200000}"/>
    <cellStyle name="Normal 3 45 2 14 2" xfId="9323" xr:uid="{00000000-0005-0000-0000-00007C200000}"/>
    <cellStyle name="Normal 3 45 2 15" xfId="9324" xr:uid="{00000000-0005-0000-0000-00007D200000}"/>
    <cellStyle name="Normal 3 45 2 16" xfId="13043" xr:uid="{00000000-0005-0000-0000-00007E200000}"/>
    <cellStyle name="Normal 3 45 2 2" xfId="2528" xr:uid="{00000000-0005-0000-0000-00007F200000}"/>
    <cellStyle name="Normal 3 45 2 2 2" xfId="3919" xr:uid="{00000000-0005-0000-0000-000080200000}"/>
    <cellStyle name="Normal 3 45 2 2 2 2" xfId="9325" xr:uid="{00000000-0005-0000-0000-000081200000}"/>
    <cellStyle name="Normal 3 45 2 2 3" xfId="9326" xr:uid="{00000000-0005-0000-0000-000082200000}"/>
    <cellStyle name="Normal 3 45 2 2 3 2" xfId="9327" xr:uid="{00000000-0005-0000-0000-000083200000}"/>
    <cellStyle name="Normal 3 45 2 2 4" xfId="9328" xr:uid="{00000000-0005-0000-0000-000084200000}"/>
    <cellStyle name="Normal 3 45 2 2 5" xfId="13044" xr:uid="{00000000-0005-0000-0000-000085200000}"/>
    <cellStyle name="Normal 3 45 2 3" xfId="2529" xr:uid="{00000000-0005-0000-0000-000086200000}"/>
    <cellStyle name="Normal 3 45 2 3 2" xfId="3918" xr:uid="{00000000-0005-0000-0000-000087200000}"/>
    <cellStyle name="Normal 3 45 2 3 2 2" xfId="9329" xr:uid="{00000000-0005-0000-0000-000088200000}"/>
    <cellStyle name="Normal 3 45 2 3 3" xfId="9330" xr:uid="{00000000-0005-0000-0000-000089200000}"/>
    <cellStyle name="Normal 3 45 2 3 3 2" xfId="9331" xr:uid="{00000000-0005-0000-0000-00008A200000}"/>
    <cellStyle name="Normal 3 45 2 3 4" xfId="9332" xr:uid="{00000000-0005-0000-0000-00008B200000}"/>
    <cellStyle name="Normal 3 45 2 3 5" xfId="13045" xr:uid="{00000000-0005-0000-0000-00008C200000}"/>
    <cellStyle name="Normal 3 45 2 4" xfId="2530" xr:uid="{00000000-0005-0000-0000-00008D200000}"/>
    <cellStyle name="Normal 3 45 2 4 2" xfId="3917" xr:uid="{00000000-0005-0000-0000-00008E200000}"/>
    <cellStyle name="Normal 3 45 2 4 2 2" xfId="9333" xr:uid="{00000000-0005-0000-0000-00008F200000}"/>
    <cellStyle name="Normal 3 45 2 4 3" xfId="9334" xr:uid="{00000000-0005-0000-0000-000090200000}"/>
    <cellStyle name="Normal 3 45 2 4 3 2" xfId="9335" xr:uid="{00000000-0005-0000-0000-000091200000}"/>
    <cellStyle name="Normal 3 45 2 4 4" xfId="9336" xr:uid="{00000000-0005-0000-0000-000092200000}"/>
    <cellStyle name="Normal 3 45 2 4 5" xfId="13046" xr:uid="{00000000-0005-0000-0000-000093200000}"/>
    <cellStyle name="Normal 3 45 2 5" xfId="2531" xr:uid="{00000000-0005-0000-0000-000094200000}"/>
    <cellStyle name="Normal 3 45 2 5 2" xfId="3916" xr:uid="{00000000-0005-0000-0000-000095200000}"/>
    <cellStyle name="Normal 3 45 2 5 2 2" xfId="9337" xr:uid="{00000000-0005-0000-0000-000096200000}"/>
    <cellStyle name="Normal 3 45 2 5 3" xfId="9338" xr:uid="{00000000-0005-0000-0000-000097200000}"/>
    <cellStyle name="Normal 3 45 2 5 3 2" xfId="9339" xr:uid="{00000000-0005-0000-0000-000098200000}"/>
    <cellStyle name="Normal 3 45 2 5 4" xfId="9340" xr:uid="{00000000-0005-0000-0000-000099200000}"/>
    <cellStyle name="Normal 3 45 2 5 5" xfId="13047" xr:uid="{00000000-0005-0000-0000-00009A200000}"/>
    <cellStyle name="Normal 3 45 2 6" xfId="2532" xr:uid="{00000000-0005-0000-0000-00009B200000}"/>
    <cellStyle name="Normal 3 45 2 6 2" xfId="3915" xr:uid="{00000000-0005-0000-0000-00009C200000}"/>
    <cellStyle name="Normal 3 45 2 6 2 2" xfId="9341" xr:uid="{00000000-0005-0000-0000-00009D200000}"/>
    <cellStyle name="Normal 3 45 2 6 3" xfId="9342" xr:uid="{00000000-0005-0000-0000-00009E200000}"/>
    <cellStyle name="Normal 3 45 2 6 3 2" xfId="9343" xr:uid="{00000000-0005-0000-0000-00009F200000}"/>
    <cellStyle name="Normal 3 45 2 6 4" xfId="9344" xr:uid="{00000000-0005-0000-0000-0000A0200000}"/>
    <cellStyle name="Normal 3 45 2 6 5" xfId="13048" xr:uid="{00000000-0005-0000-0000-0000A1200000}"/>
    <cellStyle name="Normal 3 45 2 7" xfId="2533" xr:uid="{00000000-0005-0000-0000-0000A2200000}"/>
    <cellStyle name="Normal 3 45 2 7 2" xfId="3914" xr:uid="{00000000-0005-0000-0000-0000A3200000}"/>
    <cellStyle name="Normal 3 45 2 7 2 2" xfId="9345" xr:uid="{00000000-0005-0000-0000-0000A4200000}"/>
    <cellStyle name="Normal 3 45 2 7 3" xfId="9346" xr:uid="{00000000-0005-0000-0000-0000A5200000}"/>
    <cellStyle name="Normal 3 45 2 7 3 2" xfId="9347" xr:uid="{00000000-0005-0000-0000-0000A6200000}"/>
    <cellStyle name="Normal 3 45 2 7 4" xfId="9348" xr:uid="{00000000-0005-0000-0000-0000A7200000}"/>
    <cellStyle name="Normal 3 45 2 7 5" xfId="13049" xr:uid="{00000000-0005-0000-0000-0000A8200000}"/>
    <cellStyle name="Normal 3 45 2 8" xfId="2534" xr:uid="{00000000-0005-0000-0000-0000A9200000}"/>
    <cellStyle name="Normal 3 45 2 8 2" xfId="3913" xr:uid="{00000000-0005-0000-0000-0000AA200000}"/>
    <cellStyle name="Normal 3 45 2 8 2 2" xfId="9349" xr:uid="{00000000-0005-0000-0000-0000AB200000}"/>
    <cellStyle name="Normal 3 45 2 8 3" xfId="9350" xr:uid="{00000000-0005-0000-0000-0000AC200000}"/>
    <cellStyle name="Normal 3 45 2 8 3 2" xfId="9351" xr:uid="{00000000-0005-0000-0000-0000AD200000}"/>
    <cellStyle name="Normal 3 45 2 8 4" xfId="9352" xr:uid="{00000000-0005-0000-0000-0000AE200000}"/>
    <cellStyle name="Normal 3 45 2 8 5" xfId="13050" xr:uid="{00000000-0005-0000-0000-0000AF200000}"/>
    <cellStyle name="Normal 3 45 2 9" xfId="2535" xr:uid="{00000000-0005-0000-0000-0000B0200000}"/>
    <cellStyle name="Normal 3 45 2 9 2" xfId="3912" xr:uid="{00000000-0005-0000-0000-0000B1200000}"/>
    <cellStyle name="Normal 3 45 2 9 2 2" xfId="9353" xr:uid="{00000000-0005-0000-0000-0000B2200000}"/>
    <cellStyle name="Normal 3 45 2 9 3" xfId="9354" xr:uid="{00000000-0005-0000-0000-0000B3200000}"/>
    <cellStyle name="Normal 3 45 2 9 3 2" xfId="9355" xr:uid="{00000000-0005-0000-0000-0000B4200000}"/>
    <cellStyle name="Normal 3 45 2 9 4" xfId="9356" xr:uid="{00000000-0005-0000-0000-0000B5200000}"/>
    <cellStyle name="Normal 3 45 2 9 5" xfId="13051" xr:uid="{00000000-0005-0000-0000-0000B6200000}"/>
    <cellStyle name="Normal 3 45 3" xfId="2536" xr:uid="{00000000-0005-0000-0000-0000B7200000}"/>
    <cellStyle name="Normal 3 45 3 2" xfId="3911" xr:uid="{00000000-0005-0000-0000-0000B8200000}"/>
    <cellStyle name="Normal 3 45 3 2 2" xfId="9357" xr:uid="{00000000-0005-0000-0000-0000B9200000}"/>
    <cellStyle name="Normal 3 45 3 3" xfId="9358" xr:uid="{00000000-0005-0000-0000-0000BA200000}"/>
    <cellStyle name="Normal 3 45 3 3 2" xfId="9359" xr:uid="{00000000-0005-0000-0000-0000BB200000}"/>
    <cellStyle name="Normal 3 45 3 4" xfId="9360" xr:uid="{00000000-0005-0000-0000-0000BC200000}"/>
    <cellStyle name="Normal 3 45 3 5" xfId="13052" xr:uid="{00000000-0005-0000-0000-0000BD200000}"/>
    <cellStyle name="Normal 3 45 4" xfId="2537" xr:uid="{00000000-0005-0000-0000-0000BE200000}"/>
    <cellStyle name="Normal 3 45 4 2" xfId="3910" xr:uid="{00000000-0005-0000-0000-0000BF200000}"/>
    <cellStyle name="Normal 3 45 4 2 2" xfId="9361" xr:uid="{00000000-0005-0000-0000-0000C0200000}"/>
    <cellStyle name="Normal 3 45 4 3" xfId="9362" xr:uid="{00000000-0005-0000-0000-0000C1200000}"/>
    <cellStyle name="Normal 3 45 4 3 2" xfId="9363" xr:uid="{00000000-0005-0000-0000-0000C2200000}"/>
    <cellStyle name="Normal 3 45 4 4" xfId="9364" xr:uid="{00000000-0005-0000-0000-0000C3200000}"/>
    <cellStyle name="Normal 3 45 4 5" xfId="13053" xr:uid="{00000000-0005-0000-0000-0000C4200000}"/>
    <cellStyle name="Normal 3 45 5" xfId="2538" xr:uid="{00000000-0005-0000-0000-0000C5200000}"/>
    <cellStyle name="Normal 3 45 5 2" xfId="3909" xr:uid="{00000000-0005-0000-0000-0000C6200000}"/>
    <cellStyle name="Normal 3 45 5 2 2" xfId="9365" xr:uid="{00000000-0005-0000-0000-0000C7200000}"/>
    <cellStyle name="Normal 3 45 5 3" xfId="9366" xr:uid="{00000000-0005-0000-0000-0000C8200000}"/>
    <cellStyle name="Normal 3 45 5 3 2" xfId="9367" xr:uid="{00000000-0005-0000-0000-0000C9200000}"/>
    <cellStyle name="Normal 3 45 5 4" xfId="9368" xr:uid="{00000000-0005-0000-0000-0000CA200000}"/>
    <cellStyle name="Normal 3 45 5 5" xfId="13054" xr:uid="{00000000-0005-0000-0000-0000CB200000}"/>
    <cellStyle name="Normal 3 45 6" xfId="2539" xr:uid="{00000000-0005-0000-0000-0000CC200000}"/>
    <cellStyle name="Normal 3 45 6 2" xfId="3908" xr:uid="{00000000-0005-0000-0000-0000CD200000}"/>
    <cellStyle name="Normal 3 45 6 2 2" xfId="9369" xr:uid="{00000000-0005-0000-0000-0000CE200000}"/>
    <cellStyle name="Normal 3 45 6 3" xfId="9370" xr:uid="{00000000-0005-0000-0000-0000CF200000}"/>
    <cellStyle name="Normal 3 45 6 3 2" xfId="9371" xr:uid="{00000000-0005-0000-0000-0000D0200000}"/>
    <cellStyle name="Normal 3 45 6 4" xfId="9372" xr:uid="{00000000-0005-0000-0000-0000D1200000}"/>
    <cellStyle name="Normal 3 45 6 5" xfId="13055" xr:uid="{00000000-0005-0000-0000-0000D2200000}"/>
    <cellStyle name="Normal 3 45 7" xfId="2540" xr:uid="{00000000-0005-0000-0000-0000D3200000}"/>
    <cellStyle name="Normal 3 45 7 2" xfId="3907" xr:uid="{00000000-0005-0000-0000-0000D4200000}"/>
    <cellStyle name="Normal 3 45 7 2 2" xfId="9373" xr:uid="{00000000-0005-0000-0000-0000D5200000}"/>
    <cellStyle name="Normal 3 45 7 3" xfId="9374" xr:uid="{00000000-0005-0000-0000-0000D6200000}"/>
    <cellStyle name="Normal 3 45 7 3 2" xfId="9375" xr:uid="{00000000-0005-0000-0000-0000D7200000}"/>
    <cellStyle name="Normal 3 45 7 4" xfId="9376" xr:uid="{00000000-0005-0000-0000-0000D8200000}"/>
    <cellStyle name="Normal 3 45 7 5" xfId="13056" xr:uid="{00000000-0005-0000-0000-0000D9200000}"/>
    <cellStyle name="Normal 3 45 8" xfId="2541" xr:uid="{00000000-0005-0000-0000-0000DA200000}"/>
    <cellStyle name="Normal 3 45 8 2" xfId="3906" xr:uid="{00000000-0005-0000-0000-0000DB200000}"/>
    <cellStyle name="Normal 3 45 8 2 2" xfId="9377" xr:uid="{00000000-0005-0000-0000-0000DC200000}"/>
    <cellStyle name="Normal 3 45 8 3" xfId="9378" xr:uid="{00000000-0005-0000-0000-0000DD200000}"/>
    <cellStyle name="Normal 3 45 8 3 2" xfId="9379" xr:uid="{00000000-0005-0000-0000-0000DE200000}"/>
    <cellStyle name="Normal 3 45 8 4" xfId="9380" xr:uid="{00000000-0005-0000-0000-0000DF200000}"/>
    <cellStyle name="Normal 3 45 8 5" xfId="13057" xr:uid="{00000000-0005-0000-0000-0000E0200000}"/>
    <cellStyle name="Normal 3 45 9" xfId="2542" xr:uid="{00000000-0005-0000-0000-0000E1200000}"/>
    <cellStyle name="Normal 3 45 9 2" xfId="3905" xr:uid="{00000000-0005-0000-0000-0000E2200000}"/>
    <cellStyle name="Normal 3 45 9 2 2" xfId="9381" xr:uid="{00000000-0005-0000-0000-0000E3200000}"/>
    <cellStyle name="Normal 3 45 9 3" xfId="9382" xr:uid="{00000000-0005-0000-0000-0000E4200000}"/>
    <cellStyle name="Normal 3 45 9 3 2" xfId="9383" xr:uid="{00000000-0005-0000-0000-0000E5200000}"/>
    <cellStyle name="Normal 3 45 9 4" xfId="9384" xr:uid="{00000000-0005-0000-0000-0000E6200000}"/>
    <cellStyle name="Normal 3 45 9 5" xfId="13058" xr:uid="{00000000-0005-0000-0000-0000E7200000}"/>
    <cellStyle name="Normal 3 46" xfId="2543" xr:uid="{00000000-0005-0000-0000-0000E8200000}"/>
    <cellStyle name="Normal 3 46 10" xfId="2544" xr:uid="{00000000-0005-0000-0000-0000E9200000}"/>
    <cellStyle name="Normal 3 46 10 2" xfId="3904" xr:uid="{00000000-0005-0000-0000-0000EA200000}"/>
    <cellStyle name="Normal 3 46 10 2 2" xfId="9385" xr:uid="{00000000-0005-0000-0000-0000EB200000}"/>
    <cellStyle name="Normal 3 46 10 3" xfId="9386" xr:uid="{00000000-0005-0000-0000-0000EC200000}"/>
    <cellStyle name="Normal 3 46 10 3 2" xfId="9387" xr:uid="{00000000-0005-0000-0000-0000ED200000}"/>
    <cellStyle name="Normal 3 46 10 4" xfId="9388" xr:uid="{00000000-0005-0000-0000-0000EE200000}"/>
    <cellStyle name="Normal 3 46 10 5" xfId="13059" xr:uid="{00000000-0005-0000-0000-0000EF200000}"/>
    <cellStyle name="Normal 3 46 11" xfId="2545" xr:uid="{00000000-0005-0000-0000-0000F0200000}"/>
    <cellStyle name="Normal 3 46 11 2" xfId="3903" xr:uid="{00000000-0005-0000-0000-0000F1200000}"/>
    <cellStyle name="Normal 3 46 11 2 2" xfId="9389" xr:uid="{00000000-0005-0000-0000-0000F2200000}"/>
    <cellStyle name="Normal 3 46 11 3" xfId="9390" xr:uid="{00000000-0005-0000-0000-0000F3200000}"/>
    <cellStyle name="Normal 3 46 11 3 2" xfId="9391" xr:uid="{00000000-0005-0000-0000-0000F4200000}"/>
    <cellStyle name="Normal 3 46 11 4" xfId="9392" xr:uid="{00000000-0005-0000-0000-0000F5200000}"/>
    <cellStyle name="Normal 3 46 11 5" xfId="13060" xr:uid="{00000000-0005-0000-0000-0000F6200000}"/>
    <cellStyle name="Normal 3 46 12" xfId="2546" xr:uid="{00000000-0005-0000-0000-0000F7200000}"/>
    <cellStyle name="Normal 3 46 12 2" xfId="3902" xr:uid="{00000000-0005-0000-0000-0000F8200000}"/>
    <cellStyle name="Normal 3 46 12 2 2" xfId="9393" xr:uid="{00000000-0005-0000-0000-0000F9200000}"/>
    <cellStyle name="Normal 3 46 12 3" xfId="9394" xr:uid="{00000000-0005-0000-0000-0000FA200000}"/>
    <cellStyle name="Normal 3 46 12 3 2" xfId="9395" xr:uid="{00000000-0005-0000-0000-0000FB200000}"/>
    <cellStyle name="Normal 3 46 12 4" xfId="9396" xr:uid="{00000000-0005-0000-0000-0000FC200000}"/>
    <cellStyle name="Normal 3 46 12 5" xfId="13061" xr:uid="{00000000-0005-0000-0000-0000FD200000}"/>
    <cellStyle name="Normal 3 46 13" xfId="2547" xr:uid="{00000000-0005-0000-0000-0000FE200000}"/>
    <cellStyle name="Normal 3 46 13 2" xfId="3901" xr:uid="{00000000-0005-0000-0000-0000FF200000}"/>
    <cellStyle name="Normal 3 46 13 2 2" xfId="9397" xr:uid="{00000000-0005-0000-0000-000000210000}"/>
    <cellStyle name="Normal 3 46 13 3" xfId="9398" xr:uid="{00000000-0005-0000-0000-000001210000}"/>
    <cellStyle name="Normal 3 46 13 3 2" xfId="9399" xr:uid="{00000000-0005-0000-0000-000002210000}"/>
    <cellStyle name="Normal 3 46 13 4" xfId="9400" xr:uid="{00000000-0005-0000-0000-000003210000}"/>
    <cellStyle name="Normal 3 46 13 5" xfId="13062" xr:uid="{00000000-0005-0000-0000-000004210000}"/>
    <cellStyle name="Normal 3 46 14" xfId="3900" xr:uid="{00000000-0005-0000-0000-000005210000}"/>
    <cellStyle name="Normal 3 46 14 2" xfId="9401" xr:uid="{00000000-0005-0000-0000-000006210000}"/>
    <cellStyle name="Normal 3 46 15" xfId="9402" xr:uid="{00000000-0005-0000-0000-000007210000}"/>
    <cellStyle name="Normal 3 46 15 2" xfId="9403" xr:uid="{00000000-0005-0000-0000-000008210000}"/>
    <cellStyle name="Normal 3 46 16" xfId="9404" xr:uid="{00000000-0005-0000-0000-000009210000}"/>
    <cellStyle name="Normal 3 46 17" xfId="13063" xr:uid="{00000000-0005-0000-0000-00000A210000}"/>
    <cellStyle name="Normal 3 46 2" xfId="2548" xr:uid="{00000000-0005-0000-0000-00000B210000}"/>
    <cellStyle name="Normal 3 46 2 10" xfId="2549" xr:uid="{00000000-0005-0000-0000-00000C210000}"/>
    <cellStyle name="Normal 3 46 2 10 2" xfId="3899" xr:uid="{00000000-0005-0000-0000-00000D210000}"/>
    <cellStyle name="Normal 3 46 2 10 2 2" xfId="9405" xr:uid="{00000000-0005-0000-0000-00000E210000}"/>
    <cellStyle name="Normal 3 46 2 10 3" xfId="9406" xr:uid="{00000000-0005-0000-0000-00000F210000}"/>
    <cellStyle name="Normal 3 46 2 10 3 2" xfId="9407" xr:uid="{00000000-0005-0000-0000-000010210000}"/>
    <cellStyle name="Normal 3 46 2 10 4" xfId="9408" xr:uid="{00000000-0005-0000-0000-000011210000}"/>
    <cellStyle name="Normal 3 46 2 10 5" xfId="13064" xr:uid="{00000000-0005-0000-0000-000012210000}"/>
    <cellStyle name="Normal 3 46 2 11" xfId="2550" xr:uid="{00000000-0005-0000-0000-000013210000}"/>
    <cellStyle name="Normal 3 46 2 11 2" xfId="3765" xr:uid="{00000000-0005-0000-0000-000014210000}"/>
    <cellStyle name="Normal 3 46 2 11 2 2" xfId="9409" xr:uid="{00000000-0005-0000-0000-000015210000}"/>
    <cellStyle name="Normal 3 46 2 11 3" xfId="9410" xr:uid="{00000000-0005-0000-0000-000016210000}"/>
    <cellStyle name="Normal 3 46 2 11 3 2" xfId="9411" xr:uid="{00000000-0005-0000-0000-000017210000}"/>
    <cellStyle name="Normal 3 46 2 11 4" xfId="9412" xr:uid="{00000000-0005-0000-0000-000018210000}"/>
    <cellStyle name="Normal 3 46 2 11 5" xfId="13065" xr:uid="{00000000-0005-0000-0000-000019210000}"/>
    <cellStyle name="Normal 3 46 2 12" xfId="2551" xr:uid="{00000000-0005-0000-0000-00001A210000}"/>
    <cellStyle name="Normal 3 46 2 12 2" xfId="3898" xr:uid="{00000000-0005-0000-0000-00001B210000}"/>
    <cellStyle name="Normal 3 46 2 12 2 2" xfId="9413" xr:uid="{00000000-0005-0000-0000-00001C210000}"/>
    <cellStyle name="Normal 3 46 2 12 3" xfId="9414" xr:uid="{00000000-0005-0000-0000-00001D210000}"/>
    <cellStyle name="Normal 3 46 2 12 3 2" xfId="9415" xr:uid="{00000000-0005-0000-0000-00001E210000}"/>
    <cellStyle name="Normal 3 46 2 12 4" xfId="9416" xr:uid="{00000000-0005-0000-0000-00001F210000}"/>
    <cellStyle name="Normal 3 46 2 12 5" xfId="13066" xr:uid="{00000000-0005-0000-0000-000020210000}"/>
    <cellStyle name="Normal 3 46 2 13" xfId="3764" xr:uid="{00000000-0005-0000-0000-000021210000}"/>
    <cellStyle name="Normal 3 46 2 13 2" xfId="9417" xr:uid="{00000000-0005-0000-0000-000022210000}"/>
    <cellStyle name="Normal 3 46 2 14" xfId="9418" xr:uid="{00000000-0005-0000-0000-000023210000}"/>
    <cellStyle name="Normal 3 46 2 14 2" xfId="9419" xr:uid="{00000000-0005-0000-0000-000024210000}"/>
    <cellStyle name="Normal 3 46 2 15" xfId="9420" xr:uid="{00000000-0005-0000-0000-000025210000}"/>
    <cellStyle name="Normal 3 46 2 16" xfId="13067" xr:uid="{00000000-0005-0000-0000-000026210000}"/>
    <cellStyle name="Normal 3 46 2 2" xfId="2552" xr:uid="{00000000-0005-0000-0000-000027210000}"/>
    <cellStyle name="Normal 3 46 2 2 2" xfId="3897" xr:uid="{00000000-0005-0000-0000-000028210000}"/>
    <cellStyle name="Normal 3 46 2 2 2 2" xfId="9421" xr:uid="{00000000-0005-0000-0000-000029210000}"/>
    <cellStyle name="Normal 3 46 2 2 3" xfId="9422" xr:uid="{00000000-0005-0000-0000-00002A210000}"/>
    <cellStyle name="Normal 3 46 2 2 3 2" xfId="9423" xr:uid="{00000000-0005-0000-0000-00002B210000}"/>
    <cellStyle name="Normal 3 46 2 2 4" xfId="9424" xr:uid="{00000000-0005-0000-0000-00002C210000}"/>
    <cellStyle name="Normal 3 46 2 2 5" xfId="13068" xr:uid="{00000000-0005-0000-0000-00002D210000}"/>
    <cellStyle name="Normal 3 46 2 3" xfId="2553" xr:uid="{00000000-0005-0000-0000-00002E210000}"/>
    <cellStyle name="Normal 3 46 2 3 2" xfId="3763" xr:uid="{00000000-0005-0000-0000-00002F210000}"/>
    <cellStyle name="Normal 3 46 2 3 2 2" xfId="9425" xr:uid="{00000000-0005-0000-0000-000030210000}"/>
    <cellStyle name="Normal 3 46 2 3 3" xfId="9426" xr:uid="{00000000-0005-0000-0000-000031210000}"/>
    <cellStyle name="Normal 3 46 2 3 3 2" xfId="9427" xr:uid="{00000000-0005-0000-0000-000032210000}"/>
    <cellStyle name="Normal 3 46 2 3 4" xfId="9428" xr:uid="{00000000-0005-0000-0000-000033210000}"/>
    <cellStyle name="Normal 3 46 2 3 5" xfId="13069" xr:uid="{00000000-0005-0000-0000-000034210000}"/>
    <cellStyle name="Normal 3 46 2 4" xfId="2554" xr:uid="{00000000-0005-0000-0000-000035210000}"/>
    <cellStyle name="Normal 3 46 2 4 2" xfId="3896" xr:uid="{00000000-0005-0000-0000-000036210000}"/>
    <cellStyle name="Normal 3 46 2 4 2 2" xfId="9429" xr:uid="{00000000-0005-0000-0000-000037210000}"/>
    <cellStyle name="Normal 3 46 2 4 3" xfId="9430" xr:uid="{00000000-0005-0000-0000-000038210000}"/>
    <cellStyle name="Normal 3 46 2 4 3 2" xfId="9431" xr:uid="{00000000-0005-0000-0000-000039210000}"/>
    <cellStyle name="Normal 3 46 2 4 4" xfId="9432" xr:uid="{00000000-0005-0000-0000-00003A210000}"/>
    <cellStyle name="Normal 3 46 2 4 5" xfId="13070" xr:uid="{00000000-0005-0000-0000-00003B210000}"/>
    <cellStyle name="Normal 3 46 2 5" xfId="2555" xr:uid="{00000000-0005-0000-0000-00003C210000}"/>
    <cellStyle name="Normal 3 46 2 5 2" xfId="3762" xr:uid="{00000000-0005-0000-0000-00003D210000}"/>
    <cellStyle name="Normal 3 46 2 5 2 2" xfId="9433" xr:uid="{00000000-0005-0000-0000-00003E210000}"/>
    <cellStyle name="Normal 3 46 2 5 3" xfId="9434" xr:uid="{00000000-0005-0000-0000-00003F210000}"/>
    <cellStyle name="Normal 3 46 2 5 3 2" xfId="9435" xr:uid="{00000000-0005-0000-0000-000040210000}"/>
    <cellStyle name="Normal 3 46 2 5 4" xfId="9436" xr:uid="{00000000-0005-0000-0000-000041210000}"/>
    <cellStyle name="Normal 3 46 2 5 5" xfId="13071" xr:uid="{00000000-0005-0000-0000-000042210000}"/>
    <cellStyle name="Normal 3 46 2 6" xfId="2556" xr:uid="{00000000-0005-0000-0000-000043210000}"/>
    <cellStyle name="Normal 3 46 2 6 2" xfId="3761" xr:uid="{00000000-0005-0000-0000-000044210000}"/>
    <cellStyle name="Normal 3 46 2 6 2 2" xfId="9437" xr:uid="{00000000-0005-0000-0000-000045210000}"/>
    <cellStyle name="Normal 3 46 2 6 3" xfId="9438" xr:uid="{00000000-0005-0000-0000-000046210000}"/>
    <cellStyle name="Normal 3 46 2 6 3 2" xfId="9439" xr:uid="{00000000-0005-0000-0000-000047210000}"/>
    <cellStyle name="Normal 3 46 2 6 4" xfId="9440" xr:uid="{00000000-0005-0000-0000-000048210000}"/>
    <cellStyle name="Normal 3 46 2 6 5" xfId="13072" xr:uid="{00000000-0005-0000-0000-000049210000}"/>
    <cellStyle name="Normal 3 46 2 7" xfId="2557" xr:uid="{00000000-0005-0000-0000-00004A210000}"/>
    <cellStyle name="Normal 3 46 2 7 2" xfId="3895" xr:uid="{00000000-0005-0000-0000-00004B210000}"/>
    <cellStyle name="Normal 3 46 2 7 2 2" xfId="9441" xr:uid="{00000000-0005-0000-0000-00004C210000}"/>
    <cellStyle name="Normal 3 46 2 7 3" xfId="9442" xr:uid="{00000000-0005-0000-0000-00004D210000}"/>
    <cellStyle name="Normal 3 46 2 7 3 2" xfId="9443" xr:uid="{00000000-0005-0000-0000-00004E210000}"/>
    <cellStyle name="Normal 3 46 2 7 4" xfId="9444" xr:uid="{00000000-0005-0000-0000-00004F210000}"/>
    <cellStyle name="Normal 3 46 2 7 5" xfId="13073" xr:uid="{00000000-0005-0000-0000-000050210000}"/>
    <cellStyle name="Normal 3 46 2 8" xfId="2558" xr:uid="{00000000-0005-0000-0000-000051210000}"/>
    <cellStyle name="Normal 3 46 2 8 2" xfId="3894" xr:uid="{00000000-0005-0000-0000-000052210000}"/>
    <cellStyle name="Normal 3 46 2 8 2 2" xfId="9445" xr:uid="{00000000-0005-0000-0000-000053210000}"/>
    <cellStyle name="Normal 3 46 2 8 3" xfId="9446" xr:uid="{00000000-0005-0000-0000-000054210000}"/>
    <cellStyle name="Normal 3 46 2 8 3 2" xfId="9447" xr:uid="{00000000-0005-0000-0000-000055210000}"/>
    <cellStyle name="Normal 3 46 2 8 4" xfId="9448" xr:uid="{00000000-0005-0000-0000-000056210000}"/>
    <cellStyle name="Normal 3 46 2 8 5" xfId="13074" xr:uid="{00000000-0005-0000-0000-000057210000}"/>
    <cellStyle name="Normal 3 46 2 9" xfId="2559" xr:uid="{00000000-0005-0000-0000-000058210000}"/>
    <cellStyle name="Normal 3 46 2 9 2" xfId="3893" xr:uid="{00000000-0005-0000-0000-000059210000}"/>
    <cellStyle name="Normal 3 46 2 9 2 2" xfId="9449" xr:uid="{00000000-0005-0000-0000-00005A210000}"/>
    <cellStyle name="Normal 3 46 2 9 3" xfId="9450" xr:uid="{00000000-0005-0000-0000-00005B210000}"/>
    <cellStyle name="Normal 3 46 2 9 3 2" xfId="9451" xr:uid="{00000000-0005-0000-0000-00005C210000}"/>
    <cellStyle name="Normal 3 46 2 9 4" xfId="9452" xr:uid="{00000000-0005-0000-0000-00005D210000}"/>
    <cellStyle name="Normal 3 46 2 9 5" xfId="13075" xr:uid="{00000000-0005-0000-0000-00005E210000}"/>
    <cellStyle name="Normal 3 46 3" xfId="2560" xr:uid="{00000000-0005-0000-0000-00005F210000}"/>
    <cellStyle name="Normal 3 46 3 2" xfId="3892" xr:uid="{00000000-0005-0000-0000-000060210000}"/>
    <cellStyle name="Normal 3 46 3 2 2" xfId="9453" xr:uid="{00000000-0005-0000-0000-000061210000}"/>
    <cellStyle name="Normal 3 46 3 3" xfId="9454" xr:uid="{00000000-0005-0000-0000-000062210000}"/>
    <cellStyle name="Normal 3 46 3 3 2" xfId="9455" xr:uid="{00000000-0005-0000-0000-000063210000}"/>
    <cellStyle name="Normal 3 46 3 4" xfId="9456" xr:uid="{00000000-0005-0000-0000-000064210000}"/>
    <cellStyle name="Normal 3 46 3 5" xfId="13076" xr:uid="{00000000-0005-0000-0000-000065210000}"/>
    <cellStyle name="Normal 3 46 4" xfId="2561" xr:uid="{00000000-0005-0000-0000-000066210000}"/>
    <cellStyle name="Normal 3 46 4 2" xfId="3891" xr:uid="{00000000-0005-0000-0000-000067210000}"/>
    <cellStyle name="Normal 3 46 4 2 2" xfId="9457" xr:uid="{00000000-0005-0000-0000-000068210000}"/>
    <cellStyle name="Normal 3 46 4 3" xfId="9458" xr:uid="{00000000-0005-0000-0000-000069210000}"/>
    <cellStyle name="Normal 3 46 4 3 2" xfId="9459" xr:uid="{00000000-0005-0000-0000-00006A210000}"/>
    <cellStyle name="Normal 3 46 4 4" xfId="9460" xr:uid="{00000000-0005-0000-0000-00006B210000}"/>
    <cellStyle name="Normal 3 46 4 5" xfId="13077" xr:uid="{00000000-0005-0000-0000-00006C210000}"/>
    <cellStyle name="Normal 3 46 5" xfId="2562" xr:uid="{00000000-0005-0000-0000-00006D210000}"/>
    <cellStyle name="Normal 3 46 5 2" xfId="3890" xr:uid="{00000000-0005-0000-0000-00006E210000}"/>
    <cellStyle name="Normal 3 46 5 2 2" xfId="9461" xr:uid="{00000000-0005-0000-0000-00006F210000}"/>
    <cellStyle name="Normal 3 46 5 3" xfId="9462" xr:uid="{00000000-0005-0000-0000-000070210000}"/>
    <cellStyle name="Normal 3 46 5 3 2" xfId="9463" xr:uid="{00000000-0005-0000-0000-000071210000}"/>
    <cellStyle name="Normal 3 46 5 4" xfId="9464" xr:uid="{00000000-0005-0000-0000-000072210000}"/>
    <cellStyle name="Normal 3 46 5 5" xfId="13078" xr:uid="{00000000-0005-0000-0000-000073210000}"/>
    <cellStyle name="Normal 3 46 6" xfId="2563" xr:uid="{00000000-0005-0000-0000-000074210000}"/>
    <cellStyle name="Normal 3 46 6 2" xfId="3889" xr:uid="{00000000-0005-0000-0000-000075210000}"/>
    <cellStyle name="Normal 3 46 6 2 2" xfId="9465" xr:uid="{00000000-0005-0000-0000-000076210000}"/>
    <cellStyle name="Normal 3 46 6 3" xfId="9466" xr:uid="{00000000-0005-0000-0000-000077210000}"/>
    <cellStyle name="Normal 3 46 6 3 2" xfId="9467" xr:uid="{00000000-0005-0000-0000-000078210000}"/>
    <cellStyle name="Normal 3 46 6 4" xfId="9468" xr:uid="{00000000-0005-0000-0000-000079210000}"/>
    <cellStyle name="Normal 3 46 6 5" xfId="13079" xr:uid="{00000000-0005-0000-0000-00007A210000}"/>
    <cellStyle name="Normal 3 46 7" xfId="2564" xr:uid="{00000000-0005-0000-0000-00007B210000}"/>
    <cellStyle name="Normal 3 46 7 2" xfId="3888" xr:uid="{00000000-0005-0000-0000-00007C210000}"/>
    <cellStyle name="Normal 3 46 7 2 2" xfId="9469" xr:uid="{00000000-0005-0000-0000-00007D210000}"/>
    <cellStyle name="Normal 3 46 7 3" xfId="9470" xr:uid="{00000000-0005-0000-0000-00007E210000}"/>
    <cellStyle name="Normal 3 46 7 3 2" xfId="9471" xr:uid="{00000000-0005-0000-0000-00007F210000}"/>
    <cellStyle name="Normal 3 46 7 4" xfId="9472" xr:uid="{00000000-0005-0000-0000-000080210000}"/>
    <cellStyle name="Normal 3 46 7 5" xfId="13080" xr:uid="{00000000-0005-0000-0000-000081210000}"/>
    <cellStyle name="Normal 3 46 8" xfId="2565" xr:uid="{00000000-0005-0000-0000-000082210000}"/>
    <cellStyle name="Normal 3 46 8 2" xfId="3887" xr:uid="{00000000-0005-0000-0000-000083210000}"/>
    <cellStyle name="Normal 3 46 8 2 2" xfId="9473" xr:uid="{00000000-0005-0000-0000-000084210000}"/>
    <cellStyle name="Normal 3 46 8 3" xfId="9474" xr:uid="{00000000-0005-0000-0000-000085210000}"/>
    <cellStyle name="Normal 3 46 8 3 2" xfId="9475" xr:uid="{00000000-0005-0000-0000-000086210000}"/>
    <cellStyle name="Normal 3 46 8 4" xfId="9476" xr:uid="{00000000-0005-0000-0000-000087210000}"/>
    <cellStyle name="Normal 3 46 8 5" xfId="13081" xr:uid="{00000000-0005-0000-0000-000088210000}"/>
    <cellStyle name="Normal 3 46 9" xfId="2566" xr:uid="{00000000-0005-0000-0000-000089210000}"/>
    <cellStyle name="Normal 3 46 9 2" xfId="3886" xr:uid="{00000000-0005-0000-0000-00008A210000}"/>
    <cellStyle name="Normal 3 46 9 2 2" xfId="9477" xr:uid="{00000000-0005-0000-0000-00008B210000}"/>
    <cellStyle name="Normal 3 46 9 3" xfId="9478" xr:uid="{00000000-0005-0000-0000-00008C210000}"/>
    <cellStyle name="Normal 3 46 9 3 2" xfId="9479" xr:uid="{00000000-0005-0000-0000-00008D210000}"/>
    <cellStyle name="Normal 3 46 9 4" xfId="9480" xr:uid="{00000000-0005-0000-0000-00008E210000}"/>
    <cellStyle name="Normal 3 46 9 5" xfId="13082" xr:uid="{00000000-0005-0000-0000-00008F210000}"/>
    <cellStyle name="Normal 3 47" xfId="2567" xr:uid="{00000000-0005-0000-0000-000090210000}"/>
    <cellStyle name="Normal 3 47 10" xfId="2568" xr:uid="{00000000-0005-0000-0000-000091210000}"/>
    <cellStyle name="Normal 3 47 10 2" xfId="3885" xr:uid="{00000000-0005-0000-0000-000092210000}"/>
    <cellStyle name="Normal 3 47 10 2 2" xfId="9481" xr:uid="{00000000-0005-0000-0000-000093210000}"/>
    <cellStyle name="Normal 3 47 10 3" xfId="9482" xr:uid="{00000000-0005-0000-0000-000094210000}"/>
    <cellStyle name="Normal 3 47 10 3 2" xfId="9483" xr:uid="{00000000-0005-0000-0000-000095210000}"/>
    <cellStyle name="Normal 3 47 10 4" xfId="9484" xr:uid="{00000000-0005-0000-0000-000096210000}"/>
    <cellStyle name="Normal 3 47 10 5" xfId="13083" xr:uid="{00000000-0005-0000-0000-000097210000}"/>
    <cellStyle name="Normal 3 47 11" xfId="2569" xr:uid="{00000000-0005-0000-0000-000098210000}"/>
    <cellStyle name="Normal 3 47 11 2" xfId="3884" xr:uid="{00000000-0005-0000-0000-000099210000}"/>
    <cellStyle name="Normal 3 47 11 2 2" xfId="9485" xr:uid="{00000000-0005-0000-0000-00009A210000}"/>
    <cellStyle name="Normal 3 47 11 3" xfId="9486" xr:uid="{00000000-0005-0000-0000-00009B210000}"/>
    <cellStyle name="Normal 3 47 11 3 2" xfId="9487" xr:uid="{00000000-0005-0000-0000-00009C210000}"/>
    <cellStyle name="Normal 3 47 11 4" xfId="9488" xr:uid="{00000000-0005-0000-0000-00009D210000}"/>
    <cellStyle name="Normal 3 47 11 5" xfId="13084" xr:uid="{00000000-0005-0000-0000-00009E210000}"/>
    <cellStyle name="Normal 3 47 12" xfId="2570" xr:uid="{00000000-0005-0000-0000-00009F210000}"/>
    <cellStyle name="Normal 3 47 12 2" xfId="3883" xr:uid="{00000000-0005-0000-0000-0000A0210000}"/>
    <cellStyle name="Normal 3 47 12 2 2" xfId="9489" xr:uid="{00000000-0005-0000-0000-0000A1210000}"/>
    <cellStyle name="Normal 3 47 12 3" xfId="9490" xr:uid="{00000000-0005-0000-0000-0000A2210000}"/>
    <cellStyle name="Normal 3 47 12 3 2" xfId="9491" xr:uid="{00000000-0005-0000-0000-0000A3210000}"/>
    <cellStyle name="Normal 3 47 12 4" xfId="9492" xr:uid="{00000000-0005-0000-0000-0000A4210000}"/>
    <cellStyle name="Normal 3 47 12 5" xfId="13085" xr:uid="{00000000-0005-0000-0000-0000A5210000}"/>
    <cellStyle name="Normal 3 47 13" xfId="2571" xr:uid="{00000000-0005-0000-0000-0000A6210000}"/>
    <cellStyle name="Normal 3 47 13 2" xfId="3882" xr:uid="{00000000-0005-0000-0000-0000A7210000}"/>
    <cellStyle name="Normal 3 47 13 2 2" xfId="9493" xr:uid="{00000000-0005-0000-0000-0000A8210000}"/>
    <cellStyle name="Normal 3 47 13 3" xfId="9494" xr:uid="{00000000-0005-0000-0000-0000A9210000}"/>
    <cellStyle name="Normal 3 47 13 3 2" xfId="9495" xr:uid="{00000000-0005-0000-0000-0000AA210000}"/>
    <cellStyle name="Normal 3 47 13 4" xfId="9496" xr:uid="{00000000-0005-0000-0000-0000AB210000}"/>
    <cellStyle name="Normal 3 47 13 5" xfId="13086" xr:uid="{00000000-0005-0000-0000-0000AC210000}"/>
    <cellStyle name="Normal 3 47 14" xfId="3881" xr:uid="{00000000-0005-0000-0000-0000AD210000}"/>
    <cellStyle name="Normal 3 47 14 2" xfId="9497" xr:uid="{00000000-0005-0000-0000-0000AE210000}"/>
    <cellStyle name="Normal 3 47 15" xfId="9498" xr:uid="{00000000-0005-0000-0000-0000AF210000}"/>
    <cellStyle name="Normal 3 47 15 2" xfId="9499" xr:uid="{00000000-0005-0000-0000-0000B0210000}"/>
    <cellStyle name="Normal 3 47 16" xfId="9500" xr:uid="{00000000-0005-0000-0000-0000B1210000}"/>
    <cellStyle name="Normal 3 47 17" xfId="13087" xr:uid="{00000000-0005-0000-0000-0000B2210000}"/>
    <cellStyle name="Normal 3 47 2" xfId="2572" xr:uid="{00000000-0005-0000-0000-0000B3210000}"/>
    <cellStyle name="Normal 3 47 2 10" xfId="2573" xr:uid="{00000000-0005-0000-0000-0000B4210000}"/>
    <cellStyle name="Normal 3 47 2 10 2" xfId="3880" xr:uid="{00000000-0005-0000-0000-0000B5210000}"/>
    <cellStyle name="Normal 3 47 2 10 2 2" xfId="9501" xr:uid="{00000000-0005-0000-0000-0000B6210000}"/>
    <cellStyle name="Normal 3 47 2 10 3" xfId="9502" xr:uid="{00000000-0005-0000-0000-0000B7210000}"/>
    <cellStyle name="Normal 3 47 2 10 3 2" xfId="9503" xr:uid="{00000000-0005-0000-0000-0000B8210000}"/>
    <cellStyle name="Normal 3 47 2 10 4" xfId="9504" xr:uid="{00000000-0005-0000-0000-0000B9210000}"/>
    <cellStyle name="Normal 3 47 2 10 5" xfId="13088" xr:uid="{00000000-0005-0000-0000-0000BA210000}"/>
    <cellStyle name="Normal 3 47 2 11" xfId="2574" xr:uid="{00000000-0005-0000-0000-0000BB210000}"/>
    <cellStyle name="Normal 3 47 2 11 2" xfId="3879" xr:uid="{00000000-0005-0000-0000-0000BC210000}"/>
    <cellStyle name="Normal 3 47 2 11 2 2" xfId="9505" xr:uid="{00000000-0005-0000-0000-0000BD210000}"/>
    <cellStyle name="Normal 3 47 2 11 3" xfId="9506" xr:uid="{00000000-0005-0000-0000-0000BE210000}"/>
    <cellStyle name="Normal 3 47 2 11 3 2" xfId="9507" xr:uid="{00000000-0005-0000-0000-0000BF210000}"/>
    <cellStyle name="Normal 3 47 2 11 4" xfId="9508" xr:uid="{00000000-0005-0000-0000-0000C0210000}"/>
    <cellStyle name="Normal 3 47 2 11 5" xfId="13089" xr:uid="{00000000-0005-0000-0000-0000C1210000}"/>
    <cellStyle name="Normal 3 47 2 12" xfId="2575" xr:uid="{00000000-0005-0000-0000-0000C2210000}"/>
    <cellStyle name="Normal 3 47 2 12 2" xfId="3878" xr:uid="{00000000-0005-0000-0000-0000C3210000}"/>
    <cellStyle name="Normal 3 47 2 12 2 2" xfId="9509" xr:uid="{00000000-0005-0000-0000-0000C4210000}"/>
    <cellStyle name="Normal 3 47 2 12 3" xfId="9510" xr:uid="{00000000-0005-0000-0000-0000C5210000}"/>
    <cellStyle name="Normal 3 47 2 12 3 2" xfId="9511" xr:uid="{00000000-0005-0000-0000-0000C6210000}"/>
    <cellStyle name="Normal 3 47 2 12 4" xfId="9512" xr:uid="{00000000-0005-0000-0000-0000C7210000}"/>
    <cellStyle name="Normal 3 47 2 12 5" xfId="13090" xr:uid="{00000000-0005-0000-0000-0000C8210000}"/>
    <cellStyle name="Normal 3 47 2 13" xfId="3877" xr:uid="{00000000-0005-0000-0000-0000C9210000}"/>
    <cellStyle name="Normal 3 47 2 13 2" xfId="9513" xr:uid="{00000000-0005-0000-0000-0000CA210000}"/>
    <cellStyle name="Normal 3 47 2 14" xfId="9514" xr:uid="{00000000-0005-0000-0000-0000CB210000}"/>
    <cellStyle name="Normal 3 47 2 14 2" xfId="9515" xr:uid="{00000000-0005-0000-0000-0000CC210000}"/>
    <cellStyle name="Normal 3 47 2 15" xfId="9516" xr:uid="{00000000-0005-0000-0000-0000CD210000}"/>
    <cellStyle name="Normal 3 47 2 16" xfId="13091" xr:uid="{00000000-0005-0000-0000-0000CE210000}"/>
    <cellStyle name="Normal 3 47 2 2" xfId="2576" xr:uid="{00000000-0005-0000-0000-0000CF210000}"/>
    <cellStyle name="Normal 3 47 2 2 2" xfId="3876" xr:uid="{00000000-0005-0000-0000-0000D0210000}"/>
    <cellStyle name="Normal 3 47 2 2 2 2" xfId="9517" xr:uid="{00000000-0005-0000-0000-0000D1210000}"/>
    <cellStyle name="Normal 3 47 2 2 3" xfId="9518" xr:uid="{00000000-0005-0000-0000-0000D2210000}"/>
    <cellStyle name="Normal 3 47 2 2 3 2" xfId="9519" xr:uid="{00000000-0005-0000-0000-0000D3210000}"/>
    <cellStyle name="Normal 3 47 2 2 4" xfId="9520" xr:uid="{00000000-0005-0000-0000-0000D4210000}"/>
    <cellStyle name="Normal 3 47 2 2 5" xfId="13092" xr:uid="{00000000-0005-0000-0000-0000D5210000}"/>
    <cellStyle name="Normal 3 47 2 3" xfId="2577" xr:uid="{00000000-0005-0000-0000-0000D6210000}"/>
    <cellStyle name="Normal 3 47 2 3 2" xfId="3875" xr:uid="{00000000-0005-0000-0000-0000D7210000}"/>
    <cellStyle name="Normal 3 47 2 3 2 2" xfId="9521" xr:uid="{00000000-0005-0000-0000-0000D8210000}"/>
    <cellStyle name="Normal 3 47 2 3 3" xfId="9522" xr:uid="{00000000-0005-0000-0000-0000D9210000}"/>
    <cellStyle name="Normal 3 47 2 3 3 2" xfId="9523" xr:uid="{00000000-0005-0000-0000-0000DA210000}"/>
    <cellStyle name="Normal 3 47 2 3 4" xfId="9524" xr:uid="{00000000-0005-0000-0000-0000DB210000}"/>
    <cellStyle name="Normal 3 47 2 3 5" xfId="13093" xr:uid="{00000000-0005-0000-0000-0000DC210000}"/>
    <cellStyle name="Normal 3 47 2 4" xfId="2578" xr:uid="{00000000-0005-0000-0000-0000DD210000}"/>
    <cellStyle name="Normal 3 47 2 4 2" xfId="3874" xr:uid="{00000000-0005-0000-0000-0000DE210000}"/>
    <cellStyle name="Normal 3 47 2 4 2 2" xfId="9525" xr:uid="{00000000-0005-0000-0000-0000DF210000}"/>
    <cellStyle name="Normal 3 47 2 4 3" xfId="9526" xr:uid="{00000000-0005-0000-0000-0000E0210000}"/>
    <cellStyle name="Normal 3 47 2 4 3 2" xfId="9527" xr:uid="{00000000-0005-0000-0000-0000E1210000}"/>
    <cellStyle name="Normal 3 47 2 4 4" xfId="9528" xr:uid="{00000000-0005-0000-0000-0000E2210000}"/>
    <cellStyle name="Normal 3 47 2 4 5" xfId="13094" xr:uid="{00000000-0005-0000-0000-0000E3210000}"/>
    <cellStyle name="Normal 3 47 2 5" xfId="2579" xr:uid="{00000000-0005-0000-0000-0000E4210000}"/>
    <cellStyle name="Normal 3 47 2 5 2" xfId="3873" xr:uid="{00000000-0005-0000-0000-0000E5210000}"/>
    <cellStyle name="Normal 3 47 2 5 2 2" xfId="9529" xr:uid="{00000000-0005-0000-0000-0000E6210000}"/>
    <cellStyle name="Normal 3 47 2 5 3" xfId="9530" xr:uid="{00000000-0005-0000-0000-0000E7210000}"/>
    <cellStyle name="Normal 3 47 2 5 3 2" xfId="9531" xr:uid="{00000000-0005-0000-0000-0000E8210000}"/>
    <cellStyle name="Normal 3 47 2 5 4" xfId="9532" xr:uid="{00000000-0005-0000-0000-0000E9210000}"/>
    <cellStyle name="Normal 3 47 2 5 5" xfId="13095" xr:uid="{00000000-0005-0000-0000-0000EA210000}"/>
    <cellStyle name="Normal 3 47 2 6" xfId="2580" xr:uid="{00000000-0005-0000-0000-0000EB210000}"/>
    <cellStyle name="Normal 3 47 2 6 2" xfId="3872" xr:uid="{00000000-0005-0000-0000-0000EC210000}"/>
    <cellStyle name="Normal 3 47 2 6 2 2" xfId="9533" xr:uid="{00000000-0005-0000-0000-0000ED210000}"/>
    <cellStyle name="Normal 3 47 2 6 3" xfId="9534" xr:uid="{00000000-0005-0000-0000-0000EE210000}"/>
    <cellStyle name="Normal 3 47 2 6 3 2" xfId="9535" xr:uid="{00000000-0005-0000-0000-0000EF210000}"/>
    <cellStyle name="Normal 3 47 2 6 4" xfId="9536" xr:uid="{00000000-0005-0000-0000-0000F0210000}"/>
    <cellStyle name="Normal 3 47 2 6 5" xfId="13096" xr:uid="{00000000-0005-0000-0000-0000F1210000}"/>
    <cellStyle name="Normal 3 47 2 7" xfId="2581" xr:uid="{00000000-0005-0000-0000-0000F2210000}"/>
    <cellStyle name="Normal 3 47 2 7 2" xfId="3871" xr:uid="{00000000-0005-0000-0000-0000F3210000}"/>
    <cellStyle name="Normal 3 47 2 7 2 2" xfId="9537" xr:uid="{00000000-0005-0000-0000-0000F4210000}"/>
    <cellStyle name="Normal 3 47 2 7 3" xfId="9538" xr:uid="{00000000-0005-0000-0000-0000F5210000}"/>
    <cellStyle name="Normal 3 47 2 7 3 2" xfId="9539" xr:uid="{00000000-0005-0000-0000-0000F6210000}"/>
    <cellStyle name="Normal 3 47 2 7 4" xfId="9540" xr:uid="{00000000-0005-0000-0000-0000F7210000}"/>
    <cellStyle name="Normal 3 47 2 7 5" xfId="13097" xr:uid="{00000000-0005-0000-0000-0000F8210000}"/>
    <cellStyle name="Normal 3 47 2 8" xfId="2582" xr:uid="{00000000-0005-0000-0000-0000F9210000}"/>
    <cellStyle name="Normal 3 47 2 8 2" xfId="3870" xr:uid="{00000000-0005-0000-0000-0000FA210000}"/>
    <cellStyle name="Normal 3 47 2 8 2 2" xfId="9541" xr:uid="{00000000-0005-0000-0000-0000FB210000}"/>
    <cellStyle name="Normal 3 47 2 8 3" xfId="9542" xr:uid="{00000000-0005-0000-0000-0000FC210000}"/>
    <cellStyle name="Normal 3 47 2 8 3 2" xfId="9543" xr:uid="{00000000-0005-0000-0000-0000FD210000}"/>
    <cellStyle name="Normal 3 47 2 8 4" xfId="9544" xr:uid="{00000000-0005-0000-0000-0000FE210000}"/>
    <cellStyle name="Normal 3 47 2 8 5" xfId="13098" xr:uid="{00000000-0005-0000-0000-0000FF210000}"/>
    <cellStyle name="Normal 3 47 2 9" xfId="2583" xr:uid="{00000000-0005-0000-0000-000000220000}"/>
    <cellStyle name="Normal 3 47 2 9 2" xfId="3869" xr:uid="{00000000-0005-0000-0000-000001220000}"/>
    <cellStyle name="Normal 3 47 2 9 2 2" xfId="9545" xr:uid="{00000000-0005-0000-0000-000002220000}"/>
    <cellStyle name="Normal 3 47 2 9 3" xfId="9546" xr:uid="{00000000-0005-0000-0000-000003220000}"/>
    <cellStyle name="Normal 3 47 2 9 3 2" xfId="9547" xr:uid="{00000000-0005-0000-0000-000004220000}"/>
    <cellStyle name="Normal 3 47 2 9 4" xfId="9548" xr:uid="{00000000-0005-0000-0000-000005220000}"/>
    <cellStyle name="Normal 3 47 2 9 5" xfId="13099" xr:uid="{00000000-0005-0000-0000-000006220000}"/>
    <cellStyle name="Normal 3 47 3" xfId="2584" xr:uid="{00000000-0005-0000-0000-000007220000}"/>
    <cellStyle name="Normal 3 47 3 2" xfId="3868" xr:uid="{00000000-0005-0000-0000-000008220000}"/>
    <cellStyle name="Normal 3 47 3 2 2" xfId="9549" xr:uid="{00000000-0005-0000-0000-000009220000}"/>
    <cellStyle name="Normal 3 47 3 3" xfId="9550" xr:uid="{00000000-0005-0000-0000-00000A220000}"/>
    <cellStyle name="Normal 3 47 3 3 2" xfId="9551" xr:uid="{00000000-0005-0000-0000-00000B220000}"/>
    <cellStyle name="Normal 3 47 3 4" xfId="9552" xr:uid="{00000000-0005-0000-0000-00000C220000}"/>
    <cellStyle name="Normal 3 47 3 5" xfId="13100" xr:uid="{00000000-0005-0000-0000-00000D220000}"/>
    <cellStyle name="Normal 3 47 4" xfId="2585" xr:uid="{00000000-0005-0000-0000-00000E220000}"/>
    <cellStyle name="Normal 3 47 4 2" xfId="3867" xr:uid="{00000000-0005-0000-0000-00000F220000}"/>
    <cellStyle name="Normal 3 47 4 2 2" xfId="9553" xr:uid="{00000000-0005-0000-0000-000010220000}"/>
    <cellStyle name="Normal 3 47 4 3" xfId="9554" xr:uid="{00000000-0005-0000-0000-000011220000}"/>
    <cellStyle name="Normal 3 47 4 3 2" xfId="9555" xr:uid="{00000000-0005-0000-0000-000012220000}"/>
    <cellStyle name="Normal 3 47 4 4" xfId="9556" xr:uid="{00000000-0005-0000-0000-000013220000}"/>
    <cellStyle name="Normal 3 47 4 5" xfId="13101" xr:uid="{00000000-0005-0000-0000-000014220000}"/>
    <cellStyle name="Normal 3 47 5" xfId="2586" xr:uid="{00000000-0005-0000-0000-000015220000}"/>
    <cellStyle name="Normal 3 47 5 2" xfId="3866" xr:uid="{00000000-0005-0000-0000-000016220000}"/>
    <cellStyle name="Normal 3 47 5 2 2" xfId="9557" xr:uid="{00000000-0005-0000-0000-000017220000}"/>
    <cellStyle name="Normal 3 47 5 3" xfId="9558" xr:uid="{00000000-0005-0000-0000-000018220000}"/>
    <cellStyle name="Normal 3 47 5 3 2" xfId="9559" xr:uid="{00000000-0005-0000-0000-000019220000}"/>
    <cellStyle name="Normal 3 47 5 4" xfId="9560" xr:uid="{00000000-0005-0000-0000-00001A220000}"/>
    <cellStyle name="Normal 3 47 5 5" xfId="13102" xr:uid="{00000000-0005-0000-0000-00001B220000}"/>
    <cellStyle name="Normal 3 47 6" xfId="2587" xr:uid="{00000000-0005-0000-0000-00001C220000}"/>
    <cellStyle name="Normal 3 47 6 2" xfId="3865" xr:uid="{00000000-0005-0000-0000-00001D220000}"/>
    <cellStyle name="Normal 3 47 6 2 2" xfId="9561" xr:uid="{00000000-0005-0000-0000-00001E220000}"/>
    <cellStyle name="Normal 3 47 6 3" xfId="9562" xr:uid="{00000000-0005-0000-0000-00001F220000}"/>
    <cellStyle name="Normal 3 47 6 3 2" xfId="9563" xr:uid="{00000000-0005-0000-0000-000020220000}"/>
    <cellStyle name="Normal 3 47 6 4" xfId="9564" xr:uid="{00000000-0005-0000-0000-000021220000}"/>
    <cellStyle name="Normal 3 47 6 5" xfId="13103" xr:uid="{00000000-0005-0000-0000-000022220000}"/>
    <cellStyle name="Normal 3 47 7" xfId="2588" xr:uid="{00000000-0005-0000-0000-000023220000}"/>
    <cellStyle name="Normal 3 47 7 2" xfId="3864" xr:uid="{00000000-0005-0000-0000-000024220000}"/>
    <cellStyle name="Normal 3 47 7 2 2" xfId="9565" xr:uid="{00000000-0005-0000-0000-000025220000}"/>
    <cellStyle name="Normal 3 47 7 3" xfId="9566" xr:uid="{00000000-0005-0000-0000-000026220000}"/>
    <cellStyle name="Normal 3 47 7 3 2" xfId="9567" xr:uid="{00000000-0005-0000-0000-000027220000}"/>
    <cellStyle name="Normal 3 47 7 4" xfId="9568" xr:uid="{00000000-0005-0000-0000-000028220000}"/>
    <cellStyle name="Normal 3 47 7 5" xfId="13104" xr:uid="{00000000-0005-0000-0000-000029220000}"/>
    <cellStyle name="Normal 3 47 8" xfId="2589" xr:uid="{00000000-0005-0000-0000-00002A220000}"/>
    <cellStyle name="Normal 3 47 8 2" xfId="3863" xr:uid="{00000000-0005-0000-0000-00002B220000}"/>
    <cellStyle name="Normal 3 47 8 2 2" xfId="9569" xr:uid="{00000000-0005-0000-0000-00002C220000}"/>
    <cellStyle name="Normal 3 47 8 3" xfId="9570" xr:uid="{00000000-0005-0000-0000-00002D220000}"/>
    <cellStyle name="Normal 3 47 8 3 2" xfId="9571" xr:uid="{00000000-0005-0000-0000-00002E220000}"/>
    <cellStyle name="Normal 3 47 8 4" xfId="9572" xr:uid="{00000000-0005-0000-0000-00002F220000}"/>
    <cellStyle name="Normal 3 47 8 5" xfId="13105" xr:uid="{00000000-0005-0000-0000-000030220000}"/>
    <cellStyle name="Normal 3 47 9" xfId="2590" xr:uid="{00000000-0005-0000-0000-000031220000}"/>
    <cellStyle name="Normal 3 47 9 2" xfId="3862" xr:uid="{00000000-0005-0000-0000-000032220000}"/>
    <cellStyle name="Normal 3 47 9 2 2" xfId="9573" xr:uid="{00000000-0005-0000-0000-000033220000}"/>
    <cellStyle name="Normal 3 47 9 3" xfId="9574" xr:uid="{00000000-0005-0000-0000-000034220000}"/>
    <cellStyle name="Normal 3 47 9 3 2" xfId="9575" xr:uid="{00000000-0005-0000-0000-000035220000}"/>
    <cellStyle name="Normal 3 47 9 4" xfId="9576" xr:uid="{00000000-0005-0000-0000-000036220000}"/>
    <cellStyle name="Normal 3 47 9 5" xfId="13106" xr:uid="{00000000-0005-0000-0000-000037220000}"/>
    <cellStyle name="Normal 3 48" xfId="2591" xr:uid="{00000000-0005-0000-0000-000038220000}"/>
    <cellStyle name="Normal 3 48 10" xfId="2592" xr:uid="{00000000-0005-0000-0000-000039220000}"/>
    <cellStyle name="Normal 3 48 10 2" xfId="3861" xr:uid="{00000000-0005-0000-0000-00003A220000}"/>
    <cellStyle name="Normal 3 48 10 2 2" xfId="9577" xr:uid="{00000000-0005-0000-0000-00003B220000}"/>
    <cellStyle name="Normal 3 48 10 3" xfId="9578" xr:uid="{00000000-0005-0000-0000-00003C220000}"/>
    <cellStyle name="Normal 3 48 10 3 2" xfId="9579" xr:uid="{00000000-0005-0000-0000-00003D220000}"/>
    <cellStyle name="Normal 3 48 10 4" xfId="9580" xr:uid="{00000000-0005-0000-0000-00003E220000}"/>
    <cellStyle name="Normal 3 48 10 5" xfId="13107" xr:uid="{00000000-0005-0000-0000-00003F220000}"/>
    <cellStyle name="Normal 3 48 11" xfId="2593" xr:uid="{00000000-0005-0000-0000-000040220000}"/>
    <cellStyle name="Normal 3 48 11 2" xfId="3860" xr:uid="{00000000-0005-0000-0000-000041220000}"/>
    <cellStyle name="Normal 3 48 11 2 2" xfId="9581" xr:uid="{00000000-0005-0000-0000-000042220000}"/>
    <cellStyle name="Normal 3 48 11 3" xfId="9582" xr:uid="{00000000-0005-0000-0000-000043220000}"/>
    <cellStyle name="Normal 3 48 11 3 2" xfId="9583" xr:uid="{00000000-0005-0000-0000-000044220000}"/>
    <cellStyle name="Normal 3 48 11 4" xfId="9584" xr:uid="{00000000-0005-0000-0000-000045220000}"/>
    <cellStyle name="Normal 3 48 11 5" xfId="13108" xr:uid="{00000000-0005-0000-0000-000046220000}"/>
    <cellStyle name="Normal 3 48 12" xfId="2594" xr:uid="{00000000-0005-0000-0000-000047220000}"/>
    <cellStyle name="Normal 3 48 12 2" xfId="3859" xr:uid="{00000000-0005-0000-0000-000048220000}"/>
    <cellStyle name="Normal 3 48 12 2 2" xfId="9585" xr:uid="{00000000-0005-0000-0000-000049220000}"/>
    <cellStyle name="Normal 3 48 12 3" xfId="9586" xr:uid="{00000000-0005-0000-0000-00004A220000}"/>
    <cellStyle name="Normal 3 48 12 3 2" xfId="9587" xr:uid="{00000000-0005-0000-0000-00004B220000}"/>
    <cellStyle name="Normal 3 48 12 4" xfId="9588" xr:uid="{00000000-0005-0000-0000-00004C220000}"/>
    <cellStyle name="Normal 3 48 12 5" xfId="13109" xr:uid="{00000000-0005-0000-0000-00004D220000}"/>
    <cellStyle name="Normal 3 48 13" xfId="2595" xr:uid="{00000000-0005-0000-0000-00004E220000}"/>
    <cellStyle name="Normal 3 48 13 2" xfId="3858" xr:uid="{00000000-0005-0000-0000-00004F220000}"/>
    <cellStyle name="Normal 3 48 13 2 2" xfId="9589" xr:uid="{00000000-0005-0000-0000-000050220000}"/>
    <cellStyle name="Normal 3 48 13 3" xfId="9590" xr:uid="{00000000-0005-0000-0000-000051220000}"/>
    <cellStyle name="Normal 3 48 13 3 2" xfId="9591" xr:uid="{00000000-0005-0000-0000-000052220000}"/>
    <cellStyle name="Normal 3 48 13 4" xfId="9592" xr:uid="{00000000-0005-0000-0000-000053220000}"/>
    <cellStyle name="Normal 3 48 13 5" xfId="13110" xr:uid="{00000000-0005-0000-0000-000054220000}"/>
    <cellStyle name="Normal 3 48 14" xfId="3857" xr:uid="{00000000-0005-0000-0000-000055220000}"/>
    <cellStyle name="Normal 3 48 14 2" xfId="9593" xr:uid="{00000000-0005-0000-0000-000056220000}"/>
    <cellStyle name="Normal 3 48 15" xfId="9594" xr:uid="{00000000-0005-0000-0000-000057220000}"/>
    <cellStyle name="Normal 3 48 15 2" xfId="9595" xr:uid="{00000000-0005-0000-0000-000058220000}"/>
    <cellStyle name="Normal 3 48 16" xfId="9596" xr:uid="{00000000-0005-0000-0000-000059220000}"/>
    <cellStyle name="Normal 3 48 17" xfId="13111" xr:uid="{00000000-0005-0000-0000-00005A220000}"/>
    <cellStyle name="Normal 3 48 2" xfId="2596" xr:uid="{00000000-0005-0000-0000-00005B220000}"/>
    <cellStyle name="Normal 3 48 2 10" xfId="2597" xr:uid="{00000000-0005-0000-0000-00005C220000}"/>
    <cellStyle name="Normal 3 48 2 10 2" xfId="3856" xr:uid="{00000000-0005-0000-0000-00005D220000}"/>
    <cellStyle name="Normal 3 48 2 10 2 2" xfId="9597" xr:uid="{00000000-0005-0000-0000-00005E220000}"/>
    <cellStyle name="Normal 3 48 2 10 3" xfId="9598" xr:uid="{00000000-0005-0000-0000-00005F220000}"/>
    <cellStyle name="Normal 3 48 2 10 3 2" xfId="9599" xr:uid="{00000000-0005-0000-0000-000060220000}"/>
    <cellStyle name="Normal 3 48 2 10 4" xfId="9600" xr:uid="{00000000-0005-0000-0000-000061220000}"/>
    <cellStyle name="Normal 3 48 2 10 5" xfId="13112" xr:uid="{00000000-0005-0000-0000-000062220000}"/>
    <cellStyle name="Normal 3 48 2 11" xfId="2598" xr:uid="{00000000-0005-0000-0000-000063220000}"/>
    <cellStyle name="Normal 3 48 2 11 2" xfId="3855" xr:uid="{00000000-0005-0000-0000-000064220000}"/>
    <cellStyle name="Normal 3 48 2 11 2 2" xfId="9601" xr:uid="{00000000-0005-0000-0000-000065220000}"/>
    <cellStyle name="Normal 3 48 2 11 3" xfId="9602" xr:uid="{00000000-0005-0000-0000-000066220000}"/>
    <cellStyle name="Normal 3 48 2 11 3 2" xfId="9603" xr:uid="{00000000-0005-0000-0000-000067220000}"/>
    <cellStyle name="Normal 3 48 2 11 4" xfId="9604" xr:uid="{00000000-0005-0000-0000-000068220000}"/>
    <cellStyle name="Normal 3 48 2 11 5" xfId="13113" xr:uid="{00000000-0005-0000-0000-000069220000}"/>
    <cellStyle name="Normal 3 48 2 12" xfId="2599" xr:uid="{00000000-0005-0000-0000-00006A220000}"/>
    <cellStyle name="Normal 3 48 2 12 2" xfId="3854" xr:uid="{00000000-0005-0000-0000-00006B220000}"/>
    <cellStyle name="Normal 3 48 2 12 2 2" xfId="9605" xr:uid="{00000000-0005-0000-0000-00006C220000}"/>
    <cellStyle name="Normal 3 48 2 12 3" xfId="9606" xr:uid="{00000000-0005-0000-0000-00006D220000}"/>
    <cellStyle name="Normal 3 48 2 12 3 2" xfId="9607" xr:uid="{00000000-0005-0000-0000-00006E220000}"/>
    <cellStyle name="Normal 3 48 2 12 4" xfId="9608" xr:uid="{00000000-0005-0000-0000-00006F220000}"/>
    <cellStyle name="Normal 3 48 2 12 5" xfId="13114" xr:uid="{00000000-0005-0000-0000-000070220000}"/>
    <cellStyle name="Normal 3 48 2 13" xfId="3853" xr:uid="{00000000-0005-0000-0000-000071220000}"/>
    <cellStyle name="Normal 3 48 2 13 2" xfId="9609" xr:uid="{00000000-0005-0000-0000-000072220000}"/>
    <cellStyle name="Normal 3 48 2 14" xfId="9610" xr:uid="{00000000-0005-0000-0000-000073220000}"/>
    <cellStyle name="Normal 3 48 2 14 2" xfId="9611" xr:uid="{00000000-0005-0000-0000-000074220000}"/>
    <cellStyle name="Normal 3 48 2 15" xfId="9612" xr:uid="{00000000-0005-0000-0000-000075220000}"/>
    <cellStyle name="Normal 3 48 2 16" xfId="13115" xr:uid="{00000000-0005-0000-0000-000076220000}"/>
    <cellStyle name="Normal 3 48 2 2" xfId="2600" xr:uid="{00000000-0005-0000-0000-000077220000}"/>
    <cellStyle name="Normal 3 48 2 2 2" xfId="3852" xr:uid="{00000000-0005-0000-0000-000078220000}"/>
    <cellStyle name="Normal 3 48 2 2 2 2" xfId="9613" xr:uid="{00000000-0005-0000-0000-000079220000}"/>
    <cellStyle name="Normal 3 48 2 2 3" xfId="9614" xr:uid="{00000000-0005-0000-0000-00007A220000}"/>
    <cellStyle name="Normal 3 48 2 2 3 2" xfId="9615" xr:uid="{00000000-0005-0000-0000-00007B220000}"/>
    <cellStyle name="Normal 3 48 2 2 4" xfId="9616" xr:uid="{00000000-0005-0000-0000-00007C220000}"/>
    <cellStyle name="Normal 3 48 2 2 5" xfId="13116" xr:uid="{00000000-0005-0000-0000-00007D220000}"/>
    <cellStyle name="Normal 3 48 2 3" xfId="2601" xr:uid="{00000000-0005-0000-0000-00007E220000}"/>
    <cellStyle name="Normal 3 48 2 3 2" xfId="3851" xr:uid="{00000000-0005-0000-0000-00007F220000}"/>
    <cellStyle name="Normal 3 48 2 3 2 2" xfId="9617" xr:uid="{00000000-0005-0000-0000-000080220000}"/>
    <cellStyle name="Normal 3 48 2 3 3" xfId="9618" xr:uid="{00000000-0005-0000-0000-000081220000}"/>
    <cellStyle name="Normal 3 48 2 3 3 2" xfId="9619" xr:uid="{00000000-0005-0000-0000-000082220000}"/>
    <cellStyle name="Normal 3 48 2 3 4" xfId="9620" xr:uid="{00000000-0005-0000-0000-000083220000}"/>
    <cellStyle name="Normal 3 48 2 3 5" xfId="13117" xr:uid="{00000000-0005-0000-0000-000084220000}"/>
    <cellStyle name="Normal 3 48 2 4" xfId="2602" xr:uid="{00000000-0005-0000-0000-000085220000}"/>
    <cellStyle name="Normal 3 48 2 4 2" xfId="3850" xr:uid="{00000000-0005-0000-0000-000086220000}"/>
    <cellStyle name="Normal 3 48 2 4 2 2" xfId="9621" xr:uid="{00000000-0005-0000-0000-000087220000}"/>
    <cellStyle name="Normal 3 48 2 4 3" xfId="9622" xr:uid="{00000000-0005-0000-0000-000088220000}"/>
    <cellStyle name="Normal 3 48 2 4 3 2" xfId="9623" xr:uid="{00000000-0005-0000-0000-000089220000}"/>
    <cellStyle name="Normal 3 48 2 4 4" xfId="9624" xr:uid="{00000000-0005-0000-0000-00008A220000}"/>
    <cellStyle name="Normal 3 48 2 4 5" xfId="13118" xr:uid="{00000000-0005-0000-0000-00008B220000}"/>
    <cellStyle name="Normal 3 48 2 5" xfId="2603" xr:uid="{00000000-0005-0000-0000-00008C220000}"/>
    <cellStyle name="Normal 3 48 2 5 2" xfId="3849" xr:uid="{00000000-0005-0000-0000-00008D220000}"/>
    <cellStyle name="Normal 3 48 2 5 2 2" xfId="9625" xr:uid="{00000000-0005-0000-0000-00008E220000}"/>
    <cellStyle name="Normal 3 48 2 5 3" xfId="9626" xr:uid="{00000000-0005-0000-0000-00008F220000}"/>
    <cellStyle name="Normal 3 48 2 5 3 2" xfId="9627" xr:uid="{00000000-0005-0000-0000-000090220000}"/>
    <cellStyle name="Normal 3 48 2 5 4" xfId="9628" xr:uid="{00000000-0005-0000-0000-000091220000}"/>
    <cellStyle name="Normal 3 48 2 5 5" xfId="13119" xr:uid="{00000000-0005-0000-0000-000092220000}"/>
    <cellStyle name="Normal 3 48 2 6" xfId="2604" xr:uid="{00000000-0005-0000-0000-000093220000}"/>
    <cellStyle name="Normal 3 48 2 6 2" xfId="3848" xr:uid="{00000000-0005-0000-0000-000094220000}"/>
    <cellStyle name="Normal 3 48 2 6 2 2" xfId="9629" xr:uid="{00000000-0005-0000-0000-000095220000}"/>
    <cellStyle name="Normal 3 48 2 6 3" xfId="9630" xr:uid="{00000000-0005-0000-0000-000096220000}"/>
    <cellStyle name="Normal 3 48 2 6 3 2" xfId="9631" xr:uid="{00000000-0005-0000-0000-000097220000}"/>
    <cellStyle name="Normal 3 48 2 6 4" xfId="9632" xr:uid="{00000000-0005-0000-0000-000098220000}"/>
    <cellStyle name="Normal 3 48 2 6 5" xfId="13120" xr:uid="{00000000-0005-0000-0000-000099220000}"/>
    <cellStyle name="Normal 3 48 2 7" xfId="2605" xr:uid="{00000000-0005-0000-0000-00009A220000}"/>
    <cellStyle name="Normal 3 48 2 7 2" xfId="3847" xr:uid="{00000000-0005-0000-0000-00009B220000}"/>
    <cellStyle name="Normal 3 48 2 7 2 2" xfId="9633" xr:uid="{00000000-0005-0000-0000-00009C220000}"/>
    <cellStyle name="Normal 3 48 2 7 3" xfId="9634" xr:uid="{00000000-0005-0000-0000-00009D220000}"/>
    <cellStyle name="Normal 3 48 2 7 3 2" xfId="9635" xr:uid="{00000000-0005-0000-0000-00009E220000}"/>
    <cellStyle name="Normal 3 48 2 7 4" xfId="9636" xr:uid="{00000000-0005-0000-0000-00009F220000}"/>
    <cellStyle name="Normal 3 48 2 7 5" xfId="13121" xr:uid="{00000000-0005-0000-0000-0000A0220000}"/>
    <cellStyle name="Normal 3 48 2 8" xfId="2606" xr:uid="{00000000-0005-0000-0000-0000A1220000}"/>
    <cellStyle name="Normal 3 48 2 8 2" xfId="3846" xr:uid="{00000000-0005-0000-0000-0000A2220000}"/>
    <cellStyle name="Normal 3 48 2 8 2 2" xfId="9637" xr:uid="{00000000-0005-0000-0000-0000A3220000}"/>
    <cellStyle name="Normal 3 48 2 8 3" xfId="9638" xr:uid="{00000000-0005-0000-0000-0000A4220000}"/>
    <cellStyle name="Normal 3 48 2 8 3 2" xfId="9639" xr:uid="{00000000-0005-0000-0000-0000A5220000}"/>
    <cellStyle name="Normal 3 48 2 8 4" xfId="9640" xr:uid="{00000000-0005-0000-0000-0000A6220000}"/>
    <cellStyle name="Normal 3 48 2 8 5" xfId="13122" xr:uid="{00000000-0005-0000-0000-0000A7220000}"/>
    <cellStyle name="Normal 3 48 2 9" xfId="2607" xr:uid="{00000000-0005-0000-0000-0000A8220000}"/>
    <cellStyle name="Normal 3 48 2 9 2" xfId="3845" xr:uid="{00000000-0005-0000-0000-0000A9220000}"/>
    <cellStyle name="Normal 3 48 2 9 2 2" xfId="9641" xr:uid="{00000000-0005-0000-0000-0000AA220000}"/>
    <cellStyle name="Normal 3 48 2 9 3" xfId="9642" xr:uid="{00000000-0005-0000-0000-0000AB220000}"/>
    <cellStyle name="Normal 3 48 2 9 3 2" xfId="9643" xr:uid="{00000000-0005-0000-0000-0000AC220000}"/>
    <cellStyle name="Normal 3 48 2 9 4" xfId="9644" xr:uid="{00000000-0005-0000-0000-0000AD220000}"/>
    <cellStyle name="Normal 3 48 2 9 5" xfId="13123" xr:uid="{00000000-0005-0000-0000-0000AE220000}"/>
    <cellStyle name="Normal 3 48 3" xfId="2608" xr:uid="{00000000-0005-0000-0000-0000AF220000}"/>
    <cellStyle name="Normal 3 48 3 2" xfId="3844" xr:uid="{00000000-0005-0000-0000-0000B0220000}"/>
    <cellStyle name="Normal 3 48 3 2 2" xfId="9645" xr:uid="{00000000-0005-0000-0000-0000B1220000}"/>
    <cellStyle name="Normal 3 48 3 3" xfId="9646" xr:uid="{00000000-0005-0000-0000-0000B2220000}"/>
    <cellStyle name="Normal 3 48 3 3 2" xfId="9647" xr:uid="{00000000-0005-0000-0000-0000B3220000}"/>
    <cellStyle name="Normal 3 48 3 4" xfId="9648" xr:uid="{00000000-0005-0000-0000-0000B4220000}"/>
    <cellStyle name="Normal 3 48 3 5" xfId="13124" xr:uid="{00000000-0005-0000-0000-0000B5220000}"/>
    <cellStyle name="Normal 3 48 4" xfId="2609" xr:uid="{00000000-0005-0000-0000-0000B6220000}"/>
    <cellStyle name="Normal 3 48 4 2" xfId="3843" xr:uid="{00000000-0005-0000-0000-0000B7220000}"/>
    <cellStyle name="Normal 3 48 4 2 2" xfId="9649" xr:uid="{00000000-0005-0000-0000-0000B8220000}"/>
    <cellStyle name="Normal 3 48 4 3" xfId="9650" xr:uid="{00000000-0005-0000-0000-0000B9220000}"/>
    <cellStyle name="Normal 3 48 4 3 2" xfId="9651" xr:uid="{00000000-0005-0000-0000-0000BA220000}"/>
    <cellStyle name="Normal 3 48 4 4" xfId="9652" xr:uid="{00000000-0005-0000-0000-0000BB220000}"/>
    <cellStyle name="Normal 3 48 4 5" xfId="13125" xr:uid="{00000000-0005-0000-0000-0000BC220000}"/>
    <cellStyle name="Normal 3 48 5" xfId="2610" xr:uid="{00000000-0005-0000-0000-0000BD220000}"/>
    <cellStyle name="Normal 3 48 5 2" xfId="3842" xr:uid="{00000000-0005-0000-0000-0000BE220000}"/>
    <cellStyle name="Normal 3 48 5 2 2" xfId="9653" xr:uid="{00000000-0005-0000-0000-0000BF220000}"/>
    <cellStyle name="Normal 3 48 5 3" xfId="9654" xr:uid="{00000000-0005-0000-0000-0000C0220000}"/>
    <cellStyle name="Normal 3 48 5 3 2" xfId="9655" xr:uid="{00000000-0005-0000-0000-0000C1220000}"/>
    <cellStyle name="Normal 3 48 5 4" xfId="9656" xr:uid="{00000000-0005-0000-0000-0000C2220000}"/>
    <cellStyle name="Normal 3 48 5 5" xfId="13126" xr:uid="{00000000-0005-0000-0000-0000C3220000}"/>
    <cellStyle name="Normal 3 48 6" xfId="2611" xr:uid="{00000000-0005-0000-0000-0000C4220000}"/>
    <cellStyle name="Normal 3 48 6 2" xfId="3841" xr:uid="{00000000-0005-0000-0000-0000C5220000}"/>
    <cellStyle name="Normal 3 48 6 2 2" xfId="9657" xr:uid="{00000000-0005-0000-0000-0000C6220000}"/>
    <cellStyle name="Normal 3 48 6 3" xfId="9658" xr:uid="{00000000-0005-0000-0000-0000C7220000}"/>
    <cellStyle name="Normal 3 48 6 3 2" xfId="9659" xr:uid="{00000000-0005-0000-0000-0000C8220000}"/>
    <cellStyle name="Normal 3 48 6 4" xfId="9660" xr:uid="{00000000-0005-0000-0000-0000C9220000}"/>
    <cellStyle name="Normal 3 48 6 5" xfId="13127" xr:uid="{00000000-0005-0000-0000-0000CA220000}"/>
    <cellStyle name="Normal 3 48 7" xfId="2612" xr:uid="{00000000-0005-0000-0000-0000CB220000}"/>
    <cellStyle name="Normal 3 48 7 2" xfId="3840" xr:uid="{00000000-0005-0000-0000-0000CC220000}"/>
    <cellStyle name="Normal 3 48 7 2 2" xfId="9661" xr:uid="{00000000-0005-0000-0000-0000CD220000}"/>
    <cellStyle name="Normal 3 48 7 3" xfId="9662" xr:uid="{00000000-0005-0000-0000-0000CE220000}"/>
    <cellStyle name="Normal 3 48 7 3 2" xfId="9663" xr:uid="{00000000-0005-0000-0000-0000CF220000}"/>
    <cellStyle name="Normal 3 48 7 4" xfId="9664" xr:uid="{00000000-0005-0000-0000-0000D0220000}"/>
    <cellStyle name="Normal 3 48 7 5" xfId="13128" xr:uid="{00000000-0005-0000-0000-0000D1220000}"/>
    <cellStyle name="Normal 3 48 8" xfId="2613" xr:uid="{00000000-0005-0000-0000-0000D2220000}"/>
    <cellStyle name="Normal 3 48 8 2" xfId="3839" xr:uid="{00000000-0005-0000-0000-0000D3220000}"/>
    <cellStyle name="Normal 3 48 8 2 2" xfId="9665" xr:uid="{00000000-0005-0000-0000-0000D4220000}"/>
    <cellStyle name="Normal 3 48 8 3" xfId="9666" xr:uid="{00000000-0005-0000-0000-0000D5220000}"/>
    <cellStyle name="Normal 3 48 8 3 2" xfId="9667" xr:uid="{00000000-0005-0000-0000-0000D6220000}"/>
    <cellStyle name="Normal 3 48 8 4" xfId="9668" xr:uid="{00000000-0005-0000-0000-0000D7220000}"/>
    <cellStyle name="Normal 3 48 8 5" xfId="13129" xr:uid="{00000000-0005-0000-0000-0000D8220000}"/>
    <cellStyle name="Normal 3 48 9" xfId="2614" xr:uid="{00000000-0005-0000-0000-0000D9220000}"/>
    <cellStyle name="Normal 3 48 9 2" xfId="3838" xr:uid="{00000000-0005-0000-0000-0000DA220000}"/>
    <cellStyle name="Normal 3 48 9 2 2" xfId="9669" xr:uid="{00000000-0005-0000-0000-0000DB220000}"/>
    <cellStyle name="Normal 3 48 9 3" xfId="9670" xr:uid="{00000000-0005-0000-0000-0000DC220000}"/>
    <cellStyle name="Normal 3 48 9 3 2" xfId="9671" xr:uid="{00000000-0005-0000-0000-0000DD220000}"/>
    <cellStyle name="Normal 3 48 9 4" xfId="9672" xr:uid="{00000000-0005-0000-0000-0000DE220000}"/>
    <cellStyle name="Normal 3 48 9 5" xfId="13130" xr:uid="{00000000-0005-0000-0000-0000DF220000}"/>
    <cellStyle name="Normal 3 49" xfId="2615" xr:uid="{00000000-0005-0000-0000-0000E0220000}"/>
    <cellStyle name="Normal 3 49 10" xfId="2616" xr:uid="{00000000-0005-0000-0000-0000E1220000}"/>
    <cellStyle name="Normal 3 49 10 2" xfId="3837" xr:uid="{00000000-0005-0000-0000-0000E2220000}"/>
    <cellStyle name="Normal 3 49 10 2 2" xfId="9673" xr:uid="{00000000-0005-0000-0000-0000E3220000}"/>
    <cellStyle name="Normal 3 49 10 3" xfId="9674" xr:uid="{00000000-0005-0000-0000-0000E4220000}"/>
    <cellStyle name="Normal 3 49 10 3 2" xfId="9675" xr:uid="{00000000-0005-0000-0000-0000E5220000}"/>
    <cellStyle name="Normal 3 49 10 4" xfId="9676" xr:uid="{00000000-0005-0000-0000-0000E6220000}"/>
    <cellStyle name="Normal 3 49 10 5" xfId="13131" xr:uid="{00000000-0005-0000-0000-0000E7220000}"/>
    <cellStyle name="Normal 3 49 11" xfId="2617" xr:uid="{00000000-0005-0000-0000-0000E8220000}"/>
    <cellStyle name="Normal 3 49 11 2" xfId="3836" xr:uid="{00000000-0005-0000-0000-0000E9220000}"/>
    <cellStyle name="Normal 3 49 11 2 2" xfId="9677" xr:uid="{00000000-0005-0000-0000-0000EA220000}"/>
    <cellStyle name="Normal 3 49 11 3" xfId="9678" xr:uid="{00000000-0005-0000-0000-0000EB220000}"/>
    <cellStyle name="Normal 3 49 11 3 2" xfId="9679" xr:uid="{00000000-0005-0000-0000-0000EC220000}"/>
    <cellStyle name="Normal 3 49 11 4" xfId="9680" xr:uid="{00000000-0005-0000-0000-0000ED220000}"/>
    <cellStyle name="Normal 3 49 11 5" xfId="13132" xr:uid="{00000000-0005-0000-0000-0000EE220000}"/>
    <cellStyle name="Normal 3 49 12" xfId="2618" xr:uid="{00000000-0005-0000-0000-0000EF220000}"/>
    <cellStyle name="Normal 3 49 12 2" xfId="3835" xr:uid="{00000000-0005-0000-0000-0000F0220000}"/>
    <cellStyle name="Normal 3 49 12 2 2" xfId="9681" xr:uid="{00000000-0005-0000-0000-0000F1220000}"/>
    <cellStyle name="Normal 3 49 12 3" xfId="9682" xr:uid="{00000000-0005-0000-0000-0000F2220000}"/>
    <cellStyle name="Normal 3 49 12 3 2" xfId="9683" xr:uid="{00000000-0005-0000-0000-0000F3220000}"/>
    <cellStyle name="Normal 3 49 12 4" xfId="9684" xr:uid="{00000000-0005-0000-0000-0000F4220000}"/>
    <cellStyle name="Normal 3 49 12 5" xfId="13133" xr:uid="{00000000-0005-0000-0000-0000F5220000}"/>
    <cellStyle name="Normal 3 49 13" xfId="2619" xr:uid="{00000000-0005-0000-0000-0000F6220000}"/>
    <cellStyle name="Normal 3 49 13 2" xfId="3834" xr:uid="{00000000-0005-0000-0000-0000F7220000}"/>
    <cellStyle name="Normal 3 49 13 2 2" xfId="9685" xr:uid="{00000000-0005-0000-0000-0000F8220000}"/>
    <cellStyle name="Normal 3 49 13 3" xfId="9686" xr:uid="{00000000-0005-0000-0000-0000F9220000}"/>
    <cellStyle name="Normal 3 49 13 3 2" xfId="9687" xr:uid="{00000000-0005-0000-0000-0000FA220000}"/>
    <cellStyle name="Normal 3 49 13 4" xfId="9688" xr:uid="{00000000-0005-0000-0000-0000FB220000}"/>
    <cellStyle name="Normal 3 49 13 5" xfId="13134" xr:uid="{00000000-0005-0000-0000-0000FC220000}"/>
    <cellStyle name="Normal 3 49 14" xfId="3833" xr:uid="{00000000-0005-0000-0000-0000FD220000}"/>
    <cellStyle name="Normal 3 49 14 2" xfId="9689" xr:uid="{00000000-0005-0000-0000-0000FE220000}"/>
    <cellStyle name="Normal 3 49 15" xfId="9690" xr:uid="{00000000-0005-0000-0000-0000FF220000}"/>
    <cellStyle name="Normal 3 49 15 2" xfId="9691" xr:uid="{00000000-0005-0000-0000-000000230000}"/>
    <cellStyle name="Normal 3 49 16" xfId="9692" xr:uid="{00000000-0005-0000-0000-000001230000}"/>
    <cellStyle name="Normal 3 49 17" xfId="13135" xr:uid="{00000000-0005-0000-0000-000002230000}"/>
    <cellStyle name="Normal 3 49 2" xfId="2620" xr:uid="{00000000-0005-0000-0000-000003230000}"/>
    <cellStyle name="Normal 3 49 2 10" xfId="2621" xr:uid="{00000000-0005-0000-0000-000004230000}"/>
    <cellStyle name="Normal 3 49 2 10 2" xfId="3832" xr:uid="{00000000-0005-0000-0000-000005230000}"/>
    <cellStyle name="Normal 3 49 2 10 2 2" xfId="9693" xr:uid="{00000000-0005-0000-0000-000006230000}"/>
    <cellStyle name="Normal 3 49 2 10 3" xfId="9694" xr:uid="{00000000-0005-0000-0000-000007230000}"/>
    <cellStyle name="Normal 3 49 2 10 3 2" xfId="9695" xr:uid="{00000000-0005-0000-0000-000008230000}"/>
    <cellStyle name="Normal 3 49 2 10 4" xfId="9696" xr:uid="{00000000-0005-0000-0000-000009230000}"/>
    <cellStyle name="Normal 3 49 2 10 5" xfId="13136" xr:uid="{00000000-0005-0000-0000-00000A230000}"/>
    <cellStyle name="Normal 3 49 2 11" xfId="2622" xr:uid="{00000000-0005-0000-0000-00000B230000}"/>
    <cellStyle name="Normal 3 49 2 11 2" xfId="3831" xr:uid="{00000000-0005-0000-0000-00000C230000}"/>
    <cellStyle name="Normal 3 49 2 11 2 2" xfId="9697" xr:uid="{00000000-0005-0000-0000-00000D230000}"/>
    <cellStyle name="Normal 3 49 2 11 3" xfId="9698" xr:uid="{00000000-0005-0000-0000-00000E230000}"/>
    <cellStyle name="Normal 3 49 2 11 3 2" xfId="9699" xr:uid="{00000000-0005-0000-0000-00000F230000}"/>
    <cellStyle name="Normal 3 49 2 11 4" xfId="9700" xr:uid="{00000000-0005-0000-0000-000010230000}"/>
    <cellStyle name="Normal 3 49 2 11 5" xfId="13137" xr:uid="{00000000-0005-0000-0000-000011230000}"/>
    <cellStyle name="Normal 3 49 2 12" xfId="2623" xr:uid="{00000000-0005-0000-0000-000012230000}"/>
    <cellStyle name="Normal 3 49 2 12 2" xfId="3830" xr:uid="{00000000-0005-0000-0000-000013230000}"/>
    <cellStyle name="Normal 3 49 2 12 2 2" xfId="9701" xr:uid="{00000000-0005-0000-0000-000014230000}"/>
    <cellStyle name="Normal 3 49 2 12 3" xfId="9702" xr:uid="{00000000-0005-0000-0000-000015230000}"/>
    <cellStyle name="Normal 3 49 2 12 3 2" xfId="9703" xr:uid="{00000000-0005-0000-0000-000016230000}"/>
    <cellStyle name="Normal 3 49 2 12 4" xfId="9704" xr:uid="{00000000-0005-0000-0000-000017230000}"/>
    <cellStyle name="Normal 3 49 2 12 5" xfId="13138" xr:uid="{00000000-0005-0000-0000-000018230000}"/>
    <cellStyle name="Normal 3 49 2 13" xfId="3829" xr:uid="{00000000-0005-0000-0000-000019230000}"/>
    <cellStyle name="Normal 3 49 2 13 2" xfId="9705" xr:uid="{00000000-0005-0000-0000-00001A230000}"/>
    <cellStyle name="Normal 3 49 2 14" xfId="9706" xr:uid="{00000000-0005-0000-0000-00001B230000}"/>
    <cellStyle name="Normal 3 49 2 14 2" xfId="9707" xr:uid="{00000000-0005-0000-0000-00001C230000}"/>
    <cellStyle name="Normal 3 49 2 15" xfId="9708" xr:uid="{00000000-0005-0000-0000-00001D230000}"/>
    <cellStyle name="Normal 3 49 2 16" xfId="13139" xr:uid="{00000000-0005-0000-0000-00001E230000}"/>
    <cellStyle name="Normal 3 49 2 2" xfId="2624" xr:uid="{00000000-0005-0000-0000-00001F230000}"/>
    <cellStyle name="Normal 3 49 2 2 2" xfId="3828" xr:uid="{00000000-0005-0000-0000-000020230000}"/>
    <cellStyle name="Normal 3 49 2 2 2 2" xfId="9709" xr:uid="{00000000-0005-0000-0000-000021230000}"/>
    <cellStyle name="Normal 3 49 2 2 3" xfId="9710" xr:uid="{00000000-0005-0000-0000-000022230000}"/>
    <cellStyle name="Normal 3 49 2 2 3 2" xfId="9711" xr:uid="{00000000-0005-0000-0000-000023230000}"/>
    <cellStyle name="Normal 3 49 2 2 4" xfId="9712" xr:uid="{00000000-0005-0000-0000-000024230000}"/>
    <cellStyle name="Normal 3 49 2 2 5" xfId="13140" xr:uid="{00000000-0005-0000-0000-000025230000}"/>
    <cellStyle name="Normal 3 49 2 3" xfId="2625" xr:uid="{00000000-0005-0000-0000-000026230000}"/>
    <cellStyle name="Normal 3 49 2 3 2" xfId="3827" xr:uid="{00000000-0005-0000-0000-000027230000}"/>
    <cellStyle name="Normal 3 49 2 3 2 2" xfId="9713" xr:uid="{00000000-0005-0000-0000-000028230000}"/>
    <cellStyle name="Normal 3 49 2 3 3" xfId="9714" xr:uid="{00000000-0005-0000-0000-000029230000}"/>
    <cellStyle name="Normal 3 49 2 3 3 2" xfId="9715" xr:uid="{00000000-0005-0000-0000-00002A230000}"/>
    <cellStyle name="Normal 3 49 2 3 4" xfId="9716" xr:uid="{00000000-0005-0000-0000-00002B230000}"/>
    <cellStyle name="Normal 3 49 2 3 5" xfId="13141" xr:uid="{00000000-0005-0000-0000-00002C230000}"/>
    <cellStyle name="Normal 3 49 2 4" xfId="2626" xr:uid="{00000000-0005-0000-0000-00002D230000}"/>
    <cellStyle name="Normal 3 49 2 4 2" xfId="4922" xr:uid="{00000000-0005-0000-0000-00002E230000}"/>
    <cellStyle name="Normal 3 49 2 4 2 2" xfId="9717" xr:uid="{00000000-0005-0000-0000-00002F230000}"/>
    <cellStyle name="Normal 3 49 2 4 3" xfId="9718" xr:uid="{00000000-0005-0000-0000-000030230000}"/>
    <cellStyle name="Normal 3 49 2 4 3 2" xfId="9719" xr:uid="{00000000-0005-0000-0000-000031230000}"/>
    <cellStyle name="Normal 3 49 2 4 4" xfId="9720" xr:uid="{00000000-0005-0000-0000-000032230000}"/>
    <cellStyle name="Normal 3 49 2 4 5" xfId="13142" xr:uid="{00000000-0005-0000-0000-000033230000}"/>
    <cellStyle name="Normal 3 49 2 5" xfId="2627" xr:uid="{00000000-0005-0000-0000-000034230000}"/>
    <cellStyle name="Normal 3 49 2 5 2" xfId="4923" xr:uid="{00000000-0005-0000-0000-000035230000}"/>
    <cellStyle name="Normal 3 49 2 5 2 2" xfId="9721" xr:uid="{00000000-0005-0000-0000-000036230000}"/>
    <cellStyle name="Normal 3 49 2 5 3" xfId="9722" xr:uid="{00000000-0005-0000-0000-000037230000}"/>
    <cellStyle name="Normal 3 49 2 5 3 2" xfId="9723" xr:uid="{00000000-0005-0000-0000-000038230000}"/>
    <cellStyle name="Normal 3 49 2 5 4" xfId="9724" xr:uid="{00000000-0005-0000-0000-000039230000}"/>
    <cellStyle name="Normal 3 49 2 5 5" xfId="13143" xr:uid="{00000000-0005-0000-0000-00003A230000}"/>
    <cellStyle name="Normal 3 49 2 6" xfId="2628" xr:uid="{00000000-0005-0000-0000-00003B230000}"/>
    <cellStyle name="Normal 3 49 2 6 2" xfId="4924" xr:uid="{00000000-0005-0000-0000-00003C230000}"/>
    <cellStyle name="Normal 3 49 2 6 2 2" xfId="9725" xr:uid="{00000000-0005-0000-0000-00003D230000}"/>
    <cellStyle name="Normal 3 49 2 6 3" xfId="9726" xr:uid="{00000000-0005-0000-0000-00003E230000}"/>
    <cellStyle name="Normal 3 49 2 6 3 2" xfId="9727" xr:uid="{00000000-0005-0000-0000-00003F230000}"/>
    <cellStyle name="Normal 3 49 2 6 4" xfId="9728" xr:uid="{00000000-0005-0000-0000-000040230000}"/>
    <cellStyle name="Normal 3 49 2 6 5" xfId="13144" xr:uid="{00000000-0005-0000-0000-000041230000}"/>
    <cellStyle name="Normal 3 49 2 7" xfId="2629" xr:uid="{00000000-0005-0000-0000-000042230000}"/>
    <cellStyle name="Normal 3 49 2 7 2" xfId="4925" xr:uid="{00000000-0005-0000-0000-000043230000}"/>
    <cellStyle name="Normal 3 49 2 7 2 2" xfId="9729" xr:uid="{00000000-0005-0000-0000-000044230000}"/>
    <cellStyle name="Normal 3 49 2 7 3" xfId="9730" xr:uid="{00000000-0005-0000-0000-000045230000}"/>
    <cellStyle name="Normal 3 49 2 7 3 2" xfId="9731" xr:uid="{00000000-0005-0000-0000-000046230000}"/>
    <cellStyle name="Normal 3 49 2 7 4" xfId="9732" xr:uid="{00000000-0005-0000-0000-000047230000}"/>
    <cellStyle name="Normal 3 49 2 7 5" xfId="13145" xr:uid="{00000000-0005-0000-0000-000048230000}"/>
    <cellStyle name="Normal 3 49 2 8" xfId="2630" xr:uid="{00000000-0005-0000-0000-000049230000}"/>
    <cellStyle name="Normal 3 49 2 8 2" xfId="4926" xr:uid="{00000000-0005-0000-0000-00004A230000}"/>
    <cellStyle name="Normal 3 49 2 8 2 2" xfId="9733" xr:uid="{00000000-0005-0000-0000-00004B230000}"/>
    <cellStyle name="Normal 3 49 2 8 3" xfId="9734" xr:uid="{00000000-0005-0000-0000-00004C230000}"/>
    <cellStyle name="Normal 3 49 2 8 3 2" xfId="9735" xr:uid="{00000000-0005-0000-0000-00004D230000}"/>
    <cellStyle name="Normal 3 49 2 8 4" xfId="9736" xr:uid="{00000000-0005-0000-0000-00004E230000}"/>
    <cellStyle name="Normal 3 49 2 8 5" xfId="13146" xr:uid="{00000000-0005-0000-0000-00004F230000}"/>
    <cellStyle name="Normal 3 49 2 9" xfId="2631" xr:uid="{00000000-0005-0000-0000-000050230000}"/>
    <cellStyle name="Normal 3 49 2 9 2" xfId="4927" xr:uid="{00000000-0005-0000-0000-000051230000}"/>
    <cellStyle name="Normal 3 49 2 9 2 2" xfId="9737" xr:uid="{00000000-0005-0000-0000-000052230000}"/>
    <cellStyle name="Normal 3 49 2 9 3" xfId="9738" xr:uid="{00000000-0005-0000-0000-000053230000}"/>
    <cellStyle name="Normal 3 49 2 9 3 2" xfId="9739" xr:uid="{00000000-0005-0000-0000-000054230000}"/>
    <cellStyle name="Normal 3 49 2 9 4" xfId="9740" xr:uid="{00000000-0005-0000-0000-000055230000}"/>
    <cellStyle name="Normal 3 49 2 9 5" xfId="13147" xr:uid="{00000000-0005-0000-0000-000056230000}"/>
    <cellStyle name="Normal 3 49 3" xfId="2632" xr:uid="{00000000-0005-0000-0000-000057230000}"/>
    <cellStyle name="Normal 3 49 3 2" xfId="4928" xr:uid="{00000000-0005-0000-0000-000058230000}"/>
    <cellStyle name="Normal 3 49 3 2 2" xfId="9741" xr:uid="{00000000-0005-0000-0000-000059230000}"/>
    <cellStyle name="Normal 3 49 3 3" xfId="9742" xr:uid="{00000000-0005-0000-0000-00005A230000}"/>
    <cellStyle name="Normal 3 49 3 3 2" xfId="9743" xr:uid="{00000000-0005-0000-0000-00005B230000}"/>
    <cellStyle name="Normal 3 49 3 4" xfId="9744" xr:uid="{00000000-0005-0000-0000-00005C230000}"/>
    <cellStyle name="Normal 3 49 3 5" xfId="13148" xr:uid="{00000000-0005-0000-0000-00005D230000}"/>
    <cellStyle name="Normal 3 49 4" xfId="2633" xr:uid="{00000000-0005-0000-0000-00005E230000}"/>
    <cellStyle name="Normal 3 49 4 2" xfId="4929" xr:uid="{00000000-0005-0000-0000-00005F230000}"/>
    <cellStyle name="Normal 3 49 4 2 2" xfId="9745" xr:uid="{00000000-0005-0000-0000-000060230000}"/>
    <cellStyle name="Normal 3 49 4 3" xfId="9746" xr:uid="{00000000-0005-0000-0000-000061230000}"/>
    <cellStyle name="Normal 3 49 4 3 2" xfId="9747" xr:uid="{00000000-0005-0000-0000-000062230000}"/>
    <cellStyle name="Normal 3 49 4 4" xfId="9748" xr:uid="{00000000-0005-0000-0000-000063230000}"/>
    <cellStyle name="Normal 3 49 4 5" xfId="13149" xr:uid="{00000000-0005-0000-0000-000064230000}"/>
    <cellStyle name="Normal 3 49 5" xfId="2634" xr:uid="{00000000-0005-0000-0000-000065230000}"/>
    <cellStyle name="Normal 3 49 5 2" xfId="4930" xr:uid="{00000000-0005-0000-0000-000066230000}"/>
    <cellStyle name="Normal 3 49 5 2 2" xfId="9749" xr:uid="{00000000-0005-0000-0000-000067230000}"/>
    <cellStyle name="Normal 3 49 5 3" xfId="9750" xr:uid="{00000000-0005-0000-0000-000068230000}"/>
    <cellStyle name="Normal 3 49 5 3 2" xfId="9751" xr:uid="{00000000-0005-0000-0000-000069230000}"/>
    <cellStyle name="Normal 3 49 5 4" xfId="9752" xr:uid="{00000000-0005-0000-0000-00006A230000}"/>
    <cellStyle name="Normal 3 49 5 5" xfId="13150" xr:uid="{00000000-0005-0000-0000-00006B230000}"/>
    <cellStyle name="Normal 3 49 6" xfId="2635" xr:uid="{00000000-0005-0000-0000-00006C230000}"/>
    <cellStyle name="Normal 3 49 6 2" xfId="4931" xr:uid="{00000000-0005-0000-0000-00006D230000}"/>
    <cellStyle name="Normal 3 49 6 2 2" xfId="9753" xr:uid="{00000000-0005-0000-0000-00006E230000}"/>
    <cellStyle name="Normal 3 49 6 3" xfId="9754" xr:uid="{00000000-0005-0000-0000-00006F230000}"/>
    <cellStyle name="Normal 3 49 6 3 2" xfId="9755" xr:uid="{00000000-0005-0000-0000-000070230000}"/>
    <cellStyle name="Normal 3 49 6 4" xfId="9756" xr:uid="{00000000-0005-0000-0000-000071230000}"/>
    <cellStyle name="Normal 3 49 6 5" xfId="13151" xr:uid="{00000000-0005-0000-0000-000072230000}"/>
    <cellStyle name="Normal 3 49 7" xfId="2636" xr:uid="{00000000-0005-0000-0000-000073230000}"/>
    <cellStyle name="Normal 3 49 7 2" xfId="4932" xr:uid="{00000000-0005-0000-0000-000074230000}"/>
    <cellStyle name="Normal 3 49 7 2 2" xfId="9757" xr:uid="{00000000-0005-0000-0000-000075230000}"/>
    <cellStyle name="Normal 3 49 7 3" xfId="9758" xr:uid="{00000000-0005-0000-0000-000076230000}"/>
    <cellStyle name="Normal 3 49 7 3 2" xfId="9759" xr:uid="{00000000-0005-0000-0000-000077230000}"/>
    <cellStyle name="Normal 3 49 7 4" xfId="9760" xr:uid="{00000000-0005-0000-0000-000078230000}"/>
    <cellStyle name="Normal 3 49 7 5" xfId="13152" xr:uid="{00000000-0005-0000-0000-000079230000}"/>
    <cellStyle name="Normal 3 49 8" xfId="2637" xr:uid="{00000000-0005-0000-0000-00007A230000}"/>
    <cellStyle name="Normal 3 49 8 2" xfId="4933" xr:uid="{00000000-0005-0000-0000-00007B230000}"/>
    <cellStyle name="Normal 3 49 8 2 2" xfId="9761" xr:uid="{00000000-0005-0000-0000-00007C230000}"/>
    <cellStyle name="Normal 3 49 8 3" xfId="9762" xr:uid="{00000000-0005-0000-0000-00007D230000}"/>
    <cellStyle name="Normal 3 49 8 3 2" xfId="9763" xr:uid="{00000000-0005-0000-0000-00007E230000}"/>
    <cellStyle name="Normal 3 49 8 4" xfId="9764" xr:uid="{00000000-0005-0000-0000-00007F230000}"/>
    <cellStyle name="Normal 3 49 8 5" xfId="13153" xr:uid="{00000000-0005-0000-0000-000080230000}"/>
    <cellStyle name="Normal 3 49 9" xfId="2638" xr:uid="{00000000-0005-0000-0000-000081230000}"/>
    <cellStyle name="Normal 3 49 9 2" xfId="4934" xr:uid="{00000000-0005-0000-0000-000082230000}"/>
    <cellStyle name="Normal 3 49 9 2 2" xfId="9765" xr:uid="{00000000-0005-0000-0000-000083230000}"/>
    <cellStyle name="Normal 3 49 9 3" xfId="9766" xr:uid="{00000000-0005-0000-0000-000084230000}"/>
    <cellStyle name="Normal 3 49 9 3 2" xfId="9767" xr:uid="{00000000-0005-0000-0000-000085230000}"/>
    <cellStyle name="Normal 3 49 9 4" xfId="9768" xr:uid="{00000000-0005-0000-0000-000086230000}"/>
    <cellStyle name="Normal 3 49 9 5" xfId="13154" xr:uid="{00000000-0005-0000-0000-000087230000}"/>
    <cellStyle name="Normal 3 5" xfId="39" xr:uid="{00000000-0005-0000-0000-000088230000}"/>
    <cellStyle name="Normal 3 5 10" xfId="2639" xr:uid="{00000000-0005-0000-0000-000089230000}"/>
    <cellStyle name="Normal 3 5 10 2" xfId="4935" xr:uid="{00000000-0005-0000-0000-00008A230000}"/>
    <cellStyle name="Normal 3 5 10 2 2" xfId="9769" xr:uid="{00000000-0005-0000-0000-00008B230000}"/>
    <cellStyle name="Normal 3 5 10 3" xfId="9770" xr:uid="{00000000-0005-0000-0000-00008C230000}"/>
    <cellStyle name="Normal 3 5 10 3 2" xfId="9771" xr:uid="{00000000-0005-0000-0000-00008D230000}"/>
    <cellStyle name="Normal 3 5 10 4" xfId="9772" xr:uid="{00000000-0005-0000-0000-00008E230000}"/>
    <cellStyle name="Normal 3 5 10 5" xfId="13155" xr:uid="{00000000-0005-0000-0000-00008F230000}"/>
    <cellStyle name="Normal 3 5 11" xfId="2640" xr:uid="{00000000-0005-0000-0000-000090230000}"/>
    <cellStyle name="Normal 3 5 11 2" xfId="4936" xr:uid="{00000000-0005-0000-0000-000091230000}"/>
    <cellStyle name="Normal 3 5 11 2 2" xfId="9773" xr:uid="{00000000-0005-0000-0000-000092230000}"/>
    <cellStyle name="Normal 3 5 11 3" xfId="9774" xr:uid="{00000000-0005-0000-0000-000093230000}"/>
    <cellStyle name="Normal 3 5 11 3 2" xfId="9775" xr:uid="{00000000-0005-0000-0000-000094230000}"/>
    <cellStyle name="Normal 3 5 11 4" xfId="9776" xr:uid="{00000000-0005-0000-0000-000095230000}"/>
    <cellStyle name="Normal 3 5 11 5" xfId="13156" xr:uid="{00000000-0005-0000-0000-000096230000}"/>
    <cellStyle name="Normal 3 5 12" xfId="2641" xr:uid="{00000000-0005-0000-0000-000097230000}"/>
    <cellStyle name="Normal 3 5 12 2" xfId="4937" xr:uid="{00000000-0005-0000-0000-000098230000}"/>
    <cellStyle name="Normal 3 5 12 2 2" xfId="9777" xr:uid="{00000000-0005-0000-0000-000099230000}"/>
    <cellStyle name="Normal 3 5 12 3" xfId="9778" xr:uid="{00000000-0005-0000-0000-00009A230000}"/>
    <cellStyle name="Normal 3 5 12 3 2" xfId="9779" xr:uid="{00000000-0005-0000-0000-00009B230000}"/>
    <cellStyle name="Normal 3 5 12 4" xfId="9780" xr:uid="{00000000-0005-0000-0000-00009C230000}"/>
    <cellStyle name="Normal 3 5 12 5" xfId="13157" xr:uid="{00000000-0005-0000-0000-00009D230000}"/>
    <cellStyle name="Normal 3 5 13" xfId="2642" xr:uid="{00000000-0005-0000-0000-00009E230000}"/>
    <cellStyle name="Normal 3 5 13 2" xfId="4938" xr:uid="{00000000-0005-0000-0000-00009F230000}"/>
    <cellStyle name="Normal 3 5 13 2 2" xfId="9781" xr:uid="{00000000-0005-0000-0000-0000A0230000}"/>
    <cellStyle name="Normal 3 5 13 3" xfId="9782" xr:uid="{00000000-0005-0000-0000-0000A1230000}"/>
    <cellStyle name="Normal 3 5 13 3 2" xfId="9783" xr:uid="{00000000-0005-0000-0000-0000A2230000}"/>
    <cellStyle name="Normal 3 5 13 4" xfId="9784" xr:uid="{00000000-0005-0000-0000-0000A3230000}"/>
    <cellStyle name="Normal 3 5 13 5" xfId="13158" xr:uid="{00000000-0005-0000-0000-0000A4230000}"/>
    <cellStyle name="Normal 3 5 14" xfId="4939" xr:uid="{00000000-0005-0000-0000-0000A5230000}"/>
    <cellStyle name="Normal 3 5 14 2" xfId="9785" xr:uid="{00000000-0005-0000-0000-0000A6230000}"/>
    <cellStyle name="Normal 3 5 15" xfId="9786" xr:uid="{00000000-0005-0000-0000-0000A7230000}"/>
    <cellStyle name="Normal 3 5 15 2" xfId="9787" xr:uid="{00000000-0005-0000-0000-0000A8230000}"/>
    <cellStyle name="Normal 3 5 16" xfId="9788" xr:uid="{00000000-0005-0000-0000-0000A9230000}"/>
    <cellStyle name="Normal 3 5 17" xfId="13159" xr:uid="{00000000-0005-0000-0000-0000AA230000}"/>
    <cellStyle name="Normal 3 5 2" xfId="2643" xr:uid="{00000000-0005-0000-0000-0000AB230000}"/>
    <cellStyle name="Normal 3 5 2 10" xfId="2644" xr:uid="{00000000-0005-0000-0000-0000AC230000}"/>
    <cellStyle name="Normal 3 5 2 10 2" xfId="4940" xr:uid="{00000000-0005-0000-0000-0000AD230000}"/>
    <cellStyle name="Normal 3 5 2 10 2 2" xfId="9789" xr:uid="{00000000-0005-0000-0000-0000AE230000}"/>
    <cellStyle name="Normal 3 5 2 10 3" xfId="9790" xr:uid="{00000000-0005-0000-0000-0000AF230000}"/>
    <cellStyle name="Normal 3 5 2 10 3 2" xfId="9791" xr:uid="{00000000-0005-0000-0000-0000B0230000}"/>
    <cellStyle name="Normal 3 5 2 10 4" xfId="9792" xr:uid="{00000000-0005-0000-0000-0000B1230000}"/>
    <cellStyle name="Normal 3 5 2 10 5" xfId="13160" xr:uid="{00000000-0005-0000-0000-0000B2230000}"/>
    <cellStyle name="Normal 3 5 2 11" xfId="2645" xr:uid="{00000000-0005-0000-0000-0000B3230000}"/>
    <cellStyle name="Normal 3 5 2 11 2" xfId="4941" xr:uid="{00000000-0005-0000-0000-0000B4230000}"/>
    <cellStyle name="Normal 3 5 2 11 2 2" xfId="9793" xr:uid="{00000000-0005-0000-0000-0000B5230000}"/>
    <cellStyle name="Normal 3 5 2 11 3" xfId="9794" xr:uid="{00000000-0005-0000-0000-0000B6230000}"/>
    <cellStyle name="Normal 3 5 2 11 3 2" xfId="9795" xr:uid="{00000000-0005-0000-0000-0000B7230000}"/>
    <cellStyle name="Normal 3 5 2 11 4" xfId="9796" xr:uid="{00000000-0005-0000-0000-0000B8230000}"/>
    <cellStyle name="Normal 3 5 2 11 5" xfId="13161" xr:uid="{00000000-0005-0000-0000-0000B9230000}"/>
    <cellStyle name="Normal 3 5 2 12" xfId="2646" xr:uid="{00000000-0005-0000-0000-0000BA230000}"/>
    <cellStyle name="Normal 3 5 2 12 2" xfId="4942" xr:uid="{00000000-0005-0000-0000-0000BB230000}"/>
    <cellStyle name="Normal 3 5 2 12 2 2" xfId="9797" xr:uid="{00000000-0005-0000-0000-0000BC230000}"/>
    <cellStyle name="Normal 3 5 2 12 3" xfId="9798" xr:uid="{00000000-0005-0000-0000-0000BD230000}"/>
    <cellStyle name="Normal 3 5 2 12 3 2" xfId="9799" xr:uid="{00000000-0005-0000-0000-0000BE230000}"/>
    <cellStyle name="Normal 3 5 2 12 4" xfId="9800" xr:uid="{00000000-0005-0000-0000-0000BF230000}"/>
    <cellStyle name="Normal 3 5 2 12 5" xfId="13162" xr:uid="{00000000-0005-0000-0000-0000C0230000}"/>
    <cellStyle name="Normal 3 5 2 13" xfId="3744" xr:uid="{00000000-0005-0000-0000-0000C1230000}"/>
    <cellStyle name="Normal 3 5 2 13 2" xfId="9801" xr:uid="{00000000-0005-0000-0000-0000C2230000}"/>
    <cellStyle name="Normal 3 5 2 13 2 2" xfId="9802" xr:uid="{00000000-0005-0000-0000-0000C3230000}"/>
    <cellStyle name="Normal 3 5 2 13 3" xfId="9803" xr:uid="{00000000-0005-0000-0000-0000C4230000}"/>
    <cellStyle name="Normal 3 5 2 13 4" xfId="13163" xr:uid="{00000000-0005-0000-0000-0000C5230000}"/>
    <cellStyle name="Normal 3 5 2 14" xfId="9804" xr:uid="{00000000-0005-0000-0000-0000C6230000}"/>
    <cellStyle name="Normal 3 5 2 14 2" xfId="9805" xr:uid="{00000000-0005-0000-0000-0000C7230000}"/>
    <cellStyle name="Normal 3 5 2 15" xfId="9806" xr:uid="{00000000-0005-0000-0000-0000C8230000}"/>
    <cellStyle name="Normal 3 5 2 16" xfId="13164" xr:uid="{00000000-0005-0000-0000-0000C9230000}"/>
    <cellStyle name="Normal 3 5 2 2" xfId="2647" xr:uid="{00000000-0005-0000-0000-0000CA230000}"/>
    <cellStyle name="Normal 3 5 2 2 2" xfId="4943" xr:uid="{00000000-0005-0000-0000-0000CB230000}"/>
    <cellStyle name="Normal 3 5 2 2 2 2" xfId="9807" xr:uid="{00000000-0005-0000-0000-0000CC230000}"/>
    <cellStyle name="Normal 3 5 2 2 3" xfId="9808" xr:uid="{00000000-0005-0000-0000-0000CD230000}"/>
    <cellStyle name="Normal 3 5 2 2 3 2" xfId="9809" xr:uid="{00000000-0005-0000-0000-0000CE230000}"/>
    <cellStyle name="Normal 3 5 2 2 4" xfId="9810" xr:uid="{00000000-0005-0000-0000-0000CF230000}"/>
    <cellStyle name="Normal 3 5 2 2 5" xfId="13165" xr:uid="{00000000-0005-0000-0000-0000D0230000}"/>
    <cellStyle name="Normal 3 5 2 3" xfId="2648" xr:uid="{00000000-0005-0000-0000-0000D1230000}"/>
    <cellStyle name="Normal 3 5 2 3 2" xfId="4944" xr:uid="{00000000-0005-0000-0000-0000D2230000}"/>
    <cellStyle name="Normal 3 5 2 3 2 2" xfId="9811" xr:uid="{00000000-0005-0000-0000-0000D3230000}"/>
    <cellStyle name="Normal 3 5 2 3 3" xfId="9812" xr:uid="{00000000-0005-0000-0000-0000D4230000}"/>
    <cellStyle name="Normal 3 5 2 3 3 2" xfId="9813" xr:uid="{00000000-0005-0000-0000-0000D5230000}"/>
    <cellStyle name="Normal 3 5 2 3 4" xfId="9814" xr:uid="{00000000-0005-0000-0000-0000D6230000}"/>
    <cellStyle name="Normal 3 5 2 3 5" xfId="13166" xr:uid="{00000000-0005-0000-0000-0000D7230000}"/>
    <cellStyle name="Normal 3 5 2 4" xfId="2649" xr:uid="{00000000-0005-0000-0000-0000D8230000}"/>
    <cellStyle name="Normal 3 5 2 4 2" xfId="4945" xr:uid="{00000000-0005-0000-0000-0000D9230000}"/>
    <cellStyle name="Normal 3 5 2 4 2 2" xfId="9815" xr:uid="{00000000-0005-0000-0000-0000DA230000}"/>
    <cellStyle name="Normal 3 5 2 4 3" xfId="9816" xr:uid="{00000000-0005-0000-0000-0000DB230000}"/>
    <cellStyle name="Normal 3 5 2 4 3 2" xfId="9817" xr:uid="{00000000-0005-0000-0000-0000DC230000}"/>
    <cellStyle name="Normal 3 5 2 4 4" xfId="9818" xr:uid="{00000000-0005-0000-0000-0000DD230000}"/>
    <cellStyle name="Normal 3 5 2 4 5" xfId="13167" xr:uid="{00000000-0005-0000-0000-0000DE230000}"/>
    <cellStyle name="Normal 3 5 2 5" xfId="2650" xr:uid="{00000000-0005-0000-0000-0000DF230000}"/>
    <cellStyle name="Normal 3 5 2 5 2" xfId="4946" xr:uid="{00000000-0005-0000-0000-0000E0230000}"/>
    <cellStyle name="Normal 3 5 2 5 2 2" xfId="9819" xr:uid="{00000000-0005-0000-0000-0000E1230000}"/>
    <cellStyle name="Normal 3 5 2 5 3" xfId="9820" xr:uid="{00000000-0005-0000-0000-0000E2230000}"/>
    <cellStyle name="Normal 3 5 2 5 3 2" xfId="9821" xr:uid="{00000000-0005-0000-0000-0000E3230000}"/>
    <cellStyle name="Normal 3 5 2 5 4" xfId="9822" xr:uid="{00000000-0005-0000-0000-0000E4230000}"/>
    <cellStyle name="Normal 3 5 2 5 5" xfId="13168" xr:uid="{00000000-0005-0000-0000-0000E5230000}"/>
    <cellStyle name="Normal 3 5 2 6" xfId="2651" xr:uid="{00000000-0005-0000-0000-0000E6230000}"/>
    <cellStyle name="Normal 3 5 2 6 2" xfId="4947" xr:uid="{00000000-0005-0000-0000-0000E7230000}"/>
    <cellStyle name="Normal 3 5 2 6 2 2" xfId="9823" xr:uid="{00000000-0005-0000-0000-0000E8230000}"/>
    <cellStyle name="Normal 3 5 2 6 3" xfId="9824" xr:uid="{00000000-0005-0000-0000-0000E9230000}"/>
    <cellStyle name="Normal 3 5 2 6 3 2" xfId="9825" xr:uid="{00000000-0005-0000-0000-0000EA230000}"/>
    <cellStyle name="Normal 3 5 2 6 4" xfId="9826" xr:uid="{00000000-0005-0000-0000-0000EB230000}"/>
    <cellStyle name="Normal 3 5 2 6 5" xfId="13169" xr:uid="{00000000-0005-0000-0000-0000EC230000}"/>
    <cellStyle name="Normal 3 5 2 7" xfId="2652" xr:uid="{00000000-0005-0000-0000-0000ED230000}"/>
    <cellStyle name="Normal 3 5 2 7 2" xfId="4948" xr:uid="{00000000-0005-0000-0000-0000EE230000}"/>
    <cellStyle name="Normal 3 5 2 7 2 2" xfId="9827" xr:uid="{00000000-0005-0000-0000-0000EF230000}"/>
    <cellStyle name="Normal 3 5 2 7 3" xfId="9828" xr:uid="{00000000-0005-0000-0000-0000F0230000}"/>
    <cellStyle name="Normal 3 5 2 7 3 2" xfId="9829" xr:uid="{00000000-0005-0000-0000-0000F1230000}"/>
    <cellStyle name="Normal 3 5 2 7 4" xfId="9830" xr:uid="{00000000-0005-0000-0000-0000F2230000}"/>
    <cellStyle name="Normal 3 5 2 7 5" xfId="13170" xr:uid="{00000000-0005-0000-0000-0000F3230000}"/>
    <cellStyle name="Normal 3 5 2 8" xfId="2653" xr:uid="{00000000-0005-0000-0000-0000F4230000}"/>
    <cellStyle name="Normal 3 5 2 8 2" xfId="4949" xr:uid="{00000000-0005-0000-0000-0000F5230000}"/>
    <cellStyle name="Normal 3 5 2 8 2 2" xfId="9831" xr:uid="{00000000-0005-0000-0000-0000F6230000}"/>
    <cellStyle name="Normal 3 5 2 8 3" xfId="9832" xr:uid="{00000000-0005-0000-0000-0000F7230000}"/>
    <cellStyle name="Normal 3 5 2 8 3 2" xfId="9833" xr:uid="{00000000-0005-0000-0000-0000F8230000}"/>
    <cellStyle name="Normal 3 5 2 8 4" xfId="9834" xr:uid="{00000000-0005-0000-0000-0000F9230000}"/>
    <cellStyle name="Normal 3 5 2 8 5" xfId="13171" xr:uid="{00000000-0005-0000-0000-0000FA230000}"/>
    <cellStyle name="Normal 3 5 2 9" xfId="2654" xr:uid="{00000000-0005-0000-0000-0000FB230000}"/>
    <cellStyle name="Normal 3 5 2 9 2" xfId="4950" xr:uid="{00000000-0005-0000-0000-0000FC230000}"/>
    <cellStyle name="Normal 3 5 2 9 2 2" xfId="9835" xr:uid="{00000000-0005-0000-0000-0000FD230000}"/>
    <cellStyle name="Normal 3 5 2 9 3" xfId="9836" xr:uid="{00000000-0005-0000-0000-0000FE230000}"/>
    <cellStyle name="Normal 3 5 2 9 3 2" xfId="9837" xr:uid="{00000000-0005-0000-0000-0000FF230000}"/>
    <cellStyle name="Normal 3 5 2 9 4" xfId="9838" xr:uid="{00000000-0005-0000-0000-000000240000}"/>
    <cellStyle name="Normal 3 5 2 9 5" xfId="13172" xr:uid="{00000000-0005-0000-0000-000001240000}"/>
    <cellStyle name="Normal 3 5 3" xfId="2655" xr:uid="{00000000-0005-0000-0000-000002240000}"/>
    <cellStyle name="Normal 3 5 3 2" xfId="4951" xr:uid="{00000000-0005-0000-0000-000003240000}"/>
    <cellStyle name="Normal 3 5 3 2 2" xfId="9839" xr:uid="{00000000-0005-0000-0000-000004240000}"/>
    <cellStyle name="Normal 3 5 3 3" xfId="9840" xr:uid="{00000000-0005-0000-0000-000005240000}"/>
    <cellStyle name="Normal 3 5 3 3 2" xfId="9841" xr:uid="{00000000-0005-0000-0000-000006240000}"/>
    <cellStyle name="Normal 3 5 3 4" xfId="9842" xr:uid="{00000000-0005-0000-0000-000007240000}"/>
    <cellStyle name="Normal 3 5 3 5" xfId="13173" xr:uid="{00000000-0005-0000-0000-000008240000}"/>
    <cellStyle name="Normal 3 5 4" xfId="2656" xr:uid="{00000000-0005-0000-0000-000009240000}"/>
    <cellStyle name="Normal 3 5 4 2" xfId="4952" xr:uid="{00000000-0005-0000-0000-00000A240000}"/>
    <cellStyle name="Normal 3 5 4 2 2" xfId="9843" xr:uid="{00000000-0005-0000-0000-00000B240000}"/>
    <cellStyle name="Normal 3 5 4 3" xfId="9844" xr:uid="{00000000-0005-0000-0000-00000C240000}"/>
    <cellStyle name="Normal 3 5 4 3 2" xfId="9845" xr:uid="{00000000-0005-0000-0000-00000D240000}"/>
    <cellStyle name="Normal 3 5 4 4" xfId="9846" xr:uid="{00000000-0005-0000-0000-00000E240000}"/>
    <cellStyle name="Normal 3 5 4 5" xfId="13174" xr:uid="{00000000-0005-0000-0000-00000F240000}"/>
    <cellStyle name="Normal 3 5 5" xfId="2657" xr:uid="{00000000-0005-0000-0000-000010240000}"/>
    <cellStyle name="Normal 3 5 5 2" xfId="4953" xr:uid="{00000000-0005-0000-0000-000011240000}"/>
    <cellStyle name="Normal 3 5 5 2 2" xfId="9847" xr:uid="{00000000-0005-0000-0000-000012240000}"/>
    <cellStyle name="Normal 3 5 5 3" xfId="9848" xr:uid="{00000000-0005-0000-0000-000013240000}"/>
    <cellStyle name="Normal 3 5 5 3 2" xfId="9849" xr:uid="{00000000-0005-0000-0000-000014240000}"/>
    <cellStyle name="Normal 3 5 5 4" xfId="9850" xr:uid="{00000000-0005-0000-0000-000015240000}"/>
    <cellStyle name="Normal 3 5 5 5" xfId="13175" xr:uid="{00000000-0005-0000-0000-000016240000}"/>
    <cellStyle name="Normal 3 5 6" xfId="2658" xr:uid="{00000000-0005-0000-0000-000017240000}"/>
    <cellStyle name="Normal 3 5 6 2" xfId="4954" xr:uid="{00000000-0005-0000-0000-000018240000}"/>
    <cellStyle name="Normal 3 5 6 2 2" xfId="9851" xr:uid="{00000000-0005-0000-0000-000019240000}"/>
    <cellStyle name="Normal 3 5 6 3" xfId="9852" xr:uid="{00000000-0005-0000-0000-00001A240000}"/>
    <cellStyle name="Normal 3 5 6 3 2" xfId="9853" xr:uid="{00000000-0005-0000-0000-00001B240000}"/>
    <cellStyle name="Normal 3 5 6 4" xfId="9854" xr:uid="{00000000-0005-0000-0000-00001C240000}"/>
    <cellStyle name="Normal 3 5 6 5" xfId="13176" xr:uid="{00000000-0005-0000-0000-00001D240000}"/>
    <cellStyle name="Normal 3 5 7" xfId="2659" xr:uid="{00000000-0005-0000-0000-00001E240000}"/>
    <cellStyle name="Normal 3 5 7 2" xfId="4955" xr:uid="{00000000-0005-0000-0000-00001F240000}"/>
    <cellStyle name="Normal 3 5 7 2 2" xfId="9855" xr:uid="{00000000-0005-0000-0000-000020240000}"/>
    <cellStyle name="Normal 3 5 7 3" xfId="9856" xr:uid="{00000000-0005-0000-0000-000021240000}"/>
    <cellStyle name="Normal 3 5 7 3 2" xfId="9857" xr:uid="{00000000-0005-0000-0000-000022240000}"/>
    <cellStyle name="Normal 3 5 7 4" xfId="9858" xr:uid="{00000000-0005-0000-0000-000023240000}"/>
    <cellStyle name="Normal 3 5 7 5" xfId="13177" xr:uid="{00000000-0005-0000-0000-000024240000}"/>
    <cellStyle name="Normal 3 5 8" xfId="2660" xr:uid="{00000000-0005-0000-0000-000025240000}"/>
    <cellStyle name="Normal 3 5 8 2" xfId="4956" xr:uid="{00000000-0005-0000-0000-000026240000}"/>
    <cellStyle name="Normal 3 5 8 2 2" xfId="9859" xr:uid="{00000000-0005-0000-0000-000027240000}"/>
    <cellStyle name="Normal 3 5 8 3" xfId="9860" xr:uid="{00000000-0005-0000-0000-000028240000}"/>
    <cellStyle name="Normal 3 5 8 3 2" xfId="9861" xr:uid="{00000000-0005-0000-0000-000029240000}"/>
    <cellStyle name="Normal 3 5 8 4" xfId="9862" xr:uid="{00000000-0005-0000-0000-00002A240000}"/>
    <cellStyle name="Normal 3 5 8 5" xfId="13178" xr:uid="{00000000-0005-0000-0000-00002B240000}"/>
    <cellStyle name="Normal 3 5 9" xfId="2661" xr:uid="{00000000-0005-0000-0000-00002C240000}"/>
    <cellStyle name="Normal 3 5 9 2" xfId="4957" xr:uid="{00000000-0005-0000-0000-00002D240000}"/>
    <cellStyle name="Normal 3 5 9 2 2" xfId="9863" xr:uid="{00000000-0005-0000-0000-00002E240000}"/>
    <cellStyle name="Normal 3 5 9 3" xfId="9864" xr:uid="{00000000-0005-0000-0000-00002F240000}"/>
    <cellStyle name="Normal 3 5 9 3 2" xfId="9865" xr:uid="{00000000-0005-0000-0000-000030240000}"/>
    <cellStyle name="Normal 3 5 9 4" xfId="9866" xr:uid="{00000000-0005-0000-0000-000031240000}"/>
    <cellStyle name="Normal 3 5 9 5" xfId="13179" xr:uid="{00000000-0005-0000-0000-000032240000}"/>
    <cellStyle name="Normal 3 50" xfId="2662" xr:uid="{00000000-0005-0000-0000-000033240000}"/>
    <cellStyle name="Normal 3 50 10" xfId="2663" xr:uid="{00000000-0005-0000-0000-000034240000}"/>
    <cellStyle name="Normal 3 50 10 2" xfId="4958" xr:uid="{00000000-0005-0000-0000-000035240000}"/>
    <cellStyle name="Normal 3 50 10 2 2" xfId="9867" xr:uid="{00000000-0005-0000-0000-000036240000}"/>
    <cellStyle name="Normal 3 50 10 3" xfId="9868" xr:uid="{00000000-0005-0000-0000-000037240000}"/>
    <cellStyle name="Normal 3 50 10 3 2" xfId="9869" xr:uid="{00000000-0005-0000-0000-000038240000}"/>
    <cellStyle name="Normal 3 50 10 4" xfId="9870" xr:uid="{00000000-0005-0000-0000-000039240000}"/>
    <cellStyle name="Normal 3 50 10 5" xfId="13180" xr:uid="{00000000-0005-0000-0000-00003A240000}"/>
    <cellStyle name="Normal 3 50 11" xfId="2664" xr:uid="{00000000-0005-0000-0000-00003B240000}"/>
    <cellStyle name="Normal 3 50 11 2" xfId="4959" xr:uid="{00000000-0005-0000-0000-00003C240000}"/>
    <cellStyle name="Normal 3 50 11 2 2" xfId="9871" xr:uid="{00000000-0005-0000-0000-00003D240000}"/>
    <cellStyle name="Normal 3 50 11 3" xfId="9872" xr:uid="{00000000-0005-0000-0000-00003E240000}"/>
    <cellStyle name="Normal 3 50 11 3 2" xfId="9873" xr:uid="{00000000-0005-0000-0000-00003F240000}"/>
    <cellStyle name="Normal 3 50 11 4" xfId="9874" xr:uid="{00000000-0005-0000-0000-000040240000}"/>
    <cellStyle name="Normal 3 50 11 5" xfId="13181" xr:uid="{00000000-0005-0000-0000-000041240000}"/>
    <cellStyle name="Normal 3 50 12" xfId="2665" xr:uid="{00000000-0005-0000-0000-000042240000}"/>
    <cellStyle name="Normal 3 50 12 2" xfId="4960" xr:uid="{00000000-0005-0000-0000-000043240000}"/>
    <cellStyle name="Normal 3 50 12 2 2" xfId="9875" xr:uid="{00000000-0005-0000-0000-000044240000}"/>
    <cellStyle name="Normal 3 50 12 3" xfId="9876" xr:uid="{00000000-0005-0000-0000-000045240000}"/>
    <cellStyle name="Normal 3 50 12 3 2" xfId="9877" xr:uid="{00000000-0005-0000-0000-000046240000}"/>
    <cellStyle name="Normal 3 50 12 4" xfId="9878" xr:uid="{00000000-0005-0000-0000-000047240000}"/>
    <cellStyle name="Normal 3 50 12 5" xfId="13182" xr:uid="{00000000-0005-0000-0000-000048240000}"/>
    <cellStyle name="Normal 3 50 13" xfId="2666" xr:uid="{00000000-0005-0000-0000-000049240000}"/>
    <cellStyle name="Normal 3 50 13 2" xfId="4961" xr:uid="{00000000-0005-0000-0000-00004A240000}"/>
    <cellStyle name="Normal 3 50 13 2 2" xfId="9879" xr:uid="{00000000-0005-0000-0000-00004B240000}"/>
    <cellStyle name="Normal 3 50 13 3" xfId="9880" xr:uid="{00000000-0005-0000-0000-00004C240000}"/>
    <cellStyle name="Normal 3 50 13 3 2" xfId="9881" xr:uid="{00000000-0005-0000-0000-00004D240000}"/>
    <cellStyle name="Normal 3 50 13 4" xfId="9882" xr:uid="{00000000-0005-0000-0000-00004E240000}"/>
    <cellStyle name="Normal 3 50 13 5" xfId="13183" xr:uid="{00000000-0005-0000-0000-00004F240000}"/>
    <cellStyle name="Normal 3 50 14" xfId="4962" xr:uid="{00000000-0005-0000-0000-000050240000}"/>
    <cellStyle name="Normal 3 50 14 2" xfId="9883" xr:uid="{00000000-0005-0000-0000-000051240000}"/>
    <cellStyle name="Normal 3 50 15" xfId="9884" xr:uid="{00000000-0005-0000-0000-000052240000}"/>
    <cellStyle name="Normal 3 50 15 2" xfId="9885" xr:uid="{00000000-0005-0000-0000-000053240000}"/>
    <cellStyle name="Normal 3 50 16" xfId="9886" xr:uid="{00000000-0005-0000-0000-000054240000}"/>
    <cellStyle name="Normal 3 50 17" xfId="13184" xr:uid="{00000000-0005-0000-0000-000055240000}"/>
    <cellStyle name="Normal 3 50 2" xfId="2667" xr:uid="{00000000-0005-0000-0000-000056240000}"/>
    <cellStyle name="Normal 3 50 2 10" xfId="2668" xr:uid="{00000000-0005-0000-0000-000057240000}"/>
    <cellStyle name="Normal 3 50 2 10 2" xfId="4963" xr:uid="{00000000-0005-0000-0000-000058240000}"/>
    <cellStyle name="Normal 3 50 2 10 2 2" xfId="9887" xr:uid="{00000000-0005-0000-0000-000059240000}"/>
    <cellStyle name="Normal 3 50 2 10 3" xfId="9888" xr:uid="{00000000-0005-0000-0000-00005A240000}"/>
    <cellStyle name="Normal 3 50 2 10 3 2" xfId="9889" xr:uid="{00000000-0005-0000-0000-00005B240000}"/>
    <cellStyle name="Normal 3 50 2 10 4" xfId="9890" xr:uid="{00000000-0005-0000-0000-00005C240000}"/>
    <cellStyle name="Normal 3 50 2 10 5" xfId="13185" xr:uid="{00000000-0005-0000-0000-00005D240000}"/>
    <cellStyle name="Normal 3 50 2 11" xfId="2669" xr:uid="{00000000-0005-0000-0000-00005E240000}"/>
    <cellStyle name="Normal 3 50 2 11 2" xfId="4964" xr:uid="{00000000-0005-0000-0000-00005F240000}"/>
    <cellStyle name="Normal 3 50 2 11 2 2" xfId="9891" xr:uid="{00000000-0005-0000-0000-000060240000}"/>
    <cellStyle name="Normal 3 50 2 11 3" xfId="9892" xr:uid="{00000000-0005-0000-0000-000061240000}"/>
    <cellStyle name="Normal 3 50 2 11 3 2" xfId="9893" xr:uid="{00000000-0005-0000-0000-000062240000}"/>
    <cellStyle name="Normal 3 50 2 11 4" xfId="9894" xr:uid="{00000000-0005-0000-0000-000063240000}"/>
    <cellStyle name="Normal 3 50 2 11 5" xfId="13186" xr:uid="{00000000-0005-0000-0000-000064240000}"/>
    <cellStyle name="Normal 3 50 2 12" xfId="2670" xr:uid="{00000000-0005-0000-0000-000065240000}"/>
    <cellStyle name="Normal 3 50 2 12 2" xfId="4965" xr:uid="{00000000-0005-0000-0000-000066240000}"/>
    <cellStyle name="Normal 3 50 2 12 2 2" xfId="9895" xr:uid="{00000000-0005-0000-0000-000067240000}"/>
    <cellStyle name="Normal 3 50 2 12 3" xfId="9896" xr:uid="{00000000-0005-0000-0000-000068240000}"/>
    <cellStyle name="Normal 3 50 2 12 3 2" xfId="9897" xr:uid="{00000000-0005-0000-0000-000069240000}"/>
    <cellStyle name="Normal 3 50 2 12 4" xfId="9898" xr:uid="{00000000-0005-0000-0000-00006A240000}"/>
    <cellStyle name="Normal 3 50 2 12 5" xfId="13187" xr:uid="{00000000-0005-0000-0000-00006B240000}"/>
    <cellStyle name="Normal 3 50 2 13" xfId="4966" xr:uid="{00000000-0005-0000-0000-00006C240000}"/>
    <cellStyle name="Normal 3 50 2 13 2" xfId="9899" xr:uid="{00000000-0005-0000-0000-00006D240000}"/>
    <cellStyle name="Normal 3 50 2 14" xfId="9900" xr:uid="{00000000-0005-0000-0000-00006E240000}"/>
    <cellStyle name="Normal 3 50 2 14 2" xfId="9901" xr:uid="{00000000-0005-0000-0000-00006F240000}"/>
    <cellStyle name="Normal 3 50 2 15" xfId="9902" xr:uid="{00000000-0005-0000-0000-000070240000}"/>
    <cellStyle name="Normal 3 50 2 16" xfId="13188" xr:uid="{00000000-0005-0000-0000-000071240000}"/>
    <cellStyle name="Normal 3 50 2 2" xfId="2671" xr:uid="{00000000-0005-0000-0000-000072240000}"/>
    <cellStyle name="Normal 3 50 2 2 2" xfId="4967" xr:uid="{00000000-0005-0000-0000-000073240000}"/>
    <cellStyle name="Normal 3 50 2 2 2 2" xfId="9903" xr:uid="{00000000-0005-0000-0000-000074240000}"/>
    <cellStyle name="Normal 3 50 2 2 3" xfId="9904" xr:uid="{00000000-0005-0000-0000-000075240000}"/>
    <cellStyle name="Normal 3 50 2 2 3 2" xfId="9905" xr:uid="{00000000-0005-0000-0000-000076240000}"/>
    <cellStyle name="Normal 3 50 2 2 4" xfId="9906" xr:uid="{00000000-0005-0000-0000-000077240000}"/>
    <cellStyle name="Normal 3 50 2 2 5" xfId="13189" xr:uid="{00000000-0005-0000-0000-000078240000}"/>
    <cellStyle name="Normal 3 50 2 3" xfId="2672" xr:uid="{00000000-0005-0000-0000-000079240000}"/>
    <cellStyle name="Normal 3 50 2 3 2" xfId="4968" xr:uid="{00000000-0005-0000-0000-00007A240000}"/>
    <cellStyle name="Normal 3 50 2 3 2 2" xfId="9907" xr:uid="{00000000-0005-0000-0000-00007B240000}"/>
    <cellStyle name="Normal 3 50 2 3 3" xfId="9908" xr:uid="{00000000-0005-0000-0000-00007C240000}"/>
    <cellStyle name="Normal 3 50 2 3 3 2" xfId="9909" xr:uid="{00000000-0005-0000-0000-00007D240000}"/>
    <cellStyle name="Normal 3 50 2 3 4" xfId="9910" xr:uid="{00000000-0005-0000-0000-00007E240000}"/>
    <cellStyle name="Normal 3 50 2 3 5" xfId="13190" xr:uid="{00000000-0005-0000-0000-00007F240000}"/>
    <cellStyle name="Normal 3 50 2 4" xfId="2673" xr:uid="{00000000-0005-0000-0000-000080240000}"/>
    <cellStyle name="Normal 3 50 2 4 2" xfId="4969" xr:uid="{00000000-0005-0000-0000-000081240000}"/>
    <cellStyle name="Normal 3 50 2 4 2 2" xfId="9911" xr:uid="{00000000-0005-0000-0000-000082240000}"/>
    <cellStyle name="Normal 3 50 2 4 3" xfId="9912" xr:uid="{00000000-0005-0000-0000-000083240000}"/>
    <cellStyle name="Normal 3 50 2 4 3 2" xfId="9913" xr:uid="{00000000-0005-0000-0000-000084240000}"/>
    <cellStyle name="Normal 3 50 2 4 4" xfId="9914" xr:uid="{00000000-0005-0000-0000-000085240000}"/>
    <cellStyle name="Normal 3 50 2 4 5" xfId="13191" xr:uid="{00000000-0005-0000-0000-000086240000}"/>
    <cellStyle name="Normal 3 50 2 5" xfId="2674" xr:uid="{00000000-0005-0000-0000-000087240000}"/>
    <cellStyle name="Normal 3 50 2 5 2" xfId="4970" xr:uid="{00000000-0005-0000-0000-000088240000}"/>
    <cellStyle name="Normal 3 50 2 5 2 2" xfId="9915" xr:uid="{00000000-0005-0000-0000-000089240000}"/>
    <cellStyle name="Normal 3 50 2 5 3" xfId="9916" xr:uid="{00000000-0005-0000-0000-00008A240000}"/>
    <cellStyle name="Normal 3 50 2 5 3 2" xfId="9917" xr:uid="{00000000-0005-0000-0000-00008B240000}"/>
    <cellStyle name="Normal 3 50 2 5 4" xfId="9918" xr:uid="{00000000-0005-0000-0000-00008C240000}"/>
    <cellStyle name="Normal 3 50 2 5 5" xfId="13192" xr:uid="{00000000-0005-0000-0000-00008D240000}"/>
    <cellStyle name="Normal 3 50 2 6" xfId="2675" xr:uid="{00000000-0005-0000-0000-00008E240000}"/>
    <cellStyle name="Normal 3 50 2 6 2" xfId="4971" xr:uid="{00000000-0005-0000-0000-00008F240000}"/>
    <cellStyle name="Normal 3 50 2 6 2 2" xfId="9919" xr:uid="{00000000-0005-0000-0000-000090240000}"/>
    <cellStyle name="Normal 3 50 2 6 3" xfId="9920" xr:uid="{00000000-0005-0000-0000-000091240000}"/>
    <cellStyle name="Normal 3 50 2 6 3 2" xfId="9921" xr:uid="{00000000-0005-0000-0000-000092240000}"/>
    <cellStyle name="Normal 3 50 2 6 4" xfId="9922" xr:uid="{00000000-0005-0000-0000-000093240000}"/>
    <cellStyle name="Normal 3 50 2 6 5" xfId="13193" xr:uid="{00000000-0005-0000-0000-000094240000}"/>
    <cellStyle name="Normal 3 50 2 7" xfId="2676" xr:uid="{00000000-0005-0000-0000-000095240000}"/>
    <cellStyle name="Normal 3 50 2 7 2" xfId="4972" xr:uid="{00000000-0005-0000-0000-000096240000}"/>
    <cellStyle name="Normal 3 50 2 7 2 2" xfId="9923" xr:uid="{00000000-0005-0000-0000-000097240000}"/>
    <cellStyle name="Normal 3 50 2 7 3" xfId="9924" xr:uid="{00000000-0005-0000-0000-000098240000}"/>
    <cellStyle name="Normal 3 50 2 7 3 2" xfId="9925" xr:uid="{00000000-0005-0000-0000-000099240000}"/>
    <cellStyle name="Normal 3 50 2 7 4" xfId="9926" xr:uid="{00000000-0005-0000-0000-00009A240000}"/>
    <cellStyle name="Normal 3 50 2 7 5" xfId="13194" xr:uid="{00000000-0005-0000-0000-00009B240000}"/>
    <cellStyle name="Normal 3 50 2 8" xfId="2677" xr:uid="{00000000-0005-0000-0000-00009C240000}"/>
    <cellStyle name="Normal 3 50 2 8 2" xfId="4973" xr:uid="{00000000-0005-0000-0000-00009D240000}"/>
    <cellStyle name="Normal 3 50 2 8 2 2" xfId="9927" xr:uid="{00000000-0005-0000-0000-00009E240000}"/>
    <cellStyle name="Normal 3 50 2 8 3" xfId="9928" xr:uid="{00000000-0005-0000-0000-00009F240000}"/>
    <cellStyle name="Normal 3 50 2 8 3 2" xfId="9929" xr:uid="{00000000-0005-0000-0000-0000A0240000}"/>
    <cellStyle name="Normal 3 50 2 8 4" xfId="9930" xr:uid="{00000000-0005-0000-0000-0000A1240000}"/>
    <cellStyle name="Normal 3 50 2 8 5" xfId="13195" xr:uid="{00000000-0005-0000-0000-0000A2240000}"/>
    <cellStyle name="Normal 3 50 2 9" xfId="2678" xr:uid="{00000000-0005-0000-0000-0000A3240000}"/>
    <cellStyle name="Normal 3 50 2 9 2" xfId="4974" xr:uid="{00000000-0005-0000-0000-0000A4240000}"/>
    <cellStyle name="Normal 3 50 2 9 2 2" xfId="9931" xr:uid="{00000000-0005-0000-0000-0000A5240000}"/>
    <cellStyle name="Normal 3 50 2 9 3" xfId="9932" xr:uid="{00000000-0005-0000-0000-0000A6240000}"/>
    <cellStyle name="Normal 3 50 2 9 3 2" xfId="9933" xr:uid="{00000000-0005-0000-0000-0000A7240000}"/>
    <cellStyle name="Normal 3 50 2 9 4" xfId="9934" xr:uid="{00000000-0005-0000-0000-0000A8240000}"/>
    <cellStyle name="Normal 3 50 2 9 5" xfId="13196" xr:uid="{00000000-0005-0000-0000-0000A9240000}"/>
    <cellStyle name="Normal 3 50 3" xfId="2679" xr:uid="{00000000-0005-0000-0000-0000AA240000}"/>
    <cellStyle name="Normal 3 50 3 2" xfId="4975" xr:uid="{00000000-0005-0000-0000-0000AB240000}"/>
    <cellStyle name="Normal 3 50 3 2 2" xfId="9935" xr:uid="{00000000-0005-0000-0000-0000AC240000}"/>
    <cellStyle name="Normal 3 50 3 3" xfId="9936" xr:uid="{00000000-0005-0000-0000-0000AD240000}"/>
    <cellStyle name="Normal 3 50 3 3 2" xfId="9937" xr:uid="{00000000-0005-0000-0000-0000AE240000}"/>
    <cellStyle name="Normal 3 50 3 4" xfId="9938" xr:uid="{00000000-0005-0000-0000-0000AF240000}"/>
    <cellStyle name="Normal 3 50 3 5" xfId="13197" xr:uid="{00000000-0005-0000-0000-0000B0240000}"/>
    <cellStyle name="Normal 3 50 4" xfId="2680" xr:uid="{00000000-0005-0000-0000-0000B1240000}"/>
    <cellStyle name="Normal 3 50 4 2" xfId="4976" xr:uid="{00000000-0005-0000-0000-0000B2240000}"/>
    <cellStyle name="Normal 3 50 4 2 2" xfId="9939" xr:uid="{00000000-0005-0000-0000-0000B3240000}"/>
    <cellStyle name="Normal 3 50 4 3" xfId="9940" xr:uid="{00000000-0005-0000-0000-0000B4240000}"/>
    <cellStyle name="Normal 3 50 4 3 2" xfId="9941" xr:uid="{00000000-0005-0000-0000-0000B5240000}"/>
    <cellStyle name="Normal 3 50 4 4" xfId="9942" xr:uid="{00000000-0005-0000-0000-0000B6240000}"/>
    <cellStyle name="Normal 3 50 4 5" xfId="13198" xr:uid="{00000000-0005-0000-0000-0000B7240000}"/>
    <cellStyle name="Normal 3 50 5" xfId="2681" xr:uid="{00000000-0005-0000-0000-0000B8240000}"/>
    <cellStyle name="Normal 3 50 5 2" xfId="4977" xr:uid="{00000000-0005-0000-0000-0000B9240000}"/>
    <cellStyle name="Normal 3 50 5 2 2" xfId="9943" xr:uid="{00000000-0005-0000-0000-0000BA240000}"/>
    <cellStyle name="Normal 3 50 5 3" xfId="9944" xr:uid="{00000000-0005-0000-0000-0000BB240000}"/>
    <cellStyle name="Normal 3 50 5 3 2" xfId="9945" xr:uid="{00000000-0005-0000-0000-0000BC240000}"/>
    <cellStyle name="Normal 3 50 5 4" xfId="9946" xr:uid="{00000000-0005-0000-0000-0000BD240000}"/>
    <cellStyle name="Normal 3 50 5 5" xfId="13199" xr:uid="{00000000-0005-0000-0000-0000BE240000}"/>
    <cellStyle name="Normal 3 50 6" xfId="2682" xr:uid="{00000000-0005-0000-0000-0000BF240000}"/>
    <cellStyle name="Normal 3 50 6 2" xfId="4978" xr:uid="{00000000-0005-0000-0000-0000C0240000}"/>
    <cellStyle name="Normal 3 50 6 2 2" xfId="9947" xr:uid="{00000000-0005-0000-0000-0000C1240000}"/>
    <cellStyle name="Normal 3 50 6 3" xfId="9948" xr:uid="{00000000-0005-0000-0000-0000C2240000}"/>
    <cellStyle name="Normal 3 50 6 3 2" xfId="9949" xr:uid="{00000000-0005-0000-0000-0000C3240000}"/>
    <cellStyle name="Normal 3 50 6 4" xfId="9950" xr:uid="{00000000-0005-0000-0000-0000C4240000}"/>
    <cellStyle name="Normal 3 50 6 5" xfId="13200" xr:uid="{00000000-0005-0000-0000-0000C5240000}"/>
    <cellStyle name="Normal 3 50 7" xfId="2683" xr:uid="{00000000-0005-0000-0000-0000C6240000}"/>
    <cellStyle name="Normal 3 50 7 2" xfId="4979" xr:uid="{00000000-0005-0000-0000-0000C7240000}"/>
    <cellStyle name="Normal 3 50 7 2 2" xfId="9951" xr:uid="{00000000-0005-0000-0000-0000C8240000}"/>
    <cellStyle name="Normal 3 50 7 3" xfId="9952" xr:uid="{00000000-0005-0000-0000-0000C9240000}"/>
    <cellStyle name="Normal 3 50 7 3 2" xfId="9953" xr:uid="{00000000-0005-0000-0000-0000CA240000}"/>
    <cellStyle name="Normal 3 50 7 4" xfId="9954" xr:uid="{00000000-0005-0000-0000-0000CB240000}"/>
    <cellStyle name="Normal 3 50 7 5" xfId="13201" xr:uid="{00000000-0005-0000-0000-0000CC240000}"/>
    <cellStyle name="Normal 3 50 8" xfId="2684" xr:uid="{00000000-0005-0000-0000-0000CD240000}"/>
    <cellStyle name="Normal 3 50 8 2" xfId="4980" xr:uid="{00000000-0005-0000-0000-0000CE240000}"/>
    <cellStyle name="Normal 3 50 8 2 2" xfId="9955" xr:uid="{00000000-0005-0000-0000-0000CF240000}"/>
    <cellStyle name="Normal 3 50 8 3" xfId="9956" xr:uid="{00000000-0005-0000-0000-0000D0240000}"/>
    <cellStyle name="Normal 3 50 8 3 2" xfId="9957" xr:uid="{00000000-0005-0000-0000-0000D1240000}"/>
    <cellStyle name="Normal 3 50 8 4" xfId="9958" xr:uid="{00000000-0005-0000-0000-0000D2240000}"/>
    <cellStyle name="Normal 3 50 8 5" xfId="13202" xr:uid="{00000000-0005-0000-0000-0000D3240000}"/>
    <cellStyle name="Normal 3 50 9" xfId="2685" xr:uid="{00000000-0005-0000-0000-0000D4240000}"/>
    <cellStyle name="Normal 3 50 9 2" xfId="4981" xr:uid="{00000000-0005-0000-0000-0000D5240000}"/>
    <cellStyle name="Normal 3 50 9 2 2" xfId="9959" xr:uid="{00000000-0005-0000-0000-0000D6240000}"/>
    <cellStyle name="Normal 3 50 9 3" xfId="9960" xr:uid="{00000000-0005-0000-0000-0000D7240000}"/>
    <cellStyle name="Normal 3 50 9 3 2" xfId="9961" xr:uid="{00000000-0005-0000-0000-0000D8240000}"/>
    <cellStyle name="Normal 3 50 9 4" xfId="9962" xr:uid="{00000000-0005-0000-0000-0000D9240000}"/>
    <cellStyle name="Normal 3 50 9 5" xfId="13203" xr:uid="{00000000-0005-0000-0000-0000DA240000}"/>
    <cellStyle name="Normal 3 51" xfId="2686" xr:uid="{00000000-0005-0000-0000-0000DB240000}"/>
    <cellStyle name="Normal 3 51 10" xfId="2687" xr:uid="{00000000-0005-0000-0000-0000DC240000}"/>
    <cellStyle name="Normal 3 51 10 2" xfId="4982" xr:uid="{00000000-0005-0000-0000-0000DD240000}"/>
    <cellStyle name="Normal 3 51 10 2 2" xfId="9963" xr:uid="{00000000-0005-0000-0000-0000DE240000}"/>
    <cellStyle name="Normal 3 51 10 3" xfId="9964" xr:uid="{00000000-0005-0000-0000-0000DF240000}"/>
    <cellStyle name="Normal 3 51 10 3 2" xfId="9965" xr:uid="{00000000-0005-0000-0000-0000E0240000}"/>
    <cellStyle name="Normal 3 51 10 4" xfId="9966" xr:uid="{00000000-0005-0000-0000-0000E1240000}"/>
    <cellStyle name="Normal 3 51 10 5" xfId="13204" xr:uid="{00000000-0005-0000-0000-0000E2240000}"/>
    <cellStyle name="Normal 3 51 11" xfId="2688" xr:uid="{00000000-0005-0000-0000-0000E3240000}"/>
    <cellStyle name="Normal 3 51 11 2" xfId="4983" xr:uid="{00000000-0005-0000-0000-0000E4240000}"/>
    <cellStyle name="Normal 3 51 11 2 2" xfId="9967" xr:uid="{00000000-0005-0000-0000-0000E5240000}"/>
    <cellStyle name="Normal 3 51 11 3" xfId="9968" xr:uid="{00000000-0005-0000-0000-0000E6240000}"/>
    <cellStyle name="Normal 3 51 11 3 2" xfId="9969" xr:uid="{00000000-0005-0000-0000-0000E7240000}"/>
    <cellStyle name="Normal 3 51 11 4" xfId="9970" xr:uid="{00000000-0005-0000-0000-0000E8240000}"/>
    <cellStyle name="Normal 3 51 11 5" xfId="13205" xr:uid="{00000000-0005-0000-0000-0000E9240000}"/>
    <cellStyle name="Normal 3 51 12" xfId="2689" xr:uid="{00000000-0005-0000-0000-0000EA240000}"/>
    <cellStyle name="Normal 3 51 12 2" xfId="4984" xr:uid="{00000000-0005-0000-0000-0000EB240000}"/>
    <cellStyle name="Normal 3 51 12 2 2" xfId="9971" xr:uid="{00000000-0005-0000-0000-0000EC240000}"/>
    <cellStyle name="Normal 3 51 12 3" xfId="9972" xr:uid="{00000000-0005-0000-0000-0000ED240000}"/>
    <cellStyle name="Normal 3 51 12 3 2" xfId="9973" xr:uid="{00000000-0005-0000-0000-0000EE240000}"/>
    <cellStyle name="Normal 3 51 12 4" xfId="9974" xr:uid="{00000000-0005-0000-0000-0000EF240000}"/>
    <cellStyle name="Normal 3 51 12 5" xfId="13206" xr:uid="{00000000-0005-0000-0000-0000F0240000}"/>
    <cellStyle name="Normal 3 51 13" xfId="2690" xr:uid="{00000000-0005-0000-0000-0000F1240000}"/>
    <cellStyle name="Normal 3 51 13 2" xfId="4985" xr:uid="{00000000-0005-0000-0000-0000F2240000}"/>
    <cellStyle name="Normal 3 51 13 2 2" xfId="9975" xr:uid="{00000000-0005-0000-0000-0000F3240000}"/>
    <cellStyle name="Normal 3 51 13 3" xfId="9976" xr:uid="{00000000-0005-0000-0000-0000F4240000}"/>
    <cellStyle name="Normal 3 51 13 3 2" xfId="9977" xr:uid="{00000000-0005-0000-0000-0000F5240000}"/>
    <cellStyle name="Normal 3 51 13 4" xfId="9978" xr:uid="{00000000-0005-0000-0000-0000F6240000}"/>
    <cellStyle name="Normal 3 51 13 5" xfId="13207" xr:uid="{00000000-0005-0000-0000-0000F7240000}"/>
    <cellStyle name="Normal 3 51 14" xfId="4986" xr:uid="{00000000-0005-0000-0000-0000F8240000}"/>
    <cellStyle name="Normal 3 51 14 2" xfId="9979" xr:uid="{00000000-0005-0000-0000-0000F9240000}"/>
    <cellStyle name="Normal 3 51 15" xfId="9980" xr:uid="{00000000-0005-0000-0000-0000FA240000}"/>
    <cellStyle name="Normal 3 51 15 2" xfId="9981" xr:uid="{00000000-0005-0000-0000-0000FB240000}"/>
    <cellStyle name="Normal 3 51 16" xfId="9982" xr:uid="{00000000-0005-0000-0000-0000FC240000}"/>
    <cellStyle name="Normal 3 51 17" xfId="13208" xr:uid="{00000000-0005-0000-0000-0000FD240000}"/>
    <cellStyle name="Normal 3 51 2" xfId="2691" xr:uid="{00000000-0005-0000-0000-0000FE240000}"/>
    <cellStyle name="Normal 3 51 2 10" xfId="2692" xr:uid="{00000000-0005-0000-0000-0000FF240000}"/>
    <cellStyle name="Normal 3 51 2 10 2" xfId="4987" xr:uid="{00000000-0005-0000-0000-000000250000}"/>
    <cellStyle name="Normal 3 51 2 10 2 2" xfId="9983" xr:uid="{00000000-0005-0000-0000-000001250000}"/>
    <cellStyle name="Normal 3 51 2 10 3" xfId="9984" xr:uid="{00000000-0005-0000-0000-000002250000}"/>
    <cellStyle name="Normal 3 51 2 10 3 2" xfId="9985" xr:uid="{00000000-0005-0000-0000-000003250000}"/>
    <cellStyle name="Normal 3 51 2 10 4" xfId="9986" xr:uid="{00000000-0005-0000-0000-000004250000}"/>
    <cellStyle name="Normal 3 51 2 10 5" xfId="13209" xr:uid="{00000000-0005-0000-0000-000005250000}"/>
    <cellStyle name="Normal 3 51 2 11" xfId="2693" xr:uid="{00000000-0005-0000-0000-000006250000}"/>
    <cellStyle name="Normal 3 51 2 11 2" xfId="4988" xr:uid="{00000000-0005-0000-0000-000007250000}"/>
    <cellStyle name="Normal 3 51 2 11 2 2" xfId="9987" xr:uid="{00000000-0005-0000-0000-000008250000}"/>
    <cellStyle name="Normal 3 51 2 11 3" xfId="9988" xr:uid="{00000000-0005-0000-0000-000009250000}"/>
    <cellStyle name="Normal 3 51 2 11 3 2" xfId="9989" xr:uid="{00000000-0005-0000-0000-00000A250000}"/>
    <cellStyle name="Normal 3 51 2 11 4" xfId="9990" xr:uid="{00000000-0005-0000-0000-00000B250000}"/>
    <cellStyle name="Normal 3 51 2 11 5" xfId="13210" xr:uid="{00000000-0005-0000-0000-00000C250000}"/>
    <cellStyle name="Normal 3 51 2 12" xfId="2694" xr:uid="{00000000-0005-0000-0000-00000D250000}"/>
    <cellStyle name="Normal 3 51 2 12 2" xfId="4989" xr:uid="{00000000-0005-0000-0000-00000E250000}"/>
    <cellStyle name="Normal 3 51 2 12 2 2" xfId="9991" xr:uid="{00000000-0005-0000-0000-00000F250000}"/>
    <cellStyle name="Normal 3 51 2 12 3" xfId="9992" xr:uid="{00000000-0005-0000-0000-000010250000}"/>
    <cellStyle name="Normal 3 51 2 12 3 2" xfId="9993" xr:uid="{00000000-0005-0000-0000-000011250000}"/>
    <cellStyle name="Normal 3 51 2 12 4" xfId="9994" xr:uid="{00000000-0005-0000-0000-000012250000}"/>
    <cellStyle name="Normal 3 51 2 12 5" xfId="13211" xr:uid="{00000000-0005-0000-0000-000013250000}"/>
    <cellStyle name="Normal 3 51 2 13" xfId="4990" xr:uid="{00000000-0005-0000-0000-000014250000}"/>
    <cellStyle name="Normal 3 51 2 13 2" xfId="9995" xr:uid="{00000000-0005-0000-0000-000015250000}"/>
    <cellStyle name="Normal 3 51 2 14" xfId="9996" xr:uid="{00000000-0005-0000-0000-000016250000}"/>
    <cellStyle name="Normal 3 51 2 14 2" xfId="9997" xr:uid="{00000000-0005-0000-0000-000017250000}"/>
    <cellStyle name="Normal 3 51 2 15" xfId="9998" xr:uid="{00000000-0005-0000-0000-000018250000}"/>
    <cellStyle name="Normal 3 51 2 16" xfId="13212" xr:uid="{00000000-0005-0000-0000-000019250000}"/>
    <cellStyle name="Normal 3 51 2 2" xfId="2695" xr:uid="{00000000-0005-0000-0000-00001A250000}"/>
    <cellStyle name="Normal 3 51 2 2 2" xfId="4991" xr:uid="{00000000-0005-0000-0000-00001B250000}"/>
    <cellStyle name="Normal 3 51 2 2 2 2" xfId="9999" xr:uid="{00000000-0005-0000-0000-00001C250000}"/>
    <cellStyle name="Normal 3 51 2 2 3" xfId="10000" xr:uid="{00000000-0005-0000-0000-00001D250000}"/>
    <cellStyle name="Normal 3 51 2 2 3 2" xfId="10001" xr:uid="{00000000-0005-0000-0000-00001E250000}"/>
    <cellStyle name="Normal 3 51 2 2 4" xfId="10002" xr:uid="{00000000-0005-0000-0000-00001F250000}"/>
    <cellStyle name="Normal 3 51 2 2 5" xfId="13213" xr:uid="{00000000-0005-0000-0000-000020250000}"/>
    <cellStyle name="Normal 3 51 2 3" xfId="2696" xr:uid="{00000000-0005-0000-0000-000021250000}"/>
    <cellStyle name="Normal 3 51 2 3 2" xfId="4992" xr:uid="{00000000-0005-0000-0000-000022250000}"/>
    <cellStyle name="Normal 3 51 2 3 2 2" xfId="10003" xr:uid="{00000000-0005-0000-0000-000023250000}"/>
    <cellStyle name="Normal 3 51 2 3 3" xfId="10004" xr:uid="{00000000-0005-0000-0000-000024250000}"/>
    <cellStyle name="Normal 3 51 2 3 3 2" xfId="10005" xr:uid="{00000000-0005-0000-0000-000025250000}"/>
    <cellStyle name="Normal 3 51 2 3 4" xfId="10006" xr:uid="{00000000-0005-0000-0000-000026250000}"/>
    <cellStyle name="Normal 3 51 2 3 5" xfId="13214" xr:uid="{00000000-0005-0000-0000-000027250000}"/>
    <cellStyle name="Normal 3 51 2 4" xfId="2697" xr:uid="{00000000-0005-0000-0000-000028250000}"/>
    <cellStyle name="Normal 3 51 2 4 2" xfId="4993" xr:uid="{00000000-0005-0000-0000-000029250000}"/>
    <cellStyle name="Normal 3 51 2 4 2 2" xfId="10007" xr:uid="{00000000-0005-0000-0000-00002A250000}"/>
    <cellStyle name="Normal 3 51 2 4 3" xfId="10008" xr:uid="{00000000-0005-0000-0000-00002B250000}"/>
    <cellStyle name="Normal 3 51 2 4 3 2" xfId="10009" xr:uid="{00000000-0005-0000-0000-00002C250000}"/>
    <cellStyle name="Normal 3 51 2 4 4" xfId="10010" xr:uid="{00000000-0005-0000-0000-00002D250000}"/>
    <cellStyle name="Normal 3 51 2 4 5" xfId="13215" xr:uid="{00000000-0005-0000-0000-00002E250000}"/>
    <cellStyle name="Normal 3 51 2 5" xfId="2698" xr:uid="{00000000-0005-0000-0000-00002F250000}"/>
    <cellStyle name="Normal 3 51 2 5 2" xfId="4994" xr:uid="{00000000-0005-0000-0000-000030250000}"/>
    <cellStyle name="Normal 3 51 2 5 2 2" xfId="10011" xr:uid="{00000000-0005-0000-0000-000031250000}"/>
    <cellStyle name="Normal 3 51 2 5 3" xfId="10012" xr:uid="{00000000-0005-0000-0000-000032250000}"/>
    <cellStyle name="Normal 3 51 2 5 3 2" xfId="10013" xr:uid="{00000000-0005-0000-0000-000033250000}"/>
    <cellStyle name="Normal 3 51 2 5 4" xfId="10014" xr:uid="{00000000-0005-0000-0000-000034250000}"/>
    <cellStyle name="Normal 3 51 2 5 5" xfId="13216" xr:uid="{00000000-0005-0000-0000-000035250000}"/>
    <cellStyle name="Normal 3 51 2 6" xfId="2699" xr:uid="{00000000-0005-0000-0000-000036250000}"/>
    <cellStyle name="Normal 3 51 2 6 2" xfId="4995" xr:uid="{00000000-0005-0000-0000-000037250000}"/>
    <cellStyle name="Normal 3 51 2 6 2 2" xfId="10015" xr:uid="{00000000-0005-0000-0000-000038250000}"/>
    <cellStyle name="Normal 3 51 2 6 3" xfId="10016" xr:uid="{00000000-0005-0000-0000-000039250000}"/>
    <cellStyle name="Normal 3 51 2 6 3 2" xfId="10017" xr:uid="{00000000-0005-0000-0000-00003A250000}"/>
    <cellStyle name="Normal 3 51 2 6 4" xfId="10018" xr:uid="{00000000-0005-0000-0000-00003B250000}"/>
    <cellStyle name="Normal 3 51 2 6 5" xfId="13217" xr:uid="{00000000-0005-0000-0000-00003C250000}"/>
    <cellStyle name="Normal 3 51 2 7" xfId="2700" xr:uid="{00000000-0005-0000-0000-00003D250000}"/>
    <cellStyle name="Normal 3 51 2 7 2" xfId="4996" xr:uid="{00000000-0005-0000-0000-00003E250000}"/>
    <cellStyle name="Normal 3 51 2 7 2 2" xfId="10019" xr:uid="{00000000-0005-0000-0000-00003F250000}"/>
    <cellStyle name="Normal 3 51 2 7 3" xfId="10020" xr:uid="{00000000-0005-0000-0000-000040250000}"/>
    <cellStyle name="Normal 3 51 2 7 3 2" xfId="10021" xr:uid="{00000000-0005-0000-0000-000041250000}"/>
    <cellStyle name="Normal 3 51 2 7 4" xfId="10022" xr:uid="{00000000-0005-0000-0000-000042250000}"/>
    <cellStyle name="Normal 3 51 2 7 5" xfId="13218" xr:uid="{00000000-0005-0000-0000-000043250000}"/>
    <cellStyle name="Normal 3 51 2 8" xfId="2701" xr:uid="{00000000-0005-0000-0000-000044250000}"/>
    <cellStyle name="Normal 3 51 2 8 2" xfId="4997" xr:uid="{00000000-0005-0000-0000-000045250000}"/>
    <cellStyle name="Normal 3 51 2 8 2 2" xfId="10023" xr:uid="{00000000-0005-0000-0000-000046250000}"/>
    <cellStyle name="Normal 3 51 2 8 3" xfId="10024" xr:uid="{00000000-0005-0000-0000-000047250000}"/>
    <cellStyle name="Normal 3 51 2 8 3 2" xfId="10025" xr:uid="{00000000-0005-0000-0000-000048250000}"/>
    <cellStyle name="Normal 3 51 2 8 4" xfId="10026" xr:uid="{00000000-0005-0000-0000-000049250000}"/>
    <cellStyle name="Normal 3 51 2 8 5" xfId="13219" xr:uid="{00000000-0005-0000-0000-00004A250000}"/>
    <cellStyle name="Normal 3 51 2 9" xfId="2702" xr:uid="{00000000-0005-0000-0000-00004B250000}"/>
    <cellStyle name="Normal 3 51 2 9 2" xfId="4998" xr:uid="{00000000-0005-0000-0000-00004C250000}"/>
    <cellStyle name="Normal 3 51 2 9 2 2" xfId="10027" xr:uid="{00000000-0005-0000-0000-00004D250000}"/>
    <cellStyle name="Normal 3 51 2 9 3" xfId="10028" xr:uid="{00000000-0005-0000-0000-00004E250000}"/>
    <cellStyle name="Normal 3 51 2 9 3 2" xfId="10029" xr:uid="{00000000-0005-0000-0000-00004F250000}"/>
    <cellStyle name="Normal 3 51 2 9 4" xfId="10030" xr:uid="{00000000-0005-0000-0000-000050250000}"/>
    <cellStyle name="Normal 3 51 2 9 5" xfId="13220" xr:uid="{00000000-0005-0000-0000-000051250000}"/>
    <cellStyle name="Normal 3 51 3" xfId="2703" xr:uid="{00000000-0005-0000-0000-000052250000}"/>
    <cellStyle name="Normal 3 51 3 2" xfId="4999" xr:uid="{00000000-0005-0000-0000-000053250000}"/>
    <cellStyle name="Normal 3 51 3 2 2" xfId="10031" xr:uid="{00000000-0005-0000-0000-000054250000}"/>
    <cellStyle name="Normal 3 51 3 3" xfId="10032" xr:uid="{00000000-0005-0000-0000-000055250000}"/>
    <cellStyle name="Normal 3 51 3 3 2" xfId="10033" xr:uid="{00000000-0005-0000-0000-000056250000}"/>
    <cellStyle name="Normal 3 51 3 4" xfId="10034" xr:uid="{00000000-0005-0000-0000-000057250000}"/>
    <cellStyle name="Normal 3 51 3 5" xfId="13221" xr:uid="{00000000-0005-0000-0000-000058250000}"/>
    <cellStyle name="Normal 3 51 4" xfId="2704" xr:uid="{00000000-0005-0000-0000-000059250000}"/>
    <cellStyle name="Normal 3 51 4 2" xfId="5000" xr:uid="{00000000-0005-0000-0000-00005A250000}"/>
    <cellStyle name="Normal 3 51 4 2 2" xfId="10035" xr:uid="{00000000-0005-0000-0000-00005B250000}"/>
    <cellStyle name="Normal 3 51 4 3" xfId="10036" xr:uid="{00000000-0005-0000-0000-00005C250000}"/>
    <cellStyle name="Normal 3 51 4 3 2" xfId="10037" xr:uid="{00000000-0005-0000-0000-00005D250000}"/>
    <cellStyle name="Normal 3 51 4 4" xfId="10038" xr:uid="{00000000-0005-0000-0000-00005E250000}"/>
    <cellStyle name="Normal 3 51 4 5" xfId="13222" xr:uid="{00000000-0005-0000-0000-00005F250000}"/>
    <cellStyle name="Normal 3 51 5" xfId="2705" xr:uid="{00000000-0005-0000-0000-000060250000}"/>
    <cellStyle name="Normal 3 51 5 2" xfId="5001" xr:uid="{00000000-0005-0000-0000-000061250000}"/>
    <cellStyle name="Normal 3 51 5 2 2" xfId="10039" xr:uid="{00000000-0005-0000-0000-000062250000}"/>
    <cellStyle name="Normal 3 51 5 3" xfId="10040" xr:uid="{00000000-0005-0000-0000-000063250000}"/>
    <cellStyle name="Normal 3 51 5 3 2" xfId="10041" xr:uid="{00000000-0005-0000-0000-000064250000}"/>
    <cellStyle name="Normal 3 51 5 4" xfId="10042" xr:uid="{00000000-0005-0000-0000-000065250000}"/>
    <cellStyle name="Normal 3 51 5 5" xfId="13223" xr:uid="{00000000-0005-0000-0000-000066250000}"/>
    <cellStyle name="Normal 3 51 6" xfId="2706" xr:uid="{00000000-0005-0000-0000-000067250000}"/>
    <cellStyle name="Normal 3 51 6 2" xfId="5002" xr:uid="{00000000-0005-0000-0000-000068250000}"/>
    <cellStyle name="Normal 3 51 6 2 2" xfId="10043" xr:uid="{00000000-0005-0000-0000-000069250000}"/>
    <cellStyle name="Normal 3 51 6 3" xfId="10044" xr:uid="{00000000-0005-0000-0000-00006A250000}"/>
    <cellStyle name="Normal 3 51 6 3 2" xfId="10045" xr:uid="{00000000-0005-0000-0000-00006B250000}"/>
    <cellStyle name="Normal 3 51 6 4" xfId="10046" xr:uid="{00000000-0005-0000-0000-00006C250000}"/>
    <cellStyle name="Normal 3 51 6 5" xfId="13224" xr:uid="{00000000-0005-0000-0000-00006D250000}"/>
    <cellStyle name="Normal 3 51 7" xfId="2707" xr:uid="{00000000-0005-0000-0000-00006E250000}"/>
    <cellStyle name="Normal 3 51 7 2" xfId="5003" xr:uid="{00000000-0005-0000-0000-00006F250000}"/>
    <cellStyle name="Normal 3 51 7 2 2" xfId="10047" xr:uid="{00000000-0005-0000-0000-000070250000}"/>
    <cellStyle name="Normal 3 51 7 3" xfId="10048" xr:uid="{00000000-0005-0000-0000-000071250000}"/>
    <cellStyle name="Normal 3 51 7 3 2" xfId="10049" xr:uid="{00000000-0005-0000-0000-000072250000}"/>
    <cellStyle name="Normal 3 51 7 4" xfId="10050" xr:uid="{00000000-0005-0000-0000-000073250000}"/>
    <cellStyle name="Normal 3 51 7 5" xfId="13225" xr:uid="{00000000-0005-0000-0000-000074250000}"/>
    <cellStyle name="Normal 3 51 8" xfId="2708" xr:uid="{00000000-0005-0000-0000-000075250000}"/>
    <cellStyle name="Normal 3 51 8 2" xfId="5004" xr:uid="{00000000-0005-0000-0000-000076250000}"/>
    <cellStyle name="Normal 3 51 8 2 2" xfId="10051" xr:uid="{00000000-0005-0000-0000-000077250000}"/>
    <cellStyle name="Normal 3 51 8 3" xfId="10052" xr:uid="{00000000-0005-0000-0000-000078250000}"/>
    <cellStyle name="Normal 3 51 8 3 2" xfId="10053" xr:uid="{00000000-0005-0000-0000-000079250000}"/>
    <cellStyle name="Normal 3 51 8 4" xfId="10054" xr:uid="{00000000-0005-0000-0000-00007A250000}"/>
    <cellStyle name="Normal 3 51 8 5" xfId="13226" xr:uid="{00000000-0005-0000-0000-00007B250000}"/>
    <cellStyle name="Normal 3 51 9" xfId="2709" xr:uid="{00000000-0005-0000-0000-00007C250000}"/>
    <cellStyle name="Normal 3 51 9 2" xfId="5005" xr:uid="{00000000-0005-0000-0000-00007D250000}"/>
    <cellStyle name="Normal 3 51 9 2 2" xfId="10055" xr:uid="{00000000-0005-0000-0000-00007E250000}"/>
    <cellStyle name="Normal 3 51 9 3" xfId="10056" xr:uid="{00000000-0005-0000-0000-00007F250000}"/>
    <cellStyle name="Normal 3 51 9 3 2" xfId="10057" xr:uid="{00000000-0005-0000-0000-000080250000}"/>
    <cellStyle name="Normal 3 51 9 4" xfId="10058" xr:uid="{00000000-0005-0000-0000-000081250000}"/>
    <cellStyle name="Normal 3 51 9 5" xfId="13227" xr:uid="{00000000-0005-0000-0000-000082250000}"/>
    <cellStyle name="Normal 3 52" xfId="2710" xr:uid="{00000000-0005-0000-0000-000083250000}"/>
    <cellStyle name="Normal 3 52 10" xfId="2711" xr:uid="{00000000-0005-0000-0000-000084250000}"/>
    <cellStyle name="Normal 3 52 10 2" xfId="5006" xr:uid="{00000000-0005-0000-0000-000085250000}"/>
    <cellStyle name="Normal 3 52 10 2 2" xfId="10059" xr:uid="{00000000-0005-0000-0000-000086250000}"/>
    <cellStyle name="Normal 3 52 10 3" xfId="10060" xr:uid="{00000000-0005-0000-0000-000087250000}"/>
    <cellStyle name="Normal 3 52 10 3 2" xfId="10061" xr:uid="{00000000-0005-0000-0000-000088250000}"/>
    <cellStyle name="Normal 3 52 10 4" xfId="10062" xr:uid="{00000000-0005-0000-0000-000089250000}"/>
    <cellStyle name="Normal 3 52 10 5" xfId="13228" xr:uid="{00000000-0005-0000-0000-00008A250000}"/>
    <cellStyle name="Normal 3 52 11" xfId="2712" xr:uid="{00000000-0005-0000-0000-00008B250000}"/>
    <cellStyle name="Normal 3 52 11 2" xfId="5007" xr:uid="{00000000-0005-0000-0000-00008C250000}"/>
    <cellStyle name="Normal 3 52 11 2 2" xfId="10063" xr:uid="{00000000-0005-0000-0000-00008D250000}"/>
    <cellStyle name="Normal 3 52 11 3" xfId="10064" xr:uid="{00000000-0005-0000-0000-00008E250000}"/>
    <cellStyle name="Normal 3 52 11 3 2" xfId="10065" xr:uid="{00000000-0005-0000-0000-00008F250000}"/>
    <cellStyle name="Normal 3 52 11 4" xfId="10066" xr:uid="{00000000-0005-0000-0000-000090250000}"/>
    <cellStyle name="Normal 3 52 11 5" xfId="13229" xr:uid="{00000000-0005-0000-0000-000091250000}"/>
    <cellStyle name="Normal 3 52 12" xfId="2713" xr:uid="{00000000-0005-0000-0000-000092250000}"/>
    <cellStyle name="Normal 3 52 12 2" xfId="5008" xr:uid="{00000000-0005-0000-0000-000093250000}"/>
    <cellStyle name="Normal 3 52 12 2 2" xfId="10067" xr:uid="{00000000-0005-0000-0000-000094250000}"/>
    <cellStyle name="Normal 3 52 12 3" xfId="10068" xr:uid="{00000000-0005-0000-0000-000095250000}"/>
    <cellStyle name="Normal 3 52 12 3 2" xfId="10069" xr:uid="{00000000-0005-0000-0000-000096250000}"/>
    <cellStyle name="Normal 3 52 12 4" xfId="10070" xr:uid="{00000000-0005-0000-0000-000097250000}"/>
    <cellStyle name="Normal 3 52 12 5" xfId="13230" xr:uid="{00000000-0005-0000-0000-000098250000}"/>
    <cellStyle name="Normal 3 52 13" xfId="2714" xr:uid="{00000000-0005-0000-0000-000099250000}"/>
    <cellStyle name="Normal 3 52 13 2" xfId="5009" xr:uid="{00000000-0005-0000-0000-00009A250000}"/>
    <cellStyle name="Normal 3 52 13 2 2" xfId="10071" xr:uid="{00000000-0005-0000-0000-00009B250000}"/>
    <cellStyle name="Normal 3 52 13 3" xfId="10072" xr:uid="{00000000-0005-0000-0000-00009C250000}"/>
    <cellStyle name="Normal 3 52 13 3 2" xfId="10073" xr:uid="{00000000-0005-0000-0000-00009D250000}"/>
    <cellStyle name="Normal 3 52 13 4" xfId="10074" xr:uid="{00000000-0005-0000-0000-00009E250000}"/>
    <cellStyle name="Normal 3 52 13 5" xfId="13231" xr:uid="{00000000-0005-0000-0000-00009F250000}"/>
    <cellStyle name="Normal 3 52 14" xfId="5010" xr:uid="{00000000-0005-0000-0000-0000A0250000}"/>
    <cellStyle name="Normal 3 52 14 2" xfId="10075" xr:uid="{00000000-0005-0000-0000-0000A1250000}"/>
    <cellStyle name="Normal 3 52 15" xfId="10076" xr:uid="{00000000-0005-0000-0000-0000A2250000}"/>
    <cellStyle name="Normal 3 52 15 2" xfId="10077" xr:uid="{00000000-0005-0000-0000-0000A3250000}"/>
    <cellStyle name="Normal 3 52 16" xfId="10078" xr:uid="{00000000-0005-0000-0000-0000A4250000}"/>
    <cellStyle name="Normal 3 52 17" xfId="13232" xr:uid="{00000000-0005-0000-0000-0000A5250000}"/>
    <cellStyle name="Normal 3 52 2" xfId="2715" xr:uid="{00000000-0005-0000-0000-0000A6250000}"/>
    <cellStyle name="Normal 3 52 2 10" xfId="2716" xr:uid="{00000000-0005-0000-0000-0000A7250000}"/>
    <cellStyle name="Normal 3 52 2 10 2" xfId="5011" xr:uid="{00000000-0005-0000-0000-0000A8250000}"/>
    <cellStyle name="Normal 3 52 2 10 2 2" xfId="10079" xr:uid="{00000000-0005-0000-0000-0000A9250000}"/>
    <cellStyle name="Normal 3 52 2 10 3" xfId="10080" xr:uid="{00000000-0005-0000-0000-0000AA250000}"/>
    <cellStyle name="Normal 3 52 2 10 3 2" xfId="10081" xr:uid="{00000000-0005-0000-0000-0000AB250000}"/>
    <cellStyle name="Normal 3 52 2 10 4" xfId="10082" xr:uid="{00000000-0005-0000-0000-0000AC250000}"/>
    <cellStyle name="Normal 3 52 2 10 5" xfId="13233" xr:uid="{00000000-0005-0000-0000-0000AD250000}"/>
    <cellStyle name="Normal 3 52 2 11" xfId="2717" xr:uid="{00000000-0005-0000-0000-0000AE250000}"/>
    <cellStyle name="Normal 3 52 2 11 2" xfId="5012" xr:uid="{00000000-0005-0000-0000-0000AF250000}"/>
    <cellStyle name="Normal 3 52 2 11 2 2" xfId="10083" xr:uid="{00000000-0005-0000-0000-0000B0250000}"/>
    <cellStyle name="Normal 3 52 2 11 3" xfId="10084" xr:uid="{00000000-0005-0000-0000-0000B1250000}"/>
    <cellStyle name="Normal 3 52 2 11 3 2" xfId="10085" xr:uid="{00000000-0005-0000-0000-0000B2250000}"/>
    <cellStyle name="Normal 3 52 2 11 4" xfId="10086" xr:uid="{00000000-0005-0000-0000-0000B3250000}"/>
    <cellStyle name="Normal 3 52 2 11 5" xfId="13234" xr:uid="{00000000-0005-0000-0000-0000B4250000}"/>
    <cellStyle name="Normal 3 52 2 12" xfId="2718" xr:uid="{00000000-0005-0000-0000-0000B5250000}"/>
    <cellStyle name="Normal 3 52 2 12 2" xfId="5013" xr:uid="{00000000-0005-0000-0000-0000B6250000}"/>
    <cellStyle name="Normal 3 52 2 12 2 2" xfId="10087" xr:uid="{00000000-0005-0000-0000-0000B7250000}"/>
    <cellStyle name="Normal 3 52 2 12 3" xfId="10088" xr:uid="{00000000-0005-0000-0000-0000B8250000}"/>
    <cellStyle name="Normal 3 52 2 12 3 2" xfId="10089" xr:uid="{00000000-0005-0000-0000-0000B9250000}"/>
    <cellStyle name="Normal 3 52 2 12 4" xfId="10090" xr:uid="{00000000-0005-0000-0000-0000BA250000}"/>
    <cellStyle name="Normal 3 52 2 12 5" xfId="13235" xr:uid="{00000000-0005-0000-0000-0000BB250000}"/>
    <cellStyle name="Normal 3 52 2 13" xfId="5014" xr:uid="{00000000-0005-0000-0000-0000BC250000}"/>
    <cellStyle name="Normal 3 52 2 13 2" xfId="10091" xr:uid="{00000000-0005-0000-0000-0000BD250000}"/>
    <cellStyle name="Normal 3 52 2 14" xfId="10092" xr:uid="{00000000-0005-0000-0000-0000BE250000}"/>
    <cellStyle name="Normal 3 52 2 14 2" xfId="10093" xr:uid="{00000000-0005-0000-0000-0000BF250000}"/>
    <cellStyle name="Normal 3 52 2 15" xfId="10094" xr:uid="{00000000-0005-0000-0000-0000C0250000}"/>
    <cellStyle name="Normal 3 52 2 16" xfId="13236" xr:uid="{00000000-0005-0000-0000-0000C1250000}"/>
    <cellStyle name="Normal 3 52 2 2" xfId="2719" xr:uid="{00000000-0005-0000-0000-0000C2250000}"/>
    <cellStyle name="Normal 3 52 2 2 2" xfId="5015" xr:uid="{00000000-0005-0000-0000-0000C3250000}"/>
    <cellStyle name="Normal 3 52 2 2 2 2" xfId="10095" xr:uid="{00000000-0005-0000-0000-0000C4250000}"/>
    <cellStyle name="Normal 3 52 2 2 3" xfId="10096" xr:uid="{00000000-0005-0000-0000-0000C5250000}"/>
    <cellStyle name="Normal 3 52 2 2 3 2" xfId="10097" xr:uid="{00000000-0005-0000-0000-0000C6250000}"/>
    <cellStyle name="Normal 3 52 2 2 4" xfId="10098" xr:uid="{00000000-0005-0000-0000-0000C7250000}"/>
    <cellStyle name="Normal 3 52 2 2 5" xfId="13237" xr:uid="{00000000-0005-0000-0000-0000C8250000}"/>
    <cellStyle name="Normal 3 52 2 3" xfId="2720" xr:uid="{00000000-0005-0000-0000-0000C9250000}"/>
    <cellStyle name="Normal 3 52 2 3 2" xfId="5016" xr:uid="{00000000-0005-0000-0000-0000CA250000}"/>
    <cellStyle name="Normal 3 52 2 3 2 2" xfId="10099" xr:uid="{00000000-0005-0000-0000-0000CB250000}"/>
    <cellStyle name="Normal 3 52 2 3 3" xfId="10100" xr:uid="{00000000-0005-0000-0000-0000CC250000}"/>
    <cellStyle name="Normal 3 52 2 3 3 2" xfId="10101" xr:uid="{00000000-0005-0000-0000-0000CD250000}"/>
    <cellStyle name="Normal 3 52 2 3 4" xfId="10102" xr:uid="{00000000-0005-0000-0000-0000CE250000}"/>
    <cellStyle name="Normal 3 52 2 3 5" xfId="13238" xr:uid="{00000000-0005-0000-0000-0000CF250000}"/>
    <cellStyle name="Normal 3 52 2 4" xfId="2721" xr:uid="{00000000-0005-0000-0000-0000D0250000}"/>
    <cellStyle name="Normal 3 52 2 4 2" xfId="5017" xr:uid="{00000000-0005-0000-0000-0000D1250000}"/>
    <cellStyle name="Normal 3 52 2 4 2 2" xfId="10103" xr:uid="{00000000-0005-0000-0000-0000D2250000}"/>
    <cellStyle name="Normal 3 52 2 4 3" xfId="10104" xr:uid="{00000000-0005-0000-0000-0000D3250000}"/>
    <cellStyle name="Normal 3 52 2 4 3 2" xfId="10105" xr:uid="{00000000-0005-0000-0000-0000D4250000}"/>
    <cellStyle name="Normal 3 52 2 4 4" xfId="10106" xr:uid="{00000000-0005-0000-0000-0000D5250000}"/>
    <cellStyle name="Normal 3 52 2 4 5" xfId="13239" xr:uid="{00000000-0005-0000-0000-0000D6250000}"/>
    <cellStyle name="Normal 3 52 2 5" xfId="2722" xr:uid="{00000000-0005-0000-0000-0000D7250000}"/>
    <cellStyle name="Normal 3 52 2 5 2" xfId="5018" xr:uid="{00000000-0005-0000-0000-0000D8250000}"/>
    <cellStyle name="Normal 3 52 2 5 2 2" xfId="10107" xr:uid="{00000000-0005-0000-0000-0000D9250000}"/>
    <cellStyle name="Normal 3 52 2 5 3" xfId="10108" xr:uid="{00000000-0005-0000-0000-0000DA250000}"/>
    <cellStyle name="Normal 3 52 2 5 3 2" xfId="10109" xr:uid="{00000000-0005-0000-0000-0000DB250000}"/>
    <cellStyle name="Normal 3 52 2 5 4" xfId="10110" xr:uid="{00000000-0005-0000-0000-0000DC250000}"/>
    <cellStyle name="Normal 3 52 2 5 5" xfId="13240" xr:uid="{00000000-0005-0000-0000-0000DD250000}"/>
    <cellStyle name="Normal 3 52 2 6" xfId="2723" xr:uid="{00000000-0005-0000-0000-0000DE250000}"/>
    <cellStyle name="Normal 3 52 2 6 2" xfId="5019" xr:uid="{00000000-0005-0000-0000-0000DF250000}"/>
    <cellStyle name="Normal 3 52 2 6 2 2" xfId="10111" xr:uid="{00000000-0005-0000-0000-0000E0250000}"/>
    <cellStyle name="Normal 3 52 2 6 3" xfId="10112" xr:uid="{00000000-0005-0000-0000-0000E1250000}"/>
    <cellStyle name="Normal 3 52 2 6 3 2" xfId="10113" xr:uid="{00000000-0005-0000-0000-0000E2250000}"/>
    <cellStyle name="Normal 3 52 2 6 4" xfId="10114" xr:uid="{00000000-0005-0000-0000-0000E3250000}"/>
    <cellStyle name="Normal 3 52 2 6 5" xfId="13241" xr:uid="{00000000-0005-0000-0000-0000E4250000}"/>
    <cellStyle name="Normal 3 52 2 7" xfId="2724" xr:uid="{00000000-0005-0000-0000-0000E5250000}"/>
    <cellStyle name="Normal 3 52 2 7 2" xfId="5020" xr:uid="{00000000-0005-0000-0000-0000E6250000}"/>
    <cellStyle name="Normal 3 52 2 7 2 2" xfId="10115" xr:uid="{00000000-0005-0000-0000-0000E7250000}"/>
    <cellStyle name="Normal 3 52 2 7 3" xfId="10116" xr:uid="{00000000-0005-0000-0000-0000E8250000}"/>
    <cellStyle name="Normal 3 52 2 7 3 2" xfId="10117" xr:uid="{00000000-0005-0000-0000-0000E9250000}"/>
    <cellStyle name="Normal 3 52 2 7 4" xfId="10118" xr:uid="{00000000-0005-0000-0000-0000EA250000}"/>
    <cellStyle name="Normal 3 52 2 7 5" xfId="13242" xr:uid="{00000000-0005-0000-0000-0000EB250000}"/>
    <cellStyle name="Normal 3 52 2 8" xfId="2725" xr:uid="{00000000-0005-0000-0000-0000EC250000}"/>
    <cellStyle name="Normal 3 52 2 8 2" xfId="5021" xr:uid="{00000000-0005-0000-0000-0000ED250000}"/>
    <cellStyle name="Normal 3 52 2 8 2 2" xfId="10119" xr:uid="{00000000-0005-0000-0000-0000EE250000}"/>
    <cellStyle name="Normal 3 52 2 8 3" xfId="10120" xr:uid="{00000000-0005-0000-0000-0000EF250000}"/>
    <cellStyle name="Normal 3 52 2 8 3 2" xfId="10121" xr:uid="{00000000-0005-0000-0000-0000F0250000}"/>
    <cellStyle name="Normal 3 52 2 8 4" xfId="10122" xr:uid="{00000000-0005-0000-0000-0000F1250000}"/>
    <cellStyle name="Normal 3 52 2 8 5" xfId="13243" xr:uid="{00000000-0005-0000-0000-0000F2250000}"/>
    <cellStyle name="Normal 3 52 2 9" xfId="2726" xr:uid="{00000000-0005-0000-0000-0000F3250000}"/>
    <cellStyle name="Normal 3 52 2 9 2" xfId="5022" xr:uid="{00000000-0005-0000-0000-0000F4250000}"/>
    <cellStyle name="Normal 3 52 2 9 2 2" xfId="10123" xr:uid="{00000000-0005-0000-0000-0000F5250000}"/>
    <cellStyle name="Normal 3 52 2 9 3" xfId="10124" xr:uid="{00000000-0005-0000-0000-0000F6250000}"/>
    <cellStyle name="Normal 3 52 2 9 3 2" xfId="10125" xr:uid="{00000000-0005-0000-0000-0000F7250000}"/>
    <cellStyle name="Normal 3 52 2 9 4" xfId="10126" xr:uid="{00000000-0005-0000-0000-0000F8250000}"/>
    <cellStyle name="Normal 3 52 2 9 5" xfId="13244" xr:uid="{00000000-0005-0000-0000-0000F9250000}"/>
    <cellStyle name="Normal 3 52 3" xfId="2727" xr:uid="{00000000-0005-0000-0000-0000FA250000}"/>
    <cellStyle name="Normal 3 52 3 2" xfId="5023" xr:uid="{00000000-0005-0000-0000-0000FB250000}"/>
    <cellStyle name="Normal 3 52 3 2 2" xfId="10127" xr:uid="{00000000-0005-0000-0000-0000FC250000}"/>
    <cellStyle name="Normal 3 52 3 3" xfId="10128" xr:uid="{00000000-0005-0000-0000-0000FD250000}"/>
    <cellStyle name="Normal 3 52 3 3 2" xfId="10129" xr:uid="{00000000-0005-0000-0000-0000FE250000}"/>
    <cellStyle name="Normal 3 52 3 4" xfId="10130" xr:uid="{00000000-0005-0000-0000-0000FF250000}"/>
    <cellStyle name="Normal 3 52 3 5" xfId="13245" xr:uid="{00000000-0005-0000-0000-000000260000}"/>
    <cellStyle name="Normal 3 52 4" xfId="2728" xr:uid="{00000000-0005-0000-0000-000001260000}"/>
    <cellStyle name="Normal 3 52 4 2" xfId="5024" xr:uid="{00000000-0005-0000-0000-000002260000}"/>
    <cellStyle name="Normal 3 52 4 2 2" xfId="10131" xr:uid="{00000000-0005-0000-0000-000003260000}"/>
    <cellStyle name="Normal 3 52 4 3" xfId="10132" xr:uid="{00000000-0005-0000-0000-000004260000}"/>
    <cellStyle name="Normal 3 52 4 3 2" xfId="10133" xr:uid="{00000000-0005-0000-0000-000005260000}"/>
    <cellStyle name="Normal 3 52 4 4" xfId="10134" xr:uid="{00000000-0005-0000-0000-000006260000}"/>
    <cellStyle name="Normal 3 52 4 5" xfId="13246" xr:uid="{00000000-0005-0000-0000-000007260000}"/>
    <cellStyle name="Normal 3 52 5" xfId="2729" xr:uid="{00000000-0005-0000-0000-000008260000}"/>
    <cellStyle name="Normal 3 52 5 2" xfId="5025" xr:uid="{00000000-0005-0000-0000-000009260000}"/>
    <cellStyle name="Normal 3 52 5 2 2" xfId="10135" xr:uid="{00000000-0005-0000-0000-00000A260000}"/>
    <cellStyle name="Normal 3 52 5 3" xfId="10136" xr:uid="{00000000-0005-0000-0000-00000B260000}"/>
    <cellStyle name="Normal 3 52 5 3 2" xfId="10137" xr:uid="{00000000-0005-0000-0000-00000C260000}"/>
    <cellStyle name="Normal 3 52 5 4" xfId="10138" xr:uid="{00000000-0005-0000-0000-00000D260000}"/>
    <cellStyle name="Normal 3 52 5 5" xfId="13247" xr:uid="{00000000-0005-0000-0000-00000E260000}"/>
    <cellStyle name="Normal 3 52 6" xfId="2730" xr:uid="{00000000-0005-0000-0000-00000F260000}"/>
    <cellStyle name="Normal 3 52 6 2" xfId="5026" xr:uid="{00000000-0005-0000-0000-000010260000}"/>
    <cellStyle name="Normal 3 52 6 2 2" xfId="10139" xr:uid="{00000000-0005-0000-0000-000011260000}"/>
    <cellStyle name="Normal 3 52 6 3" xfId="10140" xr:uid="{00000000-0005-0000-0000-000012260000}"/>
    <cellStyle name="Normal 3 52 6 3 2" xfId="10141" xr:uid="{00000000-0005-0000-0000-000013260000}"/>
    <cellStyle name="Normal 3 52 6 4" xfId="10142" xr:uid="{00000000-0005-0000-0000-000014260000}"/>
    <cellStyle name="Normal 3 52 6 5" xfId="13248" xr:uid="{00000000-0005-0000-0000-000015260000}"/>
    <cellStyle name="Normal 3 52 7" xfId="2731" xr:uid="{00000000-0005-0000-0000-000016260000}"/>
    <cellStyle name="Normal 3 52 7 2" xfId="5027" xr:uid="{00000000-0005-0000-0000-000017260000}"/>
    <cellStyle name="Normal 3 52 7 2 2" xfId="10143" xr:uid="{00000000-0005-0000-0000-000018260000}"/>
    <cellStyle name="Normal 3 52 7 3" xfId="10144" xr:uid="{00000000-0005-0000-0000-000019260000}"/>
    <cellStyle name="Normal 3 52 7 3 2" xfId="10145" xr:uid="{00000000-0005-0000-0000-00001A260000}"/>
    <cellStyle name="Normal 3 52 7 4" xfId="10146" xr:uid="{00000000-0005-0000-0000-00001B260000}"/>
    <cellStyle name="Normal 3 52 7 5" xfId="13249" xr:uid="{00000000-0005-0000-0000-00001C260000}"/>
    <cellStyle name="Normal 3 52 8" xfId="2732" xr:uid="{00000000-0005-0000-0000-00001D260000}"/>
    <cellStyle name="Normal 3 52 8 2" xfId="5028" xr:uid="{00000000-0005-0000-0000-00001E260000}"/>
    <cellStyle name="Normal 3 52 8 2 2" xfId="10147" xr:uid="{00000000-0005-0000-0000-00001F260000}"/>
    <cellStyle name="Normal 3 52 8 3" xfId="10148" xr:uid="{00000000-0005-0000-0000-000020260000}"/>
    <cellStyle name="Normal 3 52 8 3 2" xfId="10149" xr:uid="{00000000-0005-0000-0000-000021260000}"/>
    <cellStyle name="Normal 3 52 8 4" xfId="10150" xr:uid="{00000000-0005-0000-0000-000022260000}"/>
    <cellStyle name="Normal 3 52 8 5" xfId="13250" xr:uid="{00000000-0005-0000-0000-000023260000}"/>
    <cellStyle name="Normal 3 52 9" xfId="2733" xr:uid="{00000000-0005-0000-0000-000024260000}"/>
    <cellStyle name="Normal 3 52 9 2" xfId="5029" xr:uid="{00000000-0005-0000-0000-000025260000}"/>
    <cellStyle name="Normal 3 52 9 2 2" xfId="10151" xr:uid="{00000000-0005-0000-0000-000026260000}"/>
    <cellStyle name="Normal 3 52 9 3" xfId="10152" xr:uid="{00000000-0005-0000-0000-000027260000}"/>
    <cellStyle name="Normal 3 52 9 3 2" xfId="10153" xr:uid="{00000000-0005-0000-0000-000028260000}"/>
    <cellStyle name="Normal 3 52 9 4" xfId="10154" xr:uid="{00000000-0005-0000-0000-000029260000}"/>
    <cellStyle name="Normal 3 52 9 5" xfId="13251" xr:uid="{00000000-0005-0000-0000-00002A260000}"/>
    <cellStyle name="Normal 3 53" xfId="2734" xr:uid="{00000000-0005-0000-0000-00002B260000}"/>
    <cellStyle name="Normal 3 53 10" xfId="2735" xr:uid="{00000000-0005-0000-0000-00002C260000}"/>
    <cellStyle name="Normal 3 53 10 2" xfId="5030" xr:uid="{00000000-0005-0000-0000-00002D260000}"/>
    <cellStyle name="Normal 3 53 10 2 2" xfId="10155" xr:uid="{00000000-0005-0000-0000-00002E260000}"/>
    <cellStyle name="Normal 3 53 10 3" xfId="10156" xr:uid="{00000000-0005-0000-0000-00002F260000}"/>
    <cellStyle name="Normal 3 53 10 3 2" xfId="10157" xr:uid="{00000000-0005-0000-0000-000030260000}"/>
    <cellStyle name="Normal 3 53 10 4" xfId="10158" xr:uid="{00000000-0005-0000-0000-000031260000}"/>
    <cellStyle name="Normal 3 53 10 5" xfId="13252" xr:uid="{00000000-0005-0000-0000-000032260000}"/>
    <cellStyle name="Normal 3 53 11" xfId="2736" xr:uid="{00000000-0005-0000-0000-000033260000}"/>
    <cellStyle name="Normal 3 53 11 2" xfId="5031" xr:uid="{00000000-0005-0000-0000-000034260000}"/>
    <cellStyle name="Normal 3 53 11 2 2" xfId="10159" xr:uid="{00000000-0005-0000-0000-000035260000}"/>
    <cellStyle name="Normal 3 53 11 3" xfId="10160" xr:uid="{00000000-0005-0000-0000-000036260000}"/>
    <cellStyle name="Normal 3 53 11 3 2" xfId="10161" xr:uid="{00000000-0005-0000-0000-000037260000}"/>
    <cellStyle name="Normal 3 53 11 4" xfId="10162" xr:uid="{00000000-0005-0000-0000-000038260000}"/>
    <cellStyle name="Normal 3 53 11 5" xfId="13253" xr:uid="{00000000-0005-0000-0000-000039260000}"/>
    <cellStyle name="Normal 3 53 12" xfId="2737" xr:uid="{00000000-0005-0000-0000-00003A260000}"/>
    <cellStyle name="Normal 3 53 12 2" xfId="5032" xr:uid="{00000000-0005-0000-0000-00003B260000}"/>
    <cellStyle name="Normal 3 53 12 2 2" xfId="10163" xr:uid="{00000000-0005-0000-0000-00003C260000}"/>
    <cellStyle name="Normal 3 53 12 3" xfId="10164" xr:uid="{00000000-0005-0000-0000-00003D260000}"/>
    <cellStyle name="Normal 3 53 12 3 2" xfId="10165" xr:uid="{00000000-0005-0000-0000-00003E260000}"/>
    <cellStyle name="Normal 3 53 12 4" xfId="10166" xr:uid="{00000000-0005-0000-0000-00003F260000}"/>
    <cellStyle name="Normal 3 53 12 5" xfId="13254" xr:uid="{00000000-0005-0000-0000-000040260000}"/>
    <cellStyle name="Normal 3 53 13" xfId="2738" xr:uid="{00000000-0005-0000-0000-000041260000}"/>
    <cellStyle name="Normal 3 53 13 2" xfId="5033" xr:uid="{00000000-0005-0000-0000-000042260000}"/>
    <cellStyle name="Normal 3 53 13 2 2" xfId="10167" xr:uid="{00000000-0005-0000-0000-000043260000}"/>
    <cellStyle name="Normal 3 53 13 3" xfId="10168" xr:uid="{00000000-0005-0000-0000-000044260000}"/>
    <cellStyle name="Normal 3 53 13 3 2" xfId="10169" xr:uid="{00000000-0005-0000-0000-000045260000}"/>
    <cellStyle name="Normal 3 53 13 4" xfId="10170" xr:uid="{00000000-0005-0000-0000-000046260000}"/>
    <cellStyle name="Normal 3 53 13 5" xfId="13255" xr:uid="{00000000-0005-0000-0000-000047260000}"/>
    <cellStyle name="Normal 3 53 14" xfId="5034" xr:uid="{00000000-0005-0000-0000-000048260000}"/>
    <cellStyle name="Normal 3 53 14 2" xfId="10171" xr:uid="{00000000-0005-0000-0000-000049260000}"/>
    <cellStyle name="Normal 3 53 15" xfId="10172" xr:uid="{00000000-0005-0000-0000-00004A260000}"/>
    <cellStyle name="Normal 3 53 15 2" xfId="10173" xr:uid="{00000000-0005-0000-0000-00004B260000}"/>
    <cellStyle name="Normal 3 53 16" xfId="10174" xr:uid="{00000000-0005-0000-0000-00004C260000}"/>
    <cellStyle name="Normal 3 53 17" xfId="13256" xr:uid="{00000000-0005-0000-0000-00004D260000}"/>
    <cellStyle name="Normal 3 53 2" xfId="2739" xr:uid="{00000000-0005-0000-0000-00004E260000}"/>
    <cellStyle name="Normal 3 53 2 10" xfId="2740" xr:uid="{00000000-0005-0000-0000-00004F260000}"/>
    <cellStyle name="Normal 3 53 2 10 2" xfId="5035" xr:uid="{00000000-0005-0000-0000-000050260000}"/>
    <cellStyle name="Normal 3 53 2 10 2 2" xfId="10175" xr:uid="{00000000-0005-0000-0000-000051260000}"/>
    <cellStyle name="Normal 3 53 2 10 3" xfId="10176" xr:uid="{00000000-0005-0000-0000-000052260000}"/>
    <cellStyle name="Normal 3 53 2 10 3 2" xfId="10177" xr:uid="{00000000-0005-0000-0000-000053260000}"/>
    <cellStyle name="Normal 3 53 2 10 4" xfId="10178" xr:uid="{00000000-0005-0000-0000-000054260000}"/>
    <cellStyle name="Normal 3 53 2 10 5" xfId="13257" xr:uid="{00000000-0005-0000-0000-000055260000}"/>
    <cellStyle name="Normal 3 53 2 11" xfId="2741" xr:uid="{00000000-0005-0000-0000-000056260000}"/>
    <cellStyle name="Normal 3 53 2 11 2" xfId="5036" xr:uid="{00000000-0005-0000-0000-000057260000}"/>
    <cellStyle name="Normal 3 53 2 11 2 2" xfId="10179" xr:uid="{00000000-0005-0000-0000-000058260000}"/>
    <cellStyle name="Normal 3 53 2 11 3" xfId="10180" xr:uid="{00000000-0005-0000-0000-000059260000}"/>
    <cellStyle name="Normal 3 53 2 11 3 2" xfId="10181" xr:uid="{00000000-0005-0000-0000-00005A260000}"/>
    <cellStyle name="Normal 3 53 2 11 4" xfId="10182" xr:uid="{00000000-0005-0000-0000-00005B260000}"/>
    <cellStyle name="Normal 3 53 2 11 5" xfId="13258" xr:uid="{00000000-0005-0000-0000-00005C260000}"/>
    <cellStyle name="Normal 3 53 2 12" xfId="2742" xr:uid="{00000000-0005-0000-0000-00005D260000}"/>
    <cellStyle name="Normal 3 53 2 12 2" xfId="5037" xr:uid="{00000000-0005-0000-0000-00005E260000}"/>
    <cellStyle name="Normal 3 53 2 12 2 2" xfId="10183" xr:uid="{00000000-0005-0000-0000-00005F260000}"/>
    <cellStyle name="Normal 3 53 2 12 3" xfId="10184" xr:uid="{00000000-0005-0000-0000-000060260000}"/>
    <cellStyle name="Normal 3 53 2 12 3 2" xfId="10185" xr:uid="{00000000-0005-0000-0000-000061260000}"/>
    <cellStyle name="Normal 3 53 2 12 4" xfId="10186" xr:uid="{00000000-0005-0000-0000-000062260000}"/>
    <cellStyle name="Normal 3 53 2 12 5" xfId="13259" xr:uid="{00000000-0005-0000-0000-000063260000}"/>
    <cellStyle name="Normal 3 53 2 13" xfId="5038" xr:uid="{00000000-0005-0000-0000-000064260000}"/>
    <cellStyle name="Normal 3 53 2 13 2" xfId="10187" xr:uid="{00000000-0005-0000-0000-000065260000}"/>
    <cellStyle name="Normal 3 53 2 14" xfId="10188" xr:uid="{00000000-0005-0000-0000-000066260000}"/>
    <cellStyle name="Normal 3 53 2 14 2" xfId="10189" xr:uid="{00000000-0005-0000-0000-000067260000}"/>
    <cellStyle name="Normal 3 53 2 15" xfId="10190" xr:uid="{00000000-0005-0000-0000-000068260000}"/>
    <cellStyle name="Normal 3 53 2 16" xfId="13260" xr:uid="{00000000-0005-0000-0000-000069260000}"/>
    <cellStyle name="Normal 3 53 2 2" xfId="2743" xr:uid="{00000000-0005-0000-0000-00006A260000}"/>
    <cellStyle name="Normal 3 53 2 2 2" xfId="5039" xr:uid="{00000000-0005-0000-0000-00006B260000}"/>
    <cellStyle name="Normal 3 53 2 2 2 2" xfId="10191" xr:uid="{00000000-0005-0000-0000-00006C260000}"/>
    <cellStyle name="Normal 3 53 2 2 3" xfId="10192" xr:uid="{00000000-0005-0000-0000-00006D260000}"/>
    <cellStyle name="Normal 3 53 2 2 3 2" xfId="10193" xr:uid="{00000000-0005-0000-0000-00006E260000}"/>
    <cellStyle name="Normal 3 53 2 2 4" xfId="10194" xr:uid="{00000000-0005-0000-0000-00006F260000}"/>
    <cellStyle name="Normal 3 53 2 2 5" xfId="13261" xr:uid="{00000000-0005-0000-0000-000070260000}"/>
    <cellStyle name="Normal 3 53 2 3" xfId="2744" xr:uid="{00000000-0005-0000-0000-000071260000}"/>
    <cellStyle name="Normal 3 53 2 3 2" xfId="5040" xr:uid="{00000000-0005-0000-0000-000072260000}"/>
    <cellStyle name="Normal 3 53 2 3 2 2" xfId="10195" xr:uid="{00000000-0005-0000-0000-000073260000}"/>
    <cellStyle name="Normal 3 53 2 3 3" xfId="10196" xr:uid="{00000000-0005-0000-0000-000074260000}"/>
    <cellStyle name="Normal 3 53 2 3 3 2" xfId="10197" xr:uid="{00000000-0005-0000-0000-000075260000}"/>
    <cellStyle name="Normal 3 53 2 3 4" xfId="10198" xr:uid="{00000000-0005-0000-0000-000076260000}"/>
    <cellStyle name="Normal 3 53 2 3 5" xfId="13262" xr:uid="{00000000-0005-0000-0000-000077260000}"/>
    <cellStyle name="Normal 3 53 2 4" xfId="2745" xr:uid="{00000000-0005-0000-0000-000078260000}"/>
    <cellStyle name="Normal 3 53 2 4 2" xfId="5041" xr:uid="{00000000-0005-0000-0000-000079260000}"/>
    <cellStyle name="Normal 3 53 2 4 2 2" xfId="10199" xr:uid="{00000000-0005-0000-0000-00007A260000}"/>
    <cellStyle name="Normal 3 53 2 4 3" xfId="10200" xr:uid="{00000000-0005-0000-0000-00007B260000}"/>
    <cellStyle name="Normal 3 53 2 4 3 2" xfId="10201" xr:uid="{00000000-0005-0000-0000-00007C260000}"/>
    <cellStyle name="Normal 3 53 2 4 4" xfId="10202" xr:uid="{00000000-0005-0000-0000-00007D260000}"/>
    <cellStyle name="Normal 3 53 2 4 5" xfId="13263" xr:uid="{00000000-0005-0000-0000-00007E260000}"/>
    <cellStyle name="Normal 3 53 2 5" xfId="2746" xr:uid="{00000000-0005-0000-0000-00007F260000}"/>
    <cellStyle name="Normal 3 53 2 5 2" xfId="5042" xr:uid="{00000000-0005-0000-0000-000080260000}"/>
    <cellStyle name="Normal 3 53 2 5 2 2" xfId="10203" xr:uid="{00000000-0005-0000-0000-000081260000}"/>
    <cellStyle name="Normal 3 53 2 5 3" xfId="10204" xr:uid="{00000000-0005-0000-0000-000082260000}"/>
    <cellStyle name="Normal 3 53 2 5 3 2" xfId="10205" xr:uid="{00000000-0005-0000-0000-000083260000}"/>
    <cellStyle name="Normal 3 53 2 5 4" xfId="10206" xr:uid="{00000000-0005-0000-0000-000084260000}"/>
    <cellStyle name="Normal 3 53 2 5 5" xfId="13264" xr:uid="{00000000-0005-0000-0000-000085260000}"/>
    <cellStyle name="Normal 3 53 2 6" xfId="2747" xr:uid="{00000000-0005-0000-0000-000086260000}"/>
    <cellStyle name="Normal 3 53 2 6 2" xfId="5043" xr:uid="{00000000-0005-0000-0000-000087260000}"/>
    <cellStyle name="Normal 3 53 2 6 2 2" xfId="10207" xr:uid="{00000000-0005-0000-0000-000088260000}"/>
    <cellStyle name="Normal 3 53 2 6 3" xfId="10208" xr:uid="{00000000-0005-0000-0000-000089260000}"/>
    <cellStyle name="Normal 3 53 2 6 3 2" xfId="10209" xr:uid="{00000000-0005-0000-0000-00008A260000}"/>
    <cellStyle name="Normal 3 53 2 6 4" xfId="10210" xr:uid="{00000000-0005-0000-0000-00008B260000}"/>
    <cellStyle name="Normal 3 53 2 6 5" xfId="13265" xr:uid="{00000000-0005-0000-0000-00008C260000}"/>
    <cellStyle name="Normal 3 53 2 7" xfId="2748" xr:uid="{00000000-0005-0000-0000-00008D260000}"/>
    <cellStyle name="Normal 3 53 2 7 2" xfId="5044" xr:uid="{00000000-0005-0000-0000-00008E260000}"/>
    <cellStyle name="Normal 3 53 2 7 2 2" xfId="10211" xr:uid="{00000000-0005-0000-0000-00008F260000}"/>
    <cellStyle name="Normal 3 53 2 7 3" xfId="10212" xr:uid="{00000000-0005-0000-0000-000090260000}"/>
    <cellStyle name="Normal 3 53 2 7 3 2" xfId="10213" xr:uid="{00000000-0005-0000-0000-000091260000}"/>
    <cellStyle name="Normal 3 53 2 7 4" xfId="10214" xr:uid="{00000000-0005-0000-0000-000092260000}"/>
    <cellStyle name="Normal 3 53 2 7 5" xfId="13266" xr:uid="{00000000-0005-0000-0000-000093260000}"/>
    <cellStyle name="Normal 3 53 2 8" xfId="2749" xr:uid="{00000000-0005-0000-0000-000094260000}"/>
    <cellStyle name="Normal 3 53 2 8 2" xfId="5045" xr:uid="{00000000-0005-0000-0000-000095260000}"/>
    <cellStyle name="Normal 3 53 2 8 2 2" xfId="10215" xr:uid="{00000000-0005-0000-0000-000096260000}"/>
    <cellStyle name="Normal 3 53 2 8 3" xfId="10216" xr:uid="{00000000-0005-0000-0000-000097260000}"/>
    <cellStyle name="Normal 3 53 2 8 3 2" xfId="10217" xr:uid="{00000000-0005-0000-0000-000098260000}"/>
    <cellStyle name="Normal 3 53 2 8 4" xfId="10218" xr:uid="{00000000-0005-0000-0000-000099260000}"/>
    <cellStyle name="Normal 3 53 2 8 5" xfId="13267" xr:uid="{00000000-0005-0000-0000-00009A260000}"/>
    <cellStyle name="Normal 3 53 2 9" xfId="2750" xr:uid="{00000000-0005-0000-0000-00009B260000}"/>
    <cellStyle name="Normal 3 53 2 9 2" xfId="5046" xr:uid="{00000000-0005-0000-0000-00009C260000}"/>
    <cellStyle name="Normal 3 53 2 9 2 2" xfId="10219" xr:uid="{00000000-0005-0000-0000-00009D260000}"/>
    <cellStyle name="Normal 3 53 2 9 3" xfId="10220" xr:uid="{00000000-0005-0000-0000-00009E260000}"/>
    <cellStyle name="Normal 3 53 2 9 3 2" xfId="10221" xr:uid="{00000000-0005-0000-0000-00009F260000}"/>
    <cellStyle name="Normal 3 53 2 9 4" xfId="10222" xr:uid="{00000000-0005-0000-0000-0000A0260000}"/>
    <cellStyle name="Normal 3 53 2 9 5" xfId="13268" xr:uid="{00000000-0005-0000-0000-0000A1260000}"/>
    <cellStyle name="Normal 3 53 3" xfId="2751" xr:uid="{00000000-0005-0000-0000-0000A2260000}"/>
    <cellStyle name="Normal 3 53 3 2" xfId="5047" xr:uid="{00000000-0005-0000-0000-0000A3260000}"/>
    <cellStyle name="Normal 3 53 3 2 2" xfId="10223" xr:uid="{00000000-0005-0000-0000-0000A4260000}"/>
    <cellStyle name="Normal 3 53 3 3" xfId="10224" xr:uid="{00000000-0005-0000-0000-0000A5260000}"/>
    <cellStyle name="Normal 3 53 3 3 2" xfId="10225" xr:uid="{00000000-0005-0000-0000-0000A6260000}"/>
    <cellStyle name="Normal 3 53 3 4" xfId="10226" xr:uid="{00000000-0005-0000-0000-0000A7260000}"/>
    <cellStyle name="Normal 3 53 3 5" xfId="13269" xr:uid="{00000000-0005-0000-0000-0000A8260000}"/>
    <cellStyle name="Normal 3 53 4" xfId="2752" xr:uid="{00000000-0005-0000-0000-0000A9260000}"/>
    <cellStyle name="Normal 3 53 4 2" xfId="5048" xr:uid="{00000000-0005-0000-0000-0000AA260000}"/>
    <cellStyle name="Normal 3 53 4 2 2" xfId="10227" xr:uid="{00000000-0005-0000-0000-0000AB260000}"/>
    <cellStyle name="Normal 3 53 4 3" xfId="10228" xr:uid="{00000000-0005-0000-0000-0000AC260000}"/>
    <cellStyle name="Normal 3 53 4 3 2" xfId="10229" xr:uid="{00000000-0005-0000-0000-0000AD260000}"/>
    <cellStyle name="Normal 3 53 4 4" xfId="10230" xr:uid="{00000000-0005-0000-0000-0000AE260000}"/>
    <cellStyle name="Normal 3 53 4 5" xfId="13270" xr:uid="{00000000-0005-0000-0000-0000AF260000}"/>
    <cellStyle name="Normal 3 53 5" xfId="2753" xr:uid="{00000000-0005-0000-0000-0000B0260000}"/>
    <cellStyle name="Normal 3 53 5 2" xfId="5049" xr:uid="{00000000-0005-0000-0000-0000B1260000}"/>
    <cellStyle name="Normal 3 53 5 2 2" xfId="10231" xr:uid="{00000000-0005-0000-0000-0000B2260000}"/>
    <cellStyle name="Normal 3 53 5 3" xfId="10232" xr:uid="{00000000-0005-0000-0000-0000B3260000}"/>
    <cellStyle name="Normal 3 53 5 3 2" xfId="10233" xr:uid="{00000000-0005-0000-0000-0000B4260000}"/>
    <cellStyle name="Normal 3 53 5 4" xfId="10234" xr:uid="{00000000-0005-0000-0000-0000B5260000}"/>
    <cellStyle name="Normal 3 53 5 5" xfId="13271" xr:uid="{00000000-0005-0000-0000-0000B6260000}"/>
    <cellStyle name="Normal 3 53 6" xfId="2754" xr:uid="{00000000-0005-0000-0000-0000B7260000}"/>
    <cellStyle name="Normal 3 53 6 2" xfId="5050" xr:uid="{00000000-0005-0000-0000-0000B8260000}"/>
    <cellStyle name="Normal 3 53 6 2 2" xfId="10235" xr:uid="{00000000-0005-0000-0000-0000B9260000}"/>
    <cellStyle name="Normal 3 53 6 3" xfId="10236" xr:uid="{00000000-0005-0000-0000-0000BA260000}"/>
    <cellStyle name="Normal 3 53 6 3 2" xfId="10237" xr:uid="{00000000-0005-0000-0000-0000BB260000}"/>
    <cellStyle name="Normal 3 53 6 4" xfId="10238" xr:uid="{00000000-0005-0000-0000-0000BC260000}"/>
    <cellStyle name="Normal 3 53 6 5" xfId="13272" xr:uid="{00000000-0005-0000-0000-0000BD260000}"/>
    <cellStyle name="Normal 3 53 7" xfId="2755" xr:uid="{00000000-0005-0000-0000-0000BE260000}"/>
    <cellStyle name="Normal 3 53 7 2" xfId="5051" xr:uid="{00000000-0005-0000-0000-0000BF260000}"/>
    <cellStyle name="Normal 3 53 7 2 2" xfId="10239" xr:uid="{00000000-0005-0000-0000-0000C0260000}"/>
    <cellStyle name="Normal 3 53 7 3" xfId="10240" xr:uid="{00000000-0005-0000-0000-0000C1260000}"/>
    <cellStyle name="Normal 3 53 7 3 2" xfId="10241" xr:uid="{00000000-0005-0000-0000-0000C2260000}"/>
    <cellStyle name="Normal 3 53 7 4" xfId="10242" xr:uid="{00000000-0005-0000-0000-0000C3260000}"/>
    <cellStyle name="Normal 3 53 7 5" xfId="13273" xr:uid="{00000000-0005-0000-0000-0000C4260000}"/>
    <cellStyle name="Normal 3 53 8" xfId="2756" xr:uid="{00000000-0005-0000-0000-0000C5260000}"/>
    <cellStyle name="Normal 3 53 8 2" xfId="5052" xr:uid="{00000000-0005-0000-0000-0000C6260000}"/>
    <cellStyle name="Normal 3 53 8 2 2" xfId="10243" xr:uid="{00000000-0005-0000-0000-0000C7260000}"/>
    <cellStyle name="Normal 3 53 8 3" xfId="10244" xr:uid="{00000000-0005-0000-0000-0000C8260000}"/>
    <cellStyle name="Normal 3 53 8 3 2" xfId="10245" xr:uid="{00000000-0005-0000-0000-0000C9260000}"/>
    <cellStyle name="Normal 3 53 8 4" xfId="10246" xr:uid="{00000000-0005-0000-0000-0000CA260000}"/>
    <cellStyle name="Normal 3 53 8 5" xfId="13274" xr:uid="{00000000-0005-0000-0000-0000CB260000}"/>
    <cellStyle name="Normal 3 53 9" xfId="2757" xr:uid="{00000000-0005-0000-0000-0000CC260000}"/>
    <cellStyle name="Normal 3 53 9 2" xfId="5053" xr:uid="{00000000-0005-0000-0000-0000CD260000}"/>
    <cellStyle name="Normal 3 53 9 2 2" xfId="10247" xr:uid="{00000000-0005-0000-0000-0000CE260000}"/>
    <cellStyle name="Normal 3 53 9 3" xfId="10248" xr:uid="{00000000-0005-0000-0000-0000CF260000}"/>
    <cellStyle name="Normal 3 53 9 3 2" xfId="10249" xr:uid="{00000000-0005-0000-0000-0000D0260000}"/>
    <cellStyle name="Normal 3 53 9 4" xfId="10250" xr:uid="{00000000-0005-0000-0000-0000D1260000}"/>
    <cellStyle name="Normal 3 53 9 5" xfId="13275" xr:uid="{00000000-0005-0000-0000-0000D2260000}"/>
    <cellStyle name="Normal 3 54" xfId="2758" xr:uid="{00000000-0005-0000-0000-0000D3260000}"/>
    <cellStyle name="Normal 3 54 10" xfId="2759" xr:uid="{00000000-0005-0000-0000-0000D4260000}"/>
    <cellStyle name="Normal 3 54 10 2" xfId="5054" xr:uid="{00000000-0005-0000-0000-0000D5260000}"/>
    <cellStyle name="Normal 3 54 10 2 2" xfId="10251" xr:uid="{00000000-0005-0000-0000-0000D6260000}"/>
    <cellStyle name="Normal 3 54 10 3" xfId="10252" xr:uid="{00000000-0005-0000-0000-0000D7260000}"/>
    <cellStyle name="Normal 3 54 10 3 2" xfId="10253" xr:uid="{00000000-0005-0000-0000-0000D8260000}"/>
    <cellStyle name="Normal 3 54 10 4" xfId="10254" xr:uid="{00000000-0005-0000-0000-0000D9260000}"/>
    <cellStyle name="Normal 3 54 10 5" xfId="13276" xr:uid="{00000000-0005-0000-0000-0000DA260000}"/>
    <cellStyle name="Normal 3 54 11" xfId="2760" xr:uid="{00000000-0005-0000-0000-0000DB260000}"/>
    <cellStyle name="Normal 3 54 11 2" xfId="5055" xr:uid="{00000000-0005-0000-0000-0000DC260000}"/>
    <cellStyle name="Normal 3 54 11 2 2" xfId="10255" xr:uid="{00000000-0005-0000-0000-0000DD260000}"/>
    <cellStyle name="Normal 3 54 11 3" xfId="10256" xr:uid="{00000000-0005-0000-0000-0000DE260000}"/>
    <cellStyle name="Normal 3 54 11 3 2" xfId="10257" xr:uid="{00000000-0005-0000-0000-0000DF260000}"/>
    <cellStyle name="Normal 3 54 11 4" xfId="10258" xr:uid="{00000000-0005-0000-0000-0000E0260000}"/>
    <cellStyle name="Normal 3 54 11 5" xfId="13277" xr:uid="{00000000-0005-0000-0000-0000E1260000}"/>
    <cellStyle name="Normal 3 54 12" xfId="2761" xr:uid="{00000000-0005-0000-0000-0000E2260000}"/>
    <cellStyle name="Normal 3 54 12 2" xfId="5056" xr:uid="{00000000-0005-0000-0000-0000E3260000}"/>
    <cellStyle name="Normal 3 54 12 2 2" xfId="10259" xr:uid="{00000000-0005-0000-0000-0000E4260000}"/>
    <cellStyle name="Normal 3 54 12 3" xfId="10260" xr:uid="{00000000-0005-0000-0000-0000E5260000}"/>
    <cellStyle name="Normal 3 54 12 3 2" xfId="10261" xr:uid="{00000000-0005-0000-0000-0000E6260000}"/>
    <cellStyle name="Normal 3 54 12 4" xfId="10262" xr:uid="{00000000-0005-0000-0000-0000E7260000}"/>
    <cellStyle name="Normal 3 54 12 5" xfId="13278" xr:uid="{00000000-0005-0000-0000-0000E8260000}"/>
    <cellStyle name="Normal 3 54 13" xfId="2762" xr:uid="{00000000-0005-0000-0000-0000E9260000}"/>
    <cellStyle name="Normal 3 54 13 2" xfId="5057" xr:uid="{00000000-0005-0000-0000-0000EA260000}"/>
    <cellStyle name="Normal 3 54 13 2 2" xfId="10263" xr:uid="{00000000-0005-0000-0000-0000EB260000}"/>
    <cellStyle name="Normal 3 54 13 3" xfId="10264" xr:uid="{00000000-0005-0000-0000-0000EC260000}"/>
    <cellStyle name="Normal 3 54 13 3 2" xfId="10265" xr:uid="{00000000-0005-0000-0000-0000ED260000}"/>
    <cellStyle name="Normal 3 54 13 4" xfId="10266" xr:uid="{00000000-0005-0000-0000-0000EE260000}"/>
    <cellStyle name="Normal 3 54 13 5" xfId="13279" xr:uid="{00000000-0005-0000-0000-0000EF260000}"/>
    <cellStyle name="Normal 3 54 14" xfId="5058" xr:uid="{00000000-0005-0000-0000-0000F0260000}"/>
    <cellStyle name="Normal 3 54 14 2" xfId="10267" xr:uid="{00000000-0005-0000-0000-0000F1260000}"/>
    <cellStyle name="Normal 3 54 15" xfId="10268" xr:uid="{00000000-0005-0000-0000-0000F2260000}"/>
    <cellStyle name="Normal 3 54 15 2" xfId="10269" xr:uid="{00000000-0005-0000-0000-0000F3260000}"/>
    <cellStyle name="Normal 3 54 16" xfId="10270" xr:uid="{00000000-0005-0000-0000-0000F4260000}"/>
    <cellStyle name="Normal 3 54 17" xfId="13280" xr:uid="{00000000-0005-0000-0000-0000F5260000}"/>
    <cellStyle name="Normal 3 54 2" xfId="2763" xr:uid="{00000000-0005-0000-0000-0000F6260000}"/>
    <cellStyle name="Normal 3 54 2 10" xfId="2764" xr:uid="{00000000-0005-0000-0000-0000F7260000}"/>
    <cellStyle name="Normal 3 54 2 10 2" xfId="5059" xr:uid="{00000000-0005-0000-0000-0000F8260000}"/>
    <cellStyle name="Normal 3 54 2 10 2 2" xfId="10271" xr:uid="{00000000-0005-0000-0000-0000F9260000}"/>
    <cellStyle name="Normal 3 54 2 10 3" xfId="10272" xr:uid="{00000000-0005-0000-0000-0000FA260000}"/>
    <cellStyle name="Normal 3 54 2 10 3 2" xfId="10273" xr:uid="{00000000-0005-0000-0000-0000FB260000}"/>
    <cellStyle name="Normal 3 54 2 10 4" xfId="10274" xr:uid="{00000000-0005-0000-0000-0000FC260000}"/>
    <cellStyle name="Normal 3 54 2 10 5" xfId="13281" xr:uid="{00000000-0005-0000-0000-0000FD260000}"/>
    <cellStyle name="Normal 3 54 2 11" xfId="2765" xr:uid="{00000000-0005-0000-0000-0000FE260000}"/>
    <cellStyle name="Normal 3 54 2 11 2" xfId="5060" xr:uid="{00000000-0005-0000-0000-0000FF260000}"/>
    <cellStyle name="Normal 3 54 2 11 2 2" xfId="10275" xr:uid="{00000000-0005-0000-0000-000000270000}"/>
    <cellStyle name="Normal 3 54 2 11 3" xfId="10276" xr:uid="{00000000-0005-0000-0000-000001270000}"/>
    <cellStyle name="Normal 3 54 2 11 3 2" xfId="10277" xr:uid="{00000000-0005-0000-0000-000002270000}"/>
    <cellStyle name="Normal 3 54 2 11 4" xfId="10278" xr:uid="{00000000-0005-0000-0000-000003270000}"/>
    <cellStyle name="Normal 3 54 2 11 5" xfId="13282" xr:uid="{00000000-0005-0000-0000-000004270000}"/>
    <cellStyle name="Normal 3 54 2 12" xfId="2766" xr:uid="{00000000-0005-0000-0000-000005270000}"/>
    <cellStyle name="Normal 3 54 2 12 2" xfId="5061" xr:uid="{00000000-0005-0000-0000-000006270000}"/>
    <cellStyle name="Normal 3 54 2 12 2 2" xfId="10279" xr:uid="{00000000-0005-0000-0000-000007270000}"/>
    <cellStyle name="Normal 3 54 2 12 3" xfId="10280" xr:uid="{00000000-0005-0000-0000-000008270000}"/>
    <cellStyle name="Normal 3 54 2 12 3 2" xfId="10281" xr:uid="{00000000-0005-0000-0000-000009270000}"/>
    <cellStyle name="Normal 3 54 2 12 4" xfId="10282" xr:uid="{00000000-0005-0000-0000-00000A270000}"/>
    <cellStyle name="Normal 3 54 2 12 5" xfId="13283" xr:uid="{00000000-0005-0000-0000-00000B270000}"/>
    <cellStyle name="Normal 3 54 2 13" xfId="5062" xr:uid="{00000000-0005-0000-0000-00000C270000}"/>
    <cellStyle name="Normal 3 54 2 13 2" xfId="10283" xr:uid="{00000000-0005-0000-0000-00000D270000}"/>
    <cellStyle name="Normal 3 54 2 14" xfId="10284" xr:uid="{00000000-0005-0000-0000-00000E270000}"/>
    <cellStyle name="Normal 3 54 2 14 2" xfId="10285" xr:uid="{00000000-0005-0000-0000-00000F270000}"/>
    <cellStyle name="Normal 3 54 2 15" xfId="10286" xr:uid="{00000000-0005-0000-0000-000010270000}"/>
    <cellStyle name="Normal 3 54 2 16" xfId="13284" xr:uid="{00000000-0005-0000-0000-000011270000}"/>
    <cellStyle name="Normal 3 54 2 2" xfId="2767" xr:uid="{00000000-0005-0000-0000-000012270000}"/>
    <cellStyle name="Normal 3 54 2 2 2" xfId="5063" xr:uid="{00000000-0005-0000-0000-000013270000}"/>
    <cellStyle name="Normal 3 54 2 2 2 2" xfId="10287" xr:uid="{00000000-0005-0000-0000-000014270000}"/>
    <cellStyle name="Normal 3 54 2 2 3" xfId="10288" xr:uid="{00000000-0005-0000-0000-000015270000}"/>
    <cellStyle name="Normal 3 54 2 2 3 2" xfId="10289" xr:uid="{00000000-0005-0000-0000-000016270000}"/>
    <cellStyle name="Normal 3 54 2 2 4" xfId="10290" xr:uid="{00000000-0005-0000-0000-000017270000}"/>
    <cellStyle name="Normal 3 54 2 2 5" xfId="13285" xr:uid="{00000000-0005-0000-0000-000018270000}"/>
    <cellStyle name="Normal 3 54 2 3" xfId="2768" xr:uid="{00000000-0005-0000-0000-000019270000}"/>
    <cellStyle name="Normal 3 54 2 3 2" xfId="5064" xr:uid="{00000000-0005-0000-0000-00001A270000}"/>
    <cellStyle name="Normal 3 54 2 3 2 2" xfId="10291" xr:uid="{00000000-0005-0000-0000-00001B270000}"/>
    <cellStyle name="Normal 3 54 2 3 3" xfId="10292" xr:uid="{00000000-0005-0000-0000-00001C270000}"/>
    <cellStyle name="Normal 3 54 2 3 3 2" xfId="10293" xr:uid="{00000000-0005-0000-0000-00001D270000}"/>
    <cellStyle name="Normal 3 54 2 3 4" xfId="10294" xr:uid="{00000000-0005-0000-0000-00001E270000}"/>
    <cellStyle name="Normal 3 54 2 3 5" xfId="13286" xr:uid="{00000000-0005-0000-0000-00001F270000}"/>
    <cellStyle name="Normal 3 54 2 4" xfId="2769" xr:uid="{00000000-0005-0000-0000-000020270000}"/>
    <cellStyle name="Normal 3 54 2 4 2" xfId="5065" xr:uid="{00000000-0005-0000-0000-000021270000}"/>
    <cellStyle name="Normal 3 54 2 4 2 2" xfId="10295" xr:uid="{00000000-0005-0000-0000-000022270000}"/>
    <cellStyle name="Normal 3 54 2 4 3" xfId="10296" xr:uid="{00000000-0005-0000-0000-000023270000}"/>
    <cellStyle name="Normal 3 54 2 4 3 2" xfId="10297" xr:uid="{00000000-0005-0000-0000-000024270000}"/>
    <cellStyle name="Normal 3 54 2 4 4" xfId="10298" xr:uid="{00000000-0005-0000-0000-000025270000}"/>
    <cellStyle name="Normal 3 54 2 4 5" xfId="13287" xr:uid="{00000000-0005-0000-0000-000026270000}"/>
    <cellStyle name="Normal 3 54 2 5" xfId="2770" xr:uid="{00000000-0005-0000-0000-000027270000}"/>
    <cellStyle name="Normal 3 54 2 5 2" xfId="5066" xr:uid="{00000000-0005-0000-0000-000028270000}"/>
    <cellStyle name="Normal 3 54 2 5 2 2" xfId="10299" xr:uid="{00000000-0005-0000-0000-000029270000}"/>
    <cellStyle name="Normal 3 54 2 5 3" xfId="10300" xr:uid="{00000000-0005-0000-0000-00002A270000}"/>
    <cellStyle name="Normal 3 54 2 5 3 2" xfId="10301" xr:uid="{00000000-0005-0000-0000-00002B270000}"/>
    <cellStyle name="Normal 3 54 2 5 4" xfId="10302" xr:uid="{00000000-0005-0000-0000-00002C270000}"/>
    <cellStyle name="Normal 3 54 2 5 5" xfId="13288" xr:uid="{00000000-0005-0000-0000-00002D270000}"/>
    <cellStyle name="Normal 3 54 2 6" xfId="2771" xr:uid="{00000000-0005-0000-0000-00002E270000}"/>
    <cellStyle name="Normal 3 54 2 6 2" xfId="5067" xr:uid="{00000000-0005-0000-0000-00002F270000}"/>
    <cellStyle name="Normal 3 54 2 6 2 2" xfId="10303" xr:uid="{00000000-0005-0000-0000-000030270000}"/>
    <cellStyle name="Normal 3 54 2 6 3" xfId="10304" xr:uid="{00000000-0005-0000-0000-000031270000}"/>
    <cellStyle name="Normal 3 54 2 6 3 2" xfId="10305" xr:uid="{00000000-0005-0000-0000-000032270000}"/>
    <cellStyle name="Normal 3 54 2 6 4" xfId="10306" xr:uid="{00000000-0005-0000-0000-000033270000}"/>
    <cellStyle name="Normal 3 54 2 6 5" xfId="13289" xr:uid="{00000000-0005-0000-0000-000034270000}"/>
    <cellStyle name="Normal 3 54 2 7" xfId="2772" xr:uid="{00000000-0005-0000-0000-000035270000}"/>
    <cellStyle name="Normal 3 54 2 7 2" xfId="5068" xr:uid="{00000000-0005-0000-0000-000036270000}"/>
    <cellStyle name="Normal 3 54 2 7 2 2" xfId="10307" xr:uid="{00000000-0005-0000-0000-000037270000}"/>
    <cellStyle name="Normal 3 54 2 7 3" xfId="10308" xr:uid="{00000000-0005-0000-0000-000038270000}"/>
    <cellStyle name="Normal 3 54 2 7 3 2" xfId="10309" xr:uid="{00000000-0005-0000-0000-000039270000}"/>
    <cellStyle name="Normal 3 54 2 7 4" xfId="10310" xr:uid="{00000000-0005-0000-0000-00003A270000}"/>
    <cellStyle name="Normal 3 54 2 7 5" xfId="13290" xr:uid="{00000000-0005-0000-0000-00003B270000}"/>
    <cellStyle name="Normal 3 54 2 8" xfId="2773" xr:uid="{00000000-0005-0000-0000-00003C270000}"/>
    <cellStyle name="Normal 3 54 2 8 2" xfId="5069" xr:uid="{00000000-0005-0000-0000-00003D270000}"/>
    <cellStyle name="Normal 3 54 2 8 2 2" xfId="10311" xr:uid="{00000000-0005-0000-0000-00003E270000}"/>
    <cellStyle name="Normal 3 54 2 8 3" xfId="10312" xr:uid="{00000000-0005-0000-0000-00003F270000}"/>
    <cellStyle name="Normal 3 54 2 8 3 2" xfId="10313" xr:uid="{00000000-0005-0000-0000-000040270000}"/>
    <cellStyle name="Normal 3 54 2 8 4" xfId="10314" xr:uid="{00000000-0005-0000-0000-000041270000}"/>
    <cellStyle name="Normal 3 54 2 8 5" xfId="13291" xr:uid="{00000000-0005-0000-0000-000042270000}"/>
    <cellStyle name="Normal 3 54 2 9" xfId="2774" xr:uid="{00000000-0005-0000-0000-000043270000}"/>
    <cellStyle name="Normal 3 54 2 9 2" xfId="5070" xr:uid="{00000000-0005-0000-0000-000044270000}"/>
    <cellStyle name="Normal 3 54 2 9 2 2" xfId="10315" xr:uid="{00000000-0005-0000-0000-000045270000}"/>
    <cellStyle name="Normal 3 54 2 9 3" xfId="10316" xr:uid="{00000000-0005-0000-0000-000046270000}"/>
    <cellStyle name="Normal 3 54 2 9 3 2" xfId="10317" xr:uid="{00000000-0005-0000-0000-000047270000}"/>
    <cellStyle name="Normal 3 54 2 9 4" xfId="10318" xr:uid="{00000000-0005-0000-0000-000048270000}"/>
    <cellStyle name="Normal 3 54 2 9 5" xfId="13292" xr:uid="{00000000-0005-0000-0000-000049270000}"/>
    <cellStyle name="Normal 3 54 3" xfId="2775" xr:uid="{00000000-0005-0000-0000-00004A270000}"/>
    <cellStyle name="Normal 3 54 3 2" xfId="5071" xr:uid="{00000000-0005-0000-0000-00004B270000}"/>
    <cellStyle name="Normal 3 54 3 2 2" xfId="10319" xr:uid="{00000000-0005-0000-0000-00004C270000}"/>
    <cellStyle name="Normal 3 54 3 3" xfId="10320" xr:uid="{00000000-0005-0000-0000-00004D270000}"/>
    <cellStyle name="Normal 3 54 3 3 2" xfId="10321" xr:uid="{00000000-0005-0000-0000-00004E270000}"/>
    <cellStyle name="Normal 3 54 3 4" xfId="10322" xr:uid="{00000000-0005-0000-0000-00004F270000}"/>
    <cellStyle name="Normal 3 54 3 5" xfId="13293" xr:uid="{00000000-0005-0000-0000-000050270000}"/>
    <cellStyle name="Normal 3 54 4" xfId="2776" xr:uid="{00000000-0005-0000-0000-000051270000}"/>
    <cellStyle name="Normal 3 54 4 2" xfId="5072" xr:uid="{00000000-0005-0000-0000-000052270000}"/>
    <cellStyle name="Normal 3 54 4 2 2" xfId="10323" xr:uid="{00000000-0005-0000-0000-000053270000}"/>
    <cellStyle name="Normal 3 54 4 3" xfId="10324" xr:uid="{00000000-0005-0000-0000-000054270000}"/>
    <cellStyle name="Normal 3 54 4 3 2" xfId="10325" xr:uid="{00000000-0005-0000-0000-000055270000}"/>
    <cellStyle name="Normal 3 54 4 4" xfId="10326" xr:uid="{00000000-0005-0000-0000-000056270000}"/>
    <cellStyle name="Normal 3 54 4 5" xfId="13294" xr:uid="{00000000-0005-0000-0000-000057270000}"/>
    <cellStyle name="Normal 3 54 5" xfId="2777" xr:uid="{00000000-0005-0000-0000-000058270000}"/>
    <cellStyle name="Normal 3 54 5 2" xfId="5073" xr:uid="{00000000-0005-0000-0000-000059270000}"/>
    <cellStyle name="Normal 3 54 5 2 2" xfId="10327" xr:uid="{00000000-0005-0000-0000-00005A270000}"/>
    <cellStyle name="Normal 3 54 5 3" xfId="10328" xr:uid="{00000000-0005-0000-0000-00005B270000}"/>
    <cellStyle name="Normal 3 54 5 3 2" xfId="10329" xr:uid="{00000000-0005-0000-0000-00005C270000}"/>
    <cellStyle name="Normal 3 54 5 4" xfId="10330" xr:uid="{00000000-0005-0000-0000-00005D270000}"/>
    <cellStyle name="Normal 3 54 5 5" xfId="13295" xr:uid="{00000000-0005-0000-0000-00005E270000}"/>
    <cellStyle name="Normal 3 54 6" xfId="2778" xr:uid="{00000000-0005-0000-0000-00005F270000}"/>
    <cellStyle name="Normal 3 54 6 2" xfId="5074" xr:uid="{00000000-0005-0000-0000-000060270000}"/>
    <cellStyle name="Normal 3 54 6 2 2" xfId="10331" xr:uid="{00000000-0005-0000-0000-000061270000}"/>
    <cellStyle name="Normal 3 54 6 3" xfId="10332" xr:uid="{00000000-0005-0000-0000-000062270000}"/>
    <cellStyle name="Normal 3 54 6 3 2" xfId="10333" xr:uid="{00000000-0005-0000-0000-000063270000}"/>
    <cellStyle name="Normal 3 54 6 4" xfId="10334" xr:uid="{00000000-0005-0000-0000-000064270000}"/>
    <cellStyle name="Normal 3 54 6 5" xfId="13296" xr:uid="{00000000-0005-0000-0000-000065270000}"/>
    <cellStyle name="Normal 3 54 7" xfId="2779" xr:uid="{00000000-0005-0000-0000-000066270000}"/>
    <cellStyle name="Normal 3 54 7 2" xfId="5075" xr:uid="{00000000-0005-0000-0000-000067270000}"/>
    <cellStyle name="Normal 3 54 7 2 2" xfId="10335" xr:uid="{00000000-0005-0000-0000-000068270000}"/>
    <cellStyle name="Normal 3 54 7 3" xfId="10336" xr:uid="{00000000-0005-0000-0000-000069270000}"/>
    <cellStyle name="Normal 3 54 7 3 2" xfId="10337" xr:uid="{00000000-0005-0000-0000-00006A270000}"/>
    <cellStyle name="Normal 3 54 7 4" xfId="10338" xr:uid="{00000000-0005-0000-0000-00006B270000}"/>
    <cellStyle name="Normal 3 54 7 5" xfId="13297" xr:uid="{00000000-0005-0000-0000-00006C270000}"/>
    <cellStyle name="Normal 3 54 8" xfId="2780" xr:uid="{00000000-0005-0000-0000-00006D270000}"/>
    <cellStyle name="Normal 3 54 8 2" xfId="5076" xr:uid="{00000000-0005-0000-0000-00006E270000}"/>
    <cellStyle name="Normal 3 54 8 2 2" xfId="10339" xr:uid="{00000000-0005-0000-0000-00006F270000}"/>
    <cellStyle name="Normal 3 54 8 3" xfId="10340" xr:uid="{00000000-0005-0000-0000-000070270000}"/>
    <cellStyle name="Normal 3 54 8 3 2" xfId="10341" xr:uid="{00000000-0005-0000-0000-000071270000}"/>
    <cellStyle name="Normal 3 54 8 4" xfId="10342" xr:uid="{00000000-0005-0000-0000-000072270000}"/>
    <cellStyle name="Normal 3 54 8 5" xfId="13298" xr:uid="{00000000-0005-0000-0000-000073270000}"/>
    <cellStyle name="Normal 3 54 9" xfId="2781" xr:uid="{00000000-0005-0000-0000-000074270000}"/>
    <cellStyle name="Normal 3 54 9 2" xfId="5077" xr:uid="{00000000-0005-0000-0000-000075270000}"/>
    <cellStyle name="Normal 3 54 9 2 2" xfId="10343" xr:uid="{00000000-0005-0000-0000-000076270000}"/>
    <cellStyle name="Normal 3 54 9 3" xfId="10344" xr:uid="{00000000-0005-0000-0000-000077270000}"/>
    <cellStyle name="Normal 3 54 9 3 2" xfId="10345" xr:uid="{00000000-0005-0000-0000-000078270000}"/>
    <cellStyle name="Normal 3 54 9 4" xfId="10346" xr:uid="{00000000-0005-0000-0000-000079270000}"/>
    <cellStyle name="Normal 3 54 9 5" xfId="13299" xr:uid="{00000000-0005-0000-0000-00007A270000}"/>
    <cellStyle name="Normal 3 55" xfId="2782" xr:uid="{00000000-0005-0000-0000-00007B270000}"/>
    <cellStyle name="Normal 3 55 10" xfId="2783" xr:uid="{00000000-0005-0000-0000-00007C270000}"/>
    <cellStyle name="Normal 3 55 10 2" xfId="5078" xr:uid="{00000000-0005-0000-0000-00007D270000}"/>
    <cellStyle name="Normal 3 55 10 2 2" xfId="10347" xr:uid="{00000000-0005-0000-0000-00007E270000}"/>
    <cellStyle name="Normal 3 55 10 3" xfId="10348" xr:uid="{00000000-0005-0000-0000-00007F270000}"/>
    <cellStyle name="Normal 3 55 10 3 2" xfId="10349" xr:uid="{00000000-0005-0000-0000-000080270000}"/>
    <cellStyle name="Normal 3 55 10 4" xfId="10350" xr:uid="{00000000-0005-0000-0000-000081270000}"/>
    <cellStyle name="Normal 3 55 10 5" xfId="13300" xr:uid="{00000000-0005-0000-0000-000082270000}"/>
    <cellStyle name="Normal 3 55 11" xfId="2784" xr:uid="{00000000-0005-0000-0000-000083270000}"/>
    <cellStyle name="Normal 3 55 11 2" xfId="5079" xr:uid="{00000000-0005-0000-0000-000084270000}"/>
    <cellStyle name="Normal 3 55 11 2 2" xfId="10351" xr:uid="{00000000-0005-0000-0000-000085270000}"/>
    <cellStyle name="Normal 3 55 11 3" xfId="10352" xr:uid="{00000000-0005-0000-0000-000086270000}"/>
    <cellStyle name="Normal 3 55 11 3 2" xfId="10353" xr:uid="{00000000-0005-0000-0000-000087270000}"/>
    <cellStyle name="Normal 3 55 11 4" xfId="10354" xr:uid="{00000000-0005-0000-0000-000088270000}"/>
    <cellStyle name="Normal 3 55 11 5" xfId="13301" xr:uid="{00000000-0005-0000-0000-000089270000}"/>
    <cellStyle name="Normal 3 55 12" xfId="2785" xr:uid="{00000000-0005-0000-0000-00008A270000}"/>
    <cellStyle name="Normal 3 55 12 2" xfId="5080" xr:uid="{00000000-0005-0000-0000-00008B270000}"/>
    <cellStyle name="Normal 3 55 12 2 2" xfId="10355" xr:uid="{00000000-0005-0000-0000-00008C270000}"/>
    <cellStyle name="Normal 3 55 12 3" xfId="10356" xr:uid="{00000000-0005-0000-0000-00008D270000}"/>
    <cellStyle name="Normal 3 55 12 3 2" xfId="10357" xr:uid="{00000000-0005-0000-0000-00008E270000}"/>
    <cellStyle name="Normal 3 55 12 4" xfId="10358" xr:uid="{00000000-0005-0000-0000-00008F270000}"/>
    <cellStyle name="Normal 3 55 12 5" xfId="13302" xr:uid="{00000000-0005-0000-0000-000090270000}"/>
    <cellStyle name="Normal 3 55 13" xfId="2786" xr:uid="{00000000-0005-0000-0000-000091270000}"/>
    <cellStyle name="Normal 3 55 13 2" xfId="5081" xr:uid="{00000000-0005-0000-0000-000092270000}"/>
    <cellStyle name="Normal 3 55 13 2 2" xfId="10359" xr:uid="{00000000-0005-0000-0000-000093270000}"/>
    <cellStyle name="Normal 3 55 13 3" xfId="10360" xr:uid="{00000000-0005-0000-0000-000094270000}"/>
    <cellStyle name="Normal 3 55 13 3 2" xfId="10361" xr:uid="{00000000-0005-0000-0000-000095270000}"/>
    <cellStyle name="Normal 3 55 13 4" xfId="10362" xr:uid="{00000000-0005-0000-0000-000096270000}"/>
    <cellStyle name="Normal 3 55 13 5" xfId="13303" xr:uid="{00000000-0005-0000-0000-000097270000}"/>
    <cellStyle name="Normal 3 55 14" xfId="5082" xr:uid="{00000000-0005-0000-0000-000098270000}"/>
    <cellStyle name="Normal 3 55 14 2" xfId="10363" xr:uid="{00000000-0005-0000-0000-000099270000}"/>
    <cellStyle name="Normal 3 55 15" xfId="10364" xr:uid="{00000000-0005-0000-0000-00009A270000}"/>
    <cellStyle name="Normal 3 55 15 2" xfId="10365" xr:uid="{00000000-0005-0000-0000-00009B270000}"/>
    <cellStyle name="Normal 3 55 16" xfId="10366" xr:uid="{00000000-0005-0000-0000-00009C270000}"/>
    <cellStyle name="Normal 3 55 17" xfId="13304" xr:uid="{00000000-0005-0000-0000-00009D270000}"/>
    <cellStyle name="Normal 3 55 2" xfId="2787" xr:uid="{00000000-0005-0000-0000-00009E270000}"/>
    <cellStyle name="Normal 3 55 2 10" xfId="2788" xr:uid="{00000000-0005-0000-0000-00009F270000}"/>
    <cellStyle name="Normal 3 55 2 10 2" xfId="5083" xr:uid="{00000000-0005-0000-0000-0000A0270000}"/>
    <cellStyle name="Normal 3 55 2 10 2 2" xfId="10367" xr:uid="{00000000-0005-0000-0000-0000A1270000}"/>
    <cellStyle name="Normal 3 55 2 10 3" xfId="10368" xr:uid="{00000000-0005-0000-0000-0000A2270000}"/>
    <cellStyle name="Normal 3 55 2 10 3 2" xfId="10369" xr:uid="{00000000-0005-0000-0000-0000A3270000}"/>
    <cellStyle name="Normal 3 55 2 10 4" xfId="10370" xr:uid="{00000000-0005-0000-0000-0000A4270000}"/>
    <cellStyle name="Normal 3 55 2 10 5" xfId="13305" xr:uid="{00000000-0005-0000-0000-0000A5270000}"/>
    <cellStyle name="Normal 3 55 2 11" xfId="2789" xr:uid="{00000000-0005-0000-0000-0000A6270000}"/>
    <cellStyle name="Normal 3 55 2 11 2" xfId="5084" xr:uid="{00000000-0005-0000-0000-0000A7270000}"/>
    <cellStyle name="Normal 3 55 2 11 2 2" xfId="10371" xr:uid="{00000000-0005-0000-0000-0000A8270000}"/>
    <cellStyle name="Normal 3 55 2 11 3" xfId="10372" xr:uid="{00000000-0005-0000-0000-0000A9270000}"/>
    <cellStyle name="Normal 3 55 2 11 3 2" xfId="10373" xr:uid="{00000000-0005-0000-0000-0000AA270000}"/>
    <cellStyle name="Normal 3 55 2 11 4" xfId="10374" xr:uid="{00000000-0005-0000-0000-0000AB270000}"/>
    <cellStyle name="Normal 3 55 2 11 5" xfId="13306" xr:uid="{00000000-0005-0000-0000-0000AC270000}"/>
    <cellStyle name="Normal 3 55 2 12" xfId="2790" xr:uid="{00000000-0005-0000-0000-0000AD270000}"/>
    <cellStyle name="Normal 3 55 2 12 2" xfId="5085" xr:uid="{00000000-0005-0000-0000-0000AE270000}"/>
    <cellStyle name="Normal 3 55 2 12 2 2" xfId="10375" xr:uid="{00000000-0005-0000-0000-0000AF270000}"/>
    <cellStyle name="Normal 3 55 2 12 3" xfId="10376" xr:uid="{00000000-0005-0000-0000-0000B0270000}"/>
    <cellStyle name="Normal 3 55 2 12 3 2" xfId="10377" xr:uid="{00000000-0005-0000-0000-0000B1270000}"/>
    <cellStyle name="Normal 3 55 2 12 4" xfId="10378" xr:uid="{00000000-0005-0000-0000-0000B2270000}"/>
    <cellStyle name="Normal 3 55 2 12 5" xfId="13307" xr:uid="{00000000-0005-0000-0000-0000B3270000}"/>
    <cellStyle name="Normal 3 55 2 13" xfId="5086" xr:uid="{00000000-0005-0000-0000-0000B4270000}"/>
    <cellStyle name="Normal 3 55 2 13 2" xfId="10379" xr:uid="{00000000-0005-0000-0000-0000B5270000}"/>
    <cellStyle name="Normal 3 55 2 14" xfId="10380" xr:uid="{00000000-0005-0000-0000-0000B6270000}"/>
    <cellStyle name="Normal 3 55 2 14 2" xfId="10381" xr:uid="{00000000-0005-0000-0000-0000B7270000}"/>
    <cellStyle name="Normal 3 55 2 15" xfId="10382" xr:uid="{00000000-0005-0000-0000-0000B8270000}"/>
    <cellStyle name="Normal 3 55 2 16" xfId="13308" xr:uid="{00000000-0005-0000-0000-0000B9270000}"/>
    <cellStyle name="Normal 3 55 2 2" xfId="2791" xr:uid="{00000000-0005-0000-0000-0000BA270000}"/>
    <cellStyle name="Normal 3 55 2 2 2" xfId="5087" xr:uid="{00000000-0005-0000-0000-0000BB270000}"/>
    <cellStyle name="Normal 3 55 2 2 2 2" xfId="10383" xr:uid="{00000000-0005-0000-0000-0000BC270000}"/>
    <cellStyle name="Normal 3 55 2 2 3" xfId="10384" xr:uid="{00000000-0005-0000-0000-0000BD270000}"/>
    <cellStyle name="Normal 3 55 2 2 3 2" xfId="10385" xr:uid="{00000000-0005-0000-0000-0000BE270000}"/>
    <cellStyle name="Normal 3 55 2 2 4" xfId="10386" xr:uid="{00000000-0005-0000-0000-0000BF270000}"/>
    <cellStyle name="Normal 3 55 2 2 5" xfId="13309" xr:uid="{00000000-0005-0000-0000-0000C0270000}"/>
    <cellStyle name="Normal 3 55 2 3" xfId="2792" xr:uid="{00000000-0005-0000-0000-0000C1270000}"/>
    <cellStyle name="Normal 3 55 2 3 2" xfId="5088" xr:uid="{00000000-0005-0000-0000-0000C2270000}"/>
    <cellStyle name="Normal 3 55 2 3 2 2" xfId="10387" xr:uid="{00000000-0005-0000-0000-0000C3270000}"/>
    <cellStyle name="Normal 3 55 2 3 3" xfId="10388" xr:uid="{00000000-0005-0000-0000-0000C4270000}"/>
    <cellStyle name="Normal 3 55 2 3 3 2" xfId="10389" xr:uid="{00000000-0005-0000-0000-0000C5270000}"/>
    <cellStyle name="Normal 3 55 2 3 4" xfId="10390" xr:uid="{00000000-0005-0000-0000-0000C6270000}"/>
    <cellStyle name="Normal 3 55 2 3 5" xfId="13310" xr:uid="{00000000-0005-0000-0000-0000C7270000}"/>
    <cellStyle name="Normal 3 55 2 4" xfId="2793" xr:uid="{00000000-0005-0000-0000-0000C8270000}"/>
    <cellStyle name="Normal 3 55 2 4 2" xfId="5089" xr:uid="{00000000-0005-0000-0000-0000C9270000}"/>
    <cellStyle name="Normal 3 55 2 4 2 2" xfId="10391" xr:uid="{00000000-0005-0000-0000-0000CA270000}"/>
    <cellStyle name="Normal 3 55 2 4 3" xfId="10392" xr:uid="{00000000-0005-0000-0000-0000CB270000}"/>
    <cellStyle name="Normal 3 55 2 4 3 2" xfId="10393" xr:uid="{00000000-0005-0000-0000-0000CC270000}"/>
    <cellStyle name="Normal 3 55 2 4 4" xfId="10394" xr:uid="{00000000-0005-0000-0000-0000CD270000}"/>
    <cellStyle name="Normal 3 55 2 4 5" xfId="13311" xr:uid="{00000000-0005-0000-0000-0000CE270000}"/>
    <cellStyle name="Normal 3 55 2 5" xfId="2794" xr:uid="{00000000-0005-0000-0000-0000CF270000}"/>
    <cellStyle name="Normal 3 55 2 5 2" xfId="5090" xr:uid="{00000000-0005-0000-0000-0000D0270000}"/>
    <cellStyle name="Normal 3 55 2 5 2 2" xfId="10395" xr:uid="{00000000-0005-0000-0000-0000D1270000}"/>
    <cellStyle name="Normal 3 55 2 5 3" xfId="10396" xr:uid="{00000000-0005-0000-0000-0000D2270000}"/>
    <cellStyle name="Normal 3 55 2 5 3 2" xfId="10397" xr:uid="{00000000-0005-0000-0000-0000D3270000}"/>
    <cellStyle name="Normal 3 55 2 5 4" xfId="10398" xr:uid="{00000000-0005-0000-0000-0000D4270000}"/>
    <cellStyle name="Normal 3 55 2 5 5" xfId="13312" xr:uid="{00000000-0005-0000-0000-0000D5270000}"/>
    <cellStyle name="Normal 3 55 2 6" xfId="2795" xr:uid="{00000000-0005-0000-0000-0000D6270000}"/>
    <cellStyle name="Normal 3 55 2 6 2" xfId="5091" xr:uid="{00000000-0005-0000-0000-0000D7270000}"/>
    <cellStyle name="Normal 3 55 2 6 2 2" xfId="10399" xr:uid="{00000000-0005-0000-0000-0000D8270000}"/>
    <cellStyle name="Normal 3 55 2 6 3" xfId="10400" xr:uid="{00000000-0005-0000-0000-0000D9270000}"/>
    <cellStyle name="Normal 3 55 2 6 3 2" xfId="10401" xr:uid="{00000000-0005-0000-0000-0000DA270000}"/>
    <cellStyle name="Normal 3 55 2 6 4" xfId="10402" xr:uid="{00000000-0005-0000-0000-0000DB270000}"/>
    <cellStyle name="Normal 3 55 2 6 5" xfId="13313" xr:uid="{00000000-0005-0000-0000-0000DC270000}"/>
    <cellStyle name="Normal 3 55 2 7" xfId="2796" xr:uid="{00000000-0005-0000-0000-0000DD270000}"/>
    <cellStyle name="Normal 3 55 2 7 2" xfId="5092" xr:uid="{00000000-0005-0000-0000-0000DE270000}"/>
    <cellStyle name="Normal 3 55 2 7 2 2" xfId="10403" xr:uid="{00000000-0005-0000-0000-0000DF270000}"/>
    <cellStyle name="Normal 3 55 2 7 3" xfId="10404" xr:uid="{00000000-0005-0000-0000-0000E0270000}"/>
    <cellStyle name="Normal 3 55 2 7 3 2" xfId="10405" xr:uid="{00000000-0005-0000-0000-0000E1270000}"/>
    <cellStyle name="Normal 3 55 2 7 4" xfId="10406" xr:uid="{00000000-0005-0000-0000-0000E2270000}"/>
    <cellStyle name="Normal 3 55 2 7 5" xfId="13314" xr:uid="{00000000-0005-0000-0000-0000E3270000}"/>
    <cellStyle name="Normal 3 55 2 8" xfId="2797" xr:uid="{00000000-0005-0000-0000-0000E4270000}"/>
    <cellStyle name="Normal 3 55 2 8 2" xfId="5093" xr:uid="{00000000-0005-0000-0000-0000E5270000}"/>
    <cellStyle name="Normal 3 55 2 8 2 2" xfId="10407" xr:uid="{00000000-0005-0000-0000-0000E6270000}"/>
    <cellStyle name="Normal 3 55 2 8 3" xfId="10408" xr:uid="{00000000-0005-0000-0000-0000E7270000}"/>
    <cellStyle name="Normal 3 55 2 8 3 2" xfId="10409" xr:uid="{00000000-0005-0000-0000-0000E8270000}"/>
    <cellStyle name="Normal 3 55 2 8 4" xfId="10410" xr:uid="{00000000-0005-0000-0000-0000E9270000}"/>
    <cellStyle name="Normal 3 55 2 8 5" xfId="13315" xr:uid="{00000000-0005-0000-0000-0000EA270000}"/>
    <cellStyle name="Normal 3 55 2 9" xfId="2798" xr:uid="{00000000-0005-0000-0000-0000EB270000}"/>
    <cellStyle name="Normal 3 55 2 9 2" xfId="5094" xr:uid="{00000000-0005-0000-0000-0000EC270000}"/>
    <cellStyle name="Normal 3 55 2 9 2 2" xfId="10411" xr:uid="{00000000-0005-0000-0000-0000ED270000}"/>
    <cellStyle name="Normal 3 55 2 9 3" xfId="10412" xr:uid="{00000000-0005-0000-0000-0000EE270000}"/>
    <cellStyle name="Normal 3 55 2 9 3 2" xfId="10413" xr:uid="{00000000-0005-0000-0000-0000EF270000}"/>
    <cellStyle name="Normal 3 55 2 9 4" xfId="10414" xr:uid="{00000000-0005-0000-0000-0000F0270000}"/>
    <cellStyle name="Normal 3 55 2 9 5" xfId="13316" xr:uid="{00000000-0005-0000-0000-0000F1270000}"/>
    <cellStyle name="Normal 3 55 3" xfId="2799" xr:uid="{00000000-0005-0000-0000-0000F2270000}"/>
    <cellStyle name="Normal 3 55 3 2" xfId="5095" xr:uid="{00000000-0005-0000-0000-0000F3270000}"/>
    <cellStyle name="Normal 3 55 3 2 2" xfId="10415" xr:uid="{00000000-0005-0000-0000-0000F4270000}"/>
    <cellStyle name="Normal 3 55 3 3" xfId="10416" xr:uid="{00000000-0005-0000-0000-0000F5270000}"/>
    <cellStyle name="Normal 3 55 3 3 2" xfId="10417" xr:uid="{00000000-0005-0000-0000-0000F6270000}"/>
    <cellStyle name="Normal 3 55 3 4" xfId="10418" xr:uid="{00000000-0005-0000-0000-0000F7270000}"/>
    <cellStyle name="Normal 3 55 3 5" xfId="13317" xr:uid="{00000000-0005-0000-0000-0000F8270000}"/>
    <cellStyle name="Normal 3 55 4" xfId="2800" xr:uid="{00000000-0005-0000-0000-0000F9270000}"/>
    <cellStyle name="Normal 3 55 4 2" xfId="5096" xr:uid="{00000000-0005-0000-0000-0000FA270000}"/>
    <cellStyle name="Normal 3 55 4 2 2" xfId="10419" xr:uid="{00000000-0005-0000-0000-0000FB270000}"/>
    <cellStyle name="Normal 3 55 4 3" xfId="10420" xr:uid="{00000000-0005-0000-0000-0000FC270000}"/>
    <cellStyle name="Normal 3 55 4 3 2" xfId="10421" xr:uid="{00000000-0005-0000-0000-0000FD270000}"/>
    <cellStyle name="Normal 3 55 4 4" xfId="10422" xr:uid="{00000000-0005-0000-0000-0000FE270000}"/>
    <cellStyle name="Normal 3 55 4 5" xfId="13318" xr:uid="{00000000-0005-0000-0000-0000FF270000}"/>
    <cellStyle name="Normal 3 55 5" xfId="2801" xr:uid="{00000000-0005-0000-0000-000000280000}"/>
    <cellStyle name="Normal 3 55 5 2" xfId="5097" xr:uid="{00000000-0005-0000-0000-000001280000}"/>
    <cellStyle name="Normal 3 55 5 2 2" xfId="10423" xr:uid="{00000000-0005-0000-0000-000002280000}"/>
    <cellStyle name="Normal 3 55 5 3" xfId="10424" xr:uid="{00000000-0005-0000-0000-000003280000}"/>
    <cellStyle name="Normal 3 55 5 3 2" xfId="10425" xr:uid="{00000000-0005-0000-0000-000004280000}"/>
    <cellStyle name="Normal 3 55 5 4" xfId="10426" xr:uid="{00000000-0005-0000-0000-000005280000}"/>
    <cellStyle name="Normal 3 55 5 5" xfId="13319" xr:uid="{00000000-0005-0000-0000-000006280000}"/>
    <cellStyle name="Normal 3 55 6" xfId="2802" xr:uid="{00000000-0005-0000-0000-000007280000}"/>
    <cellStyle name="Normal 3 55 6 2" xfId="5098" xr:uid="{00000000-0005-0000-0000-000008280000}"/>
    <cellStyle name="Normal 3 55 6 2 2" xfId="10427" xr:uid="{00000000-0005-0000-0000-000009280000}"/>
    <cellStyle name="Normal 3 55 6 3" xfId="10428" xr:uid="{00000000-0005-0000-0000-00000A280000}"/>
    <cellStyle name="Normal 3 55 6 3 2" xfId="10429" xr:uid="{00000000-0005-0000-0000-00000B280000}"/>
    <cellStyle name="Normal 3 55 6 4" xfId="10430" xr:uid="{00000000-0005-0000-0000-00000C280000}"/>
    <cellStyle name="Normal 3 55 6 5" xfId="13320" xr:uid="{00000000-0005-0000-0000-00000D280000}"/>
    <cellStyle name="Normal 3 55 7" xfId="2803" xr:uid="{00000000-0005-0000-0000-00000E280000}"/>
    <cellStyle name="Normal 3 55 7 2" xfId="5099" xr:uid="{00000000-0005-0000-0000-00000F280000}"/>
    <cellStyle name="Normal 3 55 7 2 2" xfId="10431" xr:uid="{00000000-0005-0000-0000-000010280000}"/>
    <cellStyle name="Normal 3 55 7 3" xfId="10432" xr:uid="{00000000-0005-0000-0000-000011280000}"/>
    <cellStyle name="Normal 3 55 7 3 2" xfId="10433" xr:uid="{00000000-0005-0000-0000-000012280000}"/>
    <cellStyle name="Normal 3 55 7 4" xfId="10434" xr:uid="{00000000-0005-0000-0000-000013280000}"/>
    <cellStyle name="Normal 3 55 7 5" xfId="13321" xr:uid="{00000000-0005-0000-0000-000014280000}"/>
    <cellStyle name="Normal 3 55 8" xfId="2804" xr:uid="{00000000-0005-0000-0000-000015280000}"/>
    <cellStyle name="Normal 3 55 8 2" xfId="5100" xr:uid="{00000000-0005-0000-0000-000016280000}"/>
    <cellStyle name="Normal 3 55 8 2 2" xfId="10435" xr:uid="{00000000-0005-0000-0000-000017280000}"/>
    <cellStyle name="Normal 3 55 8 3" xfId="10436" xr:uid="{00000000-0005-0000-0000-000018280000}"/>
    <cellStyle name="Normal 3 55 8 3 2" xfId="10437" xr:uid="{00000000-0005-0000-0000-000019280000}"/>
    <cellStyle name="Normal 3 55 8 4" xfId="10438" xr:uid="{00000000-0005-0000-0000-00001A280000}"/>
    <cellStyle name="Normal 3 55 8 5" xfId="13322" xr:uid="{00000000-0005-0000-0000-00001B280000}"/>
    <cellStyle name="Normal 3 55 9" xfId="2805" xr:uid="{00000000-0005-0000-0000-00001C280000}"/>
    <cellStyle name="Normal 3 55 9 2" xfId="5101" xr:uid="{00000000-0005-0000-0000-00001D280000}"/>
    <cellStyle name="Normal 3 55 9 2 2" xfId="10439" xr:uid="{00000000-0005-0000-0000-00001E280000}"/>
    <cellStyle name="Normal 3 55 9 3" xfId="10440" xr:uid="{00000000-0005-0000-0000-00001F280000}"/>
    <cellStyle name="Normal 3 55 9 3 2" xfId="10441" xr:uid="{00000000-0005-0000-0000-000020280000}"/>
    <cellStyle name="Normal 3 55 9 4" xfId="10442" xr:uid="{00000000-0005-0000-0000-000021280000}"/>
    <cellStyle name="Normal 3 55 9 5" xfId="13323" xr:uid="{00000000-0005-0000-0000-000022280000}"/>
    <cellStyle name="Normal 3 56" xfId="2806" xr:uid="{00000000-0005-0000-0000-000023280000}"/>
    <cellStyle name="Normal 3 56 10" xfId="2807" xr:uid="{00000000-0005-0000-0000-000024280000}"/>
    <cellStyle name="Normal 3 56 10 2" xfId="5102" xr:uid="{00000000-0005-0000-0000-000025280000}"/>
    <cellStyle name="Normal 3 56 10 2 2" xfId="10443" xr:uid="{00000000-0005-0000-0000-000026280000}"/>
    <cellStyle name="Normal 3 56 10 3" xfId="10444" xr:uid="{00000000-0005-0000-0000-000027280000}"/>
    <cellStyle name="Normal 3 56 10 3 2" xfId="10445" xr:uid="{00000000-0005-0000-0000-000028280000}"/>
    <cellStyle name="Normal 3 56 10 4" xfId="10446" xr:uid="{00000000-0005-0000-0000-000029280000}"/>
    <cellStyle name="Normal 3 56 10 5" xfId="13324" xr:uid="{00000000-0005-0000-0000-00002A280000}"/>
    <cellStyle name="Normal 3 56 11" xfId="2808" xr:uid="{00000000-0005-0000-0000-00002B280000}"/>
    <cellStyle name="Normal 3 56 11 2" xfId="5103" xr:uid="{00000000-0005-0000-0000-00002C280000}"/>
    <cellStyle name="Normal 3 56 11 2 2" xfId="10447" xr:uid="{00000000-0005-0000-0000-00002D280000}"/>
    <cellStyle name="Normal 3 56 11 3" xfId="10448" xr:uid="{00000000-0005-0000-0000-00002E280000}"/>
    <cellStyle name="Normal 3 56 11 3 2" xfId="10449" xr:uid="{00000000-0005-0000-0000-00002F280000}"/>
    <cellStyle name="Normal 3 56 11 4" xfId="10450" xr:uid="{00000000-0005-0000-0000-000030280000}"/>
    <cellStyle name="Normal 3 56 11 5" xfId="13325" xr:uid="{00000000-0005-0000-0000-000031280000}"/>
    <cellStyle name="Normal 3 56 12" xfId="2809" xr:uid="{00000000-0005-0000-0000-000032280000}"/>
    <cellStyle name="Normal 3 56 12 2" xfId="5104" xr:uid="{00000000-0005-0000-0000-000033280000}"/>
    <cellStyle name="Normal 3 56 12 2 2" xfId="10451" xr:uid="{00000000-0005-0000-0000-000034280000}"/>
    <cellStyle name="Normal 3 56 12 3" xfId="10452" xr:uid="{00000000-0005-0000-0000-000035280000}"/>
    <cellStyle name="Normal 3 56 12 3 2" xfId="10453" xr:uid="{00000000-0005-0000-0000-000036280000}"/>
    <cellStyle name="Normal 3 56 12 4" xfId="10454" xr:uid="{00000000-0005-0000-0000-000037280000}"/>
    <cellStyle name="Normal 3 56 12 5" xfId="13326" xr:uid="{00000000-0005-0000-0000-000038280000}"/>
    <cellStyle name="Normal 3 56 13" xfId="2810" xr:uid="{00000000-0005-0000-0000-000039280000}"/>
    <cellStyle name="Normal 3 56 13 2" xfId="5105" xr:uid="{00000000-0005-0000-0000-00003A280000}"/>
    <cellStyle name="Normal 3 56 13 2 2" xfId="10455" xr:uid="{00000000-0005-0000-0000-00003B280000}"/>
    <cellStyle name="Normal 3 56 13 3" xfId="10456" xr:uid="{00000000-0005-0000-0000-00003C280000}"/>
    <cellStyle name="Normal 3 56 13 3 2" xfId="10457" xr:uid="{00000000-0005-0000-0000-00003D280000}"/>
    <cellStyle name="Normal 3 56 13 4" xfId="10458" xr:uid="{00000000-0005-0000-0000-00003E280000}"/>
    <cellStyle name="Normal 3 56 13 5" xfId="13327" xr:uid="{00000000-0005-0000-0000-00003F280000}"/>
    <cellStyle name="Normal 3 56 14" xfId="5106" xr:uid="{00000000-0005-0000-0000-000040280000}"/>
    <cellStyle name="Normal 3 56 14 2" xfId="10459" xr:uid="{00000000-0005-0000-0000-000041280000}"/>
    <cellStyle name="Normal 3 56 15" xfId="10460" xr:uid="{00000000-0005-0000-0000-000042280000}"/>
    <cellStyle name="Normal 3 56 15 2" xfId="10461" xr:uid="{00000000-0005-0000-0000-000043280000}"/>
    <cellStyle name="Normal 3 56 16" xfId="10462" xr:uid="{00000000-0005-0000-0000-000044280000}"/>
    <cellStyle name="Normal 3 56 17" xfId="13328" xr:uid="{00000000-0005-0000-0000-000045280000}"/>
    <cellStyle name="Normal 3 56 2" xfId="2811" xr:uid="{00000000-0005-0000-0000-000046280000}"/>
    <cellStyle name="Normal 3 56 2 10" xfId="2812" xr:uid="{00000000-0005-0000-0000-000047280000}"/>
    <cellStyle name="Normal 3 56 2 10 2" xfId="5107" xr:uid="{00000000-0005-0000-0000-000048280000}"/>
    <cellStyle name="Normal 3 56 2 10 2 2" xfId="10463" xr:uid="{00000000-0005-0000-0000-000049280000}"/>
    <cellStyle name="Normal 3 56 2 10 3" xfId="10464" xr:uid="{00000000-0005-0000-0000-00004A280000}"/>
    <cellStyle name="Normal 3 56 2 10 3 2" xfId="10465" xr:uid="{00000000-0005-0000-0000-00004B280000}"/>
    <cellStyle name="Normal 3 56 2 10 4" xfId="10466" xr:uid="{00000000-0005-0000-0000-00004C280000}"/>
    <cellStyle name="Normal 3 56 2 10 5" xfId="13329" xr:uid="{00000000-0005-0000-0000-00004D280000}"/>
    <cellStyle name="Normal 3 56 2 11" xfId="2813" xr:uid="{00000000-0005-0000-0000-00004E280000}"/>
    <cellStyle name="Normal 3 56 2 11 2" xfId="5108" xr:uid="{00000000-0005-0000-0000-00004F280000}"/>
    <cellStyle name="Normal 3 56 2 11 2 2" xfId="10467" xr:uid="{00000000-0005-0000-0000-000050280000}"/>
    <cellStyle name="Normal 3 56 2 11 3" xfId="10468" xr:uid="{00000000-0005-0000-0000-000051280000}"/>
    <cellStyle name="Normal 3 56 2 11 3 2" xfId="10469" xr:uid="{00000000-0005-0000-0000-000052280000}"/>
    <cellStyle name="Normal 3 56 2 11 4" xfId="10470" xr:uid="{00000000-0005-0000-0000-000053280000}"/>
    <cellStyle name="Normal 3 56 2 11 5" xfId="13330" xr:uid="{00000000-0005-0000-0000-000054280000}"/>
    <cellStyle name="Normal 3 56 2 12" xfId="2814" xr:uid="{00000000-0005-0000-0000-000055280000}"/>
    <cellStyle name="Normal 3 56 2 12 2" xfId="5109" xr:uid="{00000000-0005-0000-0000-000056280000}"/>
    <cellStyle name="Normal 3 56 2 12 2 2" xfId="10471" xr:uid="{00000000-0005-0000-0000-000057280000}"/>
    <cellStyle name="Normal 3 56 2 12 3" xfId="10472" xr:uid="{00000000-0005-0000-0000-000058280000}"/>
    <cellStyle name="Normal 3 56 2 12 3 2" xfId="10473" xr:uid="{00000000-0005-0000-0000-000059280000}"/>
    <cellStyle name="Normal 3 56 2 12 4" xfId="10474" xr:uid="{00000000-0005-0000-0000-00005A280000}"/>
    <cellStyle name="Normal 3 56 2 12 5" xfId="13331" xr:uid="{00000000-0005-0000-0000-00005B280000}"/>
    <cellStyle name="Normal 3 56 2 13" xfId="5110" xr:uid="{00000000-0005-0000-0000-00005C280000}"/>
    <cellStyle name="Normal 3 56 2 13 2" xfId="10475" xr:uid="{00000000-0005-0000-0000-00005D280000}"/>
    <cellStyle name="Normal 3 56 2 14" xfId="10476" xr:uid="{00000000-0005-0000-0000-00005E280000}"/>
    <cellStyle name="Normal 3 56 2 14 2" xfId="10477" xr:uid="{00000000-0005-0000-0000-00005F280000}"/>
    <cellStyle name="Normal 3 56 2 15" xfId="10478" xr:uid="{00000000-0005-0000-0000-000060280000}"/>
    <cellStyle name="Normal 3 56 2 16" xfId="13332" xr:uid="{00000000-0005-0000-0000-000061280000}"/>
    <cellStyle name="Normal 3 56 2 2" xfId="2815" xr:uid="{00000000-0005-0000-0000-000062280000}"/>
    <cellStyle name="Normal 3 56 2 2 2" xfId="5111" xr:uid="{00000000-0005-0000-0000-000063280000}"/>
    <cellStyle name="Normal 3 56 2 2 2 2" xfId="10479" xr:uid="{00000000-0005-0000-0000-000064280000}"/>
    <cellStyle name="Normal 3 56 2 2 3" xfId="10480" xr:uid="{00000000-0005-0000-0000-000065280000}"/>
    <cellStyle name="Normal 3 56 2 2 3 2" xfId="10481" xr:uid="{00000000-0005-0000-0000-000066280000}"/>
    <cellStyle name="Normal 3 56 2 2 4" xfId="10482" xr:uid="{00000000-0005-0000-0000-000067280000}"/>
    <cellStyle name="Normal 3 56 2 2 5" xfId="13333" xr:uid="{00000000-0005-0000-0000-000068280000}"/>
    <cellStyle name="Normal 3 56 2 3" xfId="2816" xr:uid="{00000000-0005-0000-0000-000069280000}"/>
    <cellStyle name="Normal 3 56 2 3 2" xfId="5112" xr:uid="{00000000-0005-0000-0000-00006A280000}"/>
    <cellStyle name="Normal 3 56 2 3 2 2" xfId="10483" xr:uid="{00000000-0005-0000-0000-00006B280000}"/>
    <cellStyle name="Normal 3 56 2 3 3" xfId="10484" xr:uid="{00000000-0005-0000-0000-00006C280000}"/>
    <cellStyle name="Normal 3 56 2 3 3 2" xfId="10485" xr:uid="{00000000-0005-0000-0000-00006D280000}"/>
    <cellStyle name="Normal 3 56 2 3 4" xfId="10486" xr:uid="{00000000-0005-0000-0000-00006E280000}"/>
    <cellStyle name="Normal 3 56 2 3 5" xfId="13334" xr:uid="{00000000-0005-0000-0000-00006F280000}"/>
    <cellStyle name="Normal 3 56 2 4" xfId="2817" xr:uid="{00000000-0005-0000-0000-000070280000}"/>
    <cellStyle name="Normal 3 56 2 4 2" xfId="5113" xr:uid="{00000000-0005-0000-0000-000071280000}"/>
    <cellStyle name="Normal 3 56 2 4 2 2" xfId="10487" xr:uid="{00000000-0005-0000-0000-000072280000}"/>
    <cellStyle name="Normal 3 56 2 4 3" xfId="10488" xr:uid="{00000000-0005-0000-0000-000073280000}"/>
    <cellStyle name="Normal 3 56 2 4 3 2" xfId="10489" xr:uid="{00000000-0005-0000-0000-000074280000}"/>
    <cellStyle name="Normal 3 56 2 4 4" xfId="10490" xr:uid="{00000000-0005-0000-0000-000075280000}"/>
    <cellStyle name="Normal 3 56 2 4 5" xfId="13335" xr:uid="{00000000-0005-0000-0000-000076280000}"/>
    <cellStyle name="Normal 3 56 2 5" xfId="2818" xr:uid="{00000000-0005-0000-0000-000077280000}"/>
    <cellStyle name="Normal 3 56 2 5 2" xfId="5114" xr:uid="{00000000-0005-0000-0000-000078280000}"/>
    <cellStyle name="Normal 3 56 2 5 2 2" xfId="10491" xr:uid="{00000000-0005-0000-0000-000079280000}"/>
    <cellStyle name="Normal 3 56 2 5 3" xfId="10492" xr:uid="{00000000-0005-0000-0000-00007A280000}"/>
    <cellStyle name="Normal 3 56 2 5 3 2" xfId="10493" xr:uid="{00000000-0005-0000-0000-00007B280000}"/>
    <cellStyle name="Normal 3 56 2 5 4" xfId="10494" xr:uid="{00000000-0005-0000-0000-00007C280000}"/>
    <cellStyle name="Normal 3 56 2 5 5" xfId="13336" xr:uid="{00000000-0005-0000-0000-00007D280000}"/>
    <cellStyle name="Normal 3 56 2 6" xfId="2819" xr:uid="{00000000-0005-0000-0000-00007E280000}"/>
    <cellStyle name="Normal 3 56 2 6 2" xfId="5115" xr:uid="{00000000-0005-0000-0000-00007F280000}"/>
    <cellStyle name="Normal 3 56 2 6 2 2" xfId="10495" xr:uid="{00000000-0005-0000-0000-000080280000}"/>
    <cellStyle name="Normal 3 56 2 6 3" xfId="10496" xr:uid="{00000000-0005-0000-0000-000081280000}"/>
    <cellStyle name="Normal 3 56 2 6 3 2" xfId="10497" xr:uid="{00000000-0005-0000-0000-000082280000}"/>
    <cellStyle name="Normal 3 56 2 6 4" xfId="10498" xr:uid="{00000000-0005-0000-0000-000083280000}"/>
    <cellStyle name="Normal 3 56 2 6 5" xfId="13337" xr:uid="{00000000-0005-0000-0000-000084280000}"/>
    <cellStyle name="Normal 3 56 2 7" xfId="2820" xr:uid="{00000000-0005-0000-0000-000085280000}"/>
    <cellStyle name="Normal 3 56 2 7 2" xfId="5116" xr:uid="{00000000-0005-0000-0000-000086280000}"/>
    <cellStyle name="Normal 3 56 2 7 2 2" xfId="10499" xr:uid="{00000000-0005-0000-0000-000087280000}"/>
    <cellStyle name="Normal 3 56 2 7 3" xfId="10500" xr:uid="{00000000-0005-0000-0000-000088280000}"/>
    <cellStyle name="Normal 3 56 2 7 3 2" xfId="10501" xr:uid="{00000000-0005-0000-0000-000089280000}"/>
    <cellStyle name="Normal 3 56 2 7 4" xfId="10502" xr:uid="{00000000-0005-0000-0000-00008A280000}"/>
    <cellStyle name="Normal 3 56 2 7 5" xfId="13338" xr:uid="{00000000-0005-0000-0000-00008B280000}"/>
    <cellStyle name="Normal 3 56 2 8" xfId="2821" xr:uid="{00000000-0005-0000-0000-00008C280000}"/>
    <cellStyle name="Normal 3 56 2 8 2" xfId="5117" xr:uid="{00000000-0005-0000-0000-00008D280000}"/>
    <cellStyle name="Normal 3 56 2 8 2 2" xfId="10503" xr:uid="{00000000-0005-0000-0000-00008E280000}"/>
    <cellStyle name="Normal 3 56 2 8 3" xfId="10504" xr:uid="{00000000-0005-0000-0000-00008F280000}"/>
    <cellStyle name="Normal 3 56 2 8 3 2" xfId="10505" xr:uid="{00000000-0005-0000-0000-000090280000}"/>
    <cellStyle name="Normal 3 56 2 8 4" xfId="10506" xr:uid="{00000000-0005-0000-0000-000091280000}"/>
    <cellStyle name="Normal 3 56 2 8 5" xfId="13339" xr:uid="{00000000-0005-0000-0000-000092280000}"/>
    <cellStyle name="Normal 3 56 2 9" xfId="2822" xr:uid="{00000000-0005-0000-0000-000093280000}"/>
    <cellStyle name="Normal 3 56 2 9 2" xfId="5118" xr:uid="{00000000-0005-0000-0000-000094280000}"/>
    <cellStyle name="Normal 3 56 2 9 2 2" xfId="10507" xr:uid="{00000000-0005-0000-0000-000095280000}"/>
    <cellStyle name="Normal 3 56 2 9 3" xfId="10508" xr:uid="{00000000-0005-0000-0000-000096280000}"/>
    <cellStyle name="Normal 3 56 2 9 3 2" xfId="10509" xr:uid="{00000000-0005-0000-0000-000097280000}"/>
    <cellStyle name="Normal 3 56 2 9 4" xfId="10510" xr:uid="{00000000-0005-0000-0000-000098280000}"/>
    <cellStyle name="Normal 3 56 2 9 5" xfId="13340" xr:uid="{00000000-0005-0000-0000-000099280000}"/>
    <cellStyle name="Normal 3 56 3" xfId="2823" xr:uid="{00000000-0005-0000-0000-00009A280000}"/>
    <cellStyle name="Normal 3 56 3 2" xfId="5119" xr:uid="{00000000-0005-0000-0000-00009B280000}"/>
    <cellStyle name="Normal 3 56 3 2 2" xfId="10511" xr:uid="{00000000-0005-0000-0000-00009C280000}"/>
    <cellStyle name="Normal 3 56 3 3" xfId="10512" xr:uid="{00000000-0005-0000-0000-00009D280000}"/>
    <cellStyle name="Normal 3 56 3 3 2" xfId="10513" xr:uid="{00000000-0005-0000-0000-00009E280000}"/>
    <cellStyle name="Normal 3 56 3 4" xfId="10514" xr:uid="{00000000-0005-0000-0000-00009F280000}"/>
    <cellStyle name="Normal 3 56 3 5" xfId="13341" xr:uid="{00000000-0005-0000-0000-0000A0280000}"/>
    <cellStyle name="Normal 3 56 4" xfId="2824" xr:uid="{00000000-0005-0000-0000-0000A1280000}"/>
    <cellStyle name="Normal 3 56 4 2" xfId="5120" xr:uid="{00000000-0005-0000-0000-0000A2280000}"/>
    <cellStyle name="Normal 3 56 4 2 2" xfId="10515" xr:uid="{00000000-0005-0000-0000-0000A3280000}"/>
    <cellStyle name="Normal 3 56 4 3" xfId="10516" xr:uid="{00000000-0005-0000-0000-0000A4280000}"/>
    <cellStyle name="Normal 3 56 4 3 2" xfId="10517" xr:uid="{00000000-0005-0000-0000-0000A5280000}"/>
    <cellStyle name="Normal 3 56 4 4" xfId="10518" xr:uid="{00000000-0005-0000-0000-0000A6280000}"/>
    <cellStyle name="Normal 3 56 4 5" xfId="13342" xr:uid="{00000000-0005-0000-0000-0000A7280000}"/>
    <cellStyle name="Normal 3 56 5" xfId="2825" xr:uid="{00000000-0005-0000-0000-0000A8280000}"/>
    <cellStyle name="Normal 3 56 5 2" xfId="5121" xr:uid="{00000000-0005-0000-0000-0000A9280000}"/>
    <cellStyle name="Normal 3 56 5 2 2" xfId="10519" xr:uid="{00000000-0005-0000-0000-0000AA280000}"/>
    <cellStyle name="Normal 3 56 5 3" xfId="10520" xr:uid="{00000000-0005-0000-0000-0000AB280000}"/>
    <cellStyle name="Normal 3 56 5 3 2" xfId="10521" xr:uid="{00000000-0005-0000-0000-0000AC280000}"/>
    <cellStyle name="Normal 3 56 5 4" xfId="10522" xr:uid="{00000000-0005-0000-0000-0000AD280000}"/>
    <cellStyle name="Normal 3 56 5 5" xfId="13343" xr:uid="{00000000-0005-0000-0000-0000AE280000}"/>
    <cellStyle name="Normal 3 56 6" xfId="2826" xr:uid="{00000000-0005-0000-0000-0000AF280000}"/>
    <cellStyle name="Normal 3 56 6 2" xfId="5122" xr:uid="{00000000-0005-0000-0000-0000B0280000}"/>
    <cellStyle name="Normal 3 56 6 2 2" xfId="10523" xr:uid="{00000000-0005-0000-0000-0000B1280000}"/>
    <cellStyle name="Normal 3 56 6 3" xfId="10524" xr:uid="{00000000-0005-0000-0000-0000B2280000}"/>
    <cellStyle name="Normal 3 56 6 3 2" xfId="10525" xr:uid="{00000000-0005-0000-0000-0000B3280000}"/>
    <cellStyle name="Normal 3 56 6 4" xfId="10526" xr:uid="{00000000-0005-0000-0000-0000B4280000}"/>
    <cellStyle name="Normal 3 56 6 5" xfId="13344" xr:uid="{00000000-0005-0000-0000-0000B5280000}"/>
    <cellStyle name="Normal 3 56 7" xfId="2827" xr:uid="{00000000-0005-0000-0000-0000B6280000}"/>
    <cellStyle name="Normal 3 56 7 2" xfId="5123" xr:uid="{00000000-0005-0000-0000-0000B7280000}"/>
    <cellStyle name="Normal 3 56 7 2 2" xfId="10527" xr:uid="{00000000-0005-0000-0000-0000B8280000}"/>
    <cellStyle name="Normal 3 56 7 3" xfId="10528" xr:uid="{00000000-0005-0000-0000-0000B9280000}"/>
    <cellStyle name="Normal 3 56 7 3 2" xfId="10529" xr:uid="{00000000-0005-0000-0000-0000BA280000}"/>
    <cellStyle name="Normal 3 56 7 4" xfId="10530" xr:uid="{00000000-0005-0000-0000-0000BB280000}"/>
    <cellStyle name="Normal 3 56 7 5" xfId="13345" xr:uid="{00000000-0005-0000-0000-0000BC280000}"/>
    <cellStyle name="Normal 3 56 8" xfId="2828" xr:uid="{00000000-0005-0000-0000-0000BD280000}"/>
    <cellStyle name="Normal 3 56 8 2" xfId="5124" xr:uid="{00000000-0005-0000-0000-0000BE280000}"/>
    <cellStyle name="Normal 3 56 8 2 2" xfId="10531" xr:uid="{00000000-0005-0000-0000-0000BF280000}"/>
    <cellStyle name="Normal 3 56 8 3" xfId="10532" xr:uid="{00000000-0005-0000-0000-0000C0280000}"/>
    <cellStyle name="Normal 3 56 8 3 2" xfId="10533" xr:uid="{00000000-0005-0000-0000-0000C1280000}"/>
    <cellStyle name="Normal 3 56 8 4" xfId="10534" xr:uid="{00000000-0005-0000-0000-0000C2280000}"/>
    <cellStyle name="Normal 3 56 8 5" xfId="13346" xr:uid="{00000000-0005-0000-0000-0000C3280000}"/>
    <cellStyle name="Normal 3 56 9" xfId="2829" xr:uid="{00000000-0005-0000-0000-0000C4280000}"/>
    <cellStyle name="Normal 3 56 9 2" xfId="5125" xr:uid="{00000000-0005-0000-0000-0000C5280000}"/>
    <cellStyle name="Normal 3 56 9 2 2" xfId="10535" xr:uid="{00000000-0005-0000-0000-0000C6280000}"/>
    <cellStyle name="Normal 3 56 9 3" xfId="10536" xr:uid="{00000000-0005-0000-0000-0000C7280000}"/>
    <cellStyle name="Normal 3 56 9 3 2" xfId="10537" xr:uid="{00000000-0005-0000-0000-0000C8280000}"/>
    <cellStyle name="Normal 3 56 9 4" xfId="10538" xr:uid="{00000000-0005-0000-0000-0000C9280000}"/>
    <cellStyle name="Normal 3 56 9 5" xfId="13347" xr:uid="{00000000-0005-0000-0000-0000CA280000}"/>
    <cellStyle name="Normal 3 57" xfId="2830" xr:uid="{00000000-0005-0000-0000-0000CB280000}"/>
    <cellStyle name="Normal 3 57 10" xfId="2831" xr:uid="{00000000-0005-0000-0000-0000CC280000}"/>
    <cellStyle name="Normal 3 57 10 2" xfId="5126" xr:uid="{00000000-0005-0000-0000-0000CD280000}"/>
    <cellStyle name="Normal 3 57 10 2 2" xfId="10539" xr:uid="{00000000-0005-0000-0000-0000CE280000}"/>
    <cellStyle name="Normal 3 57 10 3" xfId="10540" xr:uid="{00000000-0005-0000-0000-0000CF280000}"/>
    <cellStyle name="Normal 3 57 10 3 2" xfId="10541" xr:uid="{00000000-0005-0000-0000-0000D0280000}"/>
    <cellStyle name="Normal 3 57 10 4" xfId="10542" xr:uid="{00000000-0005-0000-0000-0000D1280000}"/>
    <cellStyle name="Normal 3 57 10 5" xfId="13348" xr:uid="{00000000-0005-0000-0000-0000D2280000}"/>
    <cellStyle name="Normal 3 57 11" xfId="2832" xr:uid="{00000000-0005-0000-0000-0000D3280000}"/>
    <cellStyle name="Normal 3 57 11 2" xfId="5127" xr:uid="{00000000-0005-0000-0000-0000D4280000}"/>
    <cellStyle name="Normal 3 57 11 2 2" xfId="10543" xr:uid="{00000000-0005-0000-0000-0000D5280000}"/>
    <cellStyle name="Normal 3 57 11 3" xfId="10544" xr:uid="{00000000-0005-0000-0000-0000D6280000}"/>
    <cellStyle name="Normal 3 57 11 3 2" xfId="10545" xr:uid="{00000000-0005-0000-0000-0000D7280000}"/>
    <cellStyle name="Normal 3 57 11 4" xfId="10546" xr:uid="{00000000-0005-0000-0000-0000D8280000}"/>
    <cellStyle name="Normal 3 57 11 5" xfId="13349" xr:uid="{00000000-0005-0000-0000-0000D9280000}"/>
    <cellStyle name="Normal 3 57 12" xfId="2833" xr:uid="{00000000-0005-0000-0000-0000DA280000}"/>
    <cellStyle name="Normal 3 57 12 2" xfId="5128" xr:uid="{00000000-0005-0000-0000-0000DB280000}"/>
    <cellStyle name="Normal 3 57 12 2 2" xfId="10547" xr:uid="{00000000-0005-0000-0000-0000DC280000}"/>
    <cellStyle name="Normal 3 57 12 3" xfId="10548" xr:uid="{00000000-0005-0000-0000-0000DD280000}"/>
    <cellStyle name="Normal 3 57 12 3 2" xfId="10549" xr:uid="{00000000-0005-0000-0000-0000DE280000}"/>
    <cellStyle name="Normal 3 57 12 4" xfId="10550" xr:uid="{00000000-0005-0000-0000-0000DF280000}"/>
    <cellStyle name="Normal 3 57 12 5" xfId="13350" xr:uid="{00000000-0005-0000-0000-0000E0280000}"/>
    <cellStyle name="Normal 3 57 13" xfId="2834" xr:uid="{00000000-0005-0000-0000-0000E1280000}"/>
    <cellStyle name="Normal 3 57 13 2" xfId="5129" xr:uid="{00000000-0005-0000-0000-0000E2280000}"/>
    <cellStyle name="Normal 3 57 13 2 2" xfId="10551" xr:uid="{00000000-0005-0000-0000-0000E3280000}"/>
    <cellStyle name="Normal 3 57 13 3" xfId="10552" xr:uid="{00000000-0005-0000-0000-0000E4280000}"/>
    <cellStyle name="Normal 3 57 13 3 2" xfId="10553" xr:uid="{00000000-0005-0000-0000-0000E5280000}"/>
    <cellStyle name="Normal 3 57 13 4" xfId="10554" xr:uid="{00000000-0005-0000-0000-0000E6280000}"/>
    <cellStyle name="Normal 3 57 13 5" xfId="13351" xr:uid="{00000000-0005-0000-0000-0000E7280000}"/>
    <cellStyle name="Normal 3 57 14" xfId="5130" xr:uid="{00000000-0005-0000-0000-0000E8280000}"/>
    <cellStyle name="Normal 3 57 14 2" xfId="10555" xr:uid="{00000000-0005-0000-0000-0000E9280000}"/>
    <cellStyle name="Normal 3 57 15" xfId="10556" xr:uid="{00000000-0005-0000-0000-0000EA280000}"/>
    <cellStyle name="Normal 3 57 15 2" xfId="10557" xr:uid="{00000000-0005-0000-0000-0000EB280000}"/>
    <cellStyle name="Normal 3 57 16" xfId="10558" xr:uid="{00000000-0005-0000-0000-0000EC280000}"/>
    <cellStyle name="Normal 3 57 17" xfId="13352" xr:uid="{00000000-0005-0000-0000-0000ED280000}"/>
    <cellStyle name="Normal 3 57 2" xfId="2835" xr:uid="{00000000-0005-0000-0000-0000EE280000}"/>
    <cellStyle name="Normal 3 57 2 10" xfId="2836" xr:uid="{00000000-0005-0000-0000-0000EF280000}"/>
    <cellStyle name="Normal 3 57 2 10 2" xfId="5131" xr:uid="{00000000-0005-0000-0000-0000F0280000}"/>
    <cellStyle name="Normal 3 57 2 10 2 2" xfId="10559" xr:uid="{00000000-0005-0000-0000-0000F1280000}"/>
    <cellStyle name="Normal 3 57 2 10 3" xfId="10560" xr:uid="{00000000-0005-0000-0000-0000F2280000}"/>
    <cellStyle name="Normal 3 57 2 10 3 2" xfId="10561" xr:uid="{00000000-0005-0000-0000-0000F3280000}"/>
    <cellStyle name="Normal 3 57 2 10 4" xfId="10562" xr:uid="{00000000-0005-0000-0000-0000F4280000}"/>
    <cellStyle name="Normal 3 57 2 10 5" xfId="13353" xr:uid="{00000000-0005-0000-0000-0000F5280000}"/>
    <cellStyle name="Normal 3 57 2 11" xfId="2837" xr:uid="{00000000-0005-0000-0000-0000F6280000}"/>
    <cellStyle name="Normal 3 57 2 11 2" xfId="5132" xr:uid="{00000000-0005-0000-0000-0000F7280000}"/>
    <cellStyle name="Normal 3 57 2 11 2 2" xfId="10563" xr:uid="{00000000-0005-0000-0000-0000F8280000}"/>
    <cellStyle name="Normal 3 57 2 11 3" xfId="10564" xr:uid="{00000000-0005-0000-0000-0000F9280000}"/>
    <cellStyle name="Normal 3 57 2 11 3 2" xfId="10565" xr:uid="{00000000-0005-0000-0000-0000FA280000}"/>
    <cellStyle name="Normal 3 57 2 11 4" xfId="10566" xr:uid="{00000000-0005-0000-0000-0000FB280000}"/>
    <cellStyle name="Normal 3 57 2 11 5" xfId="13354" xr:uid="{00000000-0005-0000-0000-0000FC280000}"/>
    <cellStyle name="Normal 3 57 2 12" xfId="2838" xr:uid="{00000000-0005-0000-0000-0000FD280000}"/>
    <cellStyle name="Normal 3 57 2 12 2" xfId="5133" xr:uid="{00000000-0005-0000-0000-0000FE280000}"/>
    <cellStyle name="Normal 3 57 2 12 2 2" xfId="10567" xr:uid="{00000000-0005-0000-0000-0000FF280000}"/>
    <cellStyle name="Normal 3 57 2 12 3" xfId="10568" xr:uid="{00000000-0005-0000-0000-000000290000}"/>
    <cellStyle name="Normal 3 57 2 12 3 2" xfId="10569" xr:uid="{00000000-0005-0000-0000-000001290000}"/>
    <cellStyle name="Normal 3 57 2 12 4" xfId="10570" xr:uid="{00000000-0005-0000-0000-000002290000}"/>
    <cellStyle name="Normal 3 57 2 12 5" xfId="13355" xr:uid="{00000000-0005-0000-0000-000003290000}"/>
    <cellStyle name="Normal 3 57 2 13" xfId="5134" xr:uid="{00000000-0005-0000-0000-000004290000}"/>
    <cellStyle name="Normal 3 57 2 13 2" xfId="10571" xr:uid="{00000000-0005-0000-0000-000005290000}"/>
    <cellStyle name="Normal 3 57 2 14" xfId="10572" xr:uid="{00000000-0005-0000-0000-000006290000}"/>
    <cellStyle name="Normal 3 57 2 14 2" xfId="10573" xr:uid="{00000000-0005-0000-0000-000007290000}"/>
    <cellStyle name="Normal 3 57 2 15" xfId="10574" xr:uid="{00000000-0005-0000-0000-000008290000}"/>
    <cellStyle name="Normal 3 57 2 16" xfId="13356" xr:uid="{00000000-0005-0000-0000-000009290000}"/>
    <cellStyle name="Normal 3 57 2 2" xfId="2839" xr:uid="{00000000-0005-0000-0000-00000A290000}"/>
    <cellStyle name="Normal 3 57 2 2 2" xfId="5135" xr:uid="{00000000-0005-0000-0000-00000B290000}"/>
    <cellStyle name="Normal 3 57 2 2 2 2" xfId="10575" xr:uid="{00000000-0005-0000-0000-00000C290000}"/>
    <cellStyle name="Normal 3 57 2 2 3" xfId="10576" xr:uid="{00000000-0005-0000-0000-00000D290000}"/>
    <cellStyle name="Normal 3 57 2 2 3 2" xfId="10577" xr:uid="{00000000-0005-0000-0000-00000E290000}"/>
    <cellStyle name="Normal 3 57 2 2 4" xfId="10578" xr:uid="{00000000-0005-0000-0000-00000F290000}"/>
    <cellStyle name="Normal 3 57 2 2 5" xfId="13357" xr:uid="{00000000-0005-0000-0000-000010290000}"/>
    <cellStyle name="Normal 3 57 2 3" xfId="2840" xr:uid="{00000000-0005-0000-0000-000011290000}"/>
    <cellStyle name="Normal 3 57 2 3 2" xfId="5136" xr:uid="{00000000-0005-0000-0000-000012290000}"/>
    <cellStyle name="Normal 3 57 2 3 2 2" xfId="10579" xr:uid="{00000000-0005-0000-0000-000013290000}"/>
    <cellStyle name="Normal 3 57 2 3 3" xfId="10580" xr:uid="{00000000-0005-0000-0000-000014290000}"/>
    <cellStyle name="Normal 3 57 2 3 3 2" xfId="10581" xr:uid="{00000000-0005-0000-0000-000015290000}"/>
    <cellStyle name="Normal 3 57 2 3 4" xfId="10582" xr:uid="{00000000-0005-0000-0000-000016290000}"/>
    <cellStyle name="Normal 3 57 2 3 5" xfId="13358" xr:uid="{00000000-0005-0000-0000-000017290000}"/>
    <cellStyle name="Normal 3 57 2 4" xfId="2841" xr:uid="{00000000-0005-0000-0000-000018290000}"/>
    <cellStyle name="Normal 3 57 2 4 2" xfId="5137" xr:uid="{00000000-0005-0000-0000-000019290000}"/>
    <cellStyle name="Normal 3 57 2 4 2 2" xfId="10583" xr:uid="{00000000-0005-0000-0000-00001A290000}"/>
    <cellStyle name="Normal 3 57 2 4 3" xfId="10584" xr:uid="{00000000-0005-0000-0000-00001B290000}"/>
    <cellStyle name="Normal 3 57 2 4 3 2" xfId="10585" xr:uid="{00000000-0005-0000-0000-00001C290000}"/>
    <cellStyle name="Normal 3 57 2 4 4" xfId="10586" xr:uid="{00000000-0005-0000-0000-00001D290000}"/>
    <cellStyle name="Normal 3 57 2 4 5" xfId="13359" xr:uid="{00000000-0005-0000-0000-00001E290000}"/>
    <cellStyle name="Normal 3 57 2 5" xfId="2842" xr:uid="{00000000-0005-0000-0000-00001F290000}"/>
    <cellStyle name="Normal 3 57 2 5 2" xfId="5138" xr:uid="{00000000-0005-0000-0000-000020290000}"/>
    <cellStyle name="Normal 3 57 2 5 2 2" xfId="10587" xr:uid="{00000000-0005-0000-0000-000021290000}"/>
    <cellStyle name="Normal 3 57 2 5 3" xfId="10588" xr:uid="{00000000-0005-0000-0000-000022290000}"/>
    <cellStyle name="Normal 3 57 2 5 3 2" xfId="10589" xr:uid="{00000000-0005-0000-0000-000023290000}"/>
    <cellStyle name="Normal 3 57 2 5 4" xfId="10590" xr:uid="{00000000-0005-0000-0000-000024290000}"/>
    <cellStyle name="Normal 3 57 2 5 5" xfId="13360" xr:uid="{00000000-0005-0000-0000-000025290000}"/>
    <cellStyle name="Normal 3 57 2 6" xfId="2843" xr:uid="{00000000-0005-0000-0000-000026290000}"/>
    <cellStyle name="Normal 3 57 2 6 2" xfId="5139" xr:uid="{00000000-0005-0000-0000-000027290000}"/>
    <cellStyle name="Normal 3 57 2 6 2 2" xfId="10591" xr:uid="{00000000-0005-0000-0000-000028290000}"/>
    <cellStyle name="Normal 3 57 2 6 3" xfId="10592" xr:uid="{00000000-0005-0000-0000-000029290000}"/>
    <cellStyle name="Normal 3 57 2 6 3 2" xfId="10593" xr:uid="{00000000-0005-0000-0000-00002A290000}"/>
    <cellStyle name="Normal 3 57 2 6 4" xfId="10594" xr:uid="{00000000-0005-0000-0000-00002B290000}"/>
    <cellStyle name="Normal 3 57 2 6 5" xfId="13361" xr:uid="{00000000-0005-0000-0000-00002C290000}"/>
    <cellStyle name="Normal 3 57 2 7" xfId="2844" xr:uid="{00000000-0005-0000-0000-00002D290000}"/>
    <cellStyle name="Normal 3 57 2 7 2" xfId="5140" xr:uid="{00000000-0005-0000-0000-00002E290000}"/>
    <cellStyle name="Normal 3 57 2 7 2 2" xfId="10595" xr:uid="{00000000-0005-0000-0000-00002F290000}"/>
    <cellStyle name="Normal 3 57 2 7 3" xfId="10596" xr:uid="{00000000-0005-0000-0000-000030290000}"/>
    <cellStyle name="Normal 3 57 2 7 3 2" xfId="10597" xr:uid="{00000000-0005-0000-0000-000031290000}"/>
    <cellStyle name="Normal 3 57 2 7 4" xfId="10598" xr:uid="{00000000-0005-0000-0000-000032290000}"/>
    <cellStyle name="Normal 3 57 2 7 5" xfId="13362" xr:uid="{00000000-0005-0000-0000-000033290000}"/>
    <cellStyle name="Normal 3 57 2 8" xfId="2845" xr:uid="{00000000-0005-0000-0000-000034290000}"/>
    <cellStyle name="Normal 3 57 2 8 2" xfId="5141" xr:uid="{00000000-0005-0000-0000-000035290000}"/>
    <cellStyle name="Normal 3 57 2 8 2 2" xfId="10599" xr:uid="{00000000-0005-0000-0000-000036290000}"/>
    <cellStyle name="Normal 3 57 2 8 3" xfId="10600" xr:uid="{00000000-0005-0000-0000-000037290000}"/>
    <cellStyle name="Normal 3 57 2 8 3 2" xfId="10601" xr:uid="{00000000-0005-0000-0000-000038290000}"/>
    <cellStyle name="Normal 3 57 2 8 4" xfId="10602" xr:uid="{00000000-0005-0000-0000-000039290000}"/>
    <cellStyle name="Normal 3 57 2 8 5" xfId="13363" xr:uid="{00000000-0005-0000-0000-00003A290000}"/>
    <cellStyle name="Normal 3 57 2 9" xfId="2846" xr:uid="{00000000-0005-0000-0000-00003B290000}"/>
    <cellStyle name="Normal 3 57 2 9 2" xfId="5142" xr:uid="{00000000-0005-0000-0000-00003C290000}"/>
    <cellStyle name="Normal 3 57 2 9 2 2" xfId="10603" xr:uid="{00000000-0005-0000-0000-00003D290000}"/>
    <cellStyle name="Normal 3 57 2 9 3" xfId="10604" xr:uid="{00000000-0005-0000-0000-00003E290000}"/>
    <cellStyle name="Normal 3 57 2 9 3 2" xfId="10605" xr:uid="{00000000-0005-0000-0000-00003F290000}"/>
    <cellStyle name="Normal 3 57 2 9 4" xfId="10606" xr:uid="{00000000-0005-0000-0000-000040290000}"/>
    <cellStyle name="Normal 3 57 2 9 5" xfId="13364" xr:uid="{00000000-0005-0000-0000-000041290000}"/>
    <cellStyle name="Normal 3 57 3" xfId="2847" xr:uid="{00000000-0005-0000-0000-000042290000}"/>
    <cellStyle name="Normal 3 57 3 2" xfId="5143" xr:uid="{00000000-0005-0000-0000-000043290000}"/>
    <cellStyle name="Normal 3 57 3 2 2" xfId="10607" xr:uid="{00000000-0005-0000-0000-000044290000}"/>
    <cellStyle name="Normal 3 57 3 3" xfId="10608" xr:uid="{00000000-0005-0000-0000-000045290000}"/>
    <cellStyle name="Normal 3 57 3 3 2" xfId="10609" xr:uid="{00000000-0005-0000-0000-000046290000}"/>
    <cellStyle name="Normal 3 57 3 4" xfId="10610" xr:uid="{00000000-0005-0000-0000-000047290000}"/>
    <cellStyle name="Normal 3 57 3 5" xfId="13365" xr:uid="{00000000-0005-0000-0000-000048290000}"/>
    <cellStyle name="Normal 3 57 4" xfId="2848" xr:uid="{00000000-0005-0000-0000-000049290000}"/>
    <cellStyle name="Normal 3 57 4 2" xfId="5144" xr:uid="{00000000-0005-0000-0000-00004A290000}"/>
    <cellStyle name="Normal 3 57 4 2 2" xfId="10611" xr:uid="{00000000-0005-0000-0000-00004B290000}"/>
    <cellStyle name="Normal 3 57 4 3" xfId="10612" xr:uid="{00000000-0005-0000-0000-00004C290000}"/>
    <cellStyle name="Normal 3 57 4 3 2" xfId="10613" xr:uid="{00000000-0005-0000-0000-00004D290000}"/>
    <cellStyle name="Normal 3 57 4 4" xfId="10614" xr:uid="{00000000-0005-0000-0000-00004E290000}"/>
    <cellStyle name="Normal 3 57 4 5" xfId="13366" xr:uid="{00000000-0005-0000-0000-00004F290000}"/>
    <cellStyle name="Normal 3 57 5" xfId="2849" xr:uid="{00000000-0005-0000-0000-000050290000}"/>
    <cellStyle name="Normal 3 57 5 2" xfId="5145" xr:uid="{00000000-0005-0000-0000-000051290000}"/>
    <cellStyle name="Normal 3 57 5 2 2" xfId="10615" xr:uid="{00000000-0005-0000-0000-000052290000}"/>
    <cellStyle name="Normal 3 57 5 3" xfId="10616" xr:uid="{00000000-0005-0000-0000-000053290000}"/>
    <cellStyle name="Normal 3 57 5 3 2" xfId="10617" xr:uid="{00000000-0005-0000-0000-000054290000}"/>
    <cellStyle name="Normal 3 57 5 4" xfId="10618" xr:uid="{00000000-0005-0000-0000-000055290000}"/>
    <cellStyle name="Normal 3 57 5 5" xfId="13367" xr:uid="{00000000-0005-0000-0000-000056290000}"/>
    <cellStyle name="Normal 3 57 6" xfId="2850" xr:uid="{00000000-0005-0000-0000-000057290000}"/>
    <cellStyle name="Normal 3 57 6 2" xfId="5146" xr:uid="{00000000-0005-0000-0000-000058290000}"/>
    <cellStyle name="Normal 3 57 6 2 2" xfId="10619" xr:uid="{00000000-0005-0000-0000-000059290000}"/>
    <cellStyle name="Normal 3 57 6 3" xfId="10620" xr:uid="{00000000-0005-0000-0000-00005A290000}"/>
    <cellStyle name="Normal 3 57 6 3 2" xfId="10621" xr:uid="{00000000-0005-0000-0000-00005B290000}"/>
    <cellStyle name="Normal 3 57 6 4" xfId="10622" xr:uid="{00000000-0005-0000-0000-00005C290000}"/>
    <cellStyle name="Normal 3 57 6 5" xfId="13368" xr:uid="{00000000-0005-0000-0000-00005D290000}"/>
    <cellStyle name="Normal 3 57 7" xfId="2851" xr:uid="{00000000-0005-0000-0000-00005E290000}"/>
    <cellStyle name="Normal 3 57 7 2" xfId="5147" xr:uid="{00000000-0005-0000-0000-00005F290000}"/>
    <cellStyle name="Normal 3 57 7 2 2" xfId="10623" xr:uid="{00000000-0005-0000-0000-000060290000}"/>
    <cellStyle name="Normal 3 57 7 3" xfId="10624" xr:uid="{00000000-0005-0000-0000-000061290000}"/>
    <cellStyle name="Normal 3 57 7 3 2" xfId="10625" xr:uid="{00000000-0005-0000-0000-000062290000}"/>
    <cellStyle name="Normal 3 57 7 4" xfId="10626" xr:uid="{00000000-0005-0000-0000-000063290000}"/>
    <cellStyle name="Normal 3 57 7 5" xfId="13369" xr:uid="{00000000-0005-0000-0000-000064290000}"/>
    <cellStyle name="Normal 3 57 8" xfId="2852" xr:uid="{00000000-0005-0000-0000-000065290000}"/>
    <cellStyle name="Normal 3 57 8 2" xfId="5148" xr:uid="{00000000-0005-0000-0000-000066290000}"/>
    <cellStyle name="Normal 3 57 8 2 2" xfId="10627" xr:uid="{00000000-0005-0000-0000-000067290000}"/>
    <cellStyle name="Normal 3 57 8 3" xfId="10628" xr:uid="{00000000-0005-0000-0000-000068290000}"/>
    <cellStyle name="Normal 3 57 8 3 2" xfId="10629" xr:uid="{00000000-0005-0000-0000-000069290000}"/>
    <cellStyle name="Normal 3 57 8 4" xfId="10630" xr:uid="{00000000-0005-0000-0000-00006A290000}"/>
    <cellStyle name="Normal 3 57 8 5" xfId="13370" xr:uid="{00000000-0005-0000-0000-00006B290000}"/>
    <cellStyle name="Normal 3 57 9" xfId="2853" xr:uid="{00000000-0005-0000-0000-00006C290000}"/>
    <cellStyle name="Normal 3 57 9 2" xfId="5149" xr:uid="{00000000-0005-0000-0000-00006D290000}"/>
    <cellStyle name="Normal 3 57 9 2 2" xfId="10631" xr:uid="{00000000-0005-0000-0000-00006E290000}"/>
    <cellStyle name="Normal 3 57 9 3" xfId="10632" xr:uid="{00000000-0005-0000-0000-00006F290000}"/>
    <cellStyle name="Normal 3 57 9 3 2" xfId="10633" xr:uid="{00000000-0005-0000-0000-000070290000}"/>
    <cellStyle name="Normal 3 57 9 4" xfId="10634" xr:uid="{00000000-0005-0000-0000-000071290000}"/>
    <cellStyle name="Normal 3 57 9 5" xfId="13371" xr:uid="{00000000-0005-0000-0000-000072290000}"/>
    <cellStyle name="Normal 3 58" xfId="2854" xr:uid="{00000000-0005-0000-0000-000073290000}"/>
    <cellStyle name="Normal 3 58 10" xfId="2855" xr:uid="{00000000-0005-0000-0000-000074290000}"/>
    <cellStyle name="Normal 3 58 10 2" xfId="5150" xr:uid="{00000000-0005-0000-0000-000075290000}"/>
    <cellStyle name="Normal 3 58 10 2 2" xfId="10635" xr:uid="{00000000-0005-0000-0000-000076290000}"/>
    <cellStyle name="Normal 3 58 10 3" xfId="10636" xr:uid="{00000000-0005-0000-0000-000077290000}"/>
    <cellStyle name="Normal 3 58 10 3 2" xfId="10637" xr:uid="{00000000-0005-0000-0000-000078290000}"/>
    <cellStyle name="Normal 3 58 10 4" xfId="10638" xr:uid="{00000000-0005-0000-0000-000079290000}"/>
    <cellStyle name="Normal 3 58 10 5" xfId="13372" xr:uid="{00000000-0005-0000-0000-00007A290000}"/>
    <cellStyle name="Normal 3 58 11" xfId="2856" xr:uid="{00000000-0005-0000-0000-00007B290000}"/>
    <cellStyle name="Normal 3 58 11 2" xfId="5151" xr:uid="{00000000-0005-0000-0000-00007C290000}"/>
    <cellStyle name="Normal 3 58 11 2 2" xfId="10639" xr:uid="{00000000-0005-0000-0000-00007D290000}"/>
    <cellStyle name="Normal 3 58 11 3" xfId="10640" xr:uid="{00000000-0005-0000-0000-00007E290000}"/>
    <cellStyle name="Normal 3 58 11 3 2" xfId="10641" xr:uid="{00000000-0005-0000-0000-00007F290000}"/>
    <cellStyle name="Normal 3 58 11 4" xfId="10642" xr:uid="{00000000-0005-0000-0000-000080290000}"/>
    <cellStyle name="Normal 3 58 11 5" xfId="13373" xr:uid="{00000000-0005-0000-0000-000081290000}"/>
    <cellStyle name="Normal 3 58 12" xfId="2857" xr:uid="{00000000-0005-0000-0000-000082290000}"/>
    <cellStyle name="Normal 3 58 12 2" xfId="5152" xr:uid="{00000000-0005-0000-0000-000083290000}"/>
    <cellStyle name="Normal 3 58 12 2 2" xfId="10643" xr:uid="{00000000-0005-0000-0000-000084290000}"/>
    <cellStyle name="Normal 3 58 12 3" xfId="10644" xr:uid="{00000000-0005-0000-0000-000085290000}"/>
    <cellStyle name="Normal 3 58 12 3 2" xfId="10645" xr:uid="{00000000-0005-0000-0000-000086290000}"/>
    <cellStyle name="Normal 3 58 12 4" xfId="10646" xr:uid="{00000000-0005-0000-0000-000087290000}"/>
    <cellStyle name="Normal 3 58 12 5" xfId="13374" xr:uid="{00000000-0005-0000-0000-000088290000}"/>
    <cellStyle name="Normal 3 58 13" xfId="2858" xr:uid="{00000000-0005-0000-0000-000089290000}"/>
    <cellStyle name="Normal 3 58 13 2" xfId="5153" xr:uid="{00000000-0005-0000-0000-00008A290000}"/>
    <cellStyle name="Normal 3 58 13 2 2" xfId="10647" xr:uid="{00000000-0005-0000-0000-00008B290000}"/>
    <cellStyle name="Normal 3 58 13 3" xfId="10648" xr:uid="{00000000-0005-0000-0000-00008C290000}"/>
    <cellStyle name="Normal 3 58 13 3 2" xfId="10649" xr:uid="{00000000-0005-0000-0000-00008D290000}"/>
    <cellStyle name="Normal 3 58 13 4" xfId="10650" xr:uid="{00000000-0005-0000-0000-00008E290000}"/>
    <cellStyle name="Normal 3 58 13 5" xfId="13375" xr:uid="{00000000-0005-0000-0000-00008F290000}"/>
    <cellStyle name="Normal 3 58 14" xfId="5154" xr:uid="{00000000-0005-0000-0000-000090290000}"/>
    <cellStyle name="Normal 3 58 14 2" xfId="10651" xr:uid="{00000000-0005-0000-0000-000091290000}"/>
    <cellStyle name="Normal 3 58 15" xfId="10652" xr:uid="{00000000-0005-0000-0000-000092290000}"/>
    <cellStyle name="Normal 3 58 15 2" xfId="10653" xr:uid="{00000000-0005-0000-0000-000093290000}"/>
    <cellStyle name="Normal 3 58 16" xfId="10654" xr:uid="{00000000-0005-0000-0000-000094290000}"/>
    <cellStyle name="Normal 3 58 17" xfId="13376" xr:uid="{00000000-0005-0000-0000-000095290000}"/>
    <cellStyle name="Normal 3 58 2" xfId="2859" xr:uid="{00000000-0005-0000-0000-000096290000}"/>
    <cellStyle name="Normal 3 58 2 10" xfId="2860" xr:uid="{00000000-0005-0000-0000-000097290000}"/>
    <cellStyle name="Normal 3 58 2 10 2" xfId="5155" xr:uid="{00000000-0005-0000-0000-000098290000}"/>
    <cellStyle name="Normal 3 58 2 10 2 2" xfId="10655" xr:uid="{00000000-0005-0000-0000-000099290000}"/>
    <cellStyle name="Normal 3 58 2 10 3" xfId="10656" xr:uid="{00000000-0005-0000-0000-00009A290000}"/>
    <cellStyle name="Normal 3 58 2 10 3 2" xfId="10657" xr:uid="{00000000-0005-0000-0000-00009B290000}"/>
    <cellStyle name="Normal 3 58 2 10 4" xfId="10658" xr:uid="{00000000-0005-0000-0000-00009C290000}"/>
    <cellStyle name="Normal 3 58 2 10 5" xfId="13377" xr:uid="{00000000-0005-0000-0000-00009D290000}"/>
    <cellStyle name="Normal 3 58 2 11" xfId="2861" xr:uid="{00000000-0005-0000-0000-00009E290000}"/>
    <cellStyle name="Normal 3 58 2 11 2" xfId="5156" xr:uid="{00000000-0005-0000-0000-00009F290000}"/>
    <cellStyle name="Normal 3 58 2 11 2 2" xfId="10659" xr:uid="{00000000-0005-0000-0000-0000A0290000}"/>
    <cellStyle name="Normal 3 58 2 11 3" xfId="10660" xr:uid="{00000000-0005-0000-0000-0000A1290000}"/>
    <cellStyle name="Normal 3 58 2 11 3 2" xfId="10661" xr:uid="{00000000-0005-0000-0000-0000A2290000}"/>
    <cellStyle name="Normal 3 58 2 11 4" xfId="10662" xr:uid="{00000000-0005-0000-0000-0000A3290000}"/>
    <cellStyle name="Normal 3 58 2 11 5" xfId="13378" xr:uid="{00000000-0005-0000-0000-0000A4290000}"/>
    <cellStyle name="Normal 3 58 2 12" xfId="2862" xr:uid="{00000000-0005-0000-0000-0000A5290000}"/>
    <cellStyle name="Normal 3 58 2 12 2" xfId="5157" xr:uid="{00000000-0005-0000-0000-0000A6290000}"/>
    <cellStyle name="Normal 3 58 2 12 2 2" xfId="10663" xr:uid="{00000000-0005-0000-0000-0000A7290000}"/>
    <cellStyle name="Normal 3 58 2 12 3" xfId="10664" xr:uid="{00000000-0005-0000-0000-0000A8290000}"/>
    <cellStyle name="Normal 3 58 2 12 3 2" xfId="10665" xr:uid="{00000000-0005-0000-0000-0000A9290000}"/>
    <cellStyle name="Normal 3 58 2 12 4" xfId="10666" xr:uid="{00000000-0005-0000-0000-0000AA290000}"/>
    <cellStyle name="Normal 3 58 2 12 5" xfId="13379" xr:uid="{00000000-0005-0000-0000-0000AB290000}"/>
    <cellStyle name="Normal 3 58 2 13" xfId="5158" xr:uid="{00000000-0005-0000-0000-0000AC290000}"/>
    <cellStyle name="Normal 3 58 2 13 2" xfId="10667" xr:uid="{00000000-0005-0000-0000-0000AD290000}"/>
    <cellStyle name="Normal 3 58 2 14" xfId="10668" xr:uid="{00000000-0005-0000-0000-0000AE290000}"/>
    <cellStyle name="Normal 3 58 2 14 2" xfId="10669" xr:uid="{00000000-0005-0000-0000-0000AF290000}"/>
    <cellStyle name="Normal 3 58 2 15" xfId="10670" xr:uid="{00000000-0005-0000-0000-0000B0290000}"/>
    <cellStyle name="Normal 3 58 2 16" xfId="13380" xr:uid="{00000000-0005-0000-0000-0000B1290000}"/>
    <cellStyle name="Normal 3 58 2 2" xfId="2863" xr:uid="{00000000-0005-0000-0000-0000B2290000}"/>
    <cellStyle name="Normal 3 58 2 2 2" xfId="5159" xr:uid="{00000000-0005-0000-0000-0000B3290000}"/>
    <cellStyle name="Normal 3 58 2 2 2 2" xfId="10671" xr:uid="{00000000-0005-0000-0000-0000B4290000}"/>
    <cellStyle name="Normal 3 58 2 2 3" xfId="10672" xr:uid="{00000000-0005-0000-0000-0000B5290000}"/>
    <cellStyle name="Normal 3 58 2 2 3 2" xfId="10673" xr:uid="{00000000-0005-0000-0000-0000B6290000}"/>
    <cellStyle name="Normal 3 58 2 2 4" xfId="10674" xr:uid="{00000000-0005-0000-0000-0000B7290000}"/>
    <cellStyle name="Normal 3 58 2 2 5" xfId="13381" xr:uid="{00000000-0005-0000-0000-0000B8290000}"/>
    <cellStyle name="Normal 3 58 2 3" xfId="2864" xr:uid="{00000000-0005-0000-0000-0000B9290000}"/>
    <cellStyle name="Normal 3 58 2 3 2" xfId="5160" xr:uid="{00000000-0005-0000-0000-0000BA290000}"/>
    <cellStyle name="Normal 3 58 2 3 2 2" xfId="10675" xr:uid="{00000000-0005-0000-0000-0000BB290000}"/>
    <cellStyle name="Normal 3 58 2 3 3" xfId="10676" xr:uid="{00000000-0005-0000-0000-0000BC290000}"/>
    <cellStyle name="Normal 3 58 2 3 3 2" xfId="10677" xr:uid="{00000000-0005-0000-0000-0000BD290000}"/>
    <cellStyle name="Normal 3 58 2 3 4" xfId="10678" xr:uid="{00000000-0005-0000-0000-0000BE290000}"/>
    <cellStyle name="Normal 3 58 2 3 5" xfId="13382" xr:uid="{00000000-0005-0000-0000-0000BF290000}"/>
    <cellStyle name="Normal 3 58 2 4" xfId="2865" xr:uid="{00000000-0005-0000-0000-0000C0290000}"/>
    <cellStyle name="Normal 3 58 2 4 2" xfId="5161" xr:uid="{00000000-0005-0000-0000-0000C1290000}"/>
    <cellStyle name="Normal 3 58 2 4 2 2" xfId="10679" xr:uid="{00000000-0005-0000-0000-0000C2290000}"/>
    <cellStyle name="Normal 3 58 2 4 3" xfId="10680" xr:uid="{00000000-0005-0000-0000-0000C3290000}"/>
    <cellStyle name="Normal 3 58 2 4 3 2" xfId="10681" xr:uid="{00000000-0005-0000-0000-0000C4290000}"/>
    <cellStyle name="Normal 3 58 2 4 4" xfId="10682" xr:uid="{00000000-0005-0000-0000-0000C5290000}"/>
    <cellStyle name="Normal 3 58 2 4 5" xfId="13383" xr:uid="{00000000-0005-0000-0000-0000C6290000}"/>
    <cellStyle name="Normal 3 58 2 5" xfId="2866" xr:uid="{00000000-0005-0000-0000-0000C7290000}"/>
    <cellStyle name="Normal 3 58 2 5 2" xfId="5162" xr:uid="{00000000-0005-0000-0000-0000C8290000}"/>
    <cellStyle name="Normal 3 58 2 5 2 2" xfId="10683" xr:uid="{00000000-0005-0000-0000-0000C9290000}"/>
    <cellStyle name="Normal 3 58 2 5 3" xfId="10684" xr:uid="{00000000-0005-0000-0000-0000CA290000}"/>
    <cellStyle name="Normal 3 58 2 5 3 2" xfId="10685" xr:uid="{00000000-0005-0000-0000-0000CB290000}"/>
    <cellStyle name="Normal 3 58 2 5 4" xfId="10686" xr:uid="{00000000-0005-0000-0000-0000CC290000}"/>
    <cellStyle name="Normal 3 58 2 5 5" xfId="13384" xr:uid="{00000000-0005-0000-0000-0000CD290000}"/>
    <cellStyle name="Normal 3 58 2 6" xfId="2867" xr:uid="{00000000-0005-0000-0000-0000CE290000}"/>
    <cellStyle name="Normal 3 58 2 6 2" xfId="5163" xr:uid="{00000000-0005-0000-0000-0000CF290000}"/>
    <cellStyle name="Normal 3 58 2 6 2 2" xfId="10687" xr:uid="{00000000-0005-0000-0000-0000D0290000}"/>
    <cellStyle name="Normal 3 58 2 6 3" xfId="10688" xr:uid="{00000000-0005-0000-0000-0000D1290000}"/>
    <cellStyle name="Normal 3 58 2 6 3 2" xfId="10689" xr:uid="{00000000-0005-0000-0000-0000D2290000}"/>
    <cellStyle name="Normal 3 58 2 6 4" xfId="10690" xr:uid="{00000000-0005-0000-0000-0000D3290000}"/>
    <cellStyle name="Normal 3 58 2 6 5" xfId="13385" xr:uid="{00000000-0005-0000-0000-0000D4290000}"/>
    <cellStyle name="Normal 3 58 2 7" xfId="2868" xr:uid="{00000000-0005-0000-0000-0000D5290000}"/>
    <cellStyle name="Normal 3 58 2 7 2" xfId="5164" xr:uid="{00000000-0005-0000-0000-0000D6290000}"/>
    <cellStyle name="Normal 3 58 2 7 2 2" xfId="10691" xr:uid="{00000000-0005-0000-0000-0000D7290000}"/>
    <cellStyle name="Normal 3 58 2 7 3" xfId="10692" xr:uid="{00000000-0005-0000-0000-0000D8290000}"/>
    <cellStyle name="Normal 3 58 2 7 3 2" xfId="10693" xr:uid="{00000000-0005-0000-0000-0000D9290000}"/>
    <cellStyle name="Normal 3 58 2 7 4" xfId="10694" xr:uid="{00000000-0005-0000-0000-0000DA290000}"/>
    <cellStyle name="Normal 3 58 2 7 5" xfId="13386" xr:uid="{00000000-0005-0000-0000-0000DB290000}"/>
    <cellStyle name="Normal 3 58 2 8" xfId="2869" xr:uid="{00000000-0005-0000-0000-0000DC290000}"/>
    <cellStyle name="Normal 3 58 2 8 2" xfId="5165" xr:uid="{00000000-0005-0000-0000-0000DD290000}"/>
    <cellStyle name="Normal 3 58 2 8 2 2" xfId="10695" xr:uid="{00000000-0005-0000-0000-0000DE290000}"/>
    <cellStyle name="Normal 3 58 2 8 3" xfId="10696" xr:uid="{00000000-0005-0000-0000-0000DF290000}"/>
    <cellStyle name="Normal 3 58 2 8 3 2" xfId="10697" xr:uid="{00000000-0005-0000-0000-0000E0290000}"/>
    <cellStyle name="Normal 3 58 2 8 4" xfId="10698" xr:uid="{00000000-0005-0000-0000-0000E1290000}"/>
    <cellStyle name="Normal 3 58 2 8 5" xfId="13387" xr:uid="{00000000-0005-0000-0000-0000E2290000}"/>
    <cellStyle name="Normal 3 58 2 9" xfId="2870" xr:uid="{00000000-0005-0000-0000-0000E3290000}"/>
    <cellStyle name="Normal 3 58 2 9 2" xfId="5166" xr:uid="{00000000-0005-0000-0000-0000E4290000}"/>
    <cellStyle name="Normal 3 58 2 9 2 2" xfId="10699" xr:uid="{00000000-0005-0000-0000-0000E5290000}"/>
    <cellStyle name="Normal 3 58 2 9 3" xfId="10700" xr:uid="{00000000-0005-0000-0000-0000E6290000}"/>
    <cellStyle name="Normal 3 58 2 9 3 2" xfId="10701" xr:uid="{00000000-0005-0000-0000-0000E7290000}"/>
    <cellStyle name="Normal 3 58 2 9 4" xfId="10702" xr:uid="{00000000-0005-0000-0000-0000E8290000}"/>
    <cellStyle name="Normal 3 58 2 9 5" xfId="13388" xr:uid="{00000000-0005-0000-0000-0000E9290000}"/>
    <cellStyle name="Normal 3 58 3" xfId="2871" xr:uid="{00000000-0005-0000-0000-0000EA290000}"/>
    <cellStyle name="Normal 3 58 3 2" xfId="5167" xr:uid="{00000000-0005-0000-0000-0000EB290000}"/>
    <cellStyle name="Normal 3 58 3 2 2" xfId="10703" xr:uid="{00000000-0005-0000-0000-0000EC290000}"/>
    <cellStyle name="Normal 3 58 3 3" xfId="10704" xr:uid="{00000000-0005-0000-0000-0000ED290000}"/>
    <cellStyle name="Normal 3 58 3 3 2" xfId="10705" xr:uid="{00000000-0005-0000-0000-0000EE290000}"/>
    <cellStyle name="Normal 3 58 3 4" xfId="10706" xr:uid="{00000000-0005-0000-0000-0000EF290000}"/>
    <cellStyle name="Normal 3 58 3 5" xfId="13389" xr:uid="{00000000-0005-0000-0000-0000F0290000}"/>
    <cellStyle name="Normal 3 58 4" xfId="2872" xr:uid="{00000000-0005-0000-0000-0000F1290000}"/>
    <cellStyle name="Normal 3 58 4 2" xfId="5168" xr:uid="{00000000-0005-0000-0000-0000F2290000}"/>
    <cellStyle name="Normal 3 58 4 2 2" xfId="10707" xr:uid="{00000000-0005-0000-0000-0000F3290000}"/>
    <cellStyle name="Normal 3 58 4 3" xfId="10708" xr:uid="{00000000-0005-0000-0000-0000F4290000}"/>
    <cellStyle name="Normal 3 58 4 3 2" xfId="10709" xr:uid="{00000000-0005-0000-0000-0000F5290000}"/>
    <cellStyle name="Normal 3 58 4 4" xfId="10710" xr:uid="{00000000-0005-0000-0000-0000F6290000}"/>
    <cellStyle name="Normal 3 58 4 5" xfId="13390" xr:uid="{00000000-0005-0000-0000-0000F7290000}"/>
    <cellStyle name="Normal 3 58 5" xfId="2873" xr:uid="{00000000-0005-0000-0000-0000F8290000}"/>
    <cellStyle name="Normal 3 58 5 2" xfId="5169" xr:uid="{00000000-0005-0000-0000-0000F9290000}"/>
    <cellStyle name="Normal 3 58 5 2 2" xfId="10711" xr:uid="{00000000-0005-0000-0000-0000FA290000}"/>
    <cellStyle name="Normal 3 58 5 3" xfId="10712" xr:uid="{00000000-0005-0000-0000-0000FB290000}"/>
    <cellStyle name="Normal 3 58 5 3 2" xfId="10713" xr:uid="{00000000-0005-0000-0000-0000FC290000}"/>
    <cellStyle name="Normal 3 58 5 4" xfId="10714" xr:uid="{00000000-0005-0000-0000-0000FD290000}"/>
    <cellStyle name="Normal 3 58 5 5" xfId="13391" xr:uid="{00000000-0005-0000-0000-0000FE290000}"/>
    <cellStyle name="Normal 3 58 6" xfId="2874" xr:uid="{00000000-0005-0000-0000-0000FF290000}"/>
    <cellStyle name="Normal 3 58 6 2" xfId="5170" xr:uid="{00000000-0005-0000-0000-0000002A0000}"/>
    <cellStyle name="Normal 3 58 6 2 2" xfId="10715" xr:uid="{00000000-0005-0000-0000-0000012A0000}"/>
    <cellStyle name="Normal 3 58 6 3" xfId="10716" xr:uid="{00000000-0005-0000-0000-0000022A0000}"/>
    <cellStyle name="Normal 3 58 6 3 2" xfId="10717" xr:uid="{00000000-0005-0000-0000-0000032A0000}"/>
    <cellStyle name="Normal 3 58 6 4" xfId="10718" xr:uid="{00000000-0005-0000-0000-0000042A0000}"/>
    <cellStyle name="Normal 3 58 6 5" xfId="13392" xr:uid="{00000000-0005-0000-0000-0000052A0000}"/>
    <cellStyle name="Normal 3 58 7" xfId="2875" xr:uid="{00000000-0005-0000-0000-0000062A0000}"/>
    <cellStyle name="Normal 3 58 7 2" xfId="5171" xr:uid="{00000000-0005-0000-0000-0000072A0000}"/>
    <cellStyle name="Normal 3 58 7 2 2" xfId="10719" xr:uid="{00000000-0005-0000-0000-0000082A0000}"/>
    <cellStyle name="Normal 3 58 7 3" xfId="10720" xr:uid="{00000000-0005-0000-0000-0000092A0000}"/>
    <cellStyle name="Normal 3 58 7 3 2" xfId="10721" xr:uid="{00000000-0005-0000-0000-00000A2A0000}"/>
    <cellStyle name="Normal 3 58 7 4" xfId="10722" xr:uid="{00000000-0005-0000-0000-00000B2A0000}"/>
    <cellStyle name="Normal 3 58 7 5" xfId="13393" xr:uid="{00000000-0005-0000-0000-00000C2A0000}"/>
    <cellStyle name="Normal 3 58 8" xfId="2876" xr:uid="{00000000-0005-0000-0000-00000D2A0000}"/>
    <cellStyle name="Normal 3 58 8 2" xfId="5172" xr:uid="{00000000-0005-0000-0000-00000E2A0000}"/>
    <cellStyle name="Normal 3 58 8 2 2" xfId="10723" xr:uid="{00000000-0005-0000-0000-00000F2A0000}"/>
    <cellStyle name="Normal 3 58 8 3" xfId="10724" xr:uid="{00000000-0005-0000-0000-0000102A0000}"/>
    <cellStyle name="Normal 3 58 8 3 2" xfId="10725" xr:uid="{00000000-0005-0000-0000-0000112A0000}"/>
    <cellStyle name="Normal 3 58 8 4" xfId="10726" xr:uid="{00000000-0005-0000-0000-0000122A0000}"/>
    <cellStyle name="Normal 3 58 8 5" xfId="13394" xr:uid="{00000000-0005-0000-0000-0000132A0000}"/>
    <cellStyle name="Normal 3 58 9" xfId="2877" xr:uid="{00000000-0005-0000-0000-0000142A0000}"/>
    <cellStyle name="Normal 3 58 9 2" xfId="5173" xr:uid="{00000000-0005-0000-0000-0000152A0000}"/>
    <cellStyle name="Normal 3 58 9 2 2" xfId="10727" xr:uid="{00000000-0005-0000-0000-0000162A0000}"/>
    <cellStyle name="Normal 3 58 9 3" xfId="10728" xr:uid="{00000000-0005-0000-0000-0000172A0000}"/>
    <cellStyle name="Normal 3 58 9 3 2" xfId="10729" xr:uid="{00000000-0005-0000-0000-0000182A0000}"/>
    <cellStyle name="Normal 3 58 9 4" xfId="10730" xr:uid="{00000000-0005-0000-0000-0000192A0000}"/>
    <cellStyle name="Normal 3 58 9 5" xfId="13395" xr:uid="{00000000-0005-0000-0000-00001A2A0000}"/>
    <cellStyle name="Normal 3 59" xfId="2878" xr:uid="{00000000-0005-0000-0000-00001B2A0000}"/>
    <cellStyle name="Normal 3 59 10" xfId="2879" xr:uid="{00000000-0005-0000-0000-00001C2A0000}"/>
    <cellStyle name="Normal 3 59 10 2" xfId="5174" xr:uid="{00000000-0005-0000-0000-00001D2A0000}"/>
    <cellStyle name="Normal 3 59 10 2 2" xfId="10731" xr:uid="{00000000-0005-0000-0000-00001E2A0000}"/>
    <cellStyle name="Normal 3 59 10 3" xfId="10732" xr:uid="{00000000-0005-0000-0000-00001F2A0000}"/>
    <cellStyle name="Normal 3 59 10 3 2" xfId="10733" xr:uid="{00000000-0005-0000-0000-0000202A0000}"/>
    <cellStyle name="Normal 3 59 10 4" xfId="10734" xr:uid="{00000000-0005-0000-0000-0000212A0000}"/>
    <cellStyle name="Normal 3 59 10 5" xfId="13396" xr:uid="{00000000-0005-0000-0000-0000222A0000}"/>
    <cellStyle name="Normal 3 59 11" xfId="2880" xr:uid="{00000000-0005-0000-0000-0000232A0000}"/>
    <cellStyle name="Normal 3 59 11 2" xfId="5175" xr:uid="{00000000-0005-0000-0000-0000242A0000}"/>
    <cellStyle name="Normal 3 59 11 2 2" xfId="10735" xr:uid="{00000000-0005-0000-0000-0000252A0000}"/>
    <cellStyle name="Normal 3 59 11 3" xfId="10736" xr:uid="{00000000-0005-0000-0000-0000262A0000}"/>
    <cellStyle name="Normal 3 59 11 3 2" xfId="10737" xr:uid="{00000000-0005-0000-0000-0000272A0000}"/>
    <cellStyle name="Normal 3 59 11 4" xfId="10738" xr:uid="{00000000-0005-0000-0000-0000282A0000}"/>
    <cellStyle name="Normal 3 59 11 5" xfId="13397" xr:uid="{00000000-0005-0000-0000-0000292A0000}"/>
    <cellStyle name="Normal 3 59 12" xfId="2881" xr:uid="{00000000-0005-0000-0000-00002A2A0000}"/>
    <cellStyle name="Normal 3 59 12 2" xfId="5176" xr:uid="{00000000-0005-0000-0000-00002B2A0000}"/>
    <cellStyle name="Normal 3 59 12 2 2" xfId="10739" xr:uid="{00000000-0005-0000-0000-00002C2A0000}"/>
    <cellStyle name="Normal 3 59 12 3" xfId="10740" xr:uid="{00000000-0005-0000-0000-00002D2A0000}"/>
    <cellStyle name="Normal 3 59 12 3 2" xfId="10741" xr:uid="{00000000-0005-0000-0000-00002E2A0000}"/>
    <cellStyle name="Normal 3 59 12 4" xfId="10742" xr:uid="{00000000-0005-0000-0000-00002F2A0000}"/>
    <cellStyle name="Normal 3 59 12 5" xfId="13398" xr:uid="{00000000-0005-0000-0000-0000302A0000}"/>
    <cellStyle name="Normal 3 59 13" xfId="2882" xr:uid="{00000000-0005-0000-0000-0000312A0000}"/>
    <cellStyle name="Normal 3 59 13 2" xfId="5177" xr:uid="{00000000-0005-0000-0000-0000322A0000}"/>
    <cellStyle name="Normal 3 59 13 2 2" xfId="10743" xr:uid="{00000000-0005-0000-0000-0000332A0000}"/>
    <cellStyle name="Normal 3 59 13 3" xfId="10744" xr:uid="{00000000-0005-0000-0000-0000342A0000}"/>
    <cellStyle name="Normal 3 59 13 3 2" xfId="10745" xr:uid="{00000000-0005-0000-0000-0000352A0000}"/>
    <cellStyle name="Normal 3 59 13 4" xfId="10746" xr:uid="{00000000-0005-0000-0000-0000362A0000}"/>
    <cellStyle name="Normal 3 59 13 5" xfId="13399" xr:uid="{00000000-0005-0000-0000-0000372A0000}"/>
    <cellStyle name="Normal 3 59 14" xfId="5178" xr:uid="{00000000-0005-0000-0000-0000382A0000}"/>
    <cellStyle name="Normal 3 59 14 2" xfId="10747" xr:uid="{00000000-0005-0000-0000-0000392A0000}"/>
    <cellStyle name="Normal 3 59 15" xfId="10748" xr:uid="{00000000-0005-0000-0000-00003A2A0000}"/>
    <cellStyle name="Normal 3 59 15 2" xfId="10749" xr:uid="{00000000-0005-0000-0000-00003B2A0000}"/>
    <cellStyle name="Normal 3 59 16" xfId="10750" xr:uid="{00000000-0005-0000-0000-00003C2A0000}"/>
    <cellStyle name="Normal 3 59 17" xfId="13400" xr:uid="{00000000-0005-0000-0000-00003D2A0000}"/>
    <cellStyle name="Normal 3 59 2" xfId="2883" xr:uid="{00000000-0005-0000-0000-00003E2A0000}"/>
    <cellStyle name="Normal 3 59 2 10" xfId="2884" xr:uid="{00000000-0005-0000-0000-00003F2A0000}"/>
    <cellStyle name="Normal 3 59 2 10 2" xfId="5179" xr:uid="{00000000-0005-0000-0000-0000402A0000}"/>
    <cellStyle name="Normal 3 59 2 10 2 2" xfId="10751" xr:uid="{00000000-0005-0000-0000-0000412A0000}"/>
    <cellStyle name="Normal 3 59 2 10 3" xfId="10752" xr:uid="{00000000-0005-0000-0000-0000422A0000}"/>
    <cellStyle name="Normal 3 59 2 10 3 2" xfId="10753" xr:uid="{00000000-0005-0000-0000-0000432A0000}"/>
    <cellStyle name="Normal 3 59 2 10 4" xfId="10754" xr:uid="{00000000-0005-0000-0000-0000442A0000}"/>
    <cellStyle name="Normal 3 59 2 10 5" xfId="13401" xr:uid="{00000000-0005-0000-0000-0000452A0000}"/>
    <cellStyle name="Normal 3 59 2 11" xfId="2885" xr:uid="{00000000-0005-0000-0000-0000462A0000}"/>
    <cellStyle name="Normal 3 59 2 11 2" xfId="5180" xr:uid="{00000000-0005-0000-0000-0000472A0000}"/>
    <cellStyle name="Normal 3 59 2 11 2 2" xfId="10755" xr:uid="{00000000-0005-0000-0000-0000482A0000}"/>
    <cellStyle name="Normal 3 59 2 11 3" xfId="10756" xr:uid="{00000000-0005-0000-0000-0000492A0000}"/>
    <cellStyle name="Normal 3 59 2 11 3 2" xfId="10757" xr:uid="{00000000-0005-0000-0000-00004A2A0000}"/>
    <cellStyle name="Normal 3 59 2 11 4" xfId="10758" xr:uid="{00000000-0005-0000-0000-00004B2A0000}"/>
    <cellStyle name="Normal 3 59 2 11 5" xfId="13402" xr:uid="{00000000-0005-0000-0000-00004C2A0000}"/>
    <cellStyle name="Normal 3 59 2 12" xfId="2886" xr:uid="{00000000-0005-0000-0000-00004D2A0000}"/>
    <cellStyle name="Normal 3 59 2 12 2" xfId="5181" xr:uid="{00000000-0005-0000-0000-00004E2A0000}"/>
    <cellStyle name="Normal 3 59 2 12 2 2" xfId="10759" xr:uid="{00000000-0005-0000-0000-00004F2A0000}"/>
    <cellStyle name="Normal 3 59 2 12 3" xfId="10760" xr:uid="{00000000-0005-0000-0000-0000502A0000}"/>
    <cellStyle name="Normal 3 59 2 12 3 2" xfId="10761" xr:uid="{00000000-0005-0000-0000-0000512A0000}"/>
    <cellStyle name="Normal 3 59 2 12 4" xfId="10762" xr:uid="{00000000-0005-0000-0000-0000522A0000}"/>
    <cellStyle name="Normal 3 59 2 12 5" xfId="13403" xr:uid="{00000000-0005-0000-0000-0000532A0000}"/>
    <cellStyle name="Normal 3 59 2 13" xfId="5182" xr:uid="{00000000-0005-0000-0000-0000542A0000}"/>
    <cellStyle name="Normal 3 59 2 13 2" xfId="10763" xr:uid="{00000000-0005-0000-0000-0000552A0000}"/>
    <cellStyle name="Normal 3 59 2 14" xfId="10764" xr:uid="{00000000-0005-0000-0000-0000562A0000}"/>
    <cellStyle name="Normal 3 59 2 14 2" xfId="10765" xr:uid="{00000000-0005-0000-0000-0000572A0000}"/>
    <cellStyle name="Normal 3 59 2 15" xfId="10766" xr:uid="{00000000-0005-0000-0000-0000582A0000}"/>
    <cellStyle name="Normal 3 59 2 16" xfId="13404" xr:uid="{00000000-0005-0000-0000-0000592A0000}"/>
    <cellStyle name="Normal 3 59 2 2" xfId="2887" xr:uid="{00000000-0005-0000-0000-00005A2A0000}"/>
    <cellStyle name="Normal 3 59 2 2 2" xfId="5183" xr:uid="{00000000-0005-0000-0000-00005B2A0000}"/>
    <cellStyle name="Normal 3 59 2 2 2 2" xfId="10767" xr:uid="{00000000-0005-0000-0000-00005C2A0000}"/>
    <cellStyle name="Normal 3 59 2 2 3" xfId="10768" xr:uid="{00000000-0005-0000-0000-00005D2A0000}"/>
    <cellStyle name="Normal 3 59 2 2 3 2" xfId="10769" xr:uid="{00000000-0005-0000-0000-00005E2A0000}"/>
    <cellStyle name="Normal 3 59 2 2 4" xfId="10770" xr:uid="{00000000-0005-0000-0000-00005F2A0000}"/>
    <cellStyle name="Normal 3 59 2 2 5" xfId="13405" xr:uid="{00000000-0005-0000-0000-0000602A0000}"/>
    <cellStyle name="Normal 3 59 2 3" xfId="2888" xr:uid="{00000000-0005-0000-0000-0000612A0000}"/>
    <cellStyle name="Normal 3 59 2 3 2" xfId="5184" xr:uid="{00000000-0005-0000-0000-0000622A0000}"/>
    <cellStyle name="Normal 3 59 2 3 2 2" xfId="10771" xr:uid="{00000000-0005-0000-0000-0000632A0000}"/>
    <cellStyle name="Normal 3 59 2 3 3" xfId="10772" xr:uid="{00000000-0005-0000-0000-0000642A0000}"/>
    <cellStyle name="Normal 3 59 2 3 3 2" xfId="10773" xr:uid="{00000000-0005-0000-0000-0000652A0000}"/>
    <cellStyle name="Normal 3 59 2 3 4" xfId="10774" xr:uid="{00000000-0005-0000-0000-0000662A0000}"/>
    <cellStyle name="Normal 3 59 2 3 5" xfId="13406" xr:uid="{00000000-0005-0000-0000-0000672A0000}"/>
    <cellStyle name="Normal 3 59 2 4" xfId="2889" xr:uid="{00000000-0005-0000-0000-0000682A0000}"/>
    <cellStyle name="Normal 3 59 2 4 2" xfId="5185" xr:uid="{00000000-0005-0000-0000-0000692A0000}"/>
    <cellStyle name="Normal 3 59 2 4 2 2" xfId="10775" xr:uid="{00000000-0005-0000-0000-00006A2A0000}"/>
    <cellStyle name="Normal 3 59 2 4 3" xfId="10776" xr:uid="{00000000-0005-0000-0000-00006B2A0000}"/>
    <cellStyle name="Normal 3 59 2 4 3 2" xfId="10777" xr:uid="{00000000-0005-0000-0000-00006C2A0000}"/>
    <cellStyle name="Normal 3 59 2 4 4" xfId="10778" xr:uid="{00000000-0005-0000-0000-00006D2A0000}"/>
    <cellStyle name="Normal 3 59 2 4 5" xfId="13407" xr:uid="{00000000-0005-0000-0000-00006E2A0000}"/>
    <cellStyle name="Normal 3 59 2 5" xfId="2890" xr:uid="{00000000-0005-0000-0000-00006F2A0000}"/>
    <cellStyle name="Normal 3 59 2 5 2" xfId="5186" xr:uid="{00000000-0005-0000-0000-0000702A0000}"/>
    <cellStyle name="Normal 3 59 2 5 2 2" xfId="10779" xr:uid="{00000000-0005-0000-0000-0000712A0000}"/>
    <cellStyle name="Normal 3 59 2 5 3" xfId="10780" xr:uid="{00000000-0005-0000-0000-0000722A0000}"/>
    <cellStyle name="Normal 3 59 2 5 3 2" xfId="10781" xr:uid="{00000000-0005-0000-0000-0000732A0000}"/>
    <cellStyle name="Normal 3 59 2 5 4" xfId="10782" xr:uid="{00000000-0005-0000-0000-0000742A0000}"/>
    <cellStyle name="Normal 3 59 2 5 5" xfId="13408" xr:uid="{00000000-0005-0000-0000-0000752A0000}"/>
    <cellStyle name="Normal 3 59 2 6" xfId="2891" xr:uid="{00000000-0005-0000-0000-0000762A0000}"/>
    <cellStyle name="Normal 3 59 2 6 2" xfId="5187" xr:uid="{00000000-0005-0000-0000-0000772A0000}"/>
    <cellStyle name="Normal 3 59 2 6 2 2" xfId="10783" xr:uid="{00000000-0005-0000-0000-0000782A0000}"/>
    <cellStyle name="Normal 3 59 2 6 3" xfId="10784" xr:uid="{00000000-0005-0000-0000-0000792A0000}"/>
    <cellStyle name="Normal 3 59 2 6 3 2" xfId="10785" xr:uid="{00000000-0005-0000-0000-00007A2A0000}"/>
    <cellStyle name="Normal 3 59 2 6 4" xfId="10786" xr:uid="{00000000-0005-0000-0000-00007B2A0000}"/>
    <cellStyle name="Normal 3 59 2 6 5" xfId="13409" xr:uid="{00000000-0005-0000-0000-00007C2A0000}"/>
    <cellStyle name="Normal 3 59 2 7" xfId="2892" xr:uid="{00000000-0005-0000-0000-00007D2A0000}"/>
    <cellStyle name="Normal 3 59 2 7 2" xfId="5188" xr:uid="{00000000-0005-0000-0000-00007E2A0000}"/>
    <cellStyle name="Normal 3 59 2 7 2 2" xfId="10787" xr:uid="{00000000-0005-0000-0000-00007F2A0000}"/>
    <cellStyle name="Normal 3 59 2 7 3" xfId="10788" xr:uid="{00000000-0005-0000-0000-0000802A0000}"/>
    <cellStyle name="Normal 3 59 2 7 3 2" xfId="10789" xr:uid="{00000000-0005-0000-0000-0000812A0000}"/>
    <cellStyle name="Normal 3 59 2 7 4" xfId="10790" xr:uid="{00000000-0005-0000-0000-0000822A0000}"/>
    <cellStyle name="Normal 3 59 2 7 5" xfId="13410" xr:uid="{00000000-0005-0000-0000-0000832A0000}"/>
    <cellStyle name="Normal 3 59 2 8" xfId="2893" xr:uid="{00000000-0005-0000-0000-0000842A0000}"/>
    <cellStyle name="Normal 3 59 2 8 2" xfId="5189" xr:uid="{00000000-0005-0000-0000-0000852A0000}"/>
    <cellStyle name="Normal 3 59 2 8 2 2" xfId="10791" xr:uid="{00000000-0005-0000-0000-0000862A0000}"/>
    <cellStyle name="Normal 3 59 2 8 3" xfId="10792" xr:uid="{00000000-0005-0000-0000-0000872A0000}"/>
    <cellStyle name="Normal 3 59 2 8 3 2" xfId="10793" xr:uid="{00000000-0005-0000-0000-0000882A0000}"/>
    <cellStyle name="Normal 3 59 2 8 4" xfId="10794" xr:uid="{00000000-0005-0000-0000-0000892A0000}"/>
    <cellStyle name="Normal 3 59 2 8 5" xfId="13411" xr:uid="{00000000-0005-0000-0000-00008A2A0000}"/>
    <cellStyle name="Normal 3 59 2 9" xfId="2894" xr:uid="{00000000-0005-0000-0000-00008B2A0000}"/>
    <cellStyle name="Normal 3 59 2 9 2" xfId="5190" xr:uid="{00000000-0005-0000-0000-00008C2A0000}"/>
    <cellStyle name="Normal 3 59 2 9 2 2" xfId="10795" xr:uid="{00000000-0005-0000-0000-00008D2A0000}"/>
    <cellStyle name="Normal 3 59 2 9 3" xfId="10796" xr:uid="{00000000-0005-0000-0000-00008E2A0000}"/>
    <cellStyle name="Normal 3 59 2 9 3 2" xfId="10797" xr:uid="{00000000-0005-0000-0000-00008F2A0000}"/>
    <cellStyle name="Normal 3 59 2 9 4" xfId="10798" xr:uid="{00000000-0005-0000-0000-0000902A0000}"/>
    <cellStyle name="Normal 3 59 2 9 5" xfId="13412" xr:uid="{00000000-0005-0000-0000-0000912A0000}"/>
    <cellStyle name="Normal 3 59 3" xfId="2895" xr:uid="{00000000-0005-0000-0000-0000922A0000}"/>
    <cellStyle name="Normal 3 59 3 2" xfId="5191" xr:uid="{00000000-0005-0000-0000-0000932A0000}"/>
    <cellStyle name="Normal 3 59 3 2 2" xfId="10799" xr:uid="{00000000-0005-0000-0000-0000942A0000}"/>
    <cellStyle name="Normal 3 59 3 3" xfId="10800" xr:uid="{00000000-0005-0000-0000-0000952A0000}"/>
    <cellStyle name="Normal 3 59 3 3 2" xfId="10801" xr:uid="{00000000-0005-0000-0000-0000962A0000}"/>
    <cellStyle name="Normal 3 59 3 4" xfId="10802" xr:uid="{00000000-0005-0000-0000-0000972A0000}"/>
    <cellStyle name="Normal 3 59 3 5" xfId="13413" xr:uid="{00000000-0005-0000-0000-0000982A0000}"/>
    <cellStyle name="Normal 3 59 4" xfId="2896" xr:uid="{00000000-0005-0000-0000-0000992A0000}"/>
    <cellStyle name="Normal 3 59 4 2" xfId="5192" xr:uid="{00000000-0005-0000-0000-00009A2A0000}"/>
    <cellStyle name="Normal 3 59 4 2 2" xfId="10803" xr:uid="{00000000-0005-0000-0000-00009B2A0000}"/>
    <cellStyle name="Normal 3 59 4 3" xfId="10804" xr:uid="{00000000-0005-0000-0000-00009C2A0000}"/>
    <cellStyle name="Normal 3 59 4 3 2" xfId="10805" xr:uid="{00000000-0005-0000-0000-00009D2A0000}"/>
    <cellStyle name="Normal 3 59 4 4" xfId="10806" xr:uid="{00000000-0005-0000-0000-00009E2A0000}"/>
    <cellStyle name="Normal 3 59 4 5" xfId="13414" xr:uid="{00000000-0005-0000-0000-00009F2A0000}"/>
    <cellStyle name="Normal 3 59 5" xfId="2897" xr:uid="{00000000-0005-0000-0000-0000A02A0000}"/>
    <cellStyle name="Normal 3 59 5 2" xfId="5193" xr:uid="{00000000-0005-0000-0000-0000A12A0000}"/>
    <cellStyle name="Normal 3 59 5 2 2" xfId="10807" xr:uid="{00000000-0005-0000-0000-0000A22A0000}"/>
    <cellStyle name="Normal 3 59 5 3" xfId="10808" xr:uid="{00000000-0005-0000-0000-0000A32A0000}"/>
    <cellStyle name="Normal 3 59 5 3 2" xfId="10809" xr:uid="{00000000-0005-0000-0000-0000A42A0000}"/>
    <cellStyle name="Normal 3 59 5 4" xfId="10810" xr:uid="{00000000-0005-0000-0000-0000A52A0000}"/>
    <cellStyle name="Normal 3 59 5 5" xfId="13415" xr:uid="{00000000-0005-0000-0000-0000A62A0000}"/>
    <cellStyle name="Normal 3 59 6" xfId="2898" xr:uid="{00000000-0005-0000-0000-0000A72A0000}"/>
    <cellStyle name="Normal 3 59 6 2" xfId="5194" xr:uid="{00000000-0005-0000-0000-0000A82A0000}"/>
    <cellStyle name="Normal 3 59 6 2 2" xfId="10811" xr:uid="{00000000-0005-0000-0000-0000A92A0000}"/>
    <cellStyle name="Normal 3 59 6 3" xfId="10812" xr:uid="{00000000-0005-0000-0000-0000AA2A0000}"/>
    <cellStyle name="Normal 3 59 6 3 2" xfId="10813" xr:uid="{00000000-0005-0000-0000-0000AB2A0000}"/>
    <cellStyle name="Normal 3 59 6 4" xfId="10814" xr:uid="{00000000-0005-0000-0000-0000AC2A0000}"/>
    <cellStyle name="Normal 3 59 6 5" xfId="13416" xr:uid="{00000000-0005-0000-0000-0000AD2A0000}"/>
    <cellStyle name="Normal 3 59 7" xfId="2899" xr:uid="{00000000-0005-0000-0000-0000AE2A0000}"/>
    <cellStyle name="Normal 3 59 7 2" xfId="5195" xr:uid="{00000000-0005-0000-0000-0000AF2A0000}"/>
    <cellStyle name="Normal 3 59 7 2 2" xfId="10815" xr:uid="{00000000-0005-0000-0000-0000B02A0000}"/>
    <cellStyle name="Normal 3 59 7 3" xfId="10816" xr:uid="{00000000-0005-0000-0000-0000B12A0000}"/>
    <cellStyle name="Normal 3 59 7 3 2" xfId="10817" xr:uid="{00000000-0005-0000-0000-0000B22A0000}"/>
    <cellStyle name="Normal 3 59 7 4" xfId="10818" xr:uid="{00000000-0005-0000-0000-0000B32A0000}"/>
    <cellStyle name="Normal 3 59 7 5" xfId="13417" xr:uid="{00000000-0005-0000-0000-0000B42A0000}"/>
    <cellStyle name="Normal 3 59 8" xfId="2900" xr:uid="{00000000-0005-0000-0000-0000B52A0000}"/>
    <cellStyle name="Normal 3 59 8 2" xfId="5196" xr:uid="{00000000-0005-0000-0000-0000B62A0000}"/>
    <cellStyle name="Normal 3 59 8 2 2" xfId="10819" xr:uid="{00000000-0005-0000-0000-0000B72A0000}"/>
    <cellStyle name="Normal 3 59 8 3" xfId="10820" xr:uid="{00000000-0005-0000-0000-0000B82A0000}"/>
    <cellStyle name="Normal 3 59 8 3 2" xfId="10821" xr:uid="{00000000-0005-0000-0000-0000B92A0000}"/>
    <cellStyle name="Normal 3 59 8 4" xfId="10822" xr:uid="{00000000-0005-0000-0000-0000BA2A0000}"/>
    <cellStyle name="Normal 3 59 8 5" xfId="13418" xr:uid="{00000000-0005-0000-0000-0000BB2A0000}"/>
    <cellStyle name="Normal 3 59 9" xfId="2901" xr:uid="{00000000-0005-0000-0000-0000BC2A0000}"/>
    <cellStyle name="Normal 3 59 9 2" xfId="5197" xr:uid="{00000000-0005-0000-0000-0000BD2A0000}"/>
    <cellStyle name="Normal 3 59 9 2 2" xfId="10823" xr:uid="{00000000-0005-0000-0000-0000BE2A0000}"/>
    <cellStyle name="Normal 3 59 9 3" xfId="10824" xr:uid="{00000000-0005-0000-0000-0000BF2A0000}"/>
    <cellStyle name="Normal 3 59 9 3 2" xfId="10825" xr:uid="{00000000-0005-0000-0000-0000C02A0000}"/>
    <cellStyle name="Normal 3 59 9 4" xfId="10826" xr:uid="{00000000-0005-0000-0000-0000C12A0000}"/>
    <cellStyle name="Normal 3 59 9 5" xfId="13419" xr:uid="{00000000-0005-0000-0000-0000C22A0000}"/>
    <cellStyle name="Normal 3 6" xfId="2902" xr:uid="{00000000-0005-0000-0000-0000C32A0000}"/>
    <cellStyle name="Normal 3 6 10" xfId="2903" xr:uid="{00000000-0005-0000-0000-0000C42A0000}"/>
    <cellStyle name="Normal 3 6 10 2" xfId="5198" xr:uid="{00000000-0005-0000-0000-0000C52A0000}"/>
    <cellStyle name="Normal 3 6 10 2 2" xfId="10827" xr:uid="{00000000-0005-0000-0000-0000C62A0000}"/>
    <cellStyle name="Normal 3 6 10 3" xfId="10828" xr:uid="{00000000-0005-0000-0000-0000C72A0000}"/>
    <cellStyle name="Normal 3 6 10 3 2" xfId="10829" xr:uid="{00000000-0005-0000-0000-0000C82A0000}"/>
    <cellStyle name="Normal 3 6 10 4" xfId="10830" xr:uid="{00000000-0005-0000-0000-0000C92A0000}"/>
    <cellStyle name="Normal 3 6 10 5" xfId="13420" xr:uid="{00000000-0005-0000-0000-0000CA2A0000}"/>
    <cellStyle name="Normal 3 6 11" xfId="2904" xr:uid="{00000000-0005-0000-0000-0000CB2A0000}"/>
    <cellStyle name="Normal 3 6 11 2" xfId="5199" xr:uid="{00000000-0005-0000-0000-0000CC2A0000}"/>
    <cellStyle name="Normal 3 6 11 2 2" xfId="10831" xr:uid="{00000000-0005-0000-0000-0000CD2A0000}"/>
    <cellStyle name="Normal 3 6 11 3" xfId="10832" xr:uid="{00000000-0005-0000-0000-0000CE2A0000}"/>
    <cellStyle name="Normal 3 6 11 3 2" xfId="10833" xr:uid="{00000000-0005-0000-0000-0000CF2A0000}"/>
    <cellStyle name="Normal 3 6 11 4" xfId="10834" xr:uid="{00000000-0005-0000-0000-0000D02A0000}"/>
    <cellStyle name="Normal 3 6 11 5" xfId="13421" xr:uid="{00000000-0005-0000-0000-0000D12A0000}"/>
    <cellStyle name="Normal 3 6 12" xfId="2905" xr:uid="{00000000-0005-0000-0000-0000D22A0000}"/>
    <cellStyle name="Normal 3 6 12 2" xfId="5200" xr:uid="{00000000-0005-0000-0000-0000D32A0000}"/>
    <cellStyle name="Normal 3 6 12 2 2" xfId="10835" xr:uid="{00000000-0005-0000-0000-0000D42A0000}"/>
    <cellStyle name="Normal 3 6 12 3" xfId="10836" xr:uid="{00000000-0005-0000-0000-0000D52A0000}"/>
    <cellStyle name="Normal 3 6 12 3 2" xfId="10837" xr:uid="{00000000-0005-0000-0000-0000D62A0000}"/>
    <cellStyle name="Normal 3 6 12 4" xfId="10838" xr:uid="{00000000-0005-0000-0000-0000D72A0000}"/>
    <cellStyle name="Normal 3 6 12 5" xfId="13422" xr:uid="{00000000-0005-0000-0000-0000D82A0000}"/>
    <cellStyle name="Normal 3 6 13" xfId="2906" xr:uid="{00000000-0005-0000-0000-0000D92A0000}"/>
    <cellStyle name="Normal 3 6 13 2" xfId="5201" xr:uid="{00000000-0005-0000-0000-0000DA2A0000}"/>
    <cellStyle name="Normal 3 6 13 2 2" xfId="10839" xr:uid="{00000000-0005-0000-0000-0000DB2A0000}"/>
    <cellStyle name="Normal 3 6 13 3" xfId="10840" xr:uid="{00000000-0005-0000-0000-0000DC2A0000}"/>
    <cellStyle name="Normal 3 6 13 3 2" xfId="10841" xr:uid="{00000000-0005-0000-0000-0000DD2A0000}"/>
    <cellStyle name="Normal 3 6 13 4" xfId="10842" xr:uid="{00000000-0005-0000-0000-0000DE2A0000}"/>
    <cellStyle name="Normal 3 6 13 5" xfId="13423" xr:uid="{00000000-0005-0000-0000-0000DF2A0000}"/>
    <cellStyle name="Normal 3 6 14" xfId="5202" xr:uid="{00000000-0005-0000-0000-0000E02A0000}"/>
    <cellStyle name="Normal 3 6 14 2" xfId="10843" xr:uid="{00000000-0005-0000-0000-0000E12A0000}"/>
    <cellStyle name="Normal 3 6 15" xfId="10844" xr:uid="{00000000-0005-0000-0000-0000E22A0000}"/>
    <cellStyle name="Normal 3 6 15 2" xfId="10845" xr:uid="{00000000-0005-0000-0000-0000E32A0000}"/>
    <cellStyle name="Normal 3 6 16" xfId="10846" xr:uid="{00000000-0005-0000-0000-0000E42A0000}"/>
    <cellStyle name="Normal 3 6 17" xfId="13424" xr:uid="{00000000-0005-0000-0000-0000E52A0000}"/>
    <cellStyle name="Normal 3 6 2" xfId="2907" xr:uid="{00000000-0005-0000-0000-0000E62A0000}"/>
    <cellStyle name="Normal 3 6 2 10" xfId="2908" xr:uid="{00000000-0005-0000-0000-0000E72A0000}"/>
    <cellStyle name="Normal 3 6 2 10 2" xfId="5203" xr:uid="{00000000-0005-0000-0000-0000E82A0000}"/>
    <cellStyle name="Normal 3 6 2 10 2 2" xfId="10847" xr:uid="{00000000-0005-0000-0000-0000E92A0000}"/>
    <cellStyle name="Normal 3 6 2 10 3" xfId="10848" xr:uid="{00000000-0005-0000-0000-0000EA2A0000}"/>
    <cellStyle name="Normal 3 6 2 10 3 2" xfId="10849" xr:uid="{00000000-0005-0000-0000-0000EB2A0000}"/>
    <cellStyle name="Normal 3 6 2 10 4" xfId="10850" xr:uid="{00000000-0005-0000-0000-0000EC2A0000}"/>
    <cellStyle name="Normal 3 6 2 10 5" xfId="13425" xr:uid="{00000000-0005-0000-0000-0000ED2A0000}"/>
    <cellStyle name="Normal 3 6 2 11" xfId="2909" xr:uid="{00000000-0005-0000-0000-0000EE2A0000}"/>
    <cellStyle name="Normal 3 6 2 11 2" xfId="5204" xr:uid="{00000000-0005-0000-0000-0000EF2A0000}"/>
    <cellStyle name="Normal 3 6 2 11 2 2" xfId="10851" xr:uid="{00000000-0005-0000-0000-0000F02A0000}"/>
    <cellStyle name="Normal 3 6 2 11 3" xfId="10852" xr:uid="{00000000-0005-0000-0000-0000F12A0000}"/>
    <cellStyle name="Normal 3 6 2 11 3 2" xfId="10853" xr:uid="{00000000-0005-0000-0000-0000F22A0000}"/>
    <cellStyle name="Normal 3 6 2 11 4" xfId="10854" xr:uid="{00000000-0005-0000-0000-0000F32A0000}"/>
    <cellStyle name="Normal 3 6 2 11 5" xfId="13426" xr:uid="{00000000-0005-0000-0000-0000F42A0000}"/>
    <cellStyle name="Normal 3 6 2 12" xfId="2910" xr:uid="{00000000-0005-0000-0000-0000F52A0000}"/>
    <cellStyle name="Normal 3 6 2 12 2" xfId="5205" xr:uid="{00000000-0005-0000-0000-0000F62A0000}"/>
    <cellStyle name="Normal 3 6 2 12 2 2" xfId="10855" xr:uid="{00000000-0005-0000-0000-0000F72A0000}"/>
    <cellStyle name="Normal 3 6 2 12 3" xfId="10856" xr:uid="{00000000-0005-0000-0000-0000F82A0000}"/>
    <cellStyle name="Normal 3 6 2 12 3 2" xfId="10857" xr:uid="{00000000-0005-0000-0000-0000F92A0000}"/>
    <cellStyle name="Normal 3 6 2 12 4" xfId="10858" xr:uid="{00000000-0005-0000-0000-0000FA2A0000}"/>
    <cellStyle name="Normal 3 6 2 12 5" xfId="13427" xr:uid="{00000000-0005-0000-0000-0000FB2A0000}"/>
    <cellStyle name="Normal 3 6 2 13" xfId="5206" xr:uid="{00000000-0005-0000-0000-0000FC2A0000}"/>
    <cellStyle name="Normal 3 6 2 13 2" xfId="10859" xr:uid="{00000000-0005-0000-0000-0000FD2A0000}"/>
    <cellStyle name="Normal 3 6 2 14" xfId="10860" xr:uid="{00000000-0005-0000-0000-0000FE2A0000}"/>
    <cellStyle name="Normal 3 6 2 14 2" xfId="10861" xr:uid="{00000000-0005-0000-0000-0000FF2A0000}"/>
    <cellStyle name="Normal 3 6 2 15" xfId="10862" xr:uid="{00000000-0005-0000-0000-0000002B0000}"/>
    <cellStyle name="Normal 3 6 2 16" xfId="13428" xr:uid="{00000000-0005-0000-0000-0000012B0000}"/>
    <cellStyle name="Normal 3 6 2 2" xfId="2911" xr:uid="{00000000-0005-0000-0000-0000022B0000}"/>
    <cellStyle name="Normal 3 6 2 2 2" xfId="5207" xr:uid="{00000000-0005-0000-0000-0000032B0000}"/>
    <cellStyle name="Normal 3 6 2 2 2 2" xfId="10863" xr:uid="{00000000-0005-0000-0000-0000042B0000}"/>
    <cellStyle name="Normal 3 6 2 2 3" xfId="10864" xr:uid="{00000000-0005-0000-0000-0000052B0000}"/>
    <cellStyle name="Normal 3 6 2 2 3 2" xfId="10865" xr:uid="{00000000-0005-0000-0000-0000062B0000}"/>
    <cellStyle name="Normal 3 6 2 2 4" xfId="10866" xr:uid="{00000000-0005-0000-0000-0000072B0000}"/>
    <cellStyle name="Normal 3 6 2 2 5" xfId="13429" xr:uid="{00000000-0005-0000-0000-0000082B0000}"/>
    <cellStyle name="Normal 3 6 2 3" xfId="2912" xr:uid="{00000000-0005-0000-0000-0000092B0000}"/>
    <cellStyle name="Normal 3 6 2 3 2" xfId="5208" xr:uid="{00000000-0005-0000-0000-00000A2B0000}"/>
    <cellStyle name="Normal 3 6 2 3 2 2" xfId="10867" xr:uid="{00000000-0005-0000-0000-00000B2B0000}"/>
    <cellStyle name="Normal 3 6 2 3 3" xfId="10868" xr:uid="{00000000-0005-0000-0000-00000C2B0000}"/>
    <cellStyle name="Normal 3 6 2 3 3 2" xfId="10869" xr:uid="{00000000-0005-0000-0000-00000D2B0000}"/>
    <cellStyle name="Normal 3 6 2 3 4" xfId="10870" xr:uid="{00000000-0005-0000-0000-00000E2B0000}"/>
    <cellStyle name="Normal 3 6 2 3 5" xfId="13430" xr:uid="{00000000-0005-0000-0000-00000F2B0000}"/>
    <cellStyle name="Normal 3 6 2 4" xfId="2913" xr:uid="{00000000-0005-0000-0000-0000102B0000}"/>
    <cellStyle name="Normal 3 6 2 4 2" xfId="5209" xr:uid="{00000000-0005-0000-0000-0000112B0000}"/>
    <cellStyle name="Normal 3 6 2 4 2 2" xfId="10871" xr:uid="{00000000-0005-0000-0000-0000122B0000}"/>
    <cellStyle name="Normal 3 6 2 4 3" xfId="10872" xr:uid="{00000000-0005-0000-0000-0000132B0000}"/>
    <cellStyle name="Normal 3 6 2 4 3 2" xfId="10873" xr:uid="{00000000-0005-0000-0000-0000142B0000}"/>
    <cellStyle name="Normal 3 6 2 4 4" xfId="10874" xr:uid="{00000000-0005-0000-0000-0000152B0000}"/>
    <cellStyle name="Normal 3 6 2 4 5" xfId="13431" xr:uid="{00000000-0005-0000-0000-0000162B0000}"/>
    <cellStyle name="Normal 3 6 2 5" xfId="2914" xr:uid="{00000000-0005-0000-0000-0000172B0000}"/>
    <cellStyle name="Normal 3 6 2 5 2" xfId="5210" xr:uid="{00000000-0005-0000-0000-0000182B0000}"/>
    <cellStyle name="Normal 3 6 2 5 2 2" xfId="10875" xr:uid="{00000000-0005-0000-0000-0000192B0000}"/>
    <cellStyle name="Normal 3 6 2 5 3" xfId="10876" xr:uid="{00000000-0005-0000-0000-00001A2B0000}"/>
    <cellStyle name="Normal 3 6 2 5 3 2" xfId="10877" xr:uid="{00000000-0005-0000-0000-00001B2B0000}"/>
    <cellStyle name="Normal 3 6 2 5 4" xfId="10878" xr:uid="{00000000-0005-0000-0000-00001C2B0000}"/>
    <cellStyle name="Normal 3 6 2 5 5" xfId="13432" xr:uid="{00000000-0005-0000-0000-00001D2B0000}"/>
    <cellStyle name="Normal 3 6 2 6" xfId="2915" xr:uid="{00000000-0005-0000-0000-00001E2B0000}"/>
    <cellStyle name="Normal 3 6 2 6 2" xfId="5211" xr:uid="{00000000-0005-0000-0000-00001F2B0000}"/>
    <cellStyle name="Normal 3 6 2 6 2 2" xfId="10879" xr:uid="{00000000-0005-0000-0000-0000202B0000}"/>
    <cellStyle name="Normal 3 6 2 6 3" xfId="10880" xr:uid="{00000000-0005-0000-0000-0000212B0000}"/>
    <cellStyle name="Normal 3 6 2 6 3 2" xfId="10881" xr:uid="{00000000-0005-0000-0000-0000222B0000}"/>
    <cellStyle name="Normal 3 6 2 6 4" xfId="10882" xr:uid="{00000000-0005-0000-0000-0000232B0000}"/>
    <cellStyle name="Normal 3 6 2 6 5" xfId="13433" xr:uid="{00000000-0005-0000-0000-0000242B0000}"/>
    <cellStyle name="Normal 3 6 2 7" xfId="2916" xr:uid="{00000000-0005-0000-0000-0000252B0000}"/>
    <cellStyle name="Normal 3 6 2 7 2" xfId="5212" xr:uid="{00000000-0005-0000-0000-0000262B0000}"/>
    <cellStyle name="Normal 3 6 2 7 2 2" xfId="10883" xr:uid="{00000000-0005-0000-0000-0000272B0000}"/>
    <cellStyle name="Normal 3 6 2 7 3" xfId="10884" xr:uid="{00000000-0005-0000-0000-0000282B0000}"/>
    <cellStyle name="Normal 3 6 2 7 3 2" xfId="10885" xr:uid="{00000000-0005-0000-0000-0000292B0000}"/>
    <cellStyle name="Normal 3 6 2 7 4" xfId="10886" xr:uid="{00000000-0005-0000-0000-00002A2B0000}"/>
    <cellStyle name="Normal 3 6 2 7 5" xfId="13434" xr:uid="{00000000-0005-0000-0000-00002B2B0000}"/>
    <cellStyle name="Normal 3 6 2 8" xfId="2917" xr:uid="{00000000-0005-0000-0000-00002C2B0000}"/>
    <cellStyle name="Normal 3 6 2 8 2" xfId="5213" xr:uid="{00000000-0005-0000-0000-00002D2B0000}"/>
    <cellStyle name="Normal 3 6 2 8 2 2" xfId="10887" xr:uid="{00000000-0005-0000-0000-00002E2B0000}"/>
    <cellStyle name="Normal 3 6 2 8 3" xfId="10888" xr:uid="{00000000-0005-0000-0000-00002F2B0000}"/>
    <cellStyle name="Normal 3 6 2 8 3 2" xfId="10889" xr:uid="{00000000-0005-0000-0000-0000302B0000}"/>
    <cellStyle name="Normal 3 6 2 8 4" xfId="10890" xr:uid="{00000000-0005-0000-0000-0000312B0000}"/>
    <cellStyle name="Normal 3 6 2 8 5" xfId="13435" xr:uid="{00000000-0005-0000-0000-0000322B0000}"/>
    <cellStyle name="Normal 3 6 2 9" xfId="2918" xr:uid="{00000000-0005-0000-0000-0000332B0000}"/>
    <cellStyle name="Normal 3 6 2 9 2" xfId="5214" xr:uid="{00000000-0005-0000-0000-0000342B0000}"/>
    <cellStyle name="Normal 3 6 2 9 2 2" xfId="10891" xr:uid="{00000000-0005-0000-0000-0000352B0000}"/>
    <cellStyle name="Normal 3 6 2 9 3" xfId="10892" xr:uid="{00000000-0005-0000-0000-0000362B0000}"/>
    <cellStyle name="Normal 3 6 2 9 3 2" xfId="10893" xr:uid="{00000000-0005-0000-0000-0000372B0000}"/>
    <cellStyle name="Normal 3 6 2 9 4" xfId="10894" xr:uid="{00000000-0005-0000-0000-0000382B0000}"/>
    <cellStyle name="Normal 3 6 2 9 5" xfId="13436" xr:uid="{00000000-0005-0000-0000-0000392B0000}"/>
    <cellStyle name="Normal 3 6 3" xfId="2919" xr:uid="{00000000-0005-0000-0000-00003A2B0000}"/>
    <cellStyle name="Normal 3 6 3 2" xfId="5215" xr:uid="{00000000-0005-0000-0000-00003B2B0000}"/>
    <cellStyle name="Normal 3 6 3 2 2" xfId="10895" xr:uid="{00000000-0005-0000-0000-00003C2B0000}"/>
    <cellStyle name="Normal 3 6 3 3" xfId="10896" xr:uid="{00000000-0005-0000-0000-00003D2B0000}"/>
    <cellStyle name="Normal 3 6 3 3 2" xfId="10897" xr:uid="{00000000-0005-0000-0000-00003E2B0000}"/>
    <cellStyle name="Normal 3 6 3 4" xfId="10898" xr:uid="{00000000-0005-0000-0000-00003F2B0000}"/>
    <cellStyle name="Normal 3 6 3 5" xfId="13437" xr:uid="{00000000-0005-0000-0000-0000402B0000}"/>
    <cellStyle name="Normal 3 6 4" xfId="2920" xr:uid="{00000000-0005-0000-0000-0000412B0000}"/>
    <cellStyle name="Normal 3 6 4 2" xfId="5216" xr:uid="{00000000-0005-0000-0000-0000422B0000}"/>
    <cellStyle name="Normal 3 6 4 2 2" xfId="10899" xr:uid="{00000000-0005-0000-0000-0000432B0000}"/>
    <cellStyle name="Normal 3 6 4 3" xfId="10900" xr:uid="{00000000-0005-0000-0000-0000442B0000}"/>
    <cellStyle name="Normal 3 6 4 3 2" xfId="10901" xr:uid="{00000000-0005-0000-0000-0000452B0000}"/>
    <cellStyle name="Normal 3 6 4 4" xfId="10902" xr:uid="{00000000-0005-0000-0000-0000462B0000}"/>
    <cellStyle name="Normal 3 6 4 5" xfId="13438" xr:uid="{00000000-0005-0000-0000-0000472B0000}"/>
    <cellStyle name="Normal 3 6 5" xfId="2921" xr:uid="{00000000-0005-0000-0000-0000482B0000}"/>
    <cellStyle name="Normal 3 6 5 2" xfId="5217" xr:uid="{00000000-0005-0000-0000-0000492B0000}"/>
    <cellStyle name="Normal 3 6 5 2 2" xfId="10903" xr:uid="{00000000-0005-0000-0000-00004A2B0000}"/>
    <cellStyle name="Normal 3 6 5 3" xfId="10904" xr:uid="{00000000-0005-0000-0000-00004B2B0000}"/>
    <cellStyle name="Normal 3 6 5 3 2" xfId="10905" xr:uid="{00000000-0005-0000-0000-00004C2B0000}"/>
    <cellStyle name="Normal 3 6 5 4" xfId="10906" xr:uid="{00000000-0005-0000-0000-00004D2B0000}"/>
    <cellStyle name="Normal 3 6 5 5" xfId="13439" xr:uid="{00000000-0005-0000-0000-00004E2B0000}"/>
    <cellStyle name="Normal 3 6 6" xfId="2922" xr:uid="{00000000-0005-0000-0000-00004F2B0000}"/>
    <cellStyle name="Normal 3 6 6 2" xfId="5218" xr:uid="{00000000-0005-0000-0000-0000502B0000}"/>
    <cellStyle name="Normal 3 6 6 2 2" xfId="10907" xr:uid="{00000000-0005-0000-0000-0000512B0000}"/>
    <cellStyle name="Normal 3 6 6 3" xfId="10908" xr:uid="{00000000-0005-0000-0000-0000522B0000}"/>
    <cellStyle name="Normal 3 6 6 3 2" xfId="10909" xr:uid="{00000000-0005-0000-0000-0000532B0000}"/>
    <cellStyle name="Normal 3 6 6 4" xfId="10910" xr:uid="{00000000-0005-0000-0000-0000542B0000}"/>
    <cellStyle name="Normal 3 6 6 5" xfId="13440" xr:uid="{00000000-0005-0000-0000-0000552B0000}"/>
    <cellStyle name="Normal 3 6 7" xfId="2923" xr:uid="{00000000-0005-0000-0000-0000562B0000}"/>
    <cellStyle name="Normal 3 6 7 2" xfId="5219" xr:uid="{00000000-0005-0000-0000-0000572B0000}"/>
    <cellStyle name="Normal 3 6 7 2 2" xfId="10911" xr:uid="{00000000-0005-0000-0000-0000582B0000}"/>
    <cellStyle name="Normal 3 6 7 3" xfId="10912" xr:uid="{00000000-0005-0000-0000-0000592B0000}"/>
    <cellStyle name="Normal 3 6 7 3 2" xfId="10913" xr:uid="{00000000-0005-0000-0000-00005A2B0000}"/>
    <cellStyle name="Normal 3 6 7 4" xfId="10914" xr:uid="{00000000-0005-0000-0000-00005B2B0000}"/>
    <cellStyle name="Normal 3 6 7 5" xfId="13441" xr:uid="{00000000-0005-0000-0000-00005C2B0000}"/>
    <cellStyle name="Normal 3 6 8" xfId="2924" xr:uid="{00000000-0005-0000-0000-00005D2B0000}"/>
    <cellStyle name="Normal 3 6 8 2" xfId="5220" xr:uid="{00000000-0005-0000-0000-00005E2B0000}"/>
    <cellStyle name="Normal 3 6 8 2 2" xfId="10915" xr:uid="{00000000-0005-0000-0000-00005F2B0000}"/>
    <cellStyle name="Normal 3 6 8 3" xfId="10916" xr:uid="{00000000-0005-0000-0000-0000602B0000}"/>
    <cellStyle name="Normal 3 6 8 3 2" xfId="10917" xr:uid="{00000000-0005-0000-0000-0000612B0000}"/>
    <cellStyle name="Normal 3 6 8 4" xfId="10918" xr:uid="{00000000-0005-0000-0000-0000622B0000}"/>
    <cellStyle name="Normal 3 6 8 5" xfId="13442" xr:uid="{00000000-0005-0000-0000-0000632B0000}"/>
    <cellStyle name="Normal 3 6 9" xfId="2925" xr:uid="{00000000-0005-0000-0000-0000642B0000}"/>
    <cellStyle name="Normal 3 6 9 2" xfId="5221" xr:uid="{00000000-0005-0000-0000-0000652B0000}"/>
    <cellStyle name="Normal 3 6 9 2 2" xfId="10919" xr:uid="{00000000-0005-0000-0000-0000662B0000}"/>
    <cellStyle name="Normal 3 6 9 3" xfId="10920" xr:uid="{00000000-0005-0000-0000-0000672B0000}"/>
    <cellStyle name="Normal 3 6 9 3 2" xfId="10921" xr:uid="{00000000-0005-0000-0000-0000682B0000}"/>
    <cellStyle name="Normal 3 6 9 4" xfId="10922" xr:uid="{00000000-0005-0000-0000-0000692B0000}"/>
    <cellStyle name="Normal 3 6 9 5" xfId="13443" xr:uid="{00000000-0005-0000-0000-00006A2B0000}"/>
    <cellStyle name="Normal 3 60" xfId="2926" xr:uid="{00000000-0005-0000-0000-00006B2B0000}"/>
    <cellStyle name="Normal 3 60 10" xfId="2927" xr:uid="{00000000-0005-0000-0000-00006C2B0000}"/>
    <cellStyle name="Normal 3 60 10 2" xfId="5222" xr:uid="{00000000-0005-0000-0000-00006D2B0000}"/>
    <cellStyle name="Normal 3 60 10 2 2" xfId="10923" xr:uid="{00000000-0005-0000-0000-00006E2B0000}"/>
    <cellStyle name="Normal 3 60 10 3" xfId="10924" xr:uid="{00000000-0005-0000-0000-00006F2B0000}"/>
    <cellStyle name="Normal 3 60 10 3 2" xfId="10925" xr:uid="{00000000-0005-0000-0000-0000702B0000}"/>
    <cellStyle name="Normal 3 60 10 4" xfId="10926" xr:uid="{00000000-0005-0000-0000-0000712B0000}"/>
    <cellStyle name="Normal 3 60 10 5" xfId="13444" xr:uid="{00000000-0005-0000-0000-0000722B0000}"/>
    <cellStyle name="Normal 3 60 11" xfId="2928" xr:uid="{00000000-0005-0000-0000-0000732B0000}"/>
    <cellStyle name="Normal 3 60 11 2" xfId="5223" xr:uid="{00000000-0005-0000-0000-0000742B0000}"/>
    <cellStyle name="Normal 3 60 11 2 2" xfId="10927" xr:uid="{00000000-0005-0000-0000-0000752B0000}"/>
    <cellStyle name="Normal 3 60 11 3" xfId="10928" xr:uid="{00000000-0005-0000-0000-0000762B0000}"/>
    <cellStyle name="Normal 3 60 11 3 2" xfId="10929" xr:uid="{00000000-0005-0000-0000-0000772B0000}"/>
    <cellStyle name="Normal 3 60 11 4" xfId="10930" xr:uid="{00000000-0005-0000-0000-0000782B0000}"/>
    <cellStyle name="Normal 3 60 11 5" xfId="13445" xr:uid="{00000000-0005-0000-0000-0000792B0000}"/>
    <cellStyle name="Normal 3 60 12" xfId="2929" xr:uid="{00000000-0005-0000-0000-00007A2B0000}"/>
    <cellStyle name="Normal 3 60 12 2" xfId="5224" xr:uid="{00000000-0005-0000-0000-00007B2B0000}"/>
    <cellStyle name="Normal 3 60 12 2 2" xfId="10931" xr:uid="{00000000-0005-0000-0000-00007C2B0000}"/>
    <cellStyle name="Normal 3 60 12 3" xfId="10932" xr:uid="{00000000-0005-0000-0000-00007D2B0000}"/>
    <cellStyle name="Normal 3 60 12 3 2" xfId="10933" xr:uid="{00000000-0005-0000-0000-00007E2B0000}"/>
    <cellStyle name="Normal 3 60 12 4" xfId="10934" xr:uid="{00000000-0005-0000-0000-00007F2B0000}"/>
    <cellStyle name="Normal 3 60 12 5" xfId="13446" xr:uid="{00000000-0005-0000-0000-0000802B0000}"/>
    <cellStyle name="Normal 3 60 13" xfId="2930" xr:uid="{00000000-0005-0000-0000-0000812B0000}"/>
    <cellStyle name="Normal 3 60 13 2" xfId="5225" xr:uid="{00000000-0005-0000-0000-0000822B0000}"/>
    <cellStyle name="Normal 3 60 13 2 2" xfId="10935" xr:uid="{00000000-0005-0000-0000-0000832B0000}"/>
    <cellStyle name="Normal 3 60 13 3" xfId="10936" xr:uid="{00000000-0005-0000-0000-0000842B0000}"/>
    <cellStyle name="Normal 3 60 13 3 2" xfId="10937" xr:uid="{00000000-0005-0000-0000-0000852B0000}"/>
    <cellStyle name="Normal 3 60 13 4" xfId="10938" xr:uid="{00000000-0005-0000-0000-0000862B0000}"/>
    <cellStyle name="Normal 3 60 13 5" xfId="13447" xr:uid="{00000000-0005-0000-0000-0000872B0000}"/>
    <cellStyle name="Normal 3 60 14" xfId="5226" xr:uid="{00000000-0005-0000-0000-0000882B0000}"/>
    <cellStyle name="Normal 3 60 14 2" xfId="10939" xr:uid="{00000000-0005-0000-0000-0000892B0000}"/>
    <cellStyle name="Normal 3 60 15" xfId="10940" xr:uid="{00000000-0005-0000-0000-00008A2B0000}"/>
    <cellStyle name="Normal 3 60 15 2" xfId="10941" xr:uid="{00000000-0005-0000-0000-00008B2B0000}"/>
    <cellStyle name="Normal 3 60 16" xfId="10942" xr:uid="{00000000-0005-0000-0000-00008C2B0000}"/>
    <cellStyle name="Normal 3 60 17" xfId="13448" xr:uid="{00000000-0005-0000-0000-00008D2B0000}"/>
    <cellStyle name="Normal 3 60 2" xfId="2931" xr:uid="{00000000-0005-0000-0000-00008E2B0000}"/>
    <cellStyle name="Normal 3 60 2 10" xfId="2932" xr:uid="{00000000-0005-0000-0000-00008F2B0000}"/>
    <cellStyle name="Normal 3 60 2 10 2" xfId="5227" xr:uid="{00000000-0005-0000-0000-0000902B0000}"/>
    <cellStyle name="Normal 3 60 2 10 2 2" xfId="10943" xr:uid="{00000000-0005-0000-0000-0000912B0000}"/>
    <cellStyle name="Normal 3 60 2 10 3" xfId="10944" xr:uid="{00000000-0005-0000-0000-0000922B0000}"/>
    <cellStyle name="Normal 3 60 2 10 3 2" xfId="10945" xr:uid="{00000000-0005-0000-0000-0000932B0000}"/>
    <cellStyle name="Normal 3 60 2 10 4" xfId="10946" xr:uid="{00000000-0005-0000-0000-0000942B0000}"/>
    <cellStyle name="Normal 3 60 2 10 5" xfId="13449" xr:uid="{00000000-0005-0000-0000-0000952B0000}"/>
    <cellStyle name="Normal 3 60 2 11" xfId="2933" xr:uid="{00000000-0005-0000-0000-0000962B0000}"/>
    <cellStyle name="Normal 3 60 2 11 2" xfId="5228" xr:uid="{00000000-0005-0000-0000-0000972B0000}"/>
    <cellStyle name="Normal 3 60 2 11 2 2" xfId="10947" xr:uid="{00000000-0005-0000-0000-0000982B0000}"/>
    <cellStyle name="Normal 3 60 2 11 3" xfId="10948" xr:uid="{00000000-0005-0000-0000-0000992B0000}"/>
    <cellStyle name="Normal 3 60 2 11 3 2" xfId="10949" xr:uid="{00000000-0005-0000-0000-00009A2B0000}"/>
    <cellStyle name="Normal 3 60 2 11 4" xfId="10950" xr:uid="{00000000-0005-0000-0000-00009B2B0000}"/>
    <cellStyle name="Normal 3 60 2 11 5" xfId="13450" xr:uid="{00000000-0005-0000-0000-00009C2B0000}"/>
    <cellStyle name="Normal 3 60 2 12" xfId="2934" xr:uid="{00000000-0005-0000-0000-00009D2B0000}"/>
    <cellStyle name="Normal 3 60 2 12 2" xfId="5229" xr:uid="{00000000-0005-0000-0000-00009E2B0000}"/>
    <cellStyle name="Normal 3 60 2 12 2 2" xfId="10951" xr:uid="{00000000-0005-0000-0000-00009F2B0000}"/>
    <cellStyle name="Normal 3 60 2 12 3" xfId="10952" xr:uid="{00000000-0005-0000-0000-0000A02B0000}"/>
    <cellStyle name="Normal 3 60 2 12 3 2" xfId="10953" xr:uid="{00000000-0005-0000-0000-0000A12B0000}"/>
    <cellStyle name="Normal 3 60 2 12 4" xfId="10954" xr:uid="{00000000-0005-0000-0000-0000A22B0000}"/>
    <cellStyle name="Normal 3 60 2 12 5" xfId="13451" xr:uid="{00000000-0005-0000-0000-0000A32B0000}"/>
    <cellStyle name="Normal 3 60 2 13" xfId="5230" xr:uid="{00000000-0005-0000-0000-0000A42B0000}"/>
    <cellStyle name="Normal 3 60 2 13 2" xfId="10955" xr:uid="{00000000-0005-0000-0000-0000A52B0000}"/>
    <cellStyle name="Normal 3 60 2 14" xfId="10956" xr:uid="{00000000-0005-0000-0000-0000A62B0000}"/>
    <cellStyle name="Normal 3 60 2 14 2" xfId="10957" xr:uid="{00000000-0005-0000-0000-0000A72B0000}"/>
    <cellStyle name="Normal 3 60 2 15" xfId="10958" xr:uid="{00000000-0005-0000-0000-0000A82B0000}"/>
    <cellStyle name="Normal 3 60 2 16" xfId="13452" xr:uid="{00000000-0005-0000-0000-0000A92B0000}"/>
    <cellStyle name="Normal 3 60 2 2" xfId="2935" xr:uid="{00000000-0005-0000-0000-0000AA2B0000}"/>
    <cellStyle name="Normal 3 60 2 2 2" xfId="5231" xr:uid="{00000000-0005-0000-0000-0000AB2B0000}"/>
    <cellStyle name="Normal 3 60 2 2 2 2" xfId="10959" xr:uid="{00000000-0005-0000-0000-0000AC2B0000}"/>
    <cellStyle name="Normal 3 60 2 2 3" xfId="10960" xr:uid="{00000000-0005-0000-0000-0000AD2B0000}"/>
    <cellStyle name="Normal 3 60 2 2 3 2" xfId="10961" xr:uid="{00000000-0005-0000-0000-0000AE2B0000}"/>
    <cellStyle name="Normal 3 60 2 2 4" xfId="10962" xr:uid="{00000000-0005-0000-0000-0000AF2B0000}"/>
    <cellStyle name="Normal 3 60 2 2 5" xfId="13453" xr:uid="{00000000-0005-0000-0000-0000B02B0000}"/>
    <cellStyle name="Normal 3 60 2 3" xfId="2936" xr:uid="{00000000-0005-0000-0000-0000B12B0000}"/>
    <cellStyle name="Normal 3 60 2 3 2" xfId="5232" xr:uid="{00000000-0005-0000-0000-0000B22B0000}"/>
    <cellStyle name="Normal 3 60 2 3 2 2" xfId="10963" xr:uid="{00000000-0005-0000-0000-0000B32B0000}"/>
    <cellStyle name="Normal 3 60 2 3 3" xfId="10964" xr:uid="{00000000-0005-0000-0000-0000B42B0000}"/>
    <cellStyle name="Normal 3 60 2 3 3 2" xfId="10965" xr:uid="{00000000-0005-0000-0000-0000B52B0000}"/>
    <cellStyle name="Normal 3 60 2 3 4" xfId="10966" xr:uid="{00000000-0005-0000-0000-0000B62B0000}"/>
    <cellStyle name="Normal 3 60 2 3 5" xfId="13454" xr:uid="{00000000-0005-0000-0000-0000B72B0000}"/>
    <cellStyle name="Normal 3 60 2 4" xfId="2937" xr:uid="{00000000-0005-0000-0000-0000B82B0000}"/>
    <cellStyle name="Normal 3 60 2 4 2" xfId="5233" xr:uid="{00000000-0005-0000-0000-0000B92B0000}"/>
    <cellStyle name="Normal 3 60 2 4 2 2" xfId="10967" xr:uid="{00000000-0005-0000-0000-0000BA2B0000}"/>
    <cellStyle name="Normal 3 60 2 4 3" xfId="10968" xr:uid="{00000000-0005-0000-0000-0000BB2B0000}"/>
    <cellStyle name="Normal 3 60 2 4 3 2" xfId="10969" xr:uid="{00000000-0005-0000-0000-0000BC2B0000}"/>
    <cellStyle name="Normal 3 60 2 4 4" xfId="10970" xr:uid="{00000000-0005-0000-0000-0000BD2B0000}"/>
    <cellStyle name="Normal 3 60 2 4 5" xfId="13455" xr:uid="{00000000-0005-0000-0000-0000BE2B0000}"/>
    <cellStyle name="Normal 3 60 2 5" xfId="2938" xr:uid="{00000000-0005-0000-0000-0000BF2B0000}"/>
    <cellStyle name="Normal 3 60 2 5 2" xfId="5234" xr:uid="{00000000-0005-0000-0000-0000C02B0000}"/>
    <cellStyle name="Normal 3 60 2 5 2 2" xfId="10971" xr:uid="{00000000-0005-0000-0000-0000C12B0000}"/>
    <cellStyle name="Normal 3 60 2 5 3" xfId="10972" xr:uid="{00000000-0005-0000-0000-0000C22B0000}"/>
    <cellStyle name="Normal 3 60 2 5 3 2" xfId="10973" xr:uid="{00000000-0005-0000-0000-0000C32B0000}"/>
    <cellStyle name="Normal 3 60 2 5 4" xfId="10974" xr:uid="{00000000-0005-0000-0000-0000C42B0000}"/>
    <cellStyle name="Normal 3 60 2 5 5" xfId="13456" xr:uid="{00000000-0005-0000-0000-0000C52B0000}"/>
    <cellStyle name="Normal 3 60 2 6" xfId="2939" xr:uid="{00000000-0005-0000-0000-0000C62B0000}"/>
    <cellStyle name="Normal 3 60 2 6 2" xfId="5235" xr:uid="{00000000-0005-0000-0000-0000C72B0000}"/>
    <cellStyle name="Normal 3 60 2 6 2 2" xfId="10975" xr:uid="{00000000-0005-0000-0000-0000C82B0000}"/>
    <cellStyle name="Normal 3 60 2 6 3" xfId="10976" xr:uid="{00000000-0005-0000-0000-0000C92B0000}"/>
    <cellStyle name="Normal 3 60 2 6 3 2" xfId="10977" xr:uid="{00000000-0005-0000-0000-0000CA2B0000}"/>
    <cellStyle name="Normal 3 60 2 6 4" xfId="10978" xr:uid="{00000000-0005-0000-0000-0000CB2B0000}"/>
    <cellStyle name="Normal 3 60 2 6 5" xfId="13457" xr:uid="{00000000-0005-0000-0000-0000CC2B0000}"/>
    <cellStyle name="Normal 3 60 2 7" xfId="2940" xr:uid="{00000000-0005-0000-0000-0000CD2B0000}"/>
    <cellStyle name="Normal 3 60 2 7 2" xfId="5236" xr:uid="{00000000-0005-0000-0000-0000CE2B0000}"/>
    <cellStyle name="Normal 3 60 2 7 2 2" xfId="10979" xr:uid="{00000000-0005-0000-0000-0000CF2B0000}"/>
    <cellStyle name="Normal 3 60 2 7 3" xfId="10980" xr:uid="{00000000-0005-0000-0000-0000D02B0000}"/>
    <cellStyle name="Normal 3 60 2 7 3 2" xfId="10981" xr:uid="{00000000-0005-0000-0000-0000D12B0000}"/>
    <cellStyle name="Normal 3 60 2 7 4" xfId="10982" xr:uid="{00000000-0005-0000-0000-0000D22B0000}"/>
    <cellStyle name="Normal 3 60 2 7 5" xfId="13458" xr:uid="{00000000-0005-0000-0000-0000D32B0000}"/>
    <cellStyle name="Normal 3 60 2 8" xfId="2941" xr:uid="{00000000-0005-0000-0000-0000D42B0000}"/>
    <cellStyle name="Normal 3 60 2 8 2" xfId="5237" xr:uid="{00000000-0005-0000-0000-0000D52B0000}"/>
    <cellStyle name="Normal 3 60 2 8 2 2" xfId="10983" xr:uid="{00000000-0005-0000-0000-0000D62B0000}"/>
    <cellStyle name="Normal 3 60 2 8 3" xfId="10984" xr:uid="{00000000-0005-0000-0000-0000D72B0000}"/>
    <cellStyle name="Normal 3 60 2 8 3 2" xfId="10985" xr:uid="{00000000-0005-0000-0000-0000D82B0000}"/>
    <cellStyle name="Normal 3 60 2 8 4" xfId="10986" xr:uid="{00000000-0005-0000-0000-0000D92B0000}"/>
    <cellStyle name="Normal 3 60 2 8 5" xfId="13459" xr:uid="{00000000-0005-0000-0000-0000DA2B0000}"/>
    <cellStyle name="Normal 3 60 2 9" xfId="2942" xr:uid="{00000000-0005-0000-0000-0000DB2B0000}"/>
    <cellStyle name="Normal 3 60 2 9 2" xfId="5238" xr:uid="{00000000-0005-0000-0000-0000DC2B0000}"/>
    <cellStyle name="Normal 3 60 2 9 2 2" xfId="10987" xr:uid="{00000000-0005-0000-0000-0000DD2B0000}"/>
    <cellStyle name="Normal 3 60 2 9 3" xfId="10988" xr:uid="{00000000-0005-0000-0000-0000DE2B0000}"/>
    <cellStyle name="Normal 3 60 2 9 3 2" xfId="10989" xr:uid="{00000000-0005-0000-0000-0000DF2B0000}"/>
    <cellStyle name="Normal 3 60 2 9 4" xfId="10990" xr:uid="{00000000-0005-0000-0000-0000E02B0000}"/>
    <cellStyle name="Normal 3 60 2 9 5" xfId="13460" xr:uid="{00000000-0005-0000-0000-0000E12B0000}"/>
    <cellStyle name="Normal 3 60 3" xfId="2943" xr:uid="{00000000-0005-0000-0000-0000E22B0000}"/>
    <cellStyle name="Normal 3 60 3 2" xfId="5239" xr:uid="{00000000-0005-0000-0000-0000E32B0000}"/>
    <cellStyle name="Normal 3 60 3 2 2" xfId="10991" xr:uid="{00000000-0005-0000-0000-0000E42B0000}"/>
    <cellStyle name="Normal 3 60 3 3" xfId="10992" xr:uid="{00000000-0005-0000-0000-0000E52B0000}"/>
    <cellStyle name="Normal 3 60 3 3 2" xfId="10993" xr:uid="{00000000-0005-0000-0000-0000E62B0000}"/>
    <cellStyle name="Normal 3 60 3 4" xfId="10994" xr:uid="{00000000-0005-0000-0000-0000E72B0000}"/>
    <cellStyle name="Normal 3 60 3 5" xfId="13461" xr:uid="{00000000-0005-0000-0000-0000E82B0000}"/>
    <cellStyle name="Normal 3 60 4" xfId="2944" xr:uid="{00000000-0005-0000-0000-0000E92B0000}"/>
    <cellStyle name="Normal 3 60 4 2" xfId="5240" xr:uid="{00000000-0005-0000-0000-0000EA2B0000}"/>
    <cellStyle name="Normal 3 60 4 2 2" xfId="10995" xr:uid="{00000000-0005-0000-0000-0000EB2B0000}"/>
    <cellStyle name="Normal 3 60 4 3" xfId="10996" xr:uid="{00000000-0005-0000-0000-0000EC2B0000}"/>
    <cellStyle name="Normal 3 60 4 3 2" xfId="10997" xr:uid="{00000000-0005-0000-0000-0000ED2B0000}"/>
    <cellStyle name="Normal 3 60 4 4" xfId="10998" xr:uid="{00000000-0005-0000-0000-0000EE2B0000}"/>
    <cellStyle name="Normal 3 60 4 5" xfId="13462" xr:uid="{00000000-0005-0000-0000-0000EF2B0000}"/>
    <cellStyle name="Normal 3 60 5" xfId="2945" xr:uid="{00000000-0005-0000-0000-0000F02B0000}"/>
    <cellStyle name="Normal 3 60 5 2" xfId="5241" xr:uid="{00000000-0005-0000-0000-0000F12B0000}"/>
    <cellStyle name="Normal 3 60 5 2 2" xfId="10999" xr:uid="{00000000-0005-0000-0000-0000F22B0000}"/>
    <cellStyle name="Normal 3 60 5 3" xfId="11000" xr:uid="{00000000-0005-0000-0000-0000F32B0000}"/>
    <cellStyle name="Normal 3 60 5 3 2" xfId="11001" xr:uid="{00000000-0005-0000-0000-0000F42B0000}"/>
    <cellStyle name="Normal 3 60 5 4" xfId="11002" xr:uid="{00000000-0005-0000-0000-0000F52B0000}"/>
    <cellStyle name="Normal 3 60 5 5" xfId="13463" xr:uid="{00000000-0005-0000-0000-0000F62B0000}"/>
    <cellStyle name="Normal 3 60 6" xfId="2946" xr:uid="{00000000-0005-0000-0000-0000F72B0000}"/>
    <cellStyle name="Normal 3 60 6 2" xfId="5242" xr:uid="{00000000-0005-0000-0000-0000F82B0000}"/>
    <cellStyle name="Normal 3 60 6 2 2" xfId="11003" xr:uid="{00000000-0005-0000-0000-0000F92B0000}"/>
    <cellStyle name="Normal 3 60 6 3" xfId="11004" xr:uid="{00000000-0005-0000-0000-0000FA2B0000}"/>
    <cellStyle name="Normal 3 60 6 3 2" xfId="11005" xr:uid="{00000000-0005-0000-0000-0000FB2B0000}"/>
    <cellStyle name="Normal 3 60 6 4" xfId="11006" xr:uid="{00000000-0005-0000-0000-0000FC2B0000}"/>
    <cellStyle name="Normal 3 60 6 5" xfId="13464" xr:uid="{00000000-0005-0000-0000-0000FD2B0000}"/>
    <cellStyle name="Normal 3 60 7" xfId="2947" xr:uid="{00000000-0005-0000-0000-0000FE2B0000}"/>
    <cellStyle name="Normal 3 60 7 2" xfId="5243" xr:uid="{00000000-0005-0000-0000-0000FF2B0000}"/>
    <cellStyle name="Normal 3 60 7 2 2" xfId="11007" xr:uid="{00000000-0005-0000-0000-0000002C0000}"/>
    <cellStyle name="Normal 3 60 7 3" xfId="11008" xr:uid="{00000000-0005-0000-0000-0000012C0000}"/>
    <cellStyle name="Normal 3 60 7 3 2" xfId="11009" xr:uid="{00000000-0005-0000-0000-0000022C0000}"/>
    <cellStyle name="Normal 3 60 7 4" xfId="11010" xr:uid="{00000000-0005-0000-0000-0000032C0000}"/>
    <cellStyle name="Normal 3 60 7 5" xfId="13465" xr:uid="{00000000-0005-0000-0000-0000042C0000}"/>
    <cellStyle name="Normal 3 60 8" xfId="2948" xr:uid="{00000000-0005-0000-0000-0000052C0000}"/>
    <cellStyle name="Normal 3 60 8 2" xfId="5244" xr:uid="{00000000-0005-0000-0000-0000062C0000}"/>
    <cellStyle name="Normal 3 60 8 2 2" xfId="11011" xr:uid="{00000000-0005-0000-0000-0000072C0000}"/>
    <cellStyle name="Normal 3 60 8 3" xfId="11012" xr:uid="{00000000-0005-0000-0000-0000082C0000}"/>
    <cellStyle name="Normal 3 60 8 3 2" xfId="11013" xr:uid="{00000000-0005-0000-0000-0000092C0000}"/>
    <cellStyle name="Normal 3 60 8 4" xfId="11014" xr:uid="{00000000-0005-0000-0000-00000A2C0000}"/>
    <cellStyle name="Normal 3 60 8 5" xfId="13466" xr:uid="{00000000-0005-0000-0000-00000B2C0000}"/>
    <cellStyle name="Normal 3 60 9" xfId="2949" xr:uid="{00000000-0005-0000-0000-00000C2C0000}"/>
    <cellStyle name="Normal 3 60 9 2" xfId="5245" xr:uid="{00000000-0005-0000-0000-00000D2C0000}"/>
    <cellStyle name="Normal 3 60 9 2 2" xfId="11015" xr:uid="{00000000-0005-0000-0000-00000E2C0000}"/>
    <cellStyle name="Normal 3 60 9 3" xfId="11016" xr:uid="{00000000-0005-0000-0000-00000F2C0000}"/>
    <cellStyle name="Normal 3 60 9 3 2" xfId="11017" xr:uid="{00000000-0005-0000-0000-0000102C0000}"/>
    <cellStyle name="Normal 3 60 9 4" xfId="11018" xr:uid="{00000000-0005-0000-0000-0000112C0000}"/>
    <cellStyle name="Normal 3 60 9 5" xfId="13467" xr:uid="{00000000-0005-0000-0000-0000122C0000}"/>
    <cellStyle name="Normal 3 61" xfId="2950" xr:uid="{00000000-0005-0000-0000-0000132C0000}"/>
    <cellStyle name="Normal 3 61 10" xfId="2951" xr:uid="{00000000-0005-0000-0000-0000142C0000}"/>
    <cellStyle name="Normal 3 61 10 2" xfId="5246" xr:uid="{00000000-0005-0000-0000-0000152C0000}"/>
    <cellStyle name="Normal 3 61 10 2 2" xfId="11019" xr:uid="{00000000-0005-0000-0000-0000162C0000}"/>
    <cellStyle name="Normal 3 61 10 3" xfId="11020" xr:uid="{00000000-0005-0000-0000-0000172C0000}"/>
    <cellStyle name="Normal 3 61 10 3 2" xfId="11021" xr:uid="{00000000-0005-0000-0000-0000182C0000}"/>
    <cellStyle name="Normal 3 61 10 4" xfId="11022" xr:uid="{00000000-0005-0000-0000-0000192C0000}"/>
    <cellStyle name="Normal 3 61 10 5" xfId="13468" xr:uid="{00000000-0005-0000-0000-00001A2C0000}"/>
    <cellStyle name="Normal 3 61 11" xfId="2952" xr:uid="{00000000-0005-0000-0000-00001B2C0000}"/>
    <cellStyle name="Normal 3 61 11 2" xfId="5247" xr:uid="{00000000-0005-0000-0000-00001C2C0000}"/>
    <cellStyle name="Normal 3 61 11 2 2" xfId="11023" xr:uid="{00000000-0005-0000-0000-00001D2C0000}"/>
    <cellStyle name="Normal 3 61 11 3" xfId="11024" xr:uid="{00000000-0005-0000-0000-00001E2C0000}"/>
    <cellStyle name="Normal 3 61 11 3 2" xfId="11025" xr:uid="{00000000-0005-0000-0000-00001F2C0000}"/>
    <cellStyle name="Normal 3 61 11 4" xfId="11026" xr:uid="{00000000-0005-0000-0000-0000202C0000}"/>
    <cellStyle name="Normal 3 61 11 5" xfId="13469" xr:uid="{00000000-0005-0000-0000-0000212C0000}"/>
    <cellStyle name="Normal 3 61 12" xfId="2953" xr:uid="{00000000-0005-0000-0000-0000222C0000}"/>
    <cellStyle name="Normal 3 61 12 2" xfId="5248" xr:uid="{00000000-0005-0000-0000-0000232C0000}"/>
    <cellStyle name="Normal 3 61 12 2 2" xfId="11027" xr:uid="{00000000-0005-0000-0000-0000242C0000}"/>
    <cellStyle name="Normal 3 61 12 3" xfId="11028" xr:uid="{00000000-0005-0000-0000-0000252C0000}"/>
    <cellStyle name="Normal 3 61 12 3 2" xfId="11029" xr:uid="{00000000-0005-0000-0000-0000262C0000}"/>
    <cellStyle name="Normal 3 61 12 4" xfId="11030" xr:uid="{00000000-0005-0000-0000-0000272C0000}"/>
    <cellStyle name="Normal 3 61 12 5" xfId="13470" xr:uid="{00000000-0005-0000-0000-0000282C0000}"/>
    <cellStyle name="Normal 3 61 13" xfId="2954" xr:uid="{00000000-0005-0000-0000-0000292C0000}"/>
    <cellStyle name="Normal 3 61 13 2" xfId="5249" xr:uid="{00000000-0005-0000-0000-00002A2C0000}"/>
    <cellStyle name="Normal 3 61 13 2 2" xfId="11031" xr:uid="{00000000-0005-0000-0000-00002B2C0000}"/>
    <cellStyle name="Normal 3 61 13 3" xfId="11032" xr:uid="{00000000-0005-0000-0000-00002C2C0000}"/>
    <cellStyle name="Normal 3 61 13 3 2" xfId="11033" xr:uid="{00000000-0005-0000-0000-00002D2C0000}"/>
    <cellStyle name="Normal 3 61 13 4" xfId="11034" xr:uid="{00000000-0005-0000-0000-00002E2C0000}"/>
    <cellStyle name="Normal 3 61 13 5" xfId="13471" xr:uid="{00000000-0005-0000-0000-00002F2C0000}"/>
    <cellStyle name="Normal 3 61 14" xfId="5250" xr:uid="{00000000-0005-0000-0000-0000302C0000}"/>
    <cellStyle name="Normal 3 61 14 2" xfId="11035" xr:uid="{00000000-0005-0000-0000-0000312C0000}"/>
    <cellStyle name="Normal 3 61 15" xfId="11036" xr:uid="{00000000-0005-0000-0000-0000322C0000}"/>
    <cellStyle name="Normal 3 61 15 2" xfId="11037" xr:uid="{00000000-0005-0000-0000-0000332C0000}"/>
    <cellStyle name="Normal 3 61 16" xfId="11038" xr:uid="{00000000-0005-0000-0000-0000342C0000}"/>
    <cellStyle name="Normal 3 61 17" xfId="13472" xr:uid="{00000000-0005-0000-0000-0000352C0000}"/>
    <cellStyle name="Normal 3 61 2" xfId="2955" xr:uid="{00000000-0005-0000-0000-0000362C0000}"/>
    <cellStyle name="Normal 3 61 2 10" xfId="2956" xr:uid="{00000000-0005-0000-0000-0000372C0000}"/>
    <cellStyle name="Normal 3 61 2 10 2" xfId="5251" xr:uid="{00000000-0005-0000-0000-0000382C0000}"/>
    <cellStyle name="Normal 3 61 2 10 2 2" xfId="11039" xr:uid="{00000000-0005-0000-0000-0000392C0000}"/>
    <cellStyle name="Normal 3 61 2 10 3" xfId="11040" xr:uid="{00000000-0005-0000-0000-00003A2C0000}"/>
    <cellStyle name="Normal 3 61 2 10 3 2" xfId="11041" xr:uid="{00000000-0005-0000-0000-00003B2C0000}"/>
    <cellStyle name="Normal 3 61 2 10 4" xfId="11042" xr:uid="{00000000-0005-0000-0000-00003C2C0000}"/>
    <cellStyle name="Normal 3 61 2 10 5" xfId="13473" xr:uid="{00000000-0005-0000-0000-00003D2C0000}"/>
    <cellStyle name="Normal 3 61 2 11" xfId="2957" xr:uid="{00000000-0005-0000-0000-00003E2C0000}"/>
    <cellStyle name="Normal 3 61 2 11 2" xfId="5252" xr:uid="{00000000-0005-0000-0000-00003F2C0000}"/>
    <cellStyle name="Normal 3 61 2 11 2 2" xfId="11043" xr:uid="{00000000-0005-0000-0000-0000402C0000}"/>
    <cellStyle name="Normal 3 61 2 11 3" xfId="11044" xr:uid="{00000000-0005-0000-0000-0000412C0000}"/>
    <cellStyle name="Normal 3 61 2 11 3 2" xfId="11045" xr:uid="{00000000-0005-0000-0000-0000422C0000}"/>
    <cellStyle name="Normal 3 61 2 11 4" xfId="11046" xr:uid="{00000000-0005-0000-0000-0000432C0000}"/>
    <cellStyle name="Normal 3 61 2 11 5" xfId="13474" xr:uid="{00000000-0005-0000-0000-0000442C0000}"/>
    <cellStyle name="Normal 3 61 2 12" xfId="2958" xr:uid="{00000000-0005-0000-0000-0000452C0000}"/>
    <cellStyle name="Normal 3 61 2 12 2" xfId="5253" xr:uid="{00000000-0005-0000-0000-0000462C0000}"/>
    <cellStyle name="Normal 3 61 2 12 2 2" xfId="11047" xr:uid="{00000000-0005-0000-0000-0000472C0000}"/>
    <cellStyle name="Normal 3 61 2 12 3" xfId="11048" xr:uid="{00000000-0005-0000-0000-0000482C0000}"/>
    <cellStyle name="Normal 3 61 2 12 3 2" xfId="11049" xr:uid="{00000000-0005-0000-0000-0000492C0000}"/>
    <cellStyle name="Normal 3 61 2 12 4" xfId="11050" xr:uid="{00000000-0005-0000-0000-00004A2C0000}"/>
    <cellStyle name="Normal 3 61 2 12 5" xfId="13475" xr:uid="{00000000-0005-0000-0000-00004B2C0000}"/>
    <cellStyle name="Normal 3 61 2 13" xfId="5254" xr:uid="{00000000-0005-0000-0000-00004C2C0000}"/>
    <cellStyle name="Normal 3 61 2 13 2" xfId="11051" xr:uid="{00000000-0005-0000-0000-00004D2C0000}"/>
    <cellStyle name="Normal 3 61 2 14" xfId="11052" xr:uid="{00000000-0005-0000-0000-00004E2C0000}"/>
    <cellStyle name="Normal 3 61 2 14 2" xfId="11053" xr:uid="{00000000-0005-0000-0000-00004F2C0000}"/>
    <cellStyle name="Normal 3 61 2 15" xfId="11054" xr:uid="{00000000-0005-0000-0000-0000502C0000}"/>
    <cellStyle name="Normal 3 61 2 16" xfId="13476" xr:uid="{00000000-0005-0000-0000-0000512C0000}"/>
    <cellStyle name="Normal 3 61 2 2" xfId="2959" xr:uid="{00000000-0005-0000-0000-0000522C0000}"/>
    <cellStyle name="Normal 3 61 2 2 2" xfId="5255" xr:uid="{00000000-0005-0000-0000-0000532C0000}"/>
    <cellStyle name="Normal 3 61 2 2 2 2" xfId="11055" xr:uid="{00000000-0005-0000-0000-0000542C0000}"/>
    <cellStyle name="Normal 3 61 2 2 3" xfId="11056" xr:uid="{00000000-0005-0000-0000-0000552C0000}"/>
    <cellStyle name="Normal 3 61 2 2 3 2" xfId="11057" xr:uid="{00000000-0005-0000-0000-0000562C0000}"/>
    <cellStyle name="Normal 3 61 2 2 4" xfId="11058" xr:uid="{00000000-0005-0000-0000-0000572C0000}"/>
    <cellStyle name="Normal 3 61 2 2 5" xfId="13477" xr:uid="{00000000-0005-0000-0000-0000582C0000}"/>
    <cellStyle name="Normal 3 61 2 3" xfId="2960" xr:uid="{00000000-0005-0000-0000-0000592C0000}"/>
    <cellStyle name="Normal 3 61 2 3 2" xfId="5256" xr:uid="{00000000-0005-0000-0000-00005A2C0000}"/>
    <cellStyle name="Normal 3 61 2 3 2 2" xfId="11059" xr:uid="{00000000-0005-0000-0000-00005B2C0000}"/>
    <cellStyle name="Normal 3 61 2 3 3" xfId="11060" xr:uid="{00000000-0005-0000-0000-00005C2C0000}"/>
    <cellStyle name="Normal 3 61 2 3 3 2" xfId="11061" xr:uid="{00000000-0005-0000-0000-00005D2C0000}"/>
    <cellStyle name="Normal 3 61 2 3 4" xfId="11062" xr:uid="{00000000-0005-0000-0000-00005E2C0000}"/>
    <cellStyle name="Normal 3 61 2 3 5" xfId="13478" xr:uid="{00000000-0005-0000-0000-00005F2C0000}"/>
    <cellStyle name="Normal 3 61 2 4" xfId="2961" xr:uid="{00000000-0005-0000-0000-0000602C0000}"/>
    <cellStyle name="Normal 3 61 2 4 2" xfId="5257" xr:uid="{00000000-0005-0000-0000-0000612C0000}"/>
    <cellStyle name="Normal 3 61 2 4 2 2" xfId="11063" xr:uid="{00000000-0005-0000-0000-0000622C0000}"/>
    <cellStyle name="Normal 3 61 2 4 3" xfId="11064" xr:uid="{00000000-0005-0000-0000-0000632C0000}"/>
    <cellStyle name="Normal 3 61 2 4 3 2" xfId="11065" xr:uid="{00000000-0005-0000-0000-0000642C0000}"/>
    <cellStyle name="Normal 3 61 2 4 4" xfId="11066" xr:uid="{00000000-0005-0000-0000-0000652C0000}"/>
    <cellStyle name="Normal 3 61 2 4 5" xfId="13479" xr:uid="{00000000-0005-0000-0000-0000662C0000}"/>
    <cellStyle name="Normal 3 61 2 5" xfId="2962" xr:uid="{00000000-0005-0000-0000-0000672C0000}"/>
    <cellStyle name="Normal 3 61 2 5 2" xfId="5258" xr:uid="{00000000-0005-0000-0000-0000682C0000}"/>
    <cellStyle name="Normal 3 61 2 5 2 2" xfId="11067" xr:uid="{00000000-0005-0000-0000-0000692C0000}"/>
    <cellStyle name="Normal 3 61 2 5 3" xfId="11068" xr:uid="{00000000-0005-0000-0000-00006A2C0000}"/>
    <cellStyle name="Normal 3 61 2 5 3 2" xfId="11069" xr:uid="{00000000-0005-0000-0000-00006B2C0000}"/>
    <cellStyle name="Normal 3 61 2 5 4" xfId="11070" xr:uid="{00000000-0005-0000-0000-00006C2C0000}"/>
    <cellStyle name="Normal 3 61 2 5 5" xfId="13480" xr:uid="{00000000-0005-0000-0000-00006D2C0000}"/>
    <cellStyle name="Normal 3 61 2 6" xfId="2963" xr:uid="{00000000-0005-0000-0000-00006E2C0000}"/>
    <cellStyle name="Normal 3 61 2 6 2" xfId="5259" xr:uid="{00000000-0005-0000-0000-00006F2C0000}"/>
    <cellStyle name="Normal 3 61 2 6 2 2" xfId="11071" xr:uid="{00000000-0005-0000-0000-0000702C0000}"/>
    <cellStyle name="Normal 3 61 2 6 3" xfId="11072" xr:uid="{00000000-0005-0000-0000-0000712C0000}"/>
    <cellStyle name="Normal 3 61 2 6 3 2" xfId="11073" xr:uid="{00000000-0005-0000-0000-0000722C0000}"/>
    <cellStyle name="Normal 3 61 2 6 4" xfId="11074" xr:uid="{00000000-0005-0000-0000-0000732C0000}"/>
    <cellStyle name="Normal 3 61 2 6 5" xfId="13481" xr:uid="{00000000-0005-0000-0000-0000742C0000}"/>
    <cellStyle name="Normal 3 61 2 7" xfId="2964" xr:uid="{00000000-0005-0000-0000-0000752C0000}"/>
    <cellStyle name="Normal 3 61 2 7 2" xfId="5260" xr:uid="{00000000-0005-0000-0000-0000762C0000}"/>
    <cellStyle name="Normal 3 61 2 7 2 2" xfId="11075" xr:uid="{00000000-0005-0000-0000-0000772C0000}"/>
    <cellStyle name="Normal 3 61 2 7 3" xfId="11076" xr:uid="{00000000-0005-0000-0000-0000782C0000}"/>
    <cellStyle name="Normal 3 61 2 7 3 2" xfId="11077" xr:uid="{00000000-0005-0000-0000-0000792C0000}"/>
    <cellStyle name="Normal 3 61 2 7 4" xfId="11078" xr:uid="{00000000-0005-0000-0000-00007A2C0000}"/>
    <cellStyle name="Normal 3 61 2 7 5" xfId="13482" xr:uid="{00000000-0005-0000-0000-00007B2C0000}"/>
    <cellStyle name="Normal 3 61 2 8" xfId="2965" xr:uid="{00000000-0005-0000-0000-00007C2C0000}"/>
    <cellStyle name="Normal 3 61 2 8 2" xfId="5261" xr:uid="{00000000-0005-0000-0000-00007D2C0000}"/>
    <cellStyle name="Normal 3 61 2 8 2 2" xfId="11079" xr:uid="{00000000-0005-0000-0000-00007E2C0000}"/>
    <cellStyle name="Normal 3 61 2 8 3" xfId="11080" xr:uid="{00000000-0005-0000-0000-00007F2C0000}"/>
    <cellStyle name="Normal 3 61 2 8 3 2" xfId="11081" xr:uid="{00000000-0005-0000-0000-0000802C0000}"/>
    <cellStyle name="Normal 3 61 2 8 4" xfId="11082" xr:uid="{00000000-0005-0000-0000-0000812C0000}"/>
    <cellStyle name="Normal 3 61 2 8 5" xfId="13483" xr:uid="{00000000-0005-0000-0000-0000822C0000}"/>
    <cellStyle name="Normal 3 61 2 9" xfId="2966" xr:uid="{00000000-0005-0000-0000-0000832C0000}"/>
    <cellStyle name="Normal 3 61 2 9 2" xfId="5262" xr:uid="{00000000-0005-0000-0000-0000842C0000}"/>
    <cellStyle name="Normal 3 61 2 9 2 2" xfId="11083" xr:uid="{00000000-0005-0000-0000-0000852C0000}"/>
    <cellStyle name="Normal 3 61 2 9 3" xfId="11084" xr:uid="{00000000-0005-0000-0000-0000862C0000}"/>
    <cellStyle name="Normal 3 61 2 9 3 2" xfId="11085" xr:uid="{00000000-0005-0000-0000-0000872C0000}"/>
    <cellStyle name="Normal 3 61 2 9 4" xfId="11086" xr:uid="{00000000-0005-0000-0000-0000882C0000}"/>
    <cellStyle name="Normal 3 61 2 9 5" xfId="13484" xr:uid="{00000000-0005-0000-0000-0000892C0000}"/>
    <cellStyle name="Normal 3 61 3" xfId="2967" xr:uid="{00000000-0005-0000-0000-00008A2C0000}"/>
    <cellStyle name="Normal 3 61 3 2" xfId="5263" xr:uid="{00000000-0005-0000-0000-00008B2C0000}"/>
    <cellStyle name="Normal 3 61 3 2 2" xfId="11087" xr:uid="{00000000-0005-0000-0000-00008C2C0000}"/>
    <cellStyle name="Normal 3 61 3 3" xfId="11088" xr:uid="{00000000-0005-0000-0000-00008D2C0000}"/>
    <cellStyle name="Normal 3 61 3 3 2" xfId="11089" xr:uid="{00000000-0005-0000-0000-00008E2C0000}"/>
    <cellStyle name="Normal 3 61 3 4" xfId="11090" xr:uid="{00000000-0005-0000-0000-00008F2C0000}"/>
    <cellStyle name="Normal 3 61 3 5" xfId="13485" xr:uid="{00000000-0005-0000-0000-0000902C0000}"/>
    <cellStyle name="Normal 3 61 4" xfId="2968" xr:uid="{00000000-0005-0000-0000-0000912C0000}"/>
    <cellStyle name="Normal 3 61 4 2" xfId="5264" xr:uid="{00000000-0005-0000-0000-0000922C0000}"/>
    <cellStyle name="Normal 3 61 4 2 2" xfId="11091" xr:uid="{00000000-0005-0000-0000-0000932C0000}"/>
    <cellStyle name="Normal 3 61 4 3" xfId="11092" xr:uid="{00000000-0005-0000-0000-0000942C0000}"/>
    <cellStyle name="Normal 3 61 4 3 2" xfId="11093" xr:uid="{00000000-0005-0000-0000-0000952C0000}"/>
    <cellStyle name="Normal 3 61 4 4" xfId="11094" xr:uid="{00000000-0005-0000-0000-0000962C0000}"/>
    <cellStyle name="Normal 3 61 4 5" xfId="13486" xr:uid="{00000000-0005-0000-0000-0000972C0000}"/>
    <cellStyle name="Normal 3 61 5" xfId="2969" xr:uid="{00000000-0005-0000-0000-0000982C0000}"/>
    <cellStyle name="Normal 3 61 5 2" xfId="5265" xr:uid="{00000000-0005-0000-0000-0000992C0000}"/>
    <cellStyle name="Normal 3 61 5 2 2" xfId="11095" xr:uid="{00000000-0005-0000-0000-00009A2C0000}"/>
    <cellStyle name="Normal 3 61 5 3" xfId="11096" xr:uid="{00000000-0005-0000-0000-00009B2C0000}"/>
    <cellStyle name="Normal 3 61 5 3 2" xfId="11097" xr:uid="{00000000-0005-0000-0000-00009C2C0000}"/>
    <cellStyle name="Normal 3 61 5 4" xfId="11098" xr:uid="{00000000-0005-0000-0000-00009D2C0000}"/>
    <cellStyle name="Normal 3 61 5 5" xfId="13487" xr:uid="{00000000-0005-0000-0000-00009E2C0000}"/>
    <cellStyle name="Normal 3 61 6" xfId="2970" xr:uid="{00000000-0005-0000-0000-00009F2C0000}"/>
    <cellStyle name="Normal 3 61 6 2" xfId="5266" xr:uid="{00000000-0005-0000-0000-0000A02C0000}"/>
    <cellStyle name="Normal 3 61 6 2 2" xfId="11099" xr:uid="{00000000-0005-0000-0000-0000A12C0000}"/>
    <cellStyle name="Normal 3 61 6 3" xfId="11100" xr:uid="{00000000-0005-0000-0000-0000A22C0000}"/>
    <cellStyle name="Normal 3 61 6 3 2" xfId="11101" xr:uid="{00000000-0005-0000-0000-0000A32C0000}"/>
    <cellStyle name="Normal 3 61 6 4" xfId="11102" xr:uid="{00000000-0005-0000-0000-0000A42C0000}"/>
    <cellStyle name="Normal 3 61 6 5" xfId="13488" xr:uid="{00000000-0005-0000-0000-0000A52C0000}"/>
    <cellStyle name="Normal 3 61 7" xfId="2971" xr:uid="{00000000-0005-0000-0000-0000A62C0000}"/>
    <cellStyle name="Normal 3 61 7 2" xfId="5267" xr:uid="{00000000-0005-0000-0000-0000A72C0000}"/>
    <cellStyle name="Normal 3 61 7 2 2" xfId="11103" xr:uid="{00000000-0005-0000-0000-0000A82C0000}"/>
    <cellStyle name="Normal 3 61 7 3" xfId="11104" xr:uid="{00000000-0005-0000-0000-0000A92C0000}"/>
    <cellStyle name="Normal 3 61 7 3 2" xfId="11105" xr:uid="{00000000-0005-0000-0000-0000AA2C0000}"/>
    <cellStyle name="Normal 3 61 7 4" xfId="11106" xr:uid="{00000000-0005-0000-0000-0000AB2C0000}"/>
    <cellStyle name="Normal 3 61 7 5" xfId="13489" xr:uid="{00000000-0005-0000-0000-0000AC2C0000}"/>
    <cellStyle name="Normal 3 61 8" xfId="2972" xr:uid="{00000000-0005-0000-0000-0000AD2C0000}"/>
    <cellStyle name="Normal 3 61 8 2" xfId="5268" xr:uid="{00000000-0005-0000-0000-0000AE2C0000}"/>
    <cellStyle name="Normal 3 61 8 2 2" xfId="11107" xr:uid="{00000000-0005-0000-0000-0000AF2C0000}"/>
    <cellStyle name="Normal 3 61 8 3" xfId="11108" xr:uid="{00000000-0005-0000-0000-0000B02C0000}"/>
    <cellStyle name="Normal 3 61 8 3 2" xfId="11109" xr:uid="{00000000-0005-0000-0000-0000B12C0000}"/>
    <cellStyle name="Normal 3 61 8 4" xfId="11110" xr:uid="{00000000-0005-0000-0000-0000B22C0000}"/>
    <cellStyle name="Normal 3 61 8 5" xfId="13490" xr:uid="{00000000-0005-0000-0000-0000B32C0000}"/>
    <cellStyle name="Normal 3 61 9" xfId="2973" xr:uid="{00000000-0005-0000-0000-0000B42C0000}"/>
    <cellStyle name="Normal 3 61 9 2" xfId="5269" xr:uid="{00000000-0005-0000-0000-0000B52C0000}"/>
    <cellStyle name="Normal 3 61 9 2 2" xfId="11111" xr:uid="{00000000-0005-0000-0000-0000B62C0000}"/>
    <cellStyle name="Normal 3 61 9 3" xfId="11112" xr:uid="{00000000-0005-0000-0000-0000B72C0000}"/>
    <cellStyle name="Normal 3 61 9 3 2" xfId="11113" xr:uid="{00000000-0005-0000-0000-0000B82C0000}"/>
    <cellStyle name="Normal 3 61 9 4" xfId="11114" xr:uid="{00000000-0005-0000-0000-0000B92C0000}"/>
    <cellStyle name="Normal 3 61 9 5" xfId="13491" xr:uid="{00000000-0005-0000-0000-0000BA2C0000}"/>
    <cellStyle name="Normal 3 62" xfId="2974" xr:uid="{00000000-0005-0000-0000-0000BB2C0000}"/>
    <cellStyle name="Normal 3 62 10" xfId="2975" xr:uid="{00000000-0005-0000-0000-0000BC2C0000}"/>
    <cellStyle name="Normal 3 62 10 2" xfId="5270" xr:uid="{00000000-0005-0000-0000-0000BD2C0000}"/>
    <cellStyle name="Normal 3 62 10 2 2" xfId="11115" xr:uid="{00000000-0005-0000-0000-0000BE2C0000}"/>
    <cellStyle name="Normal 3 62 10 3" xfId="11116" xr:uid="{00000000-0005-0000-0000-0000BF2C0000}"/>
    <cellStyle name="Normal 3 62 10 3 2" xfId="11117" xr:uid="{00000000-0005-0000-0000-0000C02C0000}"/>
    <cellStyle name="Normal 3 62 10 4" xfId="11118" xr:uid="{00000000-0005-0000-0000-0000C12C0000}"/>
    <cellStyle name="Normal 3 62 10 5" xfId="13492" xr:uid="{00000000-0005-0000-0000-0000C22C0000}"/>
    <cellStyle name="Normal 3 62 11" xfId="2976" xr:uid="{00000000-0005-0000-0000-0000C32C0000}"/>
    <cellStyle name="Normal 3 62 11 2" xfId="5271" xr:uid="{00000000-0005-0000-0000-0000C42C0000}"/>
    <cellStyle name="Normal 3 62 11 2 2" xfId="11119" xr:uid="{00000000-0005-0000-0000-0000C52C0000}"/>
    <cellStyle name="Normal 3 62 11 3" xfId="11120" xr:uid="{00000000-0005-0000-0000-0000C62C0000}"/>
    <cellStyle name="Normal 3 62 11 3 2" xfId="11121" xr:uid="{00000000-0005-0000-0000-0000C72C0000}"/>
    <cellStyle name="Normal 3 62 11 4" xfId="11122" xr:uid="{00000000-0005-0000-0000-0000C82C0000}"/>
    <cellStyle name="Normal 3 62 11 5" xfId="13493" xr:uid="{00000000-0005-0000-0000-0000C92C0000}"/>
    <cellStyle name="Normal 3 62 12" xfId="2977" xr:uid="{00000000-0005-0000-0000-0000CA2C0000}"/>
    <cellStyle name="Normal 3 62 12 2" xfId="5272" xr:uid="{00000000-0005-0000-0000-0000CB2C0000}"/>
    <cellStyle name="Normal 3 62 12 2 2" xfId="11123" xr:uid="{00000000-0005-0000-0000-0000CC2C0000}"/>
    <cellStyle name="Normal 3 62 12 3" xfId="11124" xr:uid="{00000000-0005-0000-0000-0000CD2C0000}"/>
    <cellStyle name="Normal 3 62 12 3 2" xfId="11125" xr:uid="{00000000-0005-0000-0000-0000CE2C0000}"/>
    <cellStyle name="Normal 3 62 12 4" xfId="11126" xr:uid="{00000000-0005-0000-0000-0000CF2C0000}"/>
    <cellStyle name="Normal 3 62 12 5" xfId="13494" xr:uid="{00000000-0005-0000-0000-0000D02C0000}"/>
    <cellStyle name="Normal 3 62 13" xfId="2978" xr:uid="{00000000-0005-0000-0000-0000D12C0000}"/>
    <cellStyle name="Normal 3 62 13 2" xfId="5273" xr:uid="{00000000-0005-0000-0000-0000D22C0000}"/>
    <cellStyle name="Normal 3 62 13 2 2" xfId="11127" xr:uid="{00000000-0005-0000-0000-0000D32C0000}"/>
    <cellStyle name="Normal 3 62 13 3" xfId="11128" xr:uid="{00000000-0005-0000-0000-0000D42C0000}"/>
    <cellStyle name="Normal 3 62 13 3 2" xfId="11129" xr:uid="{00000000-0005-0000-0000-0000D52C0000}"/>
    <cellStyle name="Normal 3 62 13 4" xfId="11130" xr:uid="{00000000-0005-0000-0000-0000D62C0000}"/>
    <cellStyle name="Normal 3 62 13 5" xfId="13495" xr:uid="{00000000-0005-0000-0000-0000D72C0000}"/>
    <cellStyle name="Normal 3 62 14" xfId="5274" xr:uid="{00000000-0005-0000-0000-0000D82C0000}"/>
    <cellStyle name="Normal 3 62 14 2" xfId="11131" xr:uid="{00000000-0005-0000-0000-0000D92C0000}"/>
    <cellStyle name="Normal 3 62 15" xfId="11132" xr:uid="{00000000-0005-0000-0000-0000DA2C0000}"/>
    <cellStyle name="Normal 3 62 15 2" xfId="11133" xr:uid="{00000000-0005-0000-0000-0000DB2C0000}"/>
    <cellStyle name="Normal 3 62 16" xfId="11134" xr:uid="{00000000-0005-0000-0000-0000DC2C0000}"/>
    <cellStyle name="Normal 3 62 17" xfId="13496" xr:uid="{00000000-0005-0000-0000-0000DD2C0000}"/>
    <cellStyle name="Normal 3 62 2" xfId="2979" xr:uid="{00000000-0005-0000-0000-0000DE2C0000}"/>
    <cellStyle name="Normal 3 62 2 10" xfId="2980" xr:uid="{00000000-0005-0000-0000-0000DF2C0000}"/>
    <cellStyle name="Normal 3 62 2 10 2" xfId="5275" xr:uid="{00000000-0005-0000-0000-0000E02C0000}"/>
    <cellStyle name="Normal 3 62 2 10 2 2" xfId="11135" xr:uid="{00000000-0005-0000-0000-0000E12C0000}"/>
    <cellStyle name="Normal 3 62 2 10 3" xfId="11136" xr:uid="{00000000-0005-0000-0000-0000E22C0000}"/>
    <cellStyle name="Normal 3 62 2 10 3 2" xfId="11137" xr:uid="{00000000-0005-0000-0000-0000E32C0000}"/>
    <cellStyle name="Normal 3 62 2 10 4" xfId="11138" xr:uid="{00000000-0005-0000-0000-0000E42C0000}"/>
    <cellStyle name="Normal 3 62 2 10 5" xfId="13497" xr:uid="{00000000-0005-0000-0000-0000E52C0000}"/>
    <cellStyle name="Normal 3 62 2 11" xfId="2981" xr:uid="{00000000-0005-0000-0000-0000E62C0000}"/>
    <cellStyle name="Normal 3 62 2 11 2" xfId="5276" xr:uid="{00000000-0005-0000-0000-0000E72C0000}"/>
    <cellStyle name="Normal 3 62 2 11 2 2" xfId="11139" xr:uid="{00000000-0005-0000-0000-0000E82C0000}"/>
    <cellStyle name="Normal 3 62 2 11 3" xfId="11140" xr:uid="{00000000-0005-0000-0000-0000E92C0000}"/>
    <cellStyle name="Normal 3 62 2 11 3 2" xfId="11141" xr:uid="{00000000-0005-0000-0000-0000EA2C0000}"/>
    <cellStyle name="Normal 3 62 2 11 4" xfId="11142" xr:uid="{00000000-0005-0000-0000-0000EB2C0000}"/>
    <cellStyle name="Normal 3 62 2 11 5" xfId="13498" xr:uid="{00000000-0005-0000-0000-0000EC2C0000}"/>
    <cellStyle name="Normal 3 62 2 12" xfId="2982" xr:uid="{00000000-0005-0000-0000-0000ED2C0000}"/>
    <cellStyle name="Normal 3 62 2 12 2" xfId="5277" xr:uid="{00000000-0005-0000-0000-0000EE2C0000}"/>
    <cellStyle name="Normal 3 62 2 12 2 2" xfId="11143" xr:uid="{00000000-0005-0000-0000-0000EF2C0000}"/>
    <cellStyle name="Normal 3 62 2 12 3" xfId="11144" xr:uid="{00000000-0005-0000-0000-0000F02C0000}"/>
    <cellStyle name="Normal 3 62 2 12 3 2" xfId="11145" xr:uid="{00000000-0005-0000-0000-0000F12C0000}"/>
    <cellStyle name="Normal 3 62 2 12 4" xfId="11146" xr:uid="{00000000-0005-0000-0000-0000F22C0000}"/>
    <cellStyle name="Normal 3 62 2 12 5" xfId="13499" xr:uid="{00000000-0005-0000-0000-0000F32C0000}"/>
    <cellStyle name="Normal 3 62 2 13" xfId="5278" xr:uid="{00000000-0005-0000-0000-0000F42C0000}"/>
    <cellStyle name="Normal 3 62 2 13 2" xfId="11147" xr:uid="{00000000-0005-0000-0000-0000F52C0000}"/>
    <cellStyle name="Normal 3 62 2 14" xfId="11148" xr:uid="{00000000-0005-0000-0000-0000F62C0000}"/>
    <cellStyle name="Normal 3 62 2 14 2" xfId="11149" xr:uid="{00000000-0005-0000-0000-0000F72C0000}"/>
    <cellStyle name="Normal 3 62 2 15" xfId="11150" xr:uid="{00000000-0005-0000-0000-0000F82C0000}"/>
    <cellStyle name="Normal 3 62 2 16" xfId="13500" xr:uid="{00000000-0005-0000-0000-0000F92C0000}"/>
    <cellStyle name="Normal 3 62 2 2" xfId="2983" xr:uid="{00000000-0005-0000-0000-0000FA2C0000}"/>
    <cellStyle name="Normal 3 62 2 2 2" xfId="5279" xr:uid="{00000000-0005-0000-0000-0000FB2C0000}"/>
    <cellStyle name="Normal 3 62 2 2 2 2" xfId="11151" xr:uid="{00000000-0005-0000-0000-0000FC2C0000}"/>
    <cellStyle name="Normal 3 62 2 2 3" xfId="11152" xr:uid="{00000000-0005-0000-0000-0000FD2C0000}"/>
    <cellStyle name="Normal 3 62 2 2 3 2" xfId="11153" xr:uid="{00000000-0005-0000-0000-0000FE2C0000}"/>
    <cellStyle name="Normal 3 62 2 2 4" xfId="11154" xr:uid="{00000000-0005-0000-0000-0000FF2C0000}"/>
    <cellStyle name="Normal 3 62 2 2 5" xfId="13501" xr:uid="{00000000-0005-0000-0000-0000002D0000}"/>
    <cellStyle name="Normal 3 62 2 3" xfId="2984" xr:uid="{00000000-0005-0000-0000-0000012D0000}"/>
    <cellStyle name="Normal 3 62 2 3 2" xfId="5280" xr:uid="{00000000-0005-0000-0000-0000022D0000}"/>
    <cellStyle name="Normal 3 62 2 3 2 2" xfId="11155" xr:uid="{00000000-0005-0000-0000-0000032D0000}"/>
    <cellStyle name="Normal 3 62 2 3 3" xfId="11156" xr:uid="{00000000-0005-0000-0000-0000042D0000}"/>
    <cellStyle name="Normal 3 62 2 3 3 2" xfId="11157" xr:uid="{00000000-0005-0000-0000-0000052D0000}"/>
    <cellStyle name="Normal 3 62 2 3 4" xfId="11158" xr:uid="{00000000-0005-0000-0000-0000062D0000}"/>
    <cellStyle name="Normal 3 62 2 3 5" xfId="13502" xr:uid="{00000000-0005-0000-0000-0000072D0000}"/>
    <cellStyle name="Normal 3 62 2 4" xfId="2985" xr:uid="{00000000-0005-0000-0000-0000082D0000}"/>
    <cellStyle name="Normal 3 62 2 4 2" xfId="5281" xr:uid="{00000000-0005-0000-0000-0000092D0000}"/>
    <cellStyle name="Normal 3 62 2 4 2 2" xfId="11159" xr:uid="{00000000-0005-0000-0000-00000A2D0000}"/>
    <cellStyle name="Normal 3 62 2 4 3" xfId="11160" xr:uid="{00000000-0005-0000-0000-00000B2D0000}"/>
    <cellStyle name="Normal 3 62 2 4 3 2" xfId="11161" xr:uid="{00000000-0005-0000-0000-00000C2D0000}"/>
    <cellStyle name="Normal 3 62 2 4 4" xfId="11162" xr:uid="{00000000-0005-0000-0000-00000D2D0000}"/>
    <cellStyle name="Normal 3 62 2 4 5" xfId="13503" xr:uid="{00000000-0005-0000-0000-00000E2D0000}"/>
    <cellStyle name="Normal 3 62 2 5" xfId="2986" xr:uid="{00000000-0005-0000-0000-00000F2D0000}"/>
    <cellStyle name="Normal 3 62 2 5 2" xfId="5282" xr:uid="{00000000-0005-0000-0000-0000102D0000}"/>
    <cellStyle name="Normal 3 62 2 5 2 2" xfId="11163" xr:uid="{00000000-0005-0000-0000-0000112D0000}"/>
    <cellStyle name="Normal 3 62 2 5 3" xfId="11164" xr:uid="{00000000-0005-0000-0000-0000122D0000}"/>
    <cellStyle name="Normal 3 62 2 5 3 2" xfId="11165" xr:uid="{00000000-0005-0000-0000-0000132D0000}"/>
    <cellStyle name="Normal 3 62 2 5 4" xfId="11166" xr:uid="{00000000-0005-0000-0000-0000142D0000}"/>
    <cellStyle name="Normal 3 62 2 5 5" xfId="13504" xr:uid="{00000000-0005-0000-0000-0000152D0000}"/>
    <cellStyle name="Normal 3 62 2 6" xfId="2987" xr:uid="{00000000-0005-0000-0000-0000162D0000}"/>
    <cellStyle name="Normal 3 62 2 6 2" xfId="5283" xr:uid="{00000000-0005-0000-0000-0000172D0000}"/>
    <cellStyle name="Normal 3 62 2 6 2 2" xfId="11167" xr:uid="{00000000-0005-0000-0000-0000182D0000}"/>
    <cellStyle name="Normal 3 62 2 6 3" xfId="11168" xr:uid="{00000000-0005-0000-0000-0000192D0000}"/>
    <cellStyle name="Normal 3 62 2 6 3 2" xfId="11169" xr:uid="{00000000-0005-0000-0000-00001A2D0000}"/>
    <cellStyle name="Normal 3 62 2 6 4" xfId="11170" xr:uid="{00000000-0005-0000-0000-00001B2D0000}"/>
    <cellStyle name="Normal 3 62 2 6 5" xfId="13505" xr:uid="{00000000-0005-0000-0000-00001C2D0000}"/>
    <cellStyle name="Normal 3 62 2 7" xfId="2988" xr:uid="{00000000-0005-0000-0000-00001D2D0000}"/>
    <cellStyle name="Normal 3 62 2 7 2" xfId="5284" xr:uid="{00000000-0005-0000-0000-00001E2D0000}"/>
    <cellStyle name="Normal 3 62 2 7 2 2" xfId="11171" xr:uid="{00000000-0005-0000-0000-00001F2D0000}"/>
    <cellStyle name="Normal 3 62 2 7 3" xfId="11172" xr:uid="{00000000-0005-0000-0000-0000202D0000}"/>
    <cellStyle name="Normal 3 62 2 7 3 2" xfId="11173" xr:uid="{00000000-0005-0000-0000-0000212D0000}"/>
    <cellStyle name="Normal 3 62 2 7 4" xfId="11174" xr:uid="{00000000-0005-0000-0000-0000222D0000}"/>
    <cellStyle name="Normal 3 62 2 7 5" xfId="13506" xr:uid="{00000000-0005-0000-0000-0000232D0000}"/>
    <cellStyle name="Normal 3 62 2 8" xfId="2989" xr:uid="{00000000-0005-0000-0000-0000242D0000}"/>
    <cellStyle name="Normal 3 62 2 8 2" xfId="5285" xr:uid="{00000000-0005-0000-0000-0000252D0000}"/>
    <cellStyle name="Normal 3 62 2 8 2 2" xfId="11175" xr:uid="{00000000-0005-0000-0000-0000262D0000}"/>
    <cellStyle name="Normal 3 62 2 8 3" xfId="11176" xr:uid="{00000000-0005-0000-0000-0000272D0000}"/>
    <cellStyle name="Normal 3 62 2 8 3 2" xfId="11177" xr:uid="{00000000-0005-0000-0000-0000282D0000}"/>
    <cellStyle name="Normal 3 62 2 8 4" xfId="11178" xr:uid="{00000000-0005-0000-0000-0000292D0000}"/>
    <cellStyle name="Normal 3 62 2 8 5" xfId="13507" xr:uid="{00000000-0005-0000-0000-00002A2D0000}"/>
    <cellStyle name="Normal 3 62 2 9" xfId="2990" xr:uid="{00000000-0005-0000-0000-00002B2D0000}"/>
    <cellStyle name="Normal 3 62 2 9 2" xfId="5286" xr:uid="{00000000-0005-0000-0000-00002C2D0000}"/>
    <cellStyle name="Normal 3 62 2 9 2 2" xfId="11179" xr:uid="{00000000-0005-0000-0000-00002D2D0000}"/>
    <cellStyle name="Normal 3 62 2 9 3" xfId="11180" xr:uid="{00000000-0005-0000-0000-00002E2D0000}"/>
    <cellStyle name="Normal 3 62 2 9 3 2" xfId="11181" xr:uid="{00000000-0005-0000-0000-00002F2D0000}"/>
    <cellStyle name="Normal 3 62 2 9 4" xfId="11182" xr:uid="{00000000-0005-0000-0000-0000302D0000}"/>
    <cellStyle name="Normal 3 62 2 9 5" xfId="13508" xr:uid="{00000000-0005-0000-0000-0000312D0000}"/>
    <cellStyle name="Normal 3 62 3" xfId="2991" xr:uid="{00000000-0005-0000-0000-0000322D0000}"/>
    <cellStyle name="Normal 3 62 3 2" xfId="5287" xr:uid="{00000000-0005-0000-0000-0000332D0000}"/>
    <cellStyle name="Normal 3 62 3 2 2" xfId="11183" xr:uid="{00000000-0005-0000-0000-0000342D0000}"/>
    <cellStyle name="Normal 3 62 3 3" xfId="11184" xr:uid="{00000000-0005-0000-0000-0000352D0000}"/>
    <cellStyle name="Normal 3 62 3 3 2" xfId="11185" xr:uid="{00000000-0005-0000-0000-0000362D0000}"/>
    <cellStyle name="Normal 3 62 3 4" xfId="11186" xr:uid="{00000000-0005-0000-0000-0000372D0000}"/>
    <cellStyle name="Normal 3 62 3 5" xfId="13509" xr:uid="{00000000-0005-0000-0000-0000382D0000}"/>
    <cellStyle name="Normal 3 62 4" xfId="2992" xr:uid="{00000000-0005-0000-0000-0000392D0000}"/>
    <cellStyle name="Normal 3 62 4 2" xfId="5288" xr:uid="{00000000-0005-0000-0000-00003A2D0000}"/>
    <cellStyle name="Normal 3 62 4 2 2" xfId="11187" xr:uid="{00000000-0005-0000-0000-00003B2D0000}"/>
    <cellStyle name="Normal 3 62 4 3" xfId="11188" xr:uid="{00000000-0005-0000-0000-00003C2D0000}"/>
    <cellStyle name="Normal 3 62 4 3 2" xfId="11189" xr:uid="{00000000-0005-0000-0000-00003D2D0000}"/>
    <cellStyle name="Normal 3 62 4 4" xfId="11190" xr:uid="{00000000-0005-0000-0000-00003E2D0000}"/>
    <cellStyle name="Normal 3 62 4 5" xfId="13510" xr:uid="{00000000-0005-0000-0000-00003F2D0000}"/>
    <cellStyle name="Normal 3 62 5" xfId="2993" xr:uid="{00000000-0005-0000-0000-0000402D0000}"/>
    <cellStyle name="Normal 3 62 5 2" xfId="5289" xr:uid="{00000000-0005-0000-0000-0000412D0000}"/>
    <cellStyle name="Normal 3 62 5 2 2" xfId="11191" xr:uid="{00000000-0005-0000-0000-0000422D0000}"/>
    <cellStyle name="Normal 3 62 5 3" xfId="11192" xr:uid="{00000000-0005-0000-0000-0000432D0000}"/>
    <cellStyle name="Normal 3 62 5 3 2" xfId="11193" xr:uid="{00000000-0005-0000-0000-0000442D0000}"/>
    <cellStyle name="Normal 3 62 5 4" xfId="11194" xr:uid="{00000000-0005-0000-0000-0000452D0000}"/>
    <cellStyle name="Normal 3 62 5 5" xfId="13511" xr:uid="{00000000-0005-0000-0000-0000462D0000}"/>
    <cellStyle name="Normal 3 62 6" xfId="2994" xr:uid="{00000000-0005-0000-0000-0000472D0000}"/>
    <cellStyle name="Normal 3 62 6 2" xfId="5290" xr:uid="{00000000-0005-0000-0000-0000482D0000}"/>
    <cellStyle name="Normal 3 62 6 2 2" xfId="11195" xr:uid="{00000000-0005-0000-0000-0000492D0000}"/>
    <cellStyle name="Normal 3 62 6 3" xfId="11196" xr:uid="{00000000-0005-0000-0000-00004A2D0000}"/>
    <cellStyle name="Normal 3 62 6 3 2" xfId="11197" xr:uid="{00000000-0005-0000-0000-00004B2D0000}"/>
    <cellStyle name="Normal 3 62 6 4" xfId="11198" xr:uid="{00000000-0005-0000-0000-00004C2D0000}"/>
    <cellStyle name="Normal 3 62 6 5" xfId="13512" xr:uid="{00000000-0005-0000-0000-00004D2D0000}"/>
    <cellStyle name="Normal 3 62 7" xfId="2995" xr:uid="{00000000-0005-0000-0000-00004E2D0000}"/>
    <cellStyle name="Normal 3 62 7 2" xfId="5291" xr:uid="{00000000-0005-0000-0000-00004F2D0000}"/>
    <cellStyle name="Normal 3 62 7 2 2" xfId="11199" xr:uid="{00000000-0005-0000-0000-0000502D0000}"/>
    <cellStyle name="Normal 3 62 7 3" xfId="11200" xr:uid="{00000000-0005-0000-0000-0000512D0000}"/>
    <cellStyle name="Normal 3 62 7 3 2" xfId="11201" xr:uid="{00000000-0005-0000-0000-0000522D0000}"/>
    <cellStyle name="Normal 3 62 7 4" xfId="11202" xr:uid="{00000000-0005-0000-0000-0000532D0000}"/>
    <cellStyle name="Normal 3 62 7 5" xfId="13513" xr:uid="{00000000-0005-0000-0000-0000542D0000}"/>
    <cellStyle name="Normal 3 62 8" xfId="2996" xr:uid="{00000000-0005-0000-0000-0000552D0000}"/>
    <cellStyle name="Normal 3 62 8 2" xfId="5292" xr:uid="{00000000-0005-0000-0000-0000562D0000}"/>
    <cellStyle name="Normal 3 62 8 2 2" xfId="11203" xr:uid="{00000000-0005-0000-0000-0000572D0000}"/>
    <cellStyle name="Normal 3 62 8 3" xfId="11204" xr:uid="{00000000-0005-0000-0000-0000582D0000}"/>
    <cellStyle name="Normal 3 62 8 3 2" xfId="11205" xr:uid="{00000000-0005-0000-0000-0000592D0000}"/>
    <cellStyle name="Normal 3 62 8 4" xfId="11206" xr:uid="{00000000-0005-0000-0000-00005A2D0000}"/>
    <cellStyle name="Normal 3 62 8 5" xfId="13514" xr:uid="{00000000-0005-0000-0000-00005B2D0000}"/>
    <cellStyle name="Normal 3 62 9" xfId="2997" xr:uid="{00000000-0005-0000-0000-00005C2D0000}"/>
    <cellStyle name="Normal 3 62 9 2" xfId="5293" xr:uid="{00000000-0005-0000-0000-00005D2D0000}"/>
    <cellStyle name="Normal 3 62 9 2 2" xfId="11207" xr:uid="{00000000-0005-0000-0000-00005E2D0000}"/>
    <cellStyle name="Normal 3 62 9 3" xfId="11208" xr:uid="{00000000-0005-0000-0000-00005F2D0000}"/>
    <cellStyle name="Normal 3 62 9 3 2" xfId="11209" xr:uid="{00000000-0005-0000-0000-0000602D0000}"/>
    <cellStyle name="Normal 3 62 9 4" xfId="11210" xr:uid="{00000000-0005-0000-0000-0000612D0000}"/>
    <cellStyle name="Normal 3 62 9 5" xfId="13515" xr:uid="{00000000-0005-0000-0000-0000622D0000}"/>
    <cellStyle name="Normal 3 63" xfId="2998" xr:uid="{00000000-0005-0000-0000-0000632D0000}"/>
    <cellStyle name="Normal 3 63 10" xfId="2999" xr:uid="{00000000-0005-0000-0000-0000642D0000}"/>
    <cellStyle name="Normal 3 63 10 2" xfId="5294" xr:uid="{00000000-0005-0000-0000-0000652D0000}"/>
    <cellStyle name="Normal 3 63 10 2 2" xfId="11211" xr:uid="{00000000-0005-0000-0000-0000662D0000}"/>
    <cellStyle name="Normal 3 63 10 3" xfId="11212" xr:uid="{00000000-0005-0000-0000-0000672D0000}"/>
    <cellStyle name="Normal 3 63 10 3 2" xfId="11213" xr:uid="{00000000-0005-0000-0000-0000682D0000}"/>
    <cellStyle name="Normal 3 63 10 4" xfId="11214" xr:uid="{00000000-0005-0000-0000-0000692D0000}"/>
    <cellStyle name="Normal 3 63 10 5" xfId="13516" xr:uid="{00000000-0005-0000-0000-00006A2D0000}"/>
    <cellStyle name="Normal 3 63 11" xfId="3000" xr:uid="{00000000-0005-0000-0000-00006B2D0000}"/>
    <cellStyle name="Normal 3 63 11 2" xfId="5295" xr:uid="{00000000-0005-0000-0000-00006C2D0000}"/>
    <cellStyle name="Normal 3 63 11 2 2" xfId="11215" xr:uid="{00000000-0005-0000-0000-00006D2D0000}"/>
    <cellStyle name="Normal 3 63 11 3" xfId="11216" xr:uid="{00000000-0005-0000-0000-00006E2D0000}"/>
    <cellStyle name="Normal 3 63 11 3 2" xfId="11217" xr:uid="{00000000-0005-0000-0000-00006F2D0000}"/>
    <cellStyle name="Normal 3 63 11 4" xfId="11218" xr:uid="{00000000-0005-0000-0000-0000702D0000}"/>
    <cellStyle name="Normal 3 63 11 5" xfId="13517" xr:uid="{00000000-0005-0000-0000-0000712D0000}"/>
    <cellStyle name="Normal 3 63 12" xfId="3001" xr:uid="{00000000-0005-0000-0000-0000722D0000}"/>
    <cellStyle name="Normal 3 63 12 2" xfId="5296" xr:uid="{00000000-0005-0000-0000-0000732D0000}"/>
    <cellStyle name="Normal 3 63 12 2 2" xfId="11219" xr:uid="{00000000-0005-0000-0000-0000742D0000}"/>
    <cellStyle name="Normal 3 63 12 3" xfId="11220" xr:uid="{00000000-0005-0000-0000-0000752D0000}"/>
    <cellStyle name="Normal 3 63 12 3 2" xfId="11221" xr:uid="{00000000-0005-0000-0000-0000762D0000}"/>
    <cellStyle name="Normal 3 63 12 4" xfId="11222" xr:uid="{00000000-0005-0000-0000-0000772D0000}"/>
    <cellStyle name="Normal 3 63 12 5" xfId="13518" xr:uid="{00000000-0005-0000-0000-0000782D0000}"/>
    <cellStyle name="Normal 3 63 13" xfId="3002" xr:uid="{00000000-0005-0000-0000-0000792D0000}"/>
    <cellStyle name="Normal 3 63 13 2" xfId="5297" xr:uid="{00000000-0005-0000-0000-00007A2D0000}"/>
    <cellStyle name="Normal 3 63 13 2 2" xfId="11223" xr:uid="{00000000-0005-0000-0000-00007B2D0000}"/>
    <cellStyle name="Normal 3 63 13 3" xfId="11224" xr:uid="{00000000-0005-0000-0000-00007C2D0000}"/>
    <cellStyle name="Normal 3 63 13 3 2" xfId="11225" xr:uid="{00000000-0005-0000-0000-00007D2D0000}"/>
    <cellStyle name="Normal 3 63 13 4" xfId="11226" xr:uid="{00000000-0005-0000-0000-00007E2D0000}"/>
    <cellStyle name="Normal 3 63 13 5" xfId="13519" xr:uid="{00000000-0005-0000-0000-00007F2D0000}"/>
    <cellStyle name="Normal 3 63 14" xfId="5298" xr:uid="{00000000-0005-0000-0000-0000802D0000}"/>
    <cellStyle name="Normal 3 63 14 2" xfId="11227" xr:uid="{00000000-0005-0000-0000-0000812D0000}"/>
    <cellStyle name="Normal 3 63 15" xfId="11228" xr:uid="{00000000-0005-0000-0000-0000822D0000}"/>
    <cellStyle name="Normal 3 63 15 2" xfId="11229" xr:uid="{00000000-0005-0000-0000-0000832D0000}"/>
    <cellStyle name="Normal 3 63 16" xfId="11230" xr:uid="{00000000-0005-0000-0000-0000842D0000}"/>
    <cellStyle name="Normal 3 63 17" xfId="13520" xr:uid="{00000000-0005-0000-0000-0000852D0000}"/>
    <cellStyle name="Normal 3 63 2" xfId="3003" xr:uid="{00000000-0005-0000-0000-0000862D0000}"/>
    <cellStyle name="Normal 3 63 2 10" xfId="3004" xr:uid="{00000000-0005-0000-0000-0000872D0000}"/>
    <cellStyle name="Normal 3 63 2 10 2" xfId="5299" xr:uid="{00000000-0005-0000-0000-0000882D0000}"/>
    <cellStyle name="Normal 3 63 2 10 2 2" xfId="11231" xr:uid="{00000000-0005-0000-0000-0000892D0000}"/>
    <cellStyle name="Normal 3 63 2 10 3" xfId="11232" xr:uid="{00000000-0005-0000-0000-00008A2D0000}"/>
    <cellStyle name="Normal 3 63 2 10 3 2" xfId="11233" xr:uid="{00000000-0005-0000-0000-00008B2D0000}"/>
    <cellStyle name="Normal 3 63 2 10 4" xfId="11234" xr:uid="{00000000-0005-0000-0000-00008C2D0000}"/>
    <cellStyle name="Normal 3 63 2 10 5" xfId="13521" xr:uid="{00000000-0005-0000-0000-00008D2D0000}"/>
    <cellStyle name="Normal 3 63 2 11" xfId="3005" xr:uid="{00000000-0005-0000-0000-00008E2D0000}"/>
    <cellStyle name="Normal 3 63 2 11 2" xfId="5300" xr:uid="{00000000-0005-0000-0000-00008F2D0000}"/>
    <cellStyle name="Normal 3 63 2 11 2 2" xfId="11235" xr:uid="{00000000-0005-0000-0000-0000902D0000}"/>
    <cellStyle name="Normal 3 63 2 11 3" xfId="11236" xr:uid="{00000000-0005-0000-0000-0000912D0000}"/>
    <cellStyle name="Normal 3 63 2 11 3 2" xfId="11237" xr:uid="{00000000-0005-0000-0000-0000922D0000}"/>
    <cellStyle name="Normal 3 63 2 11 4" xfId="11238" xr:uid="{00000000-0005-0000-0000-0000932D0000}"/>
    <cellStyle name="Normal 3 63 2 11 5" xfId="13522" xr:uid="{00000000-0005-0000-0000-0000942D0000}"/>
    <cellStyle name="Normal 3 63 2 12" xfId="3006" xr:uid="{00000000-0005-0000-0000-0000952D0000}"/>
    <cellStyle name="Normal 3 63 2 12 2" xfId="5301" xr:uid="{00000000-0005-0000-0000-0000962D0000}"/>
    <cellStyle name="Normal 3 63 2 12 2 2" xfId="11239" xr:uid="{00000000-0005-0000-0000-0000972D0000}"/>
    <cellStyle name="Normal 3 63 2 12 3" xfId="11240" xr:uid="{00000000-0005-0000-0000-0000982D0000}"/>
    <cellStyle name="Normal 3 63 2 12 3 2" xfId="11241" xr:uid="{00000000-0005-0000-0000-0000992D0000}"/>
    <cellStyle name="Normal 3 63 2 12 4" xfId="11242" xr:uid="{00000000-0005-0000-0000-00009A2D0000}"/>
    <cellStyle name="Normal 3 63 2 12 5" xfId="13523" xr:uid="{00000000-0005-0000-0000-00009B2D0000}"/>
    <cellStyle name="Normal 3 63 2 13" xfId="5302" xr:uid="{00000000-0005-0000-0000-00009C2D0000}"/>
    <cellStyle name="Normal 3 63 2 13 2" xfId="11243" xr:uid="{00000000-0005-0000-0000-00009D2D0000}"/>
    <cellStyle name="Normal 3 63 2 14" xfId="11244" xr:uid="{00000000-0005-0000-0000-00009E2D0000}"/>
    <cellStyle name="Normal 3 63 2 14 2" xfId="11245" xr:uid="{00000000-0005-0000-0000-00009F2D0000}"/>
    <cellStyle name="Normal 3 63 2 15" xfId="11246" xr:uid="{00000000-0005-0000-0000-0000A02D0000}"/>
    <cellStyle name="Normal 3 63 2 16" xfId="13524" xr:uid="{00000000-0005-0000-0000-0000A12D0000}"/>
    <cellStyle name="Normal 3 63 2 2" xfId="3007" xr:uid="{00000000-0005-0000-0000-0000A22D0000}"/>
    <cellStyle name="Normal 3 63 2 2 2" xfId="5303" xr:uid="{00000000-0005-0000-0000-0000A32D0000}"/>
    <cellStyle name="Normal 3 63 2 2 2 2" xfId="11247" xr:uid="{00000000-0005-0000-0000-0000A42D0000}"/>
    <cellStyle name="Normal 3 63 2 2 3" xfId="11248" xr:uid="{00000000-0005-0000-0000-0000A52D0000}"/>
    <cellStyle name="Normal 3 63 2 2 3 2" xfId="11249" xr:uid="{00000000-0005-0000-0000-0000A62D0000}"/>
    <cellStyle name="Normal 3 63 2 2 4" xfId="11250" xr:uid="{00000000-0005-0000-0000-0000A72D0000}"/>
    <cellStyle name="Normal 3 63 2 2 5" xfId="13525" xr:uid="{00000000-0005-0000-0000-0000A82D0000}"/>
    <cellStyle name="Normal 3 63 2 3" xfId="3008" xr:uid="{00000000-0005-0000-0000-0000A92D0000}"/>
    <cellStyle name="Normal 3 63 2 3 2" xfId="5304" xr:uid="{00000000-0005-0000-0000-0000AA2D0000}"/>
    <cellStyle name="Normal 3 63 2 3 2 2" xfId="11251" xr:uid="{00000000-0005-0000-0000-0000AB2D0000}"/>
    <cellStyle name="Normal 3 63 2 3 3" xfId="11252" xr:uid="{00000000-0005-0000-0000-0000AC2D0000}"/>
    <cellStyle name="Normal 3 63 2 3 3 2" xfId="11253" xr:uid="{00000000-0005-0000-0000-0000AD2D0000}"/>
    <cellStyle name="Normal 3 63 2 3 4" xfId="11254" xr:uid="{00000000-0005-0000-0000-0000AE2D0000}"/>
    <cellStyle name="Normal 3 63 2 3 5" xfId="13526" xr:uid="{00000000-0005-0000-0000-0000AF2D0000}"/>
    <cellStyle name="Normal 3 63 2 4" xfId="3009" xr:uid="{00000000-0005-0000-0000-0000B02D0000}"/>
    <cellStyle name="Normal 3 63 2 4 2" xfId="5305" xr:uid="{00000000-0005-0000-0000-0000B12D0000}"/>
    <cellStyle name="Normal 3 63 2 4 2 2" xfId="11255" xr:uid="{00000000-0005-0000-0000-0000B22D0000}"/>
    <cellStyle name="Normal 3 63 2 4 3" xfId="11256" xr:uid="{00000000-0005-0000-0000-0000B32D0000}"/>
    <cellStyle name="Normal 3 63 2 4 3 2" xfId="11257" xr:uid="{00000000-0005-0000-0000-0000B42D0000}"/>
    <cellStyle name="Normal 3 63 2 4 4" xfId="11258" xr:uid="{00000000-0005-0000-0000-0000B52D0000}"/>
    <cellStyle name="Normal 3 63 2 4 5" xfId="13527" xr:uid="{00000000-0005-0000-0000-0000B62D0000}"/>
    <cellStyle name="Normal 3 63 2 5" xfId="3010" xr:uid="{00000000-0005-0000-0000-0000B72D0000}"/>
    <cellStyle name="Normal 3 63 2 5 2" xfId="5306" xr:uid="{00000000-0005-0000-0000-0000B82D0000}"/>
    <cellStyle name="Normal 3 63 2 5 2 2" xfId="11259" xr:uid="{00000000-0005-0000-0000-0000B92D0000}"/>
    <cellStyle name="Normal 3 63 2 5 3" xfId="11260" xr:uid="{00000000-0005-0000-0000-0000BA2D0000}"/>
    <cellStyle name="Normal 3 63 2 5 3 2" xfId="11261" xr:uid="{00000000-0005-0000-0000-0000BB2D0000}"/>
    <cellStyle name="Normal 3 63 2 5 4" xfId="11262" xr:uid="{00000000-0005-0000-0000-0000BC2D0000}"/>
    <cellStyle name="Normal 3 63 2 5 5" xfId="13528" xr:uid="{00000000-0005-0000-0000-0000BD2D0000}"/>
    <cellStyle name="Normal 3 63 2 6" xfId="3011" xr:uid="{00000000-0005-0000-0000-0000BE2D0000}"/>
    <cellStyle name="Normal 3 63 2 6 2" xfId="5307" xr:uid="{00000000-0005-0000-0000-0000BF2D0000}"/>
    <cellStyle name="Normal 3 63 2 6 2 2" xfId="11263" xr:uid="{00000000-0005-0000-0000-0000C02D0000}"/>
    <cellStyle name="Normal 3 63 2 6 3" xfId="11264" xr:uid="{00000000-0005-0000-0000-0000C12D0000}"/>
    <cellStyle name="Normal 3 63 2 6 3 2" xfId="11265" xr:uid="{00000000-0005-0000-0000-0000C22D0000}"/>
    <cellStyle name="Normal 3 63 2 6 4" xfId="11266" xr:uid="{00000000-0005-0000-0000-0000C32D0000}"/>
    <cellStyle name="Normal 3 63 2 6 5" xfId="13529" xr:uid="{00000000-0005-0000-0000-0000C42D0000}"/>
    <cellStyle name="Normal 3 63 2 7" xfId="3012" xr:uid="{00000000-0005-0000-0000-0000C52D0000}"/>
    <cellStyle name="Normal 3 63 2 7 2" xfId="5308" xr:uid="{00000000-0005-0000-0000-0000C62D0000}"/>
    <cellStyle name="Normal 3 63 2 7 2 2" xfId="11267" xr:uid="{00000000-0005-0000-0000-0000C72D0000}"/>
    <cellStyle name="Normal 3 63 2 7 3" xfId="11268" xr:uid="{00000000-0005-0000-0000-0000C82D0000}"/>
    <cellStyle name="Normal 3 63 2 7 3 2" xfId="11269" xr:uid="{00000000-0005-0000-0000-0000C92D0000}"/>
    <cellStyle name="Normal 3 63 2 7 4" xfId="11270" xr:uid="{00000000-0005-0000-0000-0000CA2D0000}"/>
    <cellStyle name="Normal 3 63 2 7 5" xfId="13530" xr:uid="{00000000-0005-0000-0000-0000CB2D0000}"/>
    <cellStyle name="Normal 3 63 2 8" xfId="3013" xr:uid="{00000000-0005-0000-0000-0000CC2D0000}"/>
    <cellStyle name="Normal 3 63 2 8 2" xfId="5309" xr:uid="{00000000-0005-0000-0000-0000CD2D0000}"/>
    <cellStyle name="Normal 3 63 2 8 2 2" xfId="11271" xr:uid="{00000000-0005-0000-0000-0000CE2D0000}"/>
    <cellStyle name="Normal 3 63 2 8 3" xfId="11272" xr:uid="{00000000-0005-0000-0000-0000CF2D0000}"/>
    <cellStyle name="Normal 3 63 2 8 3 2" xfId="11273" xr:uid="{00000000-0005-0000-0000-0000D02D0000}"/>
    <cellStyle name="Normal 3 63 2 8 4" xfId="11274" xr:uid="{00000000-0005-0000-0000-0000D12D0000}"/>
    <cellStyle name="Normal 3 63 2 8 5" xfId="13531" xr:uid="{00000000-0005-0000-0000-0000D22D0000}"/>
    <cellStyle name="Normal 3 63 2 9" xfId="3014" xr:uid="{00000000-0005-0000-0000-0000D32D0000}"/>
    <cellStyle name="Normal 3 63 2 9 2" xfId="5310" xr:uid="{00000000-0005-0000-0000-0000D42D0000}"/>
    <cellStyle name="Normal 3 63 2 9 2 2" xfId="11275" xr:uid="{00000000-0005-0000-0000-0000D52D0000}"/>
    <cellStyle name="Normal 3 63 2 9 3" xfId="11276" xr:uid="{00000000-0005-0000-0000-0000D62D0000}"/>
    <cellStyle name="Normal 3 63 2 9 3 2" xfId="11277" xr:uid="{00000000-0005-0000-0000-0000D72D0000}"/>
    <cellStyle name="Normal 3 63 2 9 4" xfId="11278" xr:uid="{00000000-0005-0000-0000-0000D82D0000}"/>
    <cellStyle name="Normal 3 63 2 9 5" xfId="13532" xr:uid="{00000000-0005-0000-0000-0000D92D0000}"/>
    <cellStyle name="Normal 3 63 3" xfId="3015" xr:uid="{00000000-0005-0000-0000-0000DA2D0000}"/>
    <cellStyle name="Normal 3 63 3 2" xfId="5311" xr:uid="{00000000-0005-0000-0000-0000DB2D0000}"/>
    <cellStyle name="Normal 3 63 3 2 2" xfId="11279" xr:uid="{00000000-0005-0000-0000-0000DC2D0000}"/>
    <cellStyle name="Normal 3 63 3 3" xfId="11280" xr:uid="{00000000-0005-0000-0000-0000DD2D0000}"/>
    <cellStyle name="Normal 3 63 3 3 2" xfId="11281" xr:uid="{00000000-0005-0000-0000-0000DE2D0000}"/>
    <cellStyle name="Normal 3 63 3 4" xfId="11282" xr:uid="{00000000-0005-0000-0000-0000DF2D0000}"/>
    <cellStyle name="Normal 3 63 3 5" xfId="13533" xr:uid="{00000000-0005-0000-0000-0000E02D0000}"/>
    <cellStyle name="Normal 3 63 4" xfId="3016" xr:uid="{00000000-0005-0000-0000-0000E12D0000}"/>
    <cellStyle name="Normal 3 63 4 2" xfId="5312" xr:uid="{00000000-0005-0000-0000-0000E22D0000}"/>
    <cellStyle name="Normal 3 63 4 2 2" xfId="11283" xr:uid="{00000000-0005-0000-0000-0000E32D0000}"/>
    <cellStyle name="Normal 3 63 4 3" xfId="11284" xr:uid="{00000000-0005-0000-0000-0000E42D0000}"/>
    <cellStyle name="Normal 3 63 4 3 2" xfId="11285" xr:uid="{00000000-0005-0000-0000-0000E52D0000}"/>
    <cellStyle name="Normal 3 63 4 4" xfId="11286" xr:uid="{00000000-0005-0000-0000-0000E62D0000}"/>
    <cellStyle name="Normal 3 63 4 5" xfId="13534" xr:uid="{00000000-0005-0000-0000-0000E72D0000}"/>
    <cellStyle name="Normal 3 63 5" xfId="3017" xr:uid="{00000000-0005-0000-0000-0000E82D0000}"/>
    <cellStyle name="Normal 3 63 5 2" xfId="5313" xr:uid="{00000000-0005-0000-0000-0000E92D0000}"/>
    <cellStyle name="Normal 3 63 5 2 2" xfId="11287" xr:uid="{00000000-0005-0000-0000-0000EA2D0000}"/>
    <cellStyle name="Normal 3 63 5 3" xfId="11288" xr:uid="{00000000-0005-0000-0000-0000EB2D0000}"/>
    <cellStyle name="Normal 3 63 5 3 2" xfId="11289" xr:uid="{00000000-0005-0000-0000-0000EC2D0000}"/>
    <cellStyle name="Normal 3 63 5 4" xfId="11290" xr:uid="{00000000-0005-0000-0000-0000ED2D0000}"/>
    <cellStyle name="Normal 3 63 5 5" xfId="13535" xr:uid="{00000000-0005-0000-0000-0000EE2D0000}"/>
    <cellStyle name="Normal 3 63 6" xfId="3018" xr:uid="{00000000-0005-0000-0000-0000EF2D0000}"/>
    <cellStyle name="Normal 3 63 6 2" xfId="5314" xr:uid="{00000000-0005-0000-0000-0000F02D0000}"/>
    <cellStyle name="Normal 3 63 6 2 2" xfId="11291" xr:uid="{00000000-0005-0000-0000-0000F12D0000}"/>
    <cellStyle name="Normal 3 63 6 3" xfId="11292" xr:uid="{00000000-0005-0000-0000-0000F22D0000}"/>
    <cellStyle name="Normal 3 63 6 3 2" xfId="11293" xr:uid="{00000000-0005-0000-0000-0000F32D0000}"/>
    <cellStyle name="Normal 3 63 6 4" xfId="11294" xr:uid="{00000000-0005-0000-0000-0000F42D0000}"/>
    <cellStyle name="Normal 3 63 6 5" xfId="13536" xr:uid="{00000000-0005-0000-0000-0000F52D0000}"/>
    <cellStyle name="Normal 3 63 7" xfId="3019" xr:uid="{00000000-0005-0000-0000-0000F62D0000}"/>
    <cellStyle name="Normal 3 63 7 2" xfId="5315" xr:uid="{00000000-0005-0000-0000-0000F72D0000}"/>
    <cellStyle name="Normal 3 63 7 2 2" xfId="11295" xr:uid="{00000000-0005-0000-0000-0000F82D0000}"/>
    <cellStyle name="Normal 3 63 7 3" xfId="11296" xr:uid="{00000000-0005-0000-0000-0000F92D0000}"/>
    <cellStyle name="Normal 3 63 7 3 2" xfId="11297" xr:uid="{00000000-0005-0000-0000-0000FA2D0000}"/>
    <cellStyle name="Normal 3 63 7 4" xfId="11298" xr:uid="{00000000-0005-0000-0000-0000FB2D0000}"/>
    <cellStyle name="Normal 3 63 7 5" xfId="13537" xr:uid="{00000000-0005-0000-0000-0000FC2D0000}"/>
    <cellStyle name="Normal 3 63 8" xfId="3020" xr:uid="{00000000-0005-0000-0000-0000FD2D0000}"/>
    <cellStyle name="Normal 3 63 8 2" xfId="5316" xr:uid="{00000000-0005-0000-0000-0000FE2D0000}"/>
    <cellStyle name="Normal 3 63 8 2 2" xfId="11299" xr:uid="{00000000-0005-0000-0000-0000FF2D0000}"/>
    <cellStyle name="Normal 3 63 8 3" xfId="11300" xr:uid="{00000000-0005-0000-0000-0000002E0000}"/>
    <cellStyle name="Normal 3 63 8 3 2" xfId="11301" xr:uid="{00000000-0005-0000-0000-0000012E0000}"/>
    <cellStyle name="Normal 3 63 8 4" xfId="11302" xr:uid="{00000000-0005-0000-0000-0000022E0000}"/>
    <cellStyle name="Normal 3 63 8 5" xfId="13538" xr:uid="{00000000-0005-0000-0000-0000032E0000}"/>
    <cellStyle name="Normal 3 63 9" xfId="3021" xr:uid="{00000000-0005-0000-0000-0000042E0000}"/>
    <cellStyle name="Normal 3 63 9 2" xfId="5317" xr:uid="{00000000-0005-0000-0000-0000052E0000}"/>
    <cellStyle name="Normal 3 63 9 2 2" xfId="11303" xr:uid="{00000000-0005-0000-0000-0000062E0000}"/>
    <cellStyle name="Normal 3 63 9 3" xfId="11304" xr:uid="{00000000-0005-0000-0000-0000072E0000}"/>
    <cellStyle name="Normal 3 63 9 3 2" xfId="11305" xr:uid="{00000000-0005-0000-0000-0000082E0000}"/>
    <cellStyle name="Normal 3 63 9 4" xfId="11306" xr:uid="{00000000-0005-0000-0000-0000092E0000}"/>
    <cellStyle name="Normal 3 63 9 5" xfId="13539" xr:uid="{00000000-0005-0000-0000-00000A2E0000}"/>
    <cellStyle name="Normal 3 64" xfId="3022" xr:uid="{00000000-0005-0000-0000-00000B2E0000}"/>
    <cellStyle name="Normal 3 64 10" xfId="3023" xr:uid="{00000000-0005-0000-0000-00000C2E0000}"/>
    <cellStyle name="Normal 3 64 10 2" xfId="5318" xr:uid="{00000000-0005-0000-0000-00000D2E0000}"/>
    <cellStyle name="Normal 3 64 10 2 2" xfId="11307" xr:uid="{00000000-0005-0000-0000-00000E2E0000}"/>
    <cellStyle name="Normal 3 64 10 3" xfId="11308" xr:uid="{00000000-0005-0000-0000-00000F2E0000}"/>
    <cellStyle name="Normal 3 64 10 3 2" xfId="11309" xr:uid="{00000000-0005-0000-0000-0000102E0000}"/>
    <cellStyle name="Normal 3 64 10 4" xfId="11310" xr:uid="{00000000-0005-0000-0000-0000112E0000}"/>
    <cellStyle name="Normal 3 64 10 5" xfId="13540" xr:uid="{00000000-0005-0000-0000-0000122E0000}"/>
    <cellStyle name="Normal 3 64 11" xfId="3024" xr:uid="{00000000-0005-0000-0000-0000132E0000}"/>
    <cellStyle name="Normal 3 64 11 2" xfId="5319" xr:uid="{00000000-0005-0000-0000-0000142E0000}"/>
    <cellStyle name="Normal 3 64 11 2 2" xfId="11311" xr:uid="{00000000-0005-0000-0000-0000152E0000}"/>
    <cellStyle name="Normal 3 64 11 3" xfId="11312" xr:uid="{00000000-0005-0000-0000-0000162E0000}"/>
    <cellStyle name="Normal 3 64 11 3 2" xfId="11313" xr:uid="{00000000-0005-0000-0000-0000172E0000}"/>
    <cellStyle name="Normal 3 64 11 4" xfId="11314" xr:uid="{00000000-0005-0000-0000-0000182E0000}"/>
    <cellStyle name="Normal 3 64 11 5" xfId="13541" xr:uid="{00000000-0005-0000-0000-0000192E0000}"/>
    <cellStyle name="Normal 3 64 12" xfId="3025" xr:uid="{00000000-0005-0000-0000-00001A2E0000}"/>
    <cellStyle name="Normal 3 64 12 2" xfId="5320" xr:uid="{00000000-0005-0000-0000-00001B2E0000}"/>
    <cellStyle name="Normal 3 64 12 2 2" xfId="11315" xr:uid="{00000000-0005-0000-0000-00001C2E0000}"/>
    <cellStyle name="Normal 3 64 12 3" xfId="11316" xr:uid="{00000000-0005-0000-0000-00001D2E0000}"/>
    <cellStyle name="Normal 3 64 12 3 2" xfId="11317" xr:uid="{00000000-0005-0000-0000-00001E2E0000}"/>
    <cellStyle name="Normal 3 64 12 4" xfId="11318" xr:uid="{00000000-0005-0000-0000-00001F2E0000}"/>
    <cellStyle name="Normal 3 64 12 5" xfId="13542" xr:uid="{00000000-0005-0000-0000-0000202E0000}"/>
    <cellStyle name="Normal 3 64 13" xfId="5321" xr:uid="{00000000-0005-0000-0000-0000212E0000}"/>
    <cellStyle name="Normal 3 64 13 2" xfId="11319" xr:uid="{00000000-0005-0000-0000-0000222E0000}"/>
    <cellStyle name="Normal 3 64 14" xfId="11320" xr:uid="{00000000-0005-0000-0000-0000232E0000}"/>
    <cellStyle name="Normal 3 64 14 2" xfId="11321" xr:uid="{00000000-0005-0000-0000-0000242E0000}"/>
    <cellStyle name="Normal 3 64 15" xfId="11322" xr:uid="{00000000-0005-0000-0000-0000252E0000}"/>
    <cellStyle name="Normal 3 64 16" xfId="13543" xr:uid="{00000000-0005-0000-0000-0000262E0000}"/>
    <cellStyle name="Normal 3 64 2" xfId="3026" xr:uid="{00000000-0005-0000-0000-0000272E0000}"/>
    <cellStyle name="Normal 3 64 2 2" xfId="5322" xr:uid="{00000000-0005-0000-0000-0000282E0000}"/>
    <cellStyle name="Normal 3 64 2 2 2" xfId="11323" xr:uid="{00000000-0005-0000-0000-0000292E0000}"/>
    <cellStyle name="Normal 3 64 2 3" xfId="11324" xr:uid="{00000000-0005-0000-0000-00002A2E0000}"/>
    <cellStyle name="Normal 3 64 2 3 2" xfId="11325" xr:uid="{00000000-0005-0000-0000-00002B2E0000}"/>
    <cellStyle name="Normal 3 64 2 4" xfId="11326" xr:uid="{00000000-0005-0000-0000-00002C2E0000}"/>
    <cellStyle name="Normal 3 64 2 5" xfId="13544" xr:uid="{00000000-0005-0000-0000-00002D2E0000}"/>
    <cellStyle name="Normal 3 64 3" xfId="3027" xr:uid="{00000000-0005-0000-0000-00002E2E0000}"/>
    <cellStyle name="Normal 3 64 3 2" xfId="5323" xr:uid="{00000000-0005-0000-0000-00002F2E0000}"/>
    <cellStyle name="Normal 3 64 3 2 2" xfId="11327" xr:uid="{00000000-0005-0000-0000-0000302E0000}"/>
    <cellStyle name="Normal 3 64 3 3" xfId="11328" xr:uid="{00000000-0005-0000-0000-0000312E0000}"/>
    <cellStyle name="Normal 3 64 3 3 2" xfId="11329" xr:uid="{00000000-0005-0000-0000-0000322E0000}"/>
    <cellStyle name="Normal 3 64 3 4" xfId="11330" xr:uid="{00000000-0005-0000-0000-0000332E0000}"/>
    <cellStyle name="Normal 3 64 3 5" xfId="13545" xr:uid="{00000000-0005-0000-0000-0000342E0000}"/>
    <cellStyle name="Normal 3 64 4" xfId="3028" xr:uid="{00000000-0005-0000-0000-0000352E0000}"/>
    <cellStyle name="Normal 3 64 4 2" xfId="5324" xr:uid="{00000000-0005-0000-0000-0000362E0000}"/>
    <cellStyle name="Normal 3 64 4 2 2" xfId="11331" xr:uid="{00000000-0005-0000-0000-0000372E0000}"/>
    <cellStyle name="Normal 3 64 4 3" xfId="11332" xr:uid="{00000000-0005-0000-0000-0000382E0000}"/>
    <cellStyle name="Normal 3 64 4 3 2" xfId="11333" xr:uid="{00000000-0005-0000-0000-0000392E0000}"/>
    <cellStyle name="Normal 3 64 4 4" xfId="11334" xr:uid="{00000000-0005-0000-0000-00003A2E0000}"/>
    <cellStyle name="Normal 3 64 4 5" xfId="13546" xr:uid="{00000000-0005-0000-0000-00003B2E0000}"/>
    <cellStyle name="Normal 3 64 5" xfId="3029" xr:uid="{00000000-0005-0000-0000-00003C2E0000}"/>
    <cellStyle name="Normal 3 64 5 2" xfId="5325" xr:uid="{00000000-0005-0000-0000-00003D2E0000}"/>
    <cellStyle name="Normal 3 64 5 2 2" xfId="11335" xr:uid="{00000000-0005-0000-0000-00003E2E0000}"/>
    <cellStyle name="Normal 3 64 5 3" xfId="11336" xr:uid="{00000000-0005-0000-0000-00003F2E0000}"/>
    <cellStyle name="Normal 3 64 5 3 2" xfId="11337" xr:uid="{00000000-0005-0000-0000-0000402E0000}"/>
    <cellStyle name="Normal 3 64 5 4" xfId="11338" xr:uid="{00000000-0005-0000-0000-0000412E0000}"/>
    <cellStyle name="Normal 3 64 5 5" xfId="13547" xr:uid="{00000000-0005-0000-0000-0000422E0000}"/>
    <cellStyle name="Normal 3 64 6" xfId="3030" xr:uid="{00000000-0005-0000-0000-0000432E0000}"/>
    <cellStyle name="Normal 3 64 6 2" xfId="5326" xr:uid="{00000000-0005-0000-0000-0000442E0000}"/>
    <cellStyle name="Normal 3 64 6 2 2" xfId="11339" xr:uid="{00000000-0005-0000-0000-0000452E0000}"/>
    <cellStyle name="Normal 3 64 6 3" xfId="11340" xr:uid="{00000000-0005-0000-0000-0000462E0000}"/>
    <cellStyle name="Normal 3 64 6 3 2" xfId="11341" xr:uid="{00000000-0005-0000-0000-0000472E0000}"/>
    <cellStyle name="Normal 3 64 6 4" xfId="11342" xr:uid="{00000000-0005-0000-0000-0000482E0000}"/>
    <cellStyle name="Normal 3 64 6 5" xfId="13548" xr:uid="{00000000-0005-0000-0000-0000492E0000}"/>
    <cellStyle name="Normal 3 64 7" xfId="3031" xr:uid="{00000000-0005-0000-0000-00004A2E0000}"/>
    <cellStyle name="Normal 3 64 7 2" xfId="5327" xr:uid="{00000000-0005-0000-0000-00004B2E0000}"/>
    <cellStyle name="Normal 3 64 7 2 2" xfId="11343" xr:uid="{00000000-0005-0000-0000-00004C2E0000}"/>
    <cellStyle name="Normal 3 64 7 3" xfId="11344" xr:uid="{00000000-0005-0000-0000-00004D2E0000}"/>
    <cellStyle name="Normal 3 64 7 3 2" xfId="11345" xr:uid="{00000000-0005-0000-0000-00004E2E0000}"/>
    <cellStyle name="Normal 3 64 7 4" xfId="11346" xr:uid="{00000000-0005-0000-0000-00004F2E0000}"/>
    <cellStyle name="Normal 3 64 7 5" xfId="13549" xr:uid="{00000000-0005-0000-0000-0000502E0000}"/>
    <cellStyle name="Normal 3 64 8" xfId="3032" xr:uid="{00000000-0005-0000-0000-0000512E0000}"/>
    <cellStyle name="Normal 3 64 8 2" xfId="5328" xr:uid="{00000000-0005-0000-0000-0000522E0000}"/>
    <cellStyle name="Normal 3 64 8 2 2" xfId="11347" xr:uid="{00000000-0005-0000-0000-0000532E0000}"/>
    <cellStyle name="Normal 3 64 8 3" xfId="11348" xr:uid="{00000000-0005-0000-0000-0000542E0000}"/>
    <cellStyle name="Normal 3 64 8 3 2" xfId="11349" xr:uid="{00000000-0005-0000-0000-0000552E0000}"/>
    <cellStyle name="Normal 3 64 8 4" xfId="11350" xr:uid="{00000000-0005-0000-0000-0000562E0000}"/>
    <cellStyle name="Normal 3 64 8 5" xfId="13550" xr:uid="{00000000-0005-0000-0000-0000572E0000}"/>
    <cellStyle name="Normal 3 64 9" xfId="3033" xr:uid="{00000000-0005-0000-0000-0000582E0000}"/>
    <cellStyle name="Normal 3 64 9 2" xfId="5329" xr:uid="{00000000-0005-0000-0000-0000592E0000}"/>
    <cellStyle name="Normal 3 64 9 2 2" xfId="11351" xr:uid="{00000000-0005-0000-0000-00005A2E0000}"/>
    <cellStyle name="Normal 3 64 9 3" xfId="11352" xr:uid="{00000000-0005-0000-0000-00005B2E0000}"/>
    <cellStyle name="Normal 3 64 9 3 2" xfId="11353" xr:uid="{00000000-0005-0000-0000-00005C2E0000}"/>
    <cellStyle name="Normal 3 64 9 4" xfId="11354" xr:uid="{00000000-0005-0000-0000-00005D2E0000}"/>
    <cellStyle name="Normal 3 64 9 5" xfId="13551" xr:uid="{00000000-0005-0000-0000-00005E2E0000}"/>
    <cellStyle name="Normal 3 65" xfId="3034" xr:uid="{00000000-0005-0000-0000-00005F2E0000}"/>
    <cellStyle name="Normal 3 65 10" xfId="3035" xr:uid="{00000000-0005-0000-0000-0000602E0000}"/>
    <cellStyle name="Normal 3 65 11" xfId="3036" xr:uid="{00000000-0005-0000-0000-0000612E0000}"/>
    <cellStyle name="Normal 3 65 12" xfId="3037" xr:uid="{00000000-0005-0000-0000-0000622E0000}"/>
    <cellStyle name="Normal 3 65 13" xfId="5330" xr:uid="{00000000-0005-0000-0000-0000632E0000}"/>
    <cellStyle name="Normal 3 65 13 2" xfId="11355" xr:uid="{00000000-0005-0000-0000-0000642E0000}"/>
    <cellStyle name="Normal 3 65 14" xfId="11356" xr:uid="{00000000-0005-0000-0000-0000652E0000}"/>
    <cellStyle name="Normal 3 65 14 2" xfId="11357" xr:uid="{00000000-0005-0000-0000-0000662E0000}"/>
    <cellStyle name="Normal 3 65 15" xfId="11358" xr:uid="{00000000-0005-0000-0000-0000672E0000}"/>
    <cellStyle name="Normal 3 65 16" xfId="13552" xr:uid="{00000000-0005-0000-0000-0000682E0000}"/>
    <cellStyle name="Normal 3 65 2" xfId="3038" xr:uid="{00000000-0005-0000-0000-0000692E0000}"/>
    <cellStyle name="Normal 3 65 3" xfId="3039" xr:uid="{00000000-0005-0000-0000-00006A2E0000}"/>
    <cellStyle name="Normal 3 65 4" xfId="3040" xr:uid="{00000000-0005-0000-0000-00006B2E0000}"/>
    <cellStyle name="Normal 3 65 5" xfId="3041" xr:uid="{00000000-0005-0000-0000-00006C2E0000}"/>
    <cellStyle name="Normal 3 65 6" xfId="3042" xr:uid="{00000000-0005-0000-0000-00006D2E0000}"/>
    <cellStyle name="Normal 3 65 7" xfId="3043" xr:uid="{00000000-0005-0000-0000-00006E2E0000}"/>
    <cellStyle name="Normal 3 65 8" xfId="3044" xr:uid="{00000000-0005-0000-0000-00006F2E0000}"/>
    <cellStyle name="Normal 3 65 9" xfId="3045" xr:uid="{00000000-0005-0000-0000-0000702E0000}"/>
    <cellStyle name="Normal 3 66" xfId="3046" xr:uid="{00000000-0005-0000-0000-0000712E0000}"/>
    <cellStyle name="Normal 3 66 10" xfId="5331" xr:uid="{00000000-0005-0000-0000-0000722E0000}"/>
    <cellStyle name="Normal 3 66 10 2" xfId="11359" xr:uid="{00000000-0005-0000-0000-0000732E0000}"/>
    <cellStyle name="Normal 3 66 11" xfId="11360" xr:uid="{00000000-0005-0000-0000-0000742E0000}"/>
    <cellStyle name="Normal 3 66 11 2" xfId="11361" xr:uid="{00000000-0005-0000-0000-0000752E0000}"/>
    <cellStyle name="Normal 3 66 12" xfId="11362" xr:uid="{00000000-0005-0000-0000-0000762E0000}"/>
    <cellStyle name="Normal 3 66 13" xfId="13553" xr:uid="{00000000-0005-0000-0000-0000772E0000}"/>
    <cellStyle name="Normal 3 66 2" xfId="3047" xr:uid="{00000000-0005-0000-0000-0000782E0000}"/>
    <cellStyle name="Normal 3 66 2 2" xfId="5332" xr:uid="{00000000-0005-0000-0000-0000792E0000}"/>
    <cellStyle name="Normal 3 66 2 2 2" xfId="11363" xr:uid="{00000000-0005-0000-0000-00007A2E0000}"/>
    <cellStyle name="Normal 3 66 2 3" xfId="11364" xr:uid="{00000000-0005-0000-0000-00007B2E0000}"/>
    <cellStyle name="Normal 3 66 2 3 2" xfId="11365" xr:uid="{00000000-0005-0000-0000-00007C2E0000}"/>
    <cellStyle name="Normal 3 66 2 4" xfId="11366" xr:uid="{00000000-0005-0000-0000-00007D2E0000}"/>
    <cellStyle name="Normal 3 66 2 5" xfId="13554" xr:uid="{00000000-0005-0000-0000-00007E2E0000}"/>
    <cellStyle name="Normal 3 66 3" xfId="3048" xr:uid="{00000000-0005-0000-0000-00007F2E0000}"/>
    <cellStyle name="Normal 3 66 3 2" xfId="5333" xr:uid="{00000000-0005-0000-0000-0000802E0000}"/>
    <cellStyle name="Normal 3 66 3 2 2" xfId="11367" xr:uid="{00000000-0005-0000-0000-0000812E0000}"/>
    <cellStyle name="Normal 3 66 3 3" xfId="11368" xr:uid="{00000000-0005-0000-0000-0000822E0000}"/>
    <cellStyle name="Normal 3 66 3 3 2" xfId="11369" xr:uid="{00000000-0005-0000-0000-0000832E0000}"/>
    <cellStyle name="Normal 3 66 3 4" xfId="11370" xr:uid="{00000000-0005-0000-0000-0000842E0000}"/>
    <cellStyle name="Normal 3 66 3 5" xfId="13555" xr:uid="{00000000-0005-0000-0000-0000852E0000}"/>
    <cellStyle name="Normal 3 66 4" xfId="3049" xr:uid="{00000000-0005-0000-0000-0000862E0000}"/>
    <cellStyle name="Normal 3 66 4 2" xfId="5334" xr:uid="{00000000-0005-0000-0000-0000872E0000}"/>
    <cellStyle name="Normal 3 66 4 2 2" xfId="11371" xr:uid="{00000000-0005-0000-0000-0000882E0000}"/>
    <cellStyle name="Normal 3 66 4 3" xfId="11372" xr:uid="{00000000-0005-0000-0000-0000892E0000}"/>
    <cellStyle name="Normal 3 66 4 3 2" xfId="11373" xr:uid="{00000000-0005-0000-0000-00008A2E0000}"/>
    <cellStyle name="Normal 3 66 4 4" xfId="11374" xr:uid="{00000000-0005-0000-0000-00008B2E0000}"/>
    <cellStyle name="Normal 3 66 4 5" xfId="13556" xr:uid="{00000000-0005-0000-0000-00008C2E0000}"/>
    <cellStyle name="Normal 3 66 5" xfId="3050" xr:uid="{00000000-0005-0000-0000-00008D2E0000}"/>
    <cellStyle name="Normal 3 66 5 2" xfId="5335" xr:uid="{00000000-0005-0000-0000-00008E2E0000}"/>
    <cellStyle name="Normal 3 66 5 2 2" xfId="11375" xr:uid="{00000000-0005-0000-0000-00008F2E0000}"/>
    <cellStyle name="Normal 3 66 5 3" xfId="11376" xr:uid="{00000000-0005-0000-0000-0000902E0000}"/>
    <cellStyle name="Normal 3 66 5 3 2" xfId="11377" xr:uid="{00000000-0005-0000-0000-0000912E0000}"/>
    <cellStyle name="Normal 3 66 5 4" xfId="11378" xr:uid="{00000000-0005-0000-0000-0000922E0000}"/>
    <cellStyle name="Normal 3 66 5 5" xfId="13557" xr:uid="{00000000-0005-0000-0000-0000932E0000}"/>
    <cellStyle name="Normal 3 66 6" xfId="3051" xr:uid="{00000000-0005-0000-0000-0000942E0000}"/>
    <cellStyle name="Normal 3 66 6 2" xfId="5336" xr:uid="{00000000-0005-0000-0000-0000952E0000}"/>
    <cellStyle name="Normal 3 66 6 2 2" xfId="11379" xr:uid="{00000000-0005-0000-0000-0000962E0000}"/>
    <cellStyle name="Normal 3 66 6 3" xfId="11380" xr:uid="{00000000-0005-0000-0000-0000972E0000}"/>
    <cellStyle name="Normal 3 66 6 3 2" xfId="11381" xr:uid="{00000000-0005-0000-0000-0000982E0000}"/>
    <cellStyle name="Normal 3 66 6 4" xfId="11382" xr:uid="{00000000-0005-0000-0000-0000992E0000}"/>
    <cellStyle name="Normal 3 66 6 5" xfId="13558" xr:uid="{00000000-0005-0000-0000-00009A2E0000}"/>
    <cellStyle name="Normal 3 66 7" xfId="3052" xr:uid="{00000000-0005-0000-0000-00009B2E0000}"/>
    <cellStyle name="Normal 3 66 7 2" xfId="5337" xr:uid="{00000000-0005-0000-0000-00009C2E0000}"/>
    <cellStyle name="Normal 3 66 7 2 2" xfId="11383" xr:uid="{00000000-0005-0000-0000-00009D2E0000}"/>
    <cellStyle name="Normal 3 66 7 3" xfId="11384" xr:uid="{00000000-0005-0000-0000-00009E2E0000}"/>
    <cellStyle name="Normal 3 66 7 3 2" xfId="11385" xr:uid="{00000000-0005-0000-0000-00009F2E0000}"/>
    <cellStyle name="Normal 3 66 7 4" xfId="11386" xr:uid="{00000000-0005-0000-0000-0000A02E0000}"/>
    <cellStyle name="Normal 3 66 7 5" xfId="13559" xr:uid="{00000000-0005-0000-0000-0000A12E0000}"/>
    <cellStyle name="Normal 3 66 8" xfId="3053" xr:uid="{00000000-0005-0000-0000-0000A22E0000}"/>
    <cellStyle name="Normal 3 66 8 2" xfId="5338" xr:uid="{00000000-0005-0000-0000-0000A32E0000}"/>
    <cellStyle name="Normal 3 66 8 2 2" xfId="11387" xr:uid="{00000000-0005-0000-0000-0000A42E0000}"/>
    <cellStyle name="Normal 3 66 8 3" xfId="11388" xr:uid="{00000000-0005-0000-0000-0000A52E0000}"/>
    <cellStyle name="Normal 3 66 8 3 2" xfId="11389" xr:uid="{00000000-0005-0000-0000-0000A62E0000}"/>
    <cellStyle name="Normal 3 66 8 4" xfId="11390" xr:uid="{00000000-0005-0000-0000-0000A72E0000}"/>
    <cellStyle name="Normal 3 66 8 5" xfId="13560" xr:uid="{00000000-0005-0000-0000-0000A82E0000}"/>
    <cellStyle name="Normal 3 66 9" xfId="3054" xr:uid="{00000000-0005-0000-0000-0000A92E0000}"/>
    <cellStyle name="Normal 3 66 9 2" xfId="5339" xr:uid="{00000000-0005-0000-0000-0000AA2E0000}"/>
    <cellStyle name="Normal 3 66 9 2 2" xfId="11391" xr:uid="{00000000-0005-0000-0000-0000AB2E0000}"/>
    <cellStyle name="Normal 3 66 9 3" xfId="11392" xr:uid="{00000000-0005-0000-0000-0000AC2E0000}"/>
    <cellStyle name="Normal 3 66 9 3 2" xfId="11393" xr:uid="{00000000-0005-0000-0000-0000AD2E0000}"/>
    <cellStyle name="Normal 3 66 9 4" xfId="11394" xr:uid="{00000000-0005-0000-0000-0000AE2E0000}"/>
    <cellStyle name="Normal 3 66 9 5" xfId="13561" xr:uid="{00000000-0005-0000-0000-0000AF2E0000}"/>
    <cellStyle name="Normal 3 67" xfId="3055" xr:uid="{00000000-0005-0000-0000-0000B02E0000}"/>
    <cellStyle name="Normal 3 67 2" xfId="5340" xr:uid="{00000000-0005-0000-0000-0000B12E0000}"/>
    <cellStyle name="Normal 3 67 2 2" xfId="11395" xr:uid="{00000000-0005-0000-0000-0000B22E0000}"/>
    <cellStyle name="Normal 3 67 3" xfId="11396" xr:uid="{00000000-0005-0000-0000-0000B32E0000}"/>
    <cellStyle name="Normal 3 67 3 2" xfId="11397" xr:uid="{00000000-0005-0000-0000-0000B42E0000}"/>
    <cellStyle name="Normal 3 67 4" xfId="11398" xr:uid="{00000000-0005-0000-0000-0000B52E0000}"/>
    <cellStyle name="Normal 3 67 5" xfId="13562" xr:uid="{00000000-0005-0000-0000-0000B62E0000}"/>
    <cellStyle name="Normal 3 68" xfId="3056" xr:uid="{00000000-0005-0000-0000-0000B72E0000}"/>
    <cellStyle name="Normal 3 68 2" xfId="3057" xr:uid="{00000000-0005-0000-0000-0000B82E0000}"/>
    <cellStyle name="Normal 3 68 2 2" xfId="5341" xr:uid="{00000000-0005-0000-0000-0000B92E0000}"/>
    <cellStyle name="Normal 3 68 2 2 2" xfId="11399" xr:uid="{00000000-0005-0000-0000-0000BA2E0000}"/>
    <cellStyle name="Normal 3 68 2 3" xfId="11400" xr:uid="{00000000-0005-0000-0000-0000BB2E0000}"/>
    <cellStyle name="Normal 3 68 2 3 2" xfId="11401" xr:uid="{00000000-0005-0000-0000-0000BC2E0000}"/>
    <cellStyle name="Normal 3 68 2 4" xfId="11402" xr:uid="{00000000-0005-0000-0000-0000BD2E0000}"/>
    <cellStyle name="Normal 3 68 2 5" xfId="13563" xr:uid="{00000000-0005-0000-0000-0000BE2E0000}"/>
    <cellStyle name="Normal 3 68 3" xfId="5342" xr:uid="{00000000-0005-0000-0000-0000BF2E0000}"/>
    <cellStyle name="Normal 3 68 3 2" xfId="11403" xr:uid="{00000000-0005-0000-0000-0000C02E0000}"/>
    <cellStyle name="Normal 3 68 4" xfId="11404" xr:uid="{00000000-0005-0000-0000-0000C12E0000}"/>
    <cellStyle name="Normal 3 68 4 2" xfId="11405" xr:uid="{00000000-0005-0000-0000-0000C22E0000}"/>
    <cellStyle name="Normal 3 68 5" xfId="11406" xr:uid="{00000000-0005-0000-0000-0000C32E0000}"/>
    <cellStyle name="Normal 3 68 6" xfId="13564" xr:uid="{00000000-0005-0000-0000-0000C42E0000}"/>
    <cellStyle name="Normal 3 69" xfId="3058" xr:uid="{00000000-0005-0000-0000-0000C52E0000}"/>
    <cellStyle name="Normal 3 69 2" xfId="3059" xr:uid="{00000000-0005-0000-0000-0000C62E0000}"/>
    <cellStyle name="Normal 3 69 2 2" xfId="5343" xr:uid="{00000000-0005-0000-0000-0000C72E0000}"/>
    <cellStyle name="Normal 3 69 2 2 2" xfId="11407" xr:uid="{00000000-0005-0000-0000-0000C82E0000}"/>
    <cellStyle name="Normal 3 69 2 3" xfId="11408" xr:uid="{00000000-0005-0000-0000-0000C92E0000}"/>
    <cellStyle name="Normal 3 69 2 3 2" xfId="11409" xr:uid="{00000000-0005-0000-0000-0000CA2E0000}"/>
    <cellStyle name="Normal 3 69 2 4" xfId="11410" xr:uid="{00000000-0005-0000-0000-0000CB2E0000}"/>
    <cellStyle name="Normal 3 69 2 5" xfId="13565" xr:uid="{00000000-0005-0000-0000-0000CC2E0000}"/>
    <cellStyle name="Normal 3 69 3" xfId="5344" xr:uid="{00000000-0005-0000-0000-0000CD2E0000}"/>
    <cellStyle name="Normal 3 69 3 2" xfId="11411" xr:uid="{00000000-0005-0000-0000-0000CE2E0000}"/>
    <cellStyle name="Normal 3 69 4" xfId="11412" xr:uid="{00000000-0005-0000-0000-0000CF2E0000}"/>
    <cellStyle name="Normal 3 69 4 2" xfId="11413" xr:uid="{00000000-0005-0000-0000-0000D02E0000}"/>
    <cellStyle name="Normal 3 69 5" xfId="11414" xr:uid="{00000000-0005-0000-0000-0000D12E0000}"/>
    <cellStyle name="Normal 3 69 6" xfId="13566" xr:uid="{00000000-0005-0000-0000-0000D22E0000}"/>
    <cellStyle name="Normal 3 7" xfId="3060" xr:uid="{00000000-0005-0000-0000-0000D32E0000}"/>
    <cellStyle name="Normal 3 7 10" xfId="3061" xr:uid="{00000000-0005-0000-0000-0000D42E0000}"/>
    <cellStyle name="Normal 3 7 10 2" xfId="5345" xr:uid="{00000000-0005-0000-0000-0000D52E0000}"/>
    <cellStyle name="Normal 3 7 10 2 2" xfId="11415" xr:uid="{00000000-0005-0000-0000-0000D62E0000}"/>
    <cellStyle name="Normal 3 7 10 3" xfId="11416" xr:uid="{00000000-0005-0000-0000-0000D72E0000}"/>
    <cellStyle name="Normal 3 7 10 3 2" xfId="11417" xr:uid="{00000000-0005-0000-0000-0000D82E0000}"/>
    <cellStyle name="Normal 3 7 10 4" xfId="11418" xr:uid="{00000000-0005-0000-0000-0000D92E0000}"/>
    <cellStyle name="Normal 3 7 10 5" xfId="13567" xr:uid="{00000000-0005-0000-0000-0000DA2E0000}"/>
    <cellStyle name="Normal 3 7 11" xfId="3062" xr:uid="{00000000-0005-0000-0000-0000DB2E0000}"/>
    <cellStyle name="Normal 3 7 11 2" xfId="5346" xr:uid="{00000000-0005-0000-0000-0000DC2E0000}"/>
    <cellStyle name="Normal 3 7 11 2 2" xfId="11419" xr:uid="{00000000-0005-0000-0000-0000DD2E0000}"/>
    <cellStyle name="Normal 3 7 11 3" xfId="11420" xr:uid="{00000000-0005-0000-0000-0000DE2E0000}"/>
    <cellStyle name="Normal 3 7 11 3 2" xfId="11421" xr:uid="{00000000-0005-0000-0000-0000DF2E0000}"/>
    <cellStyle name="Normal 3 7 11 4" xfId="11422" xr:uid="{00000000-0005-0000-0000-0000E02E0000}"/>
    <cellStyle name="Normal 3 7 11 5" xfId="13568" xr:uid="{00000000-0005-0000-0000-0000E12E0000}"/>
    <cellStyle name="Normal 3 7 12" xfId="3063" xr:uid="{00000000-0005-0000-0000-0000E22E0000}"/>
    <cellStyle name="Normal 3 7 12 2" xfId="5347" xr:uid="{00000000-0005-0000-0000-0000E32E0000}"/>
    <cellStyle name="Normal 3 7 12 2 2" xfId="11423" xr:uid="{00000000-0005-0000-0000-0000E42E0000}"/>
    <cellStyle name="Normal 3 7 12 3" xfId="11424" xr:uid="{00000000-0005-0000-0000-0000E52E0000}"/>
    <cellStyle name="Normal 3 7 12 3 2" xfId="11425" xr:uid="{00000000-0005-0000-0000-0000E62E0000}"/>
    <cellStyle name="Normal 3 7 12 4" xfId="11426" xr:uid="{00000000-0005-0000-0000-0000E72E0000}"/>
    <cellStyle name="Normal 3 7 12 5" xfId="13569" xr:uid="{00000000-0005-0000-0000-0000E82E0000}"/>
    <cellStyle name="Normal 3 7 13" xfId="3064" xr:uid="{00000000-0005-0000-0000-0000E92E0000}"/>
    <cellStyle name="Normal 3 7 13 2" xfId="5348" xr:uid="{00000000-0005-0000-0000-0000EA2E0000}"/>
    <cellStyle name="Normal 3 7 13 2 2" xfId="11427" xr:uid="{00000000-0005-0000-0000-0000EB2E0000}"/>
    <cellStyle name="Normal 3 7 13 3" xfId="11428" xr:uid="{00000000-0005-0000-0000-0000EC2E0000}"/>
    <cellStyle name="Normal 3 7 13 3 2" xfId="11429" xr:uid="{00000000-0005-0000-0000-0000ED2E0000}"/>
    <cellStyle name="Normal 3 7 13 4" xfId="11430" xr:uid="{00000000-0005-0000-0000-0000EE2E0000}"/>
    <cellStyle name="Normal 3 7 13 5" xfId="13570" xr:uid="{00000000-0005-0000-0000-0000EF2E0000}"/>
    <cellStyle name="Normal 3 7 14" xfId="5349" xr:uid="{00000000-0005-0000-0000-0000F02E0000}"/>
    <cellStyle name="Normal 3 7 14 2" xfId="11431" xr:uid="{00000000-0005-0000-0000-0000F12E0000}"/>
    <cellStyle name="Normal 3 7 15" xfId="11432" xr:uid="{00000000-0005-0000-0000-0000F22E0000}"/>
    <cellStyle name="Normal 3 7 15 2" xfId="11433" xr:uid="{00000000-0005-0000-0000-0000F32E0000}"/>
    <cellStyle name="Normal 3 7 16" xfId="11434" xr:uid="{00000000-0005-0000-0000-0000F42E0000}"/>
    <cellStyle name="Normal 3 7 17" xfId="13571" xr:uid="{00000000-0005-0000-0000-0000F52E0000}"/>
    <cellStyle name="Normal 3 7 2" xfId="3065" xr:uid="{00000000-0005-0000-0000-0000F62E0000}"/>
    <cellStyle name="Normal 3 7 2 10" xfId="3066" xr:uid="{00000000-0005-0000-0000-0000F72E0000}"/>
    <cellStyle name="Normal 3 7 2 10 2" xfId="5350" xr:uid="{00000000-0005-0000-0000-0000F82E0000}"/>
    <cellStyle name="Normal 3 7 2 10 2 2" xfId="11435" xr:uid="{00000000-0005-0000-0000-0000F92E0000}"/>
    <cellStyle name="Normal 3 7 2 10 3" xfId="11436" xr:uid="{00000000-0005-0000-0000-0000FA2E0000}"/>
    <cellStyle name="Normal 3 7 2 10 3 2" xfId="11437" xr:uid="{00000000-0005-0000-0000-0000FB2E0000}"/>
    <cellStyle name="Normal 3 7 2 10 4" xfId="11438" xr:uid="{00000000-0005-0000-0000-0000FC2E0000}"/>
    <cellStyle name="Normal 3 7 2 10 5" xfId="13572" xr:uid="{00000000-0005-0000-0000-0000FD2E0000}"/>
    <cellStyle name="Normal 3 7 2 11" xfId="3067" xr:uid="{00000000-0005-0000-0000-0000FE2E0000}"/>
    <cellStyle name="Normal 3 7 2 11 2" xfId="5351" xr:uid="{00000000-0005-0000-0000-0000FF2E0000}"/>
    <cellStyle name="Normal 3 7 2 11 2 2" xfId="11439" xr:uid="{00000000-0005-0000-0000-0000002F0000}"/>
    <cellStyle name="Normal 3 7 2 11 3" xfId="11440" xr:uid="{00000000-0005-0000-0000-0000012F0000}"/>
    <cellStyle name="Normal 3 7 2 11 3 2" xfId="11441" xr:uid="{00000000-0005-0000-0000-0000022F0000}"/>
    <cellStyle name="Normal 3 7 2 11 4" xfId="11442" xr:uid="{00000000-0005-0000-0000-0000032F0000}"/>
    <cellStyle name="Normal 3 7 2 11 5" xfId="13573" xr:uid="{00000000-0005-0000-0000-0000042F0000}"/>
    <cellStyle name="Normal 3 7 2 12" xfId="3068" xr:uid="{00000000-0005-0000-0000-0000052F0000}"/>
    <cellStyle name="Normal 3 7 2 12 2" xfId="5352" xr:uid="{00000000-0005-0000-0000-0000062F0000}"/>
    <cellStyle name="Normal 3 7 2 12 2 2" xfId="11443" xr:uid="{00000000-0005-0000-0000-0000072F0000}"/>
    <cellStyle name="Normal 3 7 2 12 3" xfId="11444" xr:uid="{00000000-0005-0000-0000-0000082F0000}"/>
    <cellStyle name="Normal 3 7 2 12 3 2" xfId="11445" xr:uid="{00000000-0005-0000-0000-0000092F0000}"/>
    <cellStyle name="Normal 3 7 2 12 4" xfId="11446" xr:uid="{00000000-0005-0000-0000-00000A2F0000}"/>
    <cellStyle name="Normal 3 7 2 12 5" xfId="13574" xr:uid="{00000000-0005-0000-0000-00000B2F0000}"/>
    <cellStyle name="Normal 3 7 2 13" xfId="5353" xr:uid="{00000000-0005-0000-0000-00000C2F0000}"/>
    <cellStyle name="Normal 3 7 2 13 2" xfId="11447" xr:uid="{00000000-0005-0000-0000-00000D2F0000}"/>
    <cellStyle name="Normal 3 7 2 14" xfId="11448" xr:uid="{00000000-0005-0000-0000-00000E2F0000}"/>
    <cellStyle name="Normal 3 7 2 14 2" xfId="11449" xr:uid="{00000000-0005-0000-0000-00000F2F0000}"/>
    <cellStyle name="Normal 3 7 2 15" xfId="11450" xr:uid="{00000000-0005-0000-0000-0000102F0000}"/>
    <cellStyle name="Normal 3 7 2 16" xfId="13575" xr:uid="{00000000-0005-0000-0000-0000112F0000}"/>
    <cellStyle name="Normal 3 7 2 2" xfId="3069" xr:uid="{00000000-0005-0000-0000-0000122F0000}"/>
    <cellStyle name="Normal 3 7 2 2 2" xfId="5354" xr:uid="{00000000-0005-0000-0000-0000132F0000}"/>
    <cellStyle name="Normal 3 7 2 2 2 2" xfId="11451" xr:uid="{00000000-0005-0000-0000-0000142F0000}"/>
    <cellStyle name="Normal 3 7 2 2 3" xfId="11452" xr:uid="{00000000-0005-0000-0000-0000152F0000}"/>
    <cellStyle name="Normal 3 7 2 2 3 2" xfId="11453" xr:uid="{00000000-0005-0000-0000-0000162F0000}"/>
    <cellStyle name="Normal 3 7 2 2 4" xfId="11454" xr:uid="{00000000-0005-0000-0000-0000172F0000}"/>
    <cellStyle name="Normal 3 7 2 2 5" xfId="13576" xr:uid="{00000000-0005-0000-0000-0000182F0000}"/>
    <cellStyle name="Normal 3 7 2 3" xfId="3070" xr:uid="{00000000-0005-0000-0000-0000192F0000}"/>
    <cellStyle name="Normal 3 7 2 3 2" xfId="5355" xr:uid="{00000000-0005-0000-0000-00001A2F0000}"/>
    <cellStyle name="Normal 3 7 2 3 2 2" xfId="11455" xr:uid="{00000000-0005-0000-0000-00001B2F0000}"/>
    <cellStyle name="Normal 3 7 2 3 3" xfId="11456" xr:uid="{00000000-0005-0000-0000-00001C2F0000}"/>
    <cellStyle name="Normal 3 7 2 3 3 2" xfId="11457" xr:uid="{00000000-0005-0000-0000-00001D2F0000}"/>
    <cellStyle name="Normal 3 7 2 3 4" xfId="11458" xr:uid="{00000000-0005-0000-0000-00001E2F0000}"/>
    <cellStyle name="Normal 3 7 2 3 5" xfId="13577" xr:uid="{00000000-0005-0000-0000-00001F2F0000}"/>
    <cellStyle name="Normal 3 7 2 4" xfId="3071" xr:uid="{00000000-0005-0000-0000-0000202F0000}"/>
    <cellStyle name="Normal 3 7 2 4 2" xfId="5356" xr:uid="{00000000-0005-0000-0000-0000212F0000}"/>
    <cellStyle name="Normal 3 7 2 4 2 2" xfId="11459" xr:uid="{00000000-0005-0000-0000-0000222F0000}"/>
    <cellStyle name="Normal 3 7 2 4 3" xfId="11460" xr:uid="{00000000-0005-0000-0000-0000232F0000}"/>
    <cellStyle name="Normal 3 7 2 4 3 2" xfId="11461" xr:uid="{00000000-0005-0000-0000-0000242F0000}"/>
    <cellStyle name="Normal 3 7 2 4 4" xfId="11462" xr:uid="{00000000-0005-0000-0000-0000252F0000}"/>
    <cellStyle name="Normal 3 7 2 4 5" xfId="13578" xr:uid="{00000000-0005-0000-0000-0000262F0000}"/>
    <cellStyle name="Normal 3 7 2 5" xfId="3072" xr:uid="{00000000-0005-0000-0000-0000272F0000}"/>
    <cellStyle name="Normal 3 7 2 5 2" xfId="5357" xr:uid="{00000000-0005-0000-0000-0000282F0000}"/>
    <cellStyle name="Normal 3 7 2 5 2 2" xfId="11463" xr:uid="{00000000-0005-0000-0000-0000292F0000}"/>
    <cellStyle name="Normal 3 7 2 5 3" xfId="11464" xr:uid="{00000000-0005-0000-0000-00002A2F0000}"/>
    <cellStyle name="Normal 3 7 2 5 3 2" xfId="11465" xr:uid="{00000000-0005-0000-0000-00002B2F0000}"/>
    <cellStyle name="Normal 3 7 2 5 4" xfId="11466" xr:uid="{00000000-0005-0000-0000-00002C2F0000}"/>
    <cellStyle name="Normal 3 7 2 5 5" xfId="13579" xr:uid="{00000000-0005-0000-0000-00002D2F0000}"/>
    <cellStyle name="Normal 3 7 2 6" xfId="3073" xr:uid="{00000000-0005-0000-0000-00002E2F0000}"/>
    <cellStyle name="Normal 3 7 2 6 2" xfId="5358" xr:uid="{00000000-0005-0000-0000-00002F2F0000}"/>
    <cellStyle name="Normal 3 7 2 6 2 2" xfId="11467" xr:uid="{00000000-0005-0000-0000-0000302F0000}"/>
    <cellStyle name="Normal 3 7 2 6 3" xfId="11468" xr:uid="{00000000-0005-0000-0000-0000312F0000}"/>
    <cellStyle name="Normal 3 7 2 6 3 2" xfId="11469" xr:uid="{00000000-0005-0000-0000-0000322F0000}"/>
    <cellStyle name="Normal 3 7 2 6 4" xfId="11470" xr:uid="{00000000-0005-0000-0000-0000332F0000}"/>
    <cellStyle name="Normal 3 7 2 6 5" xfId="13580" xr:uid="{00000000-0005-0000-0000-0000342F0000}"/>
    <cellStyle name="Normal 3 7 2 7" xfId="3074" xr:uid="{00000000-0005-0000-0000-0000352F0000}"/>
    <cellStyle name="Normal 3 7 2 7 2" xfId="5359" xr:uid="{00000000-0005-0000-0000-0000362F0000}"/>
    <cellStyle name="Normal 3 7 2 7 2 2" xfId="11471" xr:uid="{00000000-0005-0000-0000-0000372F0000}"/>
    <cellStyle name="Normal 3 7 2 7 3" xfId="11472" xr:uid="{00000000-0005-0000-0000-0000382F0000}"/>
    <cellStyle name="Normal 3 7 2 7 3 2" xfId="11473" xr:uid="{00000000-0005-0000-0000-0000392F0000}"/>
    <cellStyle name="Normal 3 7 2 7 4" xfId="11474" xr:uid="{00000000-0005-0000-0000-00003A2F0000}"/>
    <cellStyle name="Normal 3 7 2 7 5" xfId="13581" xr:uid="{00000000-0005-0000-0000-00003B2F0000}"/>
    <cellStyle name="Normal 3 7 2 8" xfId="3075" xr:uid="{00000000-0005-0000-0000-00003C2F0000}"/>
    <cellStyle name="Normal 3 7 2 8 2" xfId="5360" xr:uid="{00000000-0005-0000-0000-00003D2F0000}"/>
    <cellStyle name="Normal 3 7 2 8 2 2" xfId="11475" xr:uid="{00000000-0005-0000-0000-00003E2F0000}"/>
    <cellStyle name="Normal 3 7 2 8 3" xfId="11476" xr:uid="{00000000-0005-0000-0000-00003F2F0000}"/>
    <cellStyle name="Normal 3 7 2 8 3 2" xfId="11477" xr:uid="{00000000-0005-0000-0000-0000402F0000}"/>
    <cellStyle name="Normal 3 7 2 8 4" xfId="11478" xr:uid="{00000000-0005-0000-0000-0000412F0000}"/>
    <cellStyle name="Normal 3 7 2 8 5" xfId="13582" xr:uid="{00000000-0005-0000-0000-0000422F0000}"/>
    <cellStyle name="Normal 3 7 2 9" xfId="3076" xr:uid="{00000000-0005-0000-0000-0000432F0000}"/>
    <cellStyle name="Normal 3 7 2 9 2" xfId="5361" xr:uid="{00000000-0005-0000-0000-0000442F0000}"/>
    <cellStyle name="Normal 3 7 2 9 2 2" xfId="11479" xr:uid="{00000000-0005-0000-0000-0000452F0000}"/>
    <cellStyle name="Normal 3 7 2 9 3" xfId="11480" xr:uid="{00000000-0005-0000-0000-0000462F0000}"/>
    <cellStyle name="Normal 3 7 2 9 3 2" xfId="11481" xr:uid="{00000000-0005-0000-0000-0000472F0000}"/>
    <cellStyle name="Normal 3 7 2 9 4" xfId="11482" xr:uid="{00000000-0005-0000-0000-0000482F0000}"/>
    <cellStyle name="Normal 3 7 2 9 5" xfId="13583" xr:uid="{00000000-0005-0000-0000-0000492F0000}"/>
    <cellStyle name="Normal 3 7 3" xfId="3077" xr:uid="{00000000-0005-0000-0000-00004A2F0000}"/>
    <cellStyle name="Normal 3 7 3 2" xfId="5362" xr:uid="{00000000-0005-0000-0000-00004B2F0000}"/>
    <cellStyle name="Normal 3 7 3 2 2" xfId="11483" xr:uid="{00000000-0005-0000-0000-00004C2F0000}"/>
    <cellStyle name="Normal 3 7 3 3" xfId="11484" xr:uid="{00000000-0005-0000-0000-00004D2F0000}"/>
    <cellStyle name="Normal 3 7 3 3 2" xfId="11485" xr:uid="{00000000-0005-0000-0000-00004E2F0000}"/>
    <cellStyle name="Normal 3 7 3 4" xfId="11486" xr:uid="{00000000-0005-0000-0000-00004F2F0000}"/>
    <cellStyle name="Normal 3 7 3 5" xfId="13584" xr:uid="{00000000-0005-0000-0000-0000502F0000}"/>
    <cellStyle name="Normal 3 7 4" xfId="3078" xr:uid="{00000000-0005-0000-0000-0000512F0000}"/>
    <cellStyle name="Normal 3 7 4 2" xfId="5363" xr:uid="{00000000-0005-0000-0000-0000522F0000}"/>
    <cellStyle name="Normal 3 7 4 2 2" xfId="11487" xr:uid="{00000000-0005-0000-0000-0000532F0000}"/>
    <cellStyle name="Normal 3 7 4 3" xfId="11488" xr:uid="{00000000-0005-0000-0000-0000542F0000}"/>
    <cellStyle name="Normal 3 7 4 3 2" xfId="11489" xr:uid="{00000000-0005-0000-0000-0000552F0000}"/>
    <cellStyle name="Normal 3 7 4 4" xfId="11490" xr:uid="{00000000-0005-0000-0000-0000562F0000}"/>
    <cellStyle name="Normal 3 7 4 5" xfId="13585" xr:uid="{00000000-0005-0000-0000-0000572F0000}"/>
    <cellStyle name="Normal 3 7 5" xfId="3079" xr:uid="{00000000-0005-0000-0000-0000582F0000}"/>
    <cellStyle name="Normal 3 7 5 2" xfId="5364" xr:uid="{00000000-0005-0000-0000-0000592F0000}"/>
    <cellStyle name="Normal 3 7 5 2 2" xfId="11491" xr:uid="{00000000-0005-0000-0000-00005A2F0000}"/>
    <cellStyle name="Normal 3 7 5 3" xfId="11492" xr:uid="{00000000-0005-0000-0000-00005B2F0000}"/>
    <cellStyle name="Normal 3 7 5 3 2" xfId="11493" xr:uid="{00000000-0005-0000-0000-00005C2F0000}"/>
    <cellStyle name="Normal 3 7 5 4" xfId="11494" xr:uid="{00000000-0005-0000-0000-00005D2F0000}"/>
    <cellStyle name="Normal 3 7 5 5" xfId="13586" xr:uid="{00000000-0005-0000-0000-00005E2F0000}"/>
    <cellStyle name="Normal 3 7 6" xfId="3080" xr:uid="{00000000-0005-0000-0000-00005F2F0000}"/>
    <cellStyle name="Normal 3 7 6 2" xfId="5365" xr:uid="{00000000-0005-0000-0000-0000602F0000}"/>
    <cellStyle name="Normal 3 7 6 2 2" xfId="11495" xr:uid="{00000000-0005-0000-0000-0000612F0000}"/>
    <cellStyle name="Normal 3 7 6 3" xfId="11496" xr:uid="{00000000-0005-0000-0000-0000622F0000}"/>
    <cellStyle name="Normal 3 7 6 3 2" xfId="11497" xr:uid="{00000000-0005-0000-0000-0000632F0000}"/>
    <cellStyle name="Normal 3 7 6 4" xfId="11498" xr:uid="{00000000-0005-0000-0000-0000642F0000}"/>
    <cellStyle name="Normal 3 7 6 5" xfId="13587" xr:uid="{00000000-0005-0000-0000-0000652F0000}"/>
    <cellStyle name="Normal 3 7 7" xfId="3081" xr:uid="{00000000-0005-0000-0000-0000662F0000}"/>
    <cellStyle name="Normal 3 7 7 2" xfId="5366" xr:uid="{00000000-0005-0000-0000-0000672F0000}"/>
    <cellStyle name="Normal 3 7 7 2 2" xfId="11499" xr:uid="{00000000-0005-0000-0000-0000682F0000}"/>
    <cellStyle name="Normal 3 7 7 3" xfId="11500" xr:uid="{00000000-0005-0000-0000-0000692F0000}"/>
    <cellStyle name="Normal 3 7 7 3 2" xfId="11501" xr:uid="{00000000-0005-0000-0000-00006A2F0000}"/>
    <cellStyle name="Normal 3 7 7 4" xfId="11502" xr:uid="{00000000-0005-0000-0000-00006B2F0000}"/>
    <cellStyle name="Normal 3 7 7 5" xfId="13588" xr:uid="{00000000-0005-0000-0000-00006C2F0000}"/>
    <cellStyle name="Normal 3 7 8" xfId="3082" xr:uid="{00000000-0005-0000-0000-00006D2F0000}"/>
    <cellStyle name="Normal 3 7 8 2" xfId="5367" xr:uid="{00000000-0005-0000-0000-00006E2F0000}"/>
    <cellStyle name="Normal 3 7 8 2 2" xfId="11503" xr:uid="{00000000-0005-0000-0000-00006F2F0000}"/>
    <cellStyle name="Normal 3 7 8 3" xfId="11504" xr:uid="{00000000-0005-0000-0000-0000702F0000}"/>
    <cellStyle name="Normal 3 7 8 3 2" xfId="11505" xr:uid="{00000000-0005-0000-0000-0000712F0000}"/>
    <cellStyle name="Normal 3 7 8 4" xfId="11506" xr:uid="{00000000-0005-0000-0000-0000722F0000}"/>
    <cellStyle name="Normal 3 7 8 5" xfId="13589" xr:uid="{00000000-0005-0000-0000-0000732F0000}"/>
    <cellStyle name="Normal 3 7 9" xfId="3083" xr:uid="{00000000-0005-0000-0000-0000742F0000}"/>
    <cellStyle name="Normal 3 7 9 2" xfId="5368" xr:uid="{00000000-0005-0000-0000-0000752F0000}"/>
    <cellStyle name="Normal 3 7 9 2 2" xfId="11507" xr:uid="{00000000-0005-0000-0000-0000762F0000}"/>
    <cellStyle name="Normal 3 7 9 3" xfId="11508" xr:uid="{00000000-0005-0000-0000-0000772F0000}"/>
    <cellStyle name="Normal 3 7 9 3 2" xfId="11509" xr:uid="{00000000-0005-0000-0000-0000782F0000}"/>
    <cellStyle name="Normal 3 7 9 4" xfId="11510" xr:uid="{00000000-0005-0000-0000-0000792F0000}"/>
    <cellStyle name="Normal 3 7 9 5" xfId="13590" xr:uid="{00000000-0005-0000-0000-00007A2F0000}"/>
    <cellStyle name="Normal 3 70" xfId="3084" xr:uid="{00000000-0005-0000-0000-00007B2F0000}"/>
    <cellStyle name="Normal 3 70 2" xfId="3085" xr:uid="{00000000-0005-0000-0000-00007C2F0000}"/>
    <cellStyle name="Normal 3 70 2 2" xfId="5369" xr:uid="{00000000-0005-0000-0000-00007D2F0000}"/>
    <cellStyle name="Normal 3 70 2 2 2" xfId="11511" xr:uid="{00000000-0005-0000-0000-00007E2F0000}"/>
    <cellStyle name="Normal 3 70 2 3" xfId="11512" xr:uid="{00000000-0005-0000-0000-00007F2F0000}"/>
    <cellStyle name="Normal 3 70 2 3 2" xfId="11513" xr:uid="{00000000-0005-0000-0000-0000802F0000}"/>
    <cellStyle name="Normal 3 70 2 4" xfId="11514" xr:uid="{00000000-0005-0000-0000-0000812F0000}"/>
    <cellStyle name="Normal 3 70 2 5" xfId="13591" xr:uid="{00000000-0005-0000-0000-0000822F0000}"/>
    <cellStyle name="Normal 3 70 3" xfId="5370" xr:uid="{00000000-0005-0000-0000-0000832F0000}"/>
    <cellStyle name="Normal 3 70 3 2" xfId="11515" xr:uid="{00000000-0005-0000-0000-0000842F0000}"/>
    <cellStyle name="Normal 3 70 4" xfId="11516" xr:uid="{00000000-0005-0000-0000-0000852F0000}"/>
    <cellStyle name="Normal 3 70 4 2" xfId="11517" xr:uid="{00000000-0005-0000-0000-0000862F0000}"/>
    <cellStyle name="Normal 3 70 5" xfId="11518" xr:uid="{00000000-0005-0000-0000-0000872F0000}"/>
    <cellStyle name="Normal 3 70 6" xfId="13592" xr:uid="{00000000-0005-0000-0000-0000882F0000}"/>
    <cellStyle name="Normal 3 71" xfId="3086" xr:uid="{00000000-0005-0000-0000-0000892F0000}"/>
    <cellStyle name="Normal 3 71 2" xfId="3087" xr:uid="{00000000-0005-0000-0000-00008A2F0000}"/>
    <cellStyle name="Normal 3 71 2 2" xfId="5371" xr:uid="{00000000-0005-0000-0000-00008B2F0000}"/>
    <cellStyle name="Normal 3 71 2 2 2" xfId="11519" xr:uid="{00000000-0005-0000-0000-00008C2F0000}"/>
    <cellStyle name="Normal 3 71 2 3" xfId="11520" xr:uid="{00000000-0005-0000-0000-00008D2F0000}"/>
    <cellStyle name="Normal 3 71 2 3 2" xfId="11521" xr:uid="{00000000-0005-0000-0000-00008E2F0000}"/>
    <cellStyle name="Normal 3 71 2 4" xfId="11522" xr:uid="{00000000-0005-0000-0000-00008F2F0000}"/>
    <cellStyle name="Normal 3 71 2 5" xfId="13593" xr:uid="{00000000-0005-0000-0000-0000902F0000}"/>
    <cellStyle name="Normal 3 71 3" xfId="5372" xr:uid="{00000000-0005-0000-0000-0000912F0000}"/>
    <cellStyle name="Normal 3 71 3 2" xfId="11523" xr:uid="{00000000-0005-0000-0000-0000922F0000}"/>
    <cellStyle name="Normal 3 71 4" xfId="11524" xr:uid="{00000000-0005-0000-0000-0000932F0000}"/>
    <cellStyle name="Normal 3 71 4 2" xfId="11525" xr:uid="{00000000-0005-0000-0000-0000942F0000}"/>
    <cellStyle name="Normal 3 71 5" xfId="11526" xr:uid="{00000000-0005-0000-0000-0000952F0000}"/>
    <cellStyle name="Normal 3 71 6" xfId="13594" xr:uid="{00000000-0005-0000-0000-0000962F0000}"/>
    <cellStyle name="Normal 3 72" xfId="3088" xr:uid="{00000000-0005-0000-0000-0000972F0000}"/>
    <cellStyle name="Normal 3 72 2" xfId="3089" xr:uid="{00000000-0005-0000-0000-0000982F0000}"/>
    <cellStyle name="Normal 3 72 2 2" xfId="5373" xr:uid="{00000000-0005-0000-0000-0000992F0000}"/>
    <cellStyle name="Normal 3 72 2 2 2" xfId="11527" xr:uid="{00000000-0005-0000-0000-00009A2F0000}"/>
    <cellStyle name="Normal 3 72 2 3" xfId="11528" xr:uid="{00000000-0005-0000-0000-00009B2F0000}"/>
    <cellStyle name="Normal 3 72 2 3 2" xfId="11529" xr:uid="{00000000-0005-0000-0000-00009C2F0000}"/>
    <cellStyle name="Normal 3 72 2 4" xfId="11530" xr:uid="{00000000-0005-0000-0000-00009D2F0000}"/>
    <cellStyle name="Normal 3 72 2 5" xfId="13595" xr:uid="{00000000-0005-0000-0000-00009E2F0000}"/>
    <cellStyle name="Normal 3 72 3" xfId="5374" xr:uid="{00000000-0005-0000-0000-00009F2F0000}"/>
    <cellStyle name="Normal 3 72 3 2" xfId="11531" xr:uid="{00000000-0005-0000-0000-0000A02F0000}"/>
    <cellStyle name="Normal 3 72 4" xfId="11532" xr:uid="{00000000-0005-0000-0000-0000A12F0000}"/>
    <cellStyle name="Normal 3 72 4 2" xfId="11533" xr:uid="{00000000-0005-0000-0000-0000A22F0000}"/>
    <cellStyle name="Normal 3 72 5" xfId="11534" xr:uid="{00000000-0005-0000-0000-0000A32F0000}"/>
    <cellStyle name="Normal 3 72 6" xfId="13596" xr:uid="{00000000-0005-0000-0000-0000A42F0000}"/>
    <cellStyle name="Normal 3 73" xfId="3090" xr:uid="{00000000-0005-0000-0000-0000A52F0000}"/>
    <cellStyle name="Normal 3 73 2" xfId="3091" xr:uid="{00000000-0005-0000-0000-0000A62F0000}"/>
    <cellStyle name="Normal 3 73 2 2" xfId="5375" xr:uid="{00000000-0005-0000-0000-0000A72F0000}"/>
    <cellStyle name="Normal 3 73 2 2 2" xfId="11535" xr:uid="{00000000-0005-0000-0000-0000A82F0000}"/>
    <cellStyle name="Normal 3 73 2 3" xfId="11536" xr:uid="{00000000-0005-0000-0000-0000A92F0000}"/>
    <cellStyle name="Normal 3 73 2 3 2" xfId="11537" xr:uid="{00000000-0005-0000-0000-0000AA2F0000}"/>
    <cellStyle name="Normal 3 73 2 4" xfId="11538" xr:uid="{00000000-0005-0000-0000-0000AB2F0000}"/>
    <cellStyle name="Normal 3 73 2 5" xfId="13597" xr:uid="{00000000-0005-0000-0000-0000AC2F0000}"/>
    <cellStyle name="Normal 3 73 3" xfId="5376" xr:uid="{00000000-0005-0000-0000-0000AD2F0000}"/>
    <cellStyle name="Normal 3 73 3 2" xfId="11539" xr:uid="{00000000-0005-0000-0000-0000AE2F0000}"/>
    <cellStyle name="Normal 3 73 4" xfId="11540" xr:uid="{00000000-0005-0000-0000-0000AF2F0000}"/>
    <cellStyle name="Normal 3 73 4 2" xfId="11541" xr:uid="{00000000-0005-0000-0000-0000B02F0000}"/>
    <cellStyle name="Normal 3 73 5" xfId="11542" xr:uid="{00000000-0005-0000-0000-0000B12F0000}"/>
    <cellStyle name="Normal 3 73 6" xfId="13598" xr:uid="{00000000-0005-0000-0000-0000B22F0000}"/>
    <cellStyle name="Normal 3 74" xfId="3092" xr:uid="{00000000-0005-0000-0000-0000B32F0000}"/>
    <cellStyle name="Normal 3 74 2" xfId="5377" xr:uid="{00000000-0005-0000-0000-0000B42F0000}"/>
    <cellStyle name="Normal 3 74 2 2" xfId="11543" xr:uid="{00000000-0005-0000-0000-0000B52F0000}"/>
    <cellStyle name="Normal 3 74 3" xfId="11544" xr:uid="{00000000-0005-0000-0000-0000B62F0000}"/>
    <cellStyle name="Normal 3 74 3 2" xfId="11545" xr:uid="{00000000-0005-0000-0000-0000B72F0000}"/>
    <cellStyle name="Normal 3 74 4" xfId="11546" xr:uid="{00000000-0005-0000-0000-0000B82F0000}"/>
    <cellStyle name="Normal 3 74 5" xfId="13599" xr:uid="{00000000-0005-0000-0000-0000B92F0000}"/>
    <cellStyle name="Normal 3 75" xfId="3093" xr:uid="{00000000-0005-0000-0000-0000BA2F0000}"/>
    <cellStyle name="Normal 3 75 2" xfId="5378" xr:uid="{00000000-0005-0000-0000-0000BB2F0000}"/>
    <cellStyle name="Normal 3 75 2 2" xfId="11547" xr:uid="{00000000-0005-0000-0000-0000BC2F0000}"/>
    <cellStyle name="Normal 3 75 3" xfId="11548" xr:uid="{00000000-0005-0000-0000-0000BD2F0000}"/>
    <cellStyle name="Normal 3 75 3 2" xfId="11549" xr:uid="{00000000-0005-0000-0000-0000BE2F0000}"/>
    <cellStyle name="Normal 3 75 4" xfId="11550" xr:uid="{00000000-0005-0000-0000-0000BF2F0000}"/>
    <cellStyle name="Normal 3 75 5" xfId="13600" xr:uid="{00000000-0005-0000-0000-0000C02F0000}"/>
    <cellStyle name="Normal 3 76" xfId="3745" xr:uid="{00000000-0005-0000-0000-0000C12F0000}"/>
    <cellStyle name="Normal 3 76 2" xfId="11551" xr:uid="{00000000-0005-0000-0000-0000C22F0000}"/>
    <cellStyle name="Normal 3 76 3" xfId="13601" xr:uid="{00000000-0005-0000-0000-0000C32F0000}"/>
    <cellStyle name="Normal 3 77" xfId="11552" xr:uid="{00000000-0005-0000-0000-0000C42F0000}"/>
    <cellStyle name="Normal 3 8" xfId="3094" xr:uid="{00000000-0005-0000-0000-0000C52F0000}"/>
    <cellStyle name="Normal 3 8 10" xfId="3095" xr:uid="{00000000-0005-0000-0000-0000C62F0000}"/>
    <cellStyle name="Normal 3 8 10 2" xfId="5379" xr:uid="{00000000-0005-0000-0000-0000C72F0000}"/>
    <cellStyle name="Normal 3 8 10 2 2" xfId="11553" xr:uid="{00000000-0005-0000-0000-0000C82F0000}"/>
    <cellStyle name="Normal 3 8 10 3" xfId="11554" xr:uid="{00000000-0005-0000-0000-0000C92F0000}"/>
    <cellStyle name="Normal 3 8 10 3 2" xfId="11555" xr:uid="{00000000-0005-0000-0000-0000CA2F0000}"/>
    <cellStyle name="Normal 3 8 10 4" xfId="11556" xr:uid="{00000000-0005-0000-0000-0000CB2F0000}"/>
    <cellStyle name="Normal 3 8 10 5" xfId="13602" xr:uid="{00000000-0005-0000-0000-0000CC2F0000}"/>
    <cellStyle name="Normal 3 8 11" xfId="3096" xr:uid="{00000000-0005-0000-0000-0000CD2F0000}"/>
    <cellStyle name="Normal 3 8 11 2" xfId="5380" xr:uid="{00000000-0005-0000-0000-0000CE2F0000}"/>
    <cellStyle name="Normal 3 8 11 2 2" xfId="11557" xr:uid="{00000000-0005-0000-0000-0000CF2F0000}"/>
    <cellStyle name="Normal 3 8 11 3" xfId="11558" xr:uid="{00000000-0005-0000-0000-0000D02F0000}"/>
    <cellStyle name="Normal 3 8 11 3 2" xfId="11559" xr:uid="{00000000-0005-0000-0000-0000D12F0000}"/>
    <cellStyle name="Normal 3 8 11 4" xfId="11560" xr:uid="{00000000-0005-0000-0000-0000D22F0000}"/>
    <cellStyle name="Normal 3 8 11 5" xfId="13603" xr:uid="{00000000-0005-0000-0000-0000D32F0000}"/>
    <cellStyle name="Normal 3 8 12" xfId="3097" xr:uid="{00000000-0005-0000-0000-0000D42F0000}"/>
    <cellStyle name="Normal 3 8 12 2" xfId="5381" xr:uid="{00000000-0005-0000-0000-0000D52F0000}"/>
    <cellStyle name="Normal 3 8 12 2 2" xfId="11561" xr:uid="{00000000-0005-0000-0000-0000D62F0000}"/>
    <cellStyle name="Normal 3 8 12 3" xfId="11562" xr:uid="{00000000-0005-0000-0000-0000D72F0000}"/>
    <cellStyle name="Normal 3 8 12 3 2" xfId="11563" xr:uid="{00000000-0005-0000-0000-0000D82F0000}"/>
    <cellStyle name="Normal 3 8 12 4" xfId="11564" xr:uid="{00000000-0005-0000-0000-0000D92F0000}"/>
    <cellStyle name="Normal 3 8 12 5" xfId="13604" xr:uid="{00000000-0005-0000-0000-0000DA2F0000}"/>
    <cellStyle name="Normal 3 8 13" xfId="3098" xr:uid="{00000000-0005-0000-0000-0000DB2F0000}"/>
    <cellStyle name="Normal 3 8 13 2" xfId="5382" xr:uid="{00000000-0005-0000-0000-0000DC2F0000}"/>
    <cellStyle name="Normal 3 8 13 2 2" xfId="11565" xr:uid="{00000000-0005-0000-0000-0000DD2F0000}"/>
    <cellStyle name="Normal 3 8 13 3" xfId="11566" xr:uid="{00000000-0005-0000-0000-0000DE2F0000}"/>
    <cellStyle name="Normal 3 8 13 3 2" xfId="11567" xr:uid="{00000000-0005-0000-0000-0000DF2F0000}"/>
    <cellStyle name="Normal 3 8 13 4" xfId="11568" xr:uid="{00000000-0005-0000-0000-0000E02F0000}"/>
    <cellStyle name="Normal 3 8 13 5" xfId="13605" xr:uid="{00000000-0005-0000-0000-0000E12F0000}"/>
    <cellStyle name="Normal 3 8 14" xfId="5383" xr:uid="{00000000-0005-0000-0000-0000E22F0000}"/>
    <cellStyle name="Normal 3 8 14 2" xfId="11569" xr:uid="{00000000-0005-0000-0000-0000E32F0000}"/>
    <cellStyle name="Normal 3 8 15" xfId="11570" xr:uid="{00000000-0005-0000-0000-0000E42F0000}"/>
    <cellStyle name="Normal 3 8 15 2" xfId="11571" xr:uid="{00000000-0005-0000-0000-0000E52F0000}"/>
    <cellStyle name="Normal 3 8 16" xfId="11572" xr:uid="{00000000-0005-0000-0000-0000E62F0000}"/>
    <cellStyle name="Normal 3 8 17" xfId="13606" xr:uid="{00000000-0005-0000-0000-0000E72F0000}"/>
    <cellStyle name="Normal 3 8 2" xfId="3099" xr:uid="{00000000-0005-0000-0000-0000E82F0000}"/>
    <cellStyle name="Normal 3 8 2 10" xfId="3100" xr:uid="{00000000-0005-0000-0000-0000E92F0000}"/>
    <cellStyle name="Normal 3 8 2 10 2" xfId="5384" xr:uid="{00000000-0005-0000-0000-0000EA2F0000}"/>
    <cellStyle name="Normal 3 8 2 10 2 2" xfId="11573" xr:uid="{00000000-0005-0000-0000-0000EB2F0000}"/>
    <cellStyle name="Normal 3 8 2 10 3" xfId="11574" xr:uid="{00000000-0005-0000-0000-0000EC2F0000}"/>
    <cellStyle name="Normal 3 8 2 10 3 2" xfId="11575" xr:uid="{00000000-0005-0000-0000-0000ED2F0000}"/>
    <cellStyle name="Normal 3 8 2 10 4" xfId="11576" xr:uid="{00000000-0005-0000-0000-0000EE2F0000}"/>
    <cellStyle name="Normal 3 8 2 10 5" xfId="13607" xr:uid="{00000000-0005-0000-0000-0000EF2F0000}"/>
    <cellStyle name="Normal 3 8 2 11" xfId="3101" xr:uid="{00000000-0005-0000-0000-0000F02F0000}"/>
    <cellStyle name="Normal 3 8 2 11 2" xfId="5385" xr:uid="{00000000-0005-0000-0000-0000F12F0000}"/>
    <cellStyle name="Normal 3 8 2 11 2 2" xfId="11577" xr:uid="{00000000-0005-0000-0000-0000F22F0000}"/>
    <cellStyle name="Normal 3 8 2 11 3" xfId="11578" xr:uid="{00000000-0005-0000-0000-0000F32F0000}"/>
    <cellStyle name="Normal 3 8 2 11 3 2" xfId="11579" xr:uid="{00000000-0005-0000-0000-0000F42F0000}"/>
    <cellStyle name="Normal 3 8 2 11 4" xfId="11580" xr:uid="{00000000-0005-0000-0000-0000F52F0000}"/>
    <cellStyle name="Normal 3 8 2 11 5" xfId="13608" xr:uid="{00000000-0005-0000-0000-0000F62F0000}"/>
    <cellStyle name="Normal 3 8 2 12" xfId="3102" xr:uid="{00000000-0005-0000-0000-0000F72F0000}"/>
    <cellStyle name="Normal 3 8 2 12 2" xfId="5386" xr:uid="{00000000-0005-0000-0000-0000F82F0000}"/>
    <cellStyle name="Normal 3 8 2 12 2 2" xfId="11581" xr:uid="{00000000-0005-0000-0000-0000F92F0000}"/>
    <cellStyle name="Normal 3 8 2 12 3" xfId="11582" xr:uid="{00000000-0005-0000-0000-0000FA2F0000}"/>
    <cellStyle name="Normal 3 8 2 12 3 2" xfId="11583" xr:uid="{00000000-0005-0000-0000-0000FB2F0000}"/>
    <cellStyle name="Normal 3 8 2 12 4" xfId="11584" xr:uid="{00000000-0005-0000-0000-0000FC2F0000}"/>
    <cellStyle name="Normal 3 8 2 12 5" xfId="13609" xr:uid="{00000000-0005-0000-0000-0000FD2F0000}"/>
    <cellStyle name="Normal 3 8 2 13" xfId="5387" xr:uid="{00000000-0005-0000-0000-0000FE2F0000}"/>
    <cellStyle name="Normal 3 8 2 13 2" xfId="11585" xr:uid="{00000000-0005-0000-0000-0000FF2F0000}"/>
    <cellStyle name="Normal 3 8 2 14" xfId="11586" xr:uid="{00000000-0005-0000-0000-000000300000}"/>
    <cellStyle name="Normal 3 8 2 14 2" xfId="11587" xr:uid="{00000000-0005-0000-0000-000001300000}"/>
    <cellStyle name="Normal 3 8 2 15" xfId="11588" xr:uid="{00000000-0005-0000-0000-000002300000}"/>
    <cellStyle name="Normal 3 8 2 16" xfId="13610" xr:uid="{00000000-0005-0000-0000-000003300000}"/>
    <cellStyle name="Normal 3 8 2 2" xfId="3103" xr:uid="{00000000-0005-0000-0000-000004300000}"/>
    <cellStyle name="Normal 3 8 2 2 2" xfId="5388" xr:uid="{00000000-0005-0000-0000-000005300000}"/>
    <cellStyle name="Normal 3 8 2 2 2 2" xfId="11589" xr:uid="{00000000-0005-0000-0000-000006300000}"/>
    <cellStyle name="Normal 3 8 2 2 3" xfId="11590" xr:uid="{00000000-0005-0000-0000-000007300000}"/>
    <cellStyle name="Normal 3 8 2 2 3 2" xfId="11591" xr:uid="{00000000-0005-0000-0000-000008300000}"/>
    <cellStyle name="Normal 3 8 2 2 4" xfId="11592" xr:uid="{00000000-0005-0000-0000-000009300000}"/>
    <cellStyle name="Normal 3 8 2 2 5" xfId="13611" xr:uid="{00000000-0005-0000-0000-00000A300000}"/>
    <cellStyle name="Normal 3 8 2 3" xfId="3104" xr:uid="{00000000-0005-0000-0000-00000B300000}"/>
    <cellStyle name="Normal 3 8 2 3 2" xfId="5389" xr:uid="{00000000-0005-0000-0000-00000C300000}"/>
    <cellStyle name="Normal 3 8 2 3 2 2" xfId="11593" xr:uid="{00000000-0005-0000-0000-00000D300000}"/>
    <cellStyle name="Normal 3 8 2 3 3" xfId="11594" xr:uid="{00000000-0005-0000-0000-00000E300000}"/>
    <cellStyle name="Normal 3 8 2 3 3 2" xfId="11595" xr:uid="{00000000-0005-0000-0000-00000F300000}"/>
    <cellStyle name="Normal 3 8 2 3 4" xfId="11596" xr:uid="{00000000-0005-0000-0000-000010300000}"/>
    <cellStyle name="Normal 3 8 2 3 5" xfId="13612" xr:uid="{00000000-0005-0000-0000-000011300000}"/>
    <cellStyle name="Normal 3 8 2 4" xfId="3105" xr:uid="{00000000-0005-0000-0000-000012300000}"/>
    <cellStyle name="Normal 3 8 2 4 2" xfId="5390" xr:uid="{00000000-0005-0000-0000-000013300000}"/>
    <cellStyle name="Normal 3 8 2 4 2 2" xfId="11597" xr:uid="{00000000-0005-0000-0000-000014300000}"/>
    <cellStyle name="Normal 3 8 2 4 3" xfId="11598" xr:uid="{00000000-0005-0000-0000-000015300000}"/>
    <cellStyle name="Normal 3 8 2 4 3 2" xfId="11599" xr:uid="{00000000-0005-0000-0000-000016300000}"/>
    <cellStyle name="Normal 3 8 2 4 4" xfId="11600" xr:uid="{00000000-0005-0000-0000-000017300000}"/>
    <cellStyle name="Normal 3 8 2 4 5" xfId="13613" xr:uid="{00000000-0005-0000-0000-000018300000}"/>
    <cellStyle name="Normal 3 8 2 5" xfId="3106" xr:uid="{00000000-0005-0000-0000-000019300000}"/>
    <cellStyle name="Normal 3 8 2 5 2" xfId="5391" xr:uid="{00000000-0005-0000-0000-00001A300000}"/>
    <cellStyle name="Normal 3 8 2 5 2 2" xfId="11601" xr:uid="{00000000-0005-0000-0000-00001B300000}"/>
    <cellStyle name="Normal 3 8 2 5 3" xfId="11602" xr:uid="{00000000-0005-0000-0000-00001C300000}"/>
    <cellStyle name="Normal 3 8 2 5 3 2" xfId="11603" xr:uid="{00000000-0005-0000-0000-00001D300000}"/>
    <cellStyle name="Normal 3 8 2 5 4" xfId="11604" xr:uid="{00000000-0005-0000-0000-00001E300000}"/>
    <cellStyle name="Normal 3 8 2 5 5" xfId="13614" xr:uid="{00000000-0005-0000-0000-00001F300000}"/>
    <cellStyle name="Normal 3 8 2 6" xfId="3107" xr:uid="{00000000-0005-0000-0000-000020300000}"/>
    <cellStyle name="Normal 3 8 2 6 2" xfId="5392" xr:uid="{00000000-0005-0000-0000-000021300000}"/>
    <cellStyle name="Normal 3 8 2 6 2 2" xfId="11605" xr:uid="{00000000-0005-0000-0000-000022300000}"/>
    <cellStyle name="Normal 3 8 2 6 3" xfId="11606" xr:uid="{00000000-0005-0000-0000-000023300000}"/>
    <cellStyle name="Normal 3 8 2 6 3 2" xfId="11607" xr:uid="{00000000-0005-0000-0000-000024300000}"/>
    <cellStyle name="Normal 3 8 2 6 4" xfId="11608" xr:uid="{00000000-0005-0000-0000-000025300000}"/>
    <cellStyle name="Normal 3 8 2 6 5" xfId="13615" xr:uid="{00000000-0005-0000-0000-000026300000}"/>
    <cellStyle name="Normal 3 8 2 7" xfId="3108" xr:uid="{00000000-0005-0000-0000-000027300000}"/>
    <cellStyle name="Normal 3 8 2 7 2" xfId="5393" xr:uid="{00000000-0005-0000-0000-000028300000}"/>
    <cellStyle name="Normal 3 8 2 7 2 2" xfId="11609" xr:uid="{00000000-0005-0000-0000-000029300000}"/>
    <cellStyle name="Normal 3 8 2 7 3" xfId="11610" xr:uid="{00000000-0005-0000-0000-00002A300000}"/>
    <cellStyle name="Normal 3 8 2 7 3 2" xfId="11611" xr:uid="{00000000-0005-0000-0000-00002B300000}"/>
    <cellStyle name="Normal 3 8 2 7 4" xfId="11612" xr:uid="{00000000-0005-0000-0000-00002C300000}"/>
    <cellStyle name="Normal 3 8 2 7 5" xfId="13616" xr:uid="{00000000-0005-0000-0000-00002D300000}"/>
    <cellStyle name="Normal 3 8 2 8" xfId="3109" xr:uid="{00000000-0005-0000-0000-00002E300000}"/>
    <cellStyle name="Normal 3 8 2 8 2" xfId="5394" xr:uid="{00000000-0005-0000-0000-00002F300000}"/>
    <cellStyle name="Normal 3 8 2 8 2 2" xfId="11613" xr:uid="{00000000-0005-0000-0000-000030300000}"/>
    <cellStyle name="Normal 3 8 2 8 3" xfId="11614" xr:uid="{00000000-0005-0000-0000-000031300000}"/>
    <cellStyle name="Normal 3 8 2 8 3 2" xfId="11615" xr:uid="{00000000-0005-0000-0000-000032300000}"/>
    <cellStyle name="Normal 3 8 2 8 4" xfId="11616" xr:uid="{00000000-0005-0000-0000-000033300000}"/>
    <cellStyle name="Normal 3 8 2 8 5" xfId="13617" xr:uid="{00000000-0005-0000-0000-000034300000}"/>
    <cellStyle name="Normal 3 8 2 9" xfId="3110" xr:uid="{00000000-0005-0000-0000-000035300000}"/>
    <cellStyle name="Normal 3 8 2 9 2" xfId="5395" xr:uid="{00000000-0005-0000-0000-000036300000}"/>
    <cellStyle name="Normal 3 8 2 9 2 2" xfId="11617" xr:uid="{00000000-0005-0000-0000-000037300000}"/>
    <cellStyle name="Normal 3 8 2 9 3" xfId="11618" xr:uid="{00000000-0005-0000-0000-000038300000}"/>
    <cellStyle name="Normal 3 8 2 9 3 2" xfId="11619" xr:uid="{00000000-0005-0000-0000-000039300000}"/>
    <cellStyle name="Normal 3 8 2 9 4" xfId="11620" xr:uid="{00000000-0005-0000-0000-00003A300000}"/>
    <cellStyle name="Normal 3 8 2 9 5" xfId="13618" xr:uid="{00000000-0005-0000-0000-00003B300000}"/>
    <cellStyle name="Normal 3 8 3" xfId="3111" xr:uid="{00000000-0005-0000-0000-00003C300000}"/>
    <cellStyle name="Normal 3 8 3 2" xfId="5396" xr:uid="{00000000-0005-0000-0000-00003D300000}"/>
    <cellStyle name="Normal 3 8 3 2 2" xfId="11621" xr:uid="{00000000-0005-0000-0000-00003E300000}"/>
    <cellStyle name="Normal 3 8 3 3" xfId="11622" xr:uid="{00000000-0005-0000-0000-00003F300000}"/>
    <cellStyle name="Normal 3 8 3 3 2" xfId="11623" xr:uid="{00000000-0005-0000-0000-000040300000}"/>
    <cellStyle name="Normal 3 8 3 4" xfId="11624" xr:uid="{00000000-0005-0000-0000-000041300000}"/>
    <cellStyle name="Normal 3 8 3 5" xfId="13619" xr:uid="{00000000-0005-0000-0000-000042300000}"/>
    <cellStyle name="Normal 3 8 4" xfId="3112" xr:uid="{00000000-0005-0000-0000-000043300000}"/>
    <cellStyle name="Normal 3 8 4 2" xfId="5397" xr:uid="{00000000-0005-0000-0000-000044300000}"/>
    <cellStyle name="Normal 3 8 4 2 2" xfId="11625" xr:uid="{00000000-0005-0000-0000-000045300000}"/>
    <cellStyle name="Normal 3 8 4 3" xfId="11626" xr:uid="{00000000-0005-0000-0000-000046300000}"/>
    <cellStyle name="Normal 3 8 4 3 2" xfId="11627" xr:uid="{00000000-0005-0000-0000-000047300000}"/>
    <cellStyle name="Normal 3 8 4 4" xfId="11628" xr:uid="{00000000-0005-0000-0000-000048300000}"/>
    <cellStyle name="Normal 3 8 4 5" xfId="13620" xr:uid="{00000000-0005-0000-0000-000049300000}"/>
    <cellStyle name="Normal 3 8 5" xfId="3113" xr:uid="{00000000-0005-0000-0000-00004A300000}"/>
    <cellStyle name="Normal 3 8 5 2" xfId="5398" xr:uid="{00000000-0005-0000-0000-00004B300000}"/>
    <cellStyle name="Normal 3 8 5 2 2" xfId="11629" xr:uid="{00000000-0005-0000-0000-00004C300000}"/>
    <cellStyle name="Normal 3 8 5 3" xfId="11630" xr:uid="{00000000-0005-0000-0000-00004D300000}"/>
    <cellStyle name="Normal 3 8 5 3 2" xfId="11631" xr:uid="{00000000-0005-0000-0000-00004E300000}"/>
    <cellStyle name="Normal 3 8 5 4" xfId="11632" xr:uid="{00000000-0005-0000-0000-00004F300000}"/>
    <cellStyle name="Normal 3 8 5 5" xfId="13621" xr:uid="{00000000-0005-0000-0000-000050300000}"/>
    <cellStyle name="Normal 3 8 6" xfId="3114" xr:uid="{00000000-0005-0000-0000-000051300000}"/>
    <cellStyle name="Normal 3 8 6 2" xfId="5399" xr:uid="{00000000-0005-0000-0000-000052300000}"/>
    <cellStyle name="Normal 3 8 6 2 2" xfId="11633" xr:uid="{00000000-0005-0000-0000-000053300000}"/>
    <cellStyle name="Normal 3 8 6 3" xfId="11634" xr:uid="{00000000-0005-0000-0000-000054300000}"/>
    <cellStyle name="Normal 3 8 6 3 2" xfId="11635" xr:uid="{00000000-0005-0000-0000-000055300000}"/>
    <cellStyle name="Normal 3 8 6 4" xfId="11636" xr:uid="{00000000-0005-0000-0000-000056300000}"/>
    <cellStyle name="Normal 3 8 6 5" xfId="13622" xr:uid="{00000000-0005-0000-0000-000057300000}"/>
    <cellStyle name="Normal 3 8 7" xfId="3115" xr:uid="{00000000-0005-0000-0000-000058300000}"/>
    <cellStyle name="Normal 3 8 7 2" xfId="5400" xr:uid="{00000000-0005-0000-0000-000059300000}"/>
    <cellStyle name="Normal 3 8 7 2 2" xfId="11637" xr:uid="{00000000-0005-0000-0000-00005A300000}"/>
    <cellStyle name="Normal 3 8 7 3" xfId="11638" xr:uid="{00000000-0005-0000-0000-00005B300000}"/>
    <cellStyle name="Normal 3 8 7 3 2" xfId="11639" xr:uid="{00000000-0005-0000-0000-00005C300000}"/>
    <cellStyle name="Normal 3 8 7 4" xfId="11640" xr:uid="{00000000-0005-0000-0000-00005D300000}"/>
    <cellStyle name="Normal 3 8 7 5" xfId="13623" xr:uid="{00000000-0005-0000-0000-00005E300000}"/>
    <cellStyle name="Normal 3 8 8" xfId="3116" xr:uid="{00000000-0005-0000-0000-00005F300000}"/>
    <cellStyle name="Normal 3 8 8 2" xfId="5401" xr:uid="{00000000-0005-0000-0000-000060300000}"/>
    <cellStyle name="Normal 3 8 8 2 2" xfId="11641" xr:uid="{00000000-0005-0000-0000-000061300000}"/>
    <cellStyle name="Normal 3 8 8 3" xfId="11642" xr:uid="{00000000-0005-0000-0000-000062300000}"/>
    <cellStyle name="Normal 3 8 8 3 2" xfId="11643" xr:uid="{00000000-0005-0000-0000-000063300000}"/>
    <cellStyle name="Normal 3 8 8 4" xfId="11644" xr:uid="{00000000-0005-0000-0000-000064300000}"/>
    <cellStyle name="Normal 3 8 8 5" xfId="13624" xr:uid="{00000000-0005-0000-0000-000065300000}"/>
    <cellStyle name="Normal 3 8 9" xfId="3117" xr:uid="{00000000-0005-0000-0000-000066300000}"/>
    <cellStyle name="Normal 3 8 9 2" xfId="5402" xr:uid="{00000000-0005-0000-0000-000067300000}"/>
    <cellStyle name="Normal 3 8 9 2 2" xfId="11645" xr:uid="{00000000-0005-0000-0000-000068300000}"/>
    <cellStyle name="Normal 3 8 9 3" xfId="11646" xr:uid="{00000000-0005-0000-0000-000069300000}"/>
    <cellStyle name="Normal 3 8 9 3 2" xfId="11647" xr:uid="{00000000-0005-0000-0000-00006A300000}"/>
    <cellStyle name="Normal 3 8 9 4" xfId="11648" xr:uid="{00000000-0005-0000-0000-00006B300000}"/>
    <cellStyle name="Normal 3 8 9 5" xfId="13625" xr:uid="{00000000-0005-0000-0000-00006C300000}"/>
    <cellStyle name="Normal 3 9" xfId="3118" xr:uid="{00000000-0005-0000-0000-00006D300000}"/>
    <cellStyle name="Normal 3 9 10" xfId="3119" xr:uid="{00000000-0005-0000-0000-00006E300000}"/>
    <cellStyle name="Normal 3 9 10 2" xfId="5403" xr:uid="{00000000-0005-0000-0000-00006F300000}"/>
    <cellStyle name="Normal 3 9 10 2 2" xfId="11649" xr:uid="{00000000-0005-0000-0000-000070300000}"/>
    <cellStyle name="Normal 3 9 10 3" xfId="11650" xr:uid="{00000000-0005-0000-0000-000071300000}"/>
    <cellStyle name="Normal 3 9 10 3 2" xfId="11651" xr:uid="{00000000-0005-0000-0000-000072300000}"/>
    <cellStyle name="Normal 3 9 10 4" xfId="11652" xr:uid="{00000000-0005-0000-0000-000073300000}"/>
    <cellStyle name="Normal 3 9 10 5" xfId="13626" xr:uid="{00000000-0005-0000-0000-000074300000}"/>
    <cellStyle name="Normal 3 9 11" xfId="3120" xr:uid="{00000000-0005-0000-0000-000075300000}"/>
    <cellStyle name="Normal 3 9 11 2" xfId="5404" xr:uid="{00000000-0005-0000-0000-000076300000}"/>
    <cellStyle name="Normal 3 9 11 2 2" xfId="11653" xr:uid="{00000000-0005-0000-0000-000077300000}"/>
    <cellStyle name="Normal 3 9 11 3" xfId="11654" xr:uid="{00000000-0005-0000-0000-000078300000}"/>
    <cellStyle name="Normal 3 9 11 3 2" xfId="11655" xr:uid="{00000000-0005-0000-0000-000079300000}"/>
    <cellStyle name="Normal 3 9 11 4" xfId="11656" xr:uid="{00000000-0005-0000-0000-00007A300000}"/>
    <cellStyle name="Normal 3 9 11 5" xfId="13627" xr:uid="{00000000-0005-0000-0000-00007B300000}"/>
    <cellStyle name="Normal 3 9 12" xfId="3121" xr:uid="{00000000-0005-0000-0000-00007C300000}"/>
    <cellStyle name="Normal 3 9 12 2" xfId="5405" xr:uid="{00000000-0005-0000-0000-00007D300000}"/>
    <cellStyle name="Normal 3 9 12 2 2" xfId="11657" xr:uid="{00000000-0005-0000-0000-00007E300000}"/>
    <cellStyle name="Normal 3 9 12 3" xfId="11658" xr:uid="{00000000-0005-0000-0000-00007F300000}"/>
    <cellStyle name="Normal 3 9 12 3 2" xfId="11659" xr:uid="{00000000-0005-0000-0000-000080300000}"/>
    <cellStyle name="Normal 3 9 12 4" xfId="11660" xr:uid="{00000000-0005-0000-0000-000081300000}"/>
    <cellStyle name="Normal 3 9 12 5" xfId="13628" xr:uid="{00000000-0005-0000-0000-000082300000}"/>
    <cellStyle name="Normal 3 9 13" xfId="3122" xr:uid="{00000000-0005-0000-0000-000083300000}"/>
    <cellStyle name="Normal 3 9 13 2" xfId="5406" xr:uid="{00000000-0005-0000-0000-000084300000}"/>
    <cellStyle name="Normal 3 9 13 2 2" xfId="11661" xr:uid="{00000000-0005-0000-0000-000085300000}"/>
    <cellStyle name="Normal 3 9 13 3" xfId="11662" xr:uid="{00000000-0005-0000-0000-000086300000}"/>
    <cellStyle name="Normal 3 9 13 3 2" xfId="11663" xr:uid="{00000000-0005-0000-0000-000087300000}"/>
    <cellStyle name="Normal 3 9 13 4" xfId="11664" xr:uid="{00000000-0005-0000-0000-000088300000}"/>
    <cellStyle name="Normal 3 9 13 5" xfId="13629" xr:uid="{00000000-0005-0000-0000-000089300000}"/>
    <cellStyle name="Normal 3 9 14" xfId="5407" xr:uid="{00000000-0005-0000-0000-00008A300000}"/>
    <cellStyle name="Normal 3 9 14 2" xfId="11665" xr:uid="{00000000-0005-0000-0000-00008B300000}"/>
    <cellStyle name="Normal 3 9 15" xfId="11666" xr:uid="{00000000-0005-0000-0000-00008C300000}"/>
    <cellStyle name="Normal 3 9 15 2" xfId="11667" xr:uid="{00000000-0005-0000-0000-00008D300000}"/>
    <cellStyle name="Normal 3 9 16" xfId="11668" xr:uid="{00000000-0005-0000-0000-00008E300000}"/>
    <cellStyle name="Normal 3 9 17" xfId="13630" xr:uid="{00000000-0005-0000-0000-00008F300000}"/>
    <cellStyle name="Normal 3 9 2" xfId="3123" xr:uid="{00000000-0005-0000-0000-000090300000}"/>
    <cellStyle name="Normal 3 9 2 10" xfId="3124" xr:uid="{00000000-0005-0000-0000-000091300000}"/>
    <cellStyle name="Normal 3 9 2 10 2" xfId="5408" xr:uid="{00000000-0005-0000-0000-000092300000}"/>
    <cellStyle name="Normal 3 9 2 10 2 2" xfId="11669" xr:uid="{00000000-0005-0000-0000-000093300000}"/>
    <cellStyle name="Normal 3 9 2 10 3" xfId="11670" xr:uid="{00000000-0005-0000-0000-000094300000}"/>
    <cellStyle name="Normal 3 9 2 10 3 2" xfId="11671" xr:uid="{00000000-0005-0000-0000-000095300000}"/>
    <cellStyle name="Normal 3 9 2 10 4" xfId="11672" xr:uid="{00000000-0005-0000-0000-000096300000}"/>
    <cellStyle name="Normal 3 9 2 10 5" xfId="13631" xr:uid="{00000000-0005-0000-0000-000097300000}"/>
    <cellStyle name="Normal 3 9 2 11" xfId="3125" xr:uid="{00000000-0005-0000-0000-000098300000}"/>
    <cellStyle name="Normal 3 9 2 11 2" xfId="5409" xr:uid="{00000000-0005-0000-0000-000099300000}"/>
    <cellStyle name="Normal 3 9 2 11 2 2" xfId="11673" xr:uid="{00000000-0005-0000-0000-00009A300000}"/>
    <cellStyle name="Normal 3 9 2 11 3" xfId="11674" xr:uid="{00000000-0005-0000-0000-00009B300000}"/>
    <cellStyle name="Normal 3 9 2 11 3 2" xfId="11675" xr:uid="{00000000-0005-0000-0000-00009C300000}"/>
    <cellStyle name="Normal 3 9 2 11 4" xfId="11676" xr:uid="{00000000-0005-0000-0000-00009D300000}"/>
    <cellStyle name="Normal 3 9 2 11 5" xfId="13632" xr:uid="{00000000-0005-0000-0000-00009E300000}"/>
    <cellStyle name="Normal 3 9 2 12" xfId="3126" xr:uid="{00000000-0005-0000-0000-00009F300000}"/>
    <cellStyle name="Normal 3 9 2 12 2" xfId="5410" xr:uid="{00000000-0005-0000-0000-0000A0300000}"/>
    <cellStyle name="Normal 3 9 2 12 2 2" xfId="11677" xr:uid="{00000000-0005-0000-0000-0000A1300000}"/>
    <cellStyle name="Normal 3 9 2 12 3" xfId="11678" xr:uid="{00000000-0005-0000-0000-0000A2300000}"/>
    <cellStyle name="Normal 3 9 2 12 3 2" xfId="11679" xr:uid="{00000000-0005-0000-0000-0000A3300000}"/>
    <cellStyle name="Normal 3 9 2 12 4" xfId="11680" xr:uid="{00000000-0005-0000-0000-0000A4300000}"/>
    <cellStyle name="Normal 3 9 2 12 5" xfId="13633" xr:uid="{00000000-0005-0000-0000-0000A5300000}"/>
    <cellStyle name="Normal 3 9 2 13" xfId="5411" xr:uid="{00000000-0005-0000-0000-0000A6300000}"/>
    <cellStyle name="Normal 3 9 2 13 2" xfId="11681" xr:uid="{00000000-0005-0000-0000-0000A7300000}"/>
    <cellStyle name="Normal 3 9 2 14" xfId="11682" xr:uid="{00000000-0005-0000-0000-0000A8300000}"/>
    <cellStyle name="Normal 3 9 2 14 2" xfId="11683" xr:uid="{00000000-0005-0000-0000-0000A9300000}"/>
    <cellStyle name="Normal 3 9 2 15" xfId="11684" xr:uid="{00000000-0005-0000-0000-0000AA300000}"/>
    <cellStyle name="Normal 3 9 2 16" xfId="13634" xr:uid="{00000000-0005-0000-0000-0000AB300000}"/>
    <cellStyle name="Normal 3 9 2 2" xfId="3127" xr:uid="{00000000-0005-0000-0000-0000AC300000}"/>
    <cellStyle name="Normal 3 9 2 2 2" xfId="5412" xr:uid="{00000000-0005-0000-0000-0000AD300000}"/>
    <cellStyle name="Normal 3 9 2 2 2 2" xfId="11685" xr:uid="{00000000-0005-0000-0000-0000AE300000}"/>
    <cellStyle name="Normal 3 9 2 2 3" xfId="11686" xr:uid="{00000000-0005-0000-0000-0000AF300000}"/>
    <cellStyle name="Normal 3 9 2 2 3 2" xfId="11687" xr:uid="{00000000-0005-0000-0000-0000B0300000}"/>
    <cellStyle name="Normal 3 9 2 2 4" xfId="11688" xr:uid="{00000000-0005-0000-0000-0000B1300000}"/>
    <cellStyle name="Normal 3 9 2 2 5" xfId="13635" xr:uid="{00000000-0005-0000-0000-0000B2300000}"/>
    <cellStyle name="Normal 3 9 2 3" xfId="3128" xr:uid="{00000000-0005-0000-0000-0000B3300000}"/>
    <cellStyle name="Normal 3 9 2 3 2" xfId="5413" xr:uid="{00000000-0005-0000-0000-0000B4300000}"/>
    <cellStyle name="Normal 3 9 2 3 2 2" xfId="11689" xr:uid="{00000000-0005-0000-0000-0000B5300000}"/>
    <cellStyle name="Normal 3 9 2 3 3" xfId="11690" xr:uid="{00000000-0005-0000-0000-0000B6300000}"/>
    <cellStyle name="Normal 3 9 2 3 3 2" xfId="11691" xr:uid="{00000000-0005-0000-0000-0000B7300000}"/>
    <cellStyle name="Normal 3 9 2 3 4" xfId="11692" xr:uid="{00000000-0005-0000-0000-0000B8300000}"/>
    <cellStyle name="Normal 3 9 2 3 5" xfId="13636" xr:uid="{00000000-0005-0000-0000-0000B9300000}"/>
    <cellStyle name="Normal 3 9 2 4" xfId="3129" xr:uid="{00000000-0005-0000-0000-0000BA300000}"/>
    <cellStyle name="Normal 3 9 2 4 2" xfId="5414" xr:uid="{00000000-0005-0000-0000-0000BB300000}"/>
    <cellStyle name="Normal 3 9 2 4 2 2" xfId="11693" xr:uid="{00000000-0005-0000-0000-0000BC300000}"/>
    <cellStyle name="Normal 3 9 2 4 3" xfId="11694" xr:uid="{00000000-0005-0000-0000-0000BD300000}"/>
    <cellStyle name="Normal 3 9 2 4 3 2" xfId="11695" xr:uid="{00000000-0005-0000-0000-0000BE300000}"/>
    <cellStyle name="Normal 3 9 2 4 4" xfId="11696" xr:uid="{00000000-0005-0000-0000-0000BF300000}"/>
    <cellStyle name="Normal 3 9 2 4 5" xfId="13637" xr:uid="{00000000-0005-0000-0000-0000C0300000}"/>
    <cellStyle name="Normal 3 9 2 5" xfId="3130" xr:uid="{00000000-0005-0000-0000-0000C1300000}"/>
    <cellStyle name="Normal 3 9 2 5 2" xfId="5415" xr:uid="{00000000-0005-0000-0000-0000C2300000}"/>
    <cellStyle name="Normal 3 9 2 5 2 2" xfId="11697" xr:uid="{00000000-0005-0000-0000-0000C3300000}"/>
    <cellStyle name="Normal 3 9 2 5 3" xfId="11698" xr:uid="{00000000-0005-0000-0000-0000C4300000}"/>
    <cellStyle name="Normal 3 9 2 5 3 2" xfId="11699" xr:uid="{00000000-0005-0000-0000-0000C5300000}"/>
    <cellStyle name="Normal 3 9 2 5 4" xfId="11700" xr:uid="{00000000-0005-0000-0000-0000C6300000}"/>
    <cellStyle name="Normal 3 9 2 5 5" xfId="13638" xr:uid="{00000000-0005-0000-0000-0000C7300000}"/>
    <cellStyle name="Normal 3 9 2 6" xfId="3131" xr:uid="{00000000-0005-0000-0000-0000C8300000}"/>
    <cellStyle name="Normal 3 9 2 6 2" xfId="5416" xr:uid="{00000000-0005-0000-0000-0000C9300000}"/>
    <cellStyle name="Normal 3 9 2 6 2 2" xfId="11701" xr:uid="{00000000-0005-0000-0000-0000CA300000}"/>
    <cellStyle name="Normal 3 9 2 6 3" xfId="11702" xr:uid="{00000000-0005-0000-0000-0000CB300000}"/>
    <cellStyle name="Normal 3 9 2 6 3 2" xfId="11703" xr:uid="{00000000-0005-0000-0000-0000CC300000}"/>
    <cellStyle name="Normal 3 9 2 6 4" xfId="11704" xr:uid="{00000000-0005-0000-0000-0000CD300000}"/>
    <cellStyle name="Normal 3 9 2 6 5" xfId="13639" xr:uid="{00000000-0005-0000-0000-0000CE300000}"/>
    <cellStyle name="Normal 3 9 2 7" xfId="3132" xr:uid="{00000000-0005-0000-0000-0000CF300000}"/>
    <cellStyle name="Normal 3 9 2 7 2" xfId="5417" xr:uid="{00000000-0005-0000-0000-0000D0300000}"/>
    <cellStyle name="Normal 3 9 2 7 2 2" xfId="11705" xr:uid="{00000000-0005-0000-0000-0000D1300000}"/>
    <cellStyle name="Normal 3 9 2 7 3" xfId="11706" xr:uid="{00000000-0005-0000-0000-0000D2300000}"/>
    <cellStyle name="Normal 3 9 2 7 3 2" xfId="11707" xr:uid="{00000000-0005-0000-0000-0000D3300000}"/>
    <cellStyle name="Normal 3 9 2 7 4" xfId="11708" xr:uid="{00000000-0005-0000-0000-0000D4300000}"/>
    <cellStyle name="Normal 3 9 2 7 5" xfId="13640" xr:uid="{00000000-0005-0000-0000-0000D5300000}"/>
    <cellStyle name="Normal 3 9 2 8" xfId="3133" xr:uid="{00000000-0005-0000-0000-0000D6300000}"/>
    <cellStyle name="Normal 3 9 2 8 2" xfId="5418" xr:uid="{00000000-0005-0000-0000-0000D7300000}"/>
    <cellStyle name="Normal 3 9 2 8 2 2" xfId="11709" xr:uid="{00000000-0005-0000-0000-0000D8300000}"/>
    <cellStyle name="Normal 3 9 2 8 3" xfId="11710" xr:uid="{00000000-0005-0000-0000-0000D9300000}"/>
    <cellStyle name="Normal 3 9 2 8 3 2" xfId="11711" xr:uid="{00000000-0005-0000-0000-0000DA300000}"/>
    <cellStyle name="Normal 3 9 2 8 4" xfId="11712" xr:uid="{00000000-0005-0000-0000-0000DB300000}"/>
    <cellStyle name="Normal 3 9 2 8 5" xfId="13641" xr:uid="{00000000-0005-0000-0000-0000DC300000}"/>
    <cellStyle name="Normal 3 9 2 9" xfId="3134" xr:uid="{00000000-0005-0000-0000-0000DD300000}"/>
    <cellStyle name="Normal 3 9 2 9 2" xfId="5419" xr:uid="{00000000-0005-0000-0000-0000DE300000}"/>
    <cellStyle name="Normal 3 9 2 9 2 2" xfId="11713" xr:uid="{00000000-0005-0000-0000-0000DF300000}"/>
    <cellStyle name="Normal 3 9 2 9 3" xfId="11714" xr:uid="{00000000-0005-0000-0000-0000E0300000}"/>
    <cellStyle name="Normal 3 9 2 9 3 2" xfId="11715" xr:uid="{00000000-0005-0000-0000-0000E1300000}"/>
    <cellStyle name="Normal 3 9 2 9 4" xfId="11716" xr:uid="{00000000-0005-0000-0000-0000E2300000}"/>
    <cellStyle name="Normal 3 9 2 9 5" xfId="13642" xr:uid="{00000000-0005-0000-0000-0000E3300000}"/>
    <cellStyle name="Normal 3 9 3" xfId="3135" xr:uid="{00000000-0005-0000-0000-0000E4300000}"/>
    <cellStyle name="Normal 3 9 3 2" xfId="5420" xr:uid="{00000000-0005-0000-0000-0000E5300000}"/>
    <cellStyle name="Normal 3 9 3 2 2" xfId="11717" xr:uid="{00000000-0005-0000-0000-0000E6300000}"/>
    <cellStyle name="Normal 3 9 3 3" xfId="11718" xr:uid="{00000000-0005-0000-0000-0000E7300000}"/>
    <cellStyle name="Normal 3 9 3 3 2" xfId="11719" xr:uid="{00000000-0005-0000-0000-0000E8300000}"/>
    <cellStyle name="Normal 3 9 3 4" xfId="11720" xr:uid="{00000000-0005-0000-0000-0000E9300000}"/>
    <cellStyle name="Normal 3 9 3 5" xfId="13643" xr:uid="{00000000-0005-0000-0000-0000EA300000}"/>
    <cellStyle name="Normal 3 9 4" xfId="3136" xr:uid="{00000000-0005-0000-0000-0000EB300000}"/>
    <cellStyle name="Normal 3 9 4 2" xfId="5421" xr:uid="{00000000-0005-0000-0000-0000EC300000}"/>
    <cellStyle name="Normal 3 9 4 2 2" xfId="11721" xr:uid="{00000000-0005-0000-0000-0000ED300000}"/>
    <cellStyle name="Normal 3 9 4 3" xfId="11722" xr:uid="{00000000-0005-0000-0000-0000EE300000}"/>
    <cellStyle name="Normal 3 9 4 3 2" xfId="11723" xr:uid="{00000000-0005-0000-0000-0000EF300000}"/>
    <cellStyle name="Normal 3 9 4 4" xfId="11724" xr:uid="{00000000-0005-0000-0000-0000F0300000}"/>
    <cellStyle name="Normal 3 9 4 5" xfId="13644" xr:uid="{00000000-0005-0000-0000-0000F1300000}"/>
    <cellStyle name="Normal 3 9 5" xfId="3137" xr:uid="{00000000-0005-0000-0000-0000F2300000}"/>
    <cellStyle name="Normal 3 9 5 2" xfId="5422" xr:uid="{00000000-0005-0000-0000-0000F3300000}"/>
    <cellStyle name="Normal 3 9 5 2 2" xfId="11725" xr:uid="{00000000-0005-0000-0000-0000F4300000}"/>
    <cellStyle name="Normal 3 9 5 3" xfId="11726" xr:uid="{00000000-0005-0000-0000-0000F5300000}"/>
    <cellStyle name="Normal 3 9 5 3 2" xfId="11727" xr:uid="{00000000-0005-0000-0000-0000F6300000}"/>
    <cellStyle name="Normal 3 9 5 4" xfId="11728" xr:uid="{00000000-0005-0000-0000-0000F7300000}"/>
    <cellStyle name="Normal 3 9 5 5" xfId="13645" xr:uid="{00000000-0005-0000-0000-0000F8300000}"/>
    <cellStyle name="Normal 3 9 6" xfId="3138" xr:uid="{00000000-0005-0000-0000-0000F9300000}"/>
    <cellStyle name="Normal 3 9 6 2" xfId="5423" xr:uid="{00000000-0005-0000-0000-0000FA300000}"/>
    <cellStyle name="Normal 3 9 6 2 2" xfId="11729" xr:uid="{00000000-0005-0000-0000-0000FB300000}"/>
    <cellStyle name="Normal 3 9 6 3" xfId="11730" xr:uid="{00000000-0005-0000-0000-0000FC300000}"/>
    <cellStyle name="Normal 3 9 6 3 2" xfId="11731" xr:uid="{00000000-0005-0000-0000-0000FD300000}"/>
    <cellStyle name="Normal 3 9 6 4" xfId="11732" xr:uid="{00000000-0005-0000-0000-0000FE300000}"/>
    <cellStyle name="Normal 3 9 6 5" xfId="13646" xr:uid="{00000000-0005-0000-0000-0000FF300000}"/>
    <cellStyle name="Normal 3 9 7" xfId="3139" xr:uid="{00000000-0005-0000-0000-000000310000}"/>
    <cellStyle name="Normal 3 9 7 2" xfId="5424" xr:uid="{00000000-0005-0000-0000-000001310000}"/>
    <cellStyle name="Normal 3 9 7 2 2" xfId="11733" xr:uid="{00000000-0005-0000-0000-000002310000}"/>
    <cellStyle name="Normal 3 9 7 3" xfId="11734" xr:uid="{00000000-0005-0000-0000-000003310000}"/>
    <cellStyle name="Normal 3 9 7 3 2" xfId="11735" xr:uid="{00000000-0005-0000-0000-000004310000}"/>
    <cellStyle name="Normal 3 9 7 4" xfId="11736" xr:uid="{00000000-0005-0000-0000-000005310000}"/>
    <cellStyle name="Normal 3 9 7 5" xfId="13647" xr:uid="{00000000-0005-0000-0000-000006310000}"/>
    <cellStyle name="Normal 3 9 8" xfId="3140" xr:uid="{00000000-0005-0000-0000-000007310000}"/>
    <cellStyle name="Normal 3 9 8 2" xfId="5425" xr:uid="{00000000-0005-0000-0000-000008310000}"/>
    <cellStyle name="Normal 3 9 8 2 2" xfId="11737" xr:uid="{00000000-0005-0000-0000-000009310000}"/>
    <cellStyle name="Normal 3 9 8 3" xfId="11738" xr:uid="{00000000-0005-0000-0000-00000A310000}"/>
    <cellStyle name="Normal 3 9 8 3 2" xfId="11739" xr:uid="{00000000-0005-0000-0000-00000B310000}"/>
    <cellStyle name="Normal 3 9 8 4" xfId="11740" xr:uid="{00000000-0005-0000-0000-00000C310000}"/>
    <cellStyle name="Normal 3 9 8 5" xfId="13648" xr:uid="{00000000-0005-0000-0000-00000D310000}"/>
    <cellStyle name="Normal 3 9 9" xfId="3141" xr:uid="{00000000-0005-0000-0000-00000E310000}"/>
    <cellStyle name="Normal 3 9 9 2" xfId="5426" xr:uid="{00000000-0005-0000-0000-00000F310000}"/>
    <cellStyle name="Normal 3 9 9 2 2" xfId="11741" xr:uid="{00000000-0005-0000-0000-000010310000}"/>
    <cellStyle name="Normal 3 9 9 3" xfId="11742" xr:uid="{00000000-0005-0000-0000-000011310000}"/>
    <cellStyle name="Normal 3 9 9 3 2" xfId="11743" xr:uid="{00000000-0005-0000-0000-000012310000}"/>
    <cellStyle name="Normal 3 9 9 4" xfId="11744" xr:uid="{00000000-0005-0000-0000-000013310000}"/>
    <cellStyle name="Normal 3 9 9 5" xfId="13649" xr:uid="{00000000-0005-0000-0000-000014310000}"/>
    <cellStyle name="Normal 3_PRESUPUESTO SAN ANTONIO DE PRADO" xfId="3729" xr:uid="{00000000-0005-0000-0000-000015310000}"/>
    <cellStyle name="Normal 30" xfId="3142" xr:uid="{00000000-0005-0000-0000-000016310000}"/>
    <cellStyle name="Normal 31" xfId="3143" xr:uid="{00000000-0005-0000-0000-000017310000}"/>
    <cellStyle name="Normal 31 2" xfId="3144" xr:uid="{00000000-0005-0000-0000-000018310000}"/>
    <cellStyle name="Normal 31 3" xfId="3145" xr:uid="{00000000-0005-0000-0000-000019310000}"/>
    <cellStyle name="Normal 31 4" xfId="3146" xr:uid="{00000000-0005-0000-0000-00001A310000}"/>
    <cellStyle name="Normal 32" xfId="3147" xr:uid="{00000000-0005-0000-0000-00001B310000}"/>
    <cellStyle name="Normal 33" xfId="3148" xr:uid="{00000000-0005-0000-0000-00001C310000}"/>
    <cellStyle name="Normal 34" xfId="3149" xr:uid="{00000000-0005-0000-0000-00001D310000}"/>
    <cellStyle name="Normal 35" xfId="3150" xr:uid="{00000000-0005-0000-0000-00001E310000}"/>
    <cellStyle name="Normal 36" xfId="3151" xr:uid="{00000000-0005-0000-0000-00001F310000}"/>
    <cellStyle name="Normal 37" xfId="3152" xr:uid="{00000000-0005-0000-0000-000020310000}"/>
    <cellStyle name="Normal 38" xfId="3153" xr:uid="{00000000-0005-0000-0000-000021310000}"/>
    <cellStyle name="Normal 39" xfId="3154" xr:uid="{00000000-0005-0000-0000-000022310000}"/>
    <cellStyle name="Normal 4" xfId="40" xr:uid="{00000000-0005-0000-0000-000023310000}"/>
    <cellStyle name="Normal 4 10" xfId="3155" xr:uid="{00000000-0005-0000-0000-000024310000}"/>
    <cellStyle name="Normal 4 10 2" xfId="3156" xr:uid="{00000000-0005-0000-0000-000025310000}"/>
    <cellStyle name="Normal 4 10 2 2" xfId="5427" xr:uid="{00000000-0005-0000-0000-000026310000}"/>
    <cellStyle name="Normal 4 10 2 2 2" xfId="11745" xr:uid="{00000000-0005-0000-0000-000027310000}"/>
    <cellStyle name="Normal 4 10 2 3" xfId="11746" xr:uid="{00000000-0005-0000-0000-000028310000}"/>
    <cellStyle name="Normal 4 10 2 3 2" xfId="11747" xr:uid="{00000000-0005-0000-0000-000029310000}"/>
    <cellStyle name="Normal 4 10 2 4" xfId="11748" xr:uid="{00000000-0005-0000-0000-00002A310000}"/>
    <cellStyle name="Normal 4 10 2 5" xfId="13650" xr:uid="{00000000-0005-0000-0000-00002B310000}"/>
    <cellStyle name="Normal 4 10 3" xfId="3157" xr:uid="{00000000-0005-0000-0000-00002C310000}"/>
    <cellStyle name="Normal 4 10 3 2" xfId="5428" xr:uid="{00000000-0005-0000-0000-00002D310000}"/>
    <cellStyle name="Normal 4 10 3 2 2" xfId="11749" xr:uid="{00000000-0005-0000-0000-00002E310000}"/>
    <cellStyle name="Normal 4 10 3 3" xfId="11750" xr:uid="{00000000-0005-0000-0000-00002F310000}"/>
    <cellStyle name="Normal 4 10 3 3 2" xfId="11751" xr:uid="{00000000-0005-0000-0000-000030310000}"/>
    <cellStyle name="Normal 4 10 3 4" xfId="11752" xr:uid="{00000000-0005-0000-0000-000031310000}"/>
    <cellStyle name="Normal 4 10 3 5" xfId="13651" xr:uid="{00000000-0005-0000-0000-000032310000}"/>
    <cellStyle name="Normal 4 10 4" xfId="3158" xr:uid="{00000000-0005-0000-0000-000033310000}"/>
    <cellStyle name="Normal 4 10 4 2" xfId="5429" xr:uid="{00000000-0005-0000-0000-000034310000}"/>
    <cellStyle name="Normal 4 10 4 2 2" xfId="11753" xr:uid="{00000000-0005-0000-0000-000035310000}"/>
    <cellStyle name="Normal 4 10 4 3" xfId="11754" xr:uid="{00000000-0005-0000-0000-000036310000}"/>
    <cellStyle name="Normal 4 10 4 3 2" xfId="11755" xr:uid="{00000000-0005-0000-0000-000037310000}"/>
    <cellStyle name="Normal 4 10 4 4" xfId="11756" xr:uid="{00000000-0005-0000-0000-000038310000}"/>
    <cellStyle name="Normal 4 10 4 5" xfId="13652" xr:uid="{00000000-0005-0000-0000-000039310000}"/>
    <cellStyle name="Normal 4 10 5" xfId="5430" xr:uid="{00000000-0005-0000-0000-00003A310000}"/>
    <cellStyle name="Normal 4 10 5 2" xfId="11757" xr:uid="{00000000-0005-0000-0000-00003B310000}"/>
    <cellStyle name="Normal 4 10 6" xfId="11758" xr:uid="{00000000-0005-0000-0000-00003C310000}"/>
    <cellStyle name="Normal 4 10 6 2" xfId="11759" xr:uid="{00000000-0005-0000-0000-00003D310000}"/>
    <cellStyle name="Normal 4 10 7" xfId="11760" xr:uid="{00000000-0005-0000-0000-00003E310000}"/>
    <cellStyle name="Normal 4 10 8" xfId="13653" xr:uid="{00000000-0005-0000-0000-00003F310000}"/>
    <cellStyle name="Normal 4 11" xfId="3159" xr:uid="{00000000-0005-0000-0000-000040310000}"/>
    <cellStyle name="Normal 4 11 2" xfId="3160" xr:uid="{00000000-0005-0000-0000-000041310000}"/>
    <cellStyle name="Normal 4 11 2 2" xfId="5431" xr:uid="{00000000-0005-0000-0000-000042310000}"/>
    <cellStyle name="Normal 4 11 2 2 2" xfId="11761" xr:uid="{00000000-0005-0000-0000-000043310000}"/>
    <cellStyle name="Normal 4 11 2 3" xfId="11762" xr:uid="{00000000-0005-0000-0000-000044310000}"/>
    <cellStyle name="Normal 4 11 2 3 2" xfId="11763" xr:uid="{00000000-0005-0000-0000-000045310000}"/>
    <cellStyle name="Normal 4 11 2 4" xfId="11764" xr:uid="{00000000-0005-0000-0000-000046310000}"/>
    <cellStyle name="Normal 4 11 2 5" xfId="13654" xr:uid="{00000000-0005-0000-0000-000047310000}"/>
    <cellStyle name="Normal 4 11 3" xfId="3161" xr:uid="{00000000-0005-0000-0000-000048310000}"/>
    <cellStyle name="Normal 4 11 3 2" xfId="5432" xr:uid="{00000000-0005-0000-0000-000049310000}"/>
    <cellStyle name="Normal 4 11 3 2 2" xfId="11765" xr:uid="{00000000-0005-0000-0000-00004A310000}"/>
    <cellStyle name="Normal 4 11 3 3" xfId="11766" xr:uid="{00000000-0005-0000-0000-00004B310000}"/>
    <cellStyle name="Normal 4 11 3 3 2" xfId="11767" xr:uid="{00000000-0005-0000-0000-00004C310000}"/>
    <cellStyle name="Normal 4 11 3 4" xfId="11768" xr:uid="{00000000-0005-0000-0000-00004D310000}"/>
    <cellStyle name="Normal 4 11 3 5" xfId="13655" xr:uid="{00000000-0005-0000-0000-00004E310000}"/>
    <cellStyle name="Normal 4 11 4" xfId="3162" xr:uid="{00000000-0005-0000-0000-00004F310000}"/>
    <cellStyle name="Normal 4 11 4 2" xfId="5433" xr:uid="{00000000-0005-0000-0000-000050310000}"/>
    <cellStyle name="Normal 4 11 4 2 2" xfId="11769" xr:uid="{00000000-0005-0000-0000-000051310000}"/>
    <cellStyle name="Normal 4 11 4 3" xfId="11770" xr:uid="{00000000-0005-0000-0000-000052310000}"/>
    <cellStyle name="Normal 4 11 4 3 2" xfId="11771" xr:uid="{00000000-0005-0000-0000-000053310000}"/>
    <cellStyle name="Normal 4 11 4 4" xfId="11772" xr:uid="{00000000-0005-0000-0000-000054310000}"/>
    <cellStyle name="Normal 4 11 4 5" xfId="13656" xr:uid="{00000000-0005-0000-0000-000055310000}"/>
    <cellStyle name="Normal 4 11 5" xfId="5434" xr:uid="{00000000-0005-0000-0000-000056310000}"/>
    <cellStyle name="Normal 4 11 5 2" xfId="11773" xr:uid="{00000000-0005-0000-0000-000057310000}"/>
    <cellStyle name="Normal 4 11 6" xfId="11774" xr:uid="{00000000-0005-0000-0000-000058310000}"/>
    <cellStyle name="Normal 4 11 6 2" xfId="11775" xr:uid="{00000000-0005-0000-0000-000059310000}"/>
    <cellStyle name="Normal 4 11 7" xfId="11776" xr:uid="{00000000-0005-0000-0000-00005A310000}"/>
    <cellStyle name="Normal 4 11 8" xfId="13657" xr:uid="{00000000-0005-0000-0000-00005B310000}"/>
    <cellStyle name="Normal 4 12" xfId="3163" xr:uid="{00000000-0005-0000-0000-00005C310000}"/>
    <cellStyle name="Normal 4 12 2" xfId="3164" xr:uid="{00000000-0005-0000-0000-00005D310000}"/>
    <cellStyle name="Normal 4 12 2 2" xfId="5435" xr:uid="{00000000-0005-0000-0000-00005E310000}"/>
    <cellStyle name="Normal 4 12 2 2 2" xfId="11777" xr:uid="{00000000-0005-0000-0000-00005F310000}"/>
    <cellStyle name="Normal 4 12 2 3" xfId="11778" xr:uid="{00000000-0005-0000-0000-000060310000}"/>
    <cellStyle name="Normal 4 12 2 3 2" xfId="11779" xr:uid="{00000000-0005-0000-0000-000061310000}"/>
    <cellStyle name="Normal 4 12 2 4" xfId="11780" xr:uid="{00000000-0005-0000-0000-000062310000}"/>
    <cellStyle name="Normal 4 12 2 5" xfId="13658" xr:uid="{00000000-0005-0000-0000-000063310000}"/>
    <cellStyle name="Normal 4 12 3" xfId="3165" xr:uid="{00000000-0005-0000-0000-000064310000}"/>
    <cellStyle name="Normal 4 12 3 2" xfId="5436" xr:uid="{00000000-0005-0000-0000-000065310000}"/>
    <cellStyle name="Normal 4 12 3 2 2" xfId="11781" xr:uid="{00000000-0005-0000-0000-000066310000}"/>
    <cellStyle name="Normal 4 12 3 3" xfId="11782" xr:uid="{00000000-0005-0000-0000-000067310000}"/>
    <cellStyle name="Normal 4 12 3 3 2" xfId="11783" xr:uid="{00000000-0005-0000-0000-000068310000}"/>
    <cellStyle name="Normal 4 12 3 4" xfId="11784" xr:uid="{00000000-0005-0000-0000-000069310000}"/>
    <cellStyle name="Normal 4 12 3 5" xfId="13659" xr:uid="{00000000-0005-0000-0000-00006A310000}"/>
    <cellStyle name="Normal 4 12 4" xfId="3166" xr:uid="{00000000-0005-0000-0000-00006B310000}"/>
    <cellStyle name="Normal 4 12 4 2" xfId="5437" xr:uid="{00000000-0005-0000-0000-00006C310000}"/>
    <cellStyle name="Normal 4 12 4 2 2" xfId="11785" xr:uid="{00000000-0005-0000-0000-00006D310000}"/>
    <cellStyle name="Normal 4 12 4 3" xfId="11786" xr:uid="{00000000-0005-0000-0000-00006E310000}"/>
    <cellStyle name="Normal 4 12 4 3 2" xfId="11787" xr:uid="{00000000-0005-0000-0000-00006F310000}"/>
    <cellStyle name="Normal 4 12 4 4" xfId="11788" xr:uid="{00000000-0005-0000-0000-000070310000}"/>
    <cellStyle name="Normal 4 12 4 5" xfId="13660" xr:uid="{00000000-0005-0000-0000-000071310000}"/>
    <cellStyle name="Normal 4 12 5" xfId="5438" xr:uid="{00000000-0005-0000-0000-000072310000}"/>
    <cellStyle name="Normal 4 12 5 2" xfId="11789" xr:uid="{00000000-0005-0000-0000-000073310000}"/>
    <cellStyle name="Normal 4 12 6" xfId="11790" xr:uid="{00000000-0005-0000-0000-000074310000}"/>
    <cellStyle name="Normal 4 12 6 2" xfId="11791" xr:uid="{00000000-0005-0000-0000-000075310000}"/>
    <cellStyle name="Normal 4 12 7" xfId="11792" xr:uid="{00000000-0005-0000-0000-000076310000}"/>
    <cellStyle name="Normal 4 12 8" xfId="13661" xr:uid="{00000000-0005-0000-0000-000077310000}"/>
    <cellStyle name="Normal 4 13" xfId="3167" xr:uid="{00000000-0005-0000-0000-000078310000}"/>
    <cellStyle name="Normal 4 14" xfId="3168" xr:uid="{00000000-0005-0000-0000-000079310000}"/>
    <cellStyle name="Normal 4 15" xfId="3169" xr:uid="{00000000-0005-0000-0000-00007A310000}"/>
    <cellStyle name="Normal 4 16" xfId="3170" xr:uid="{00000000-0005-0000-0000-00007B310000}"/>
    <cellStyle name="Normal 4 16 10" xfId="11793" xr:uid="{00000000-0005-0000-0000-00007C310000}"/>
    <cellStyle name="Normal 4 16 10 2" xfId="11794" xr:uid="{00000000-0005-0000-0000-00007D310000}"/>
    <cellStyle name="Normal 4 16 11" xfId="11795" xr:uid="{00000000-0005-0000-0000-00007E310000}"/>
    <cellStyle name="Normal 4 16 12" xfId="13662" xr:uid="{00000000-0005-0000-0000-00007F310000}"/>
    <cellStyle name="Normal 4 16 2" xfId="3171" xr:uid="{00000000-0005-0000-0000-000080310000}"/>
    <cellStyle name="Normal 4 16 3" xfId="3172" xr:uid="{00000000-0005-0000-0000-000081310000}"/>
    <cellStyle name="Normal 4 16 4" xfId="3173" xr:uid="{00000000-0005-0000-0000-000082310000}"/>
    <cellStyle name="Normal 4 16 5" xfId="3174" xr:uid="{00000000-0005-0000-0000-000083310000}"/>
    <cellStyle name="Normal 4 16 6" xfId="3175" xr:uid="{00000000-0005-0000-0000-000084310000}"/>
    <cellStyle name="Normal 4 16 7" xfId="3176" xr:uid="{00000000-0005-0000-0000-000085310000}"/>
    <cellStyle name="Normal 4 16 8" xfId="3177" xr:uid="{00000000-0005-0000-0000-000086310000}"/>
    <cellStyle name="Normal 4 16 9" xfId="5439" xr:uid="{00000000-0005-0000-0000-000087310000}"/>
    <cellStyle name="Normal 4 16 9 2" xfId="11796" xr:uid="{00000000-0005-0000-0000-000088310000}"/>
    <cellStyle name="Normal 4 17" xfId="3178" xr:uid="{00000000-0005-0000-0000-000089310000}"/>
    <cellStyle name="Normal 4 18" xfId="3179" xr:uid="{00000000-0005-0000-0000-00008A310000}"/>
    <cellStyle name="Normal 4 19" xfId="3180" xr:uid="{00000000-0005-0000-0000-00008B310000}"/>
    <cellStyle name="Normal 4 19 2" xfId="5440" xr:uid="{00000000-0005-0000-0000-00008C310000}"/>
    <cellStyle name="Normal 4 19 2 2" xfId="11797" xr:uid="{00000000-0005-0000-0000-00008D310000}"/>
    <cellStyle name="Normal 4 19 3" xfId="11798" xr:uid="{00000000-0005-0000-0000-00008E310000}"/>
    <cellStyle name="Normal 4 19 3 2" xfId="11799" xr:uid="{00000000-0005-0000-0000-00008F310000}"/>
    <cellStyle name="Normal 4 19 4" xfId="11800" xr:uid="{00000000-0005-0000-0000-000090310000}"/>
    <cellStyle name="Normal 4 19 5" xfId="13663" xr:uid="{00000000-0005-0000-0000-000091310000}"/>
    <cellStyle name="Normal 4 2" xfId="3181" xr:uid="{00000000-0005-0000-0000-000092310000}"/>
    <cellStyle name="Normal 4 2 10" xfId="3746" xr:uid="{00000000-0005-0000-0000-000093310000}"/>
    <cellStyle name="Normal 4 2 10 2" xfId="3747" xr:uid="{00000000-0005-0000-0000-000094310000}"/>
    <cellStyle name="Normal 4 2 10 2 2" xfId="11801" xr:uid="{00000000-0005-0000-0000-000095310000}"/>
    <cellStyle name="Normal 4 2 10 2 3" xfId="13664" xr:uid="{00000000-0005-0000-0000-000096310000}"/>
    <cellStyle name="Normal 4 2 10 3" xfId="11802" xr:uid="{00000000-0005-0000-0000-000097310000}"/>
    <cellStyle name="Normal 4 2 10 3 2" xfId="11803" xr:uid="{00000000-0005-0000-0000-000098310000}"/>
    <cellStyle name="Normal 4 2 10 4" xfId="11804" xr:uid="{00000000-0005-0000-0000-000099310000}"/>
    <cellStyle name="Normal 4 2 10 5" xfId="13665" xr:uid="{00000000-0005-0000-0000-00009A310000}"/>
    <cellStyle name="Normal 4 2 11" xfId="5441" xr:uid="{00000000-0005-0000-0000-00009B310000}"/>
    <cellStyle name="Normal 4 2 2" xfId="3182" xr:uid="{00000000-0005-0000-0000-00009C310000}"/>
    <cellStyle name="Normal 4 2 3" xfId="3183" xr:uid="{00000000-0005-0000-0000-00009D310000}"/>
    <cellStyle name="Normal 4 2 4" xfId="3184" xr:uid="{00000000-0005-0000-0000-00009E310000}"/>
    <cellStyle name="Normal 4 2 5" xfId="3185" xr:uid="{00000000-0005-0000-0000-00009F310000}"/>
    <cellStyle name="Normal 4 2 6" xfId="3186" xr:uid="{00000000-0005-0000-0000-0000A0310000}"/>
    <cellStyle name="Normal 4 2 7" xfId="3187" xr:uid="{00000000-0005-0000-0000-0000A1310000}"/>
    <cellStyle name="Normal 4 2 7 2" xfId="5442" xr:uid="{00000000-0005-0000-0000-0000A2310000}"/>
    <cellStyle name="Normal 4 2 7 2 2" xfId="11805" xr:uid="{00000000-0005-0000-0000-0000A3310000}"/>
    <cellStyle name="Normal 4 2 7 3" xfId="11806" xr:uid="{00000000-0005-0000-0000-0000A4310000}"/>
    <cellStyle name="Normal 4 2 7 3 2" xfId="11807" xr:uid="{00000000-0005-0000-0000-0000A5310000}"/>
    <cellStyle name="Normal 4 2 7 4" xfId="11808" xr:uid="{00000000-0005-0000-0000-0000A6310000}"/>
    <cellStyle name="Normal 4 2 7 5" xfId="13666" xr:uid="{00000000-0005-0000-0000-0000A7310000}"/>
    <cellStyle name="Normal 4 2 8" xfId="3188" xr:uid="{00000000-0005-0000-0000-0000A8310000}"/>
    <cellStyle name="Normal 4 2 8 2" xfId="5443" xr:uid="{00000000-0005-0000-0000-0000A9310000}"/>
    <cellStyle name="Normal 4 2 8 2 2" xfId="11809" xr:uid="{00000000-0005-0000-0000-0000AA310000}"/>
    <cellStyle name="Normal 4 2 8 3" xfId="11810" xr:uid="{00000000-0005-0000-0000-0000AB310000}"/>
    <cellStyle name="Normal 4 2 8 3 2" xfId="11811" xr:uid="{00000000-0005-0000-0000-0000AC310000}"/>
    <cellStyle name="Normal 4 2 8 4" xfId="11812" xr:uid="{00000000-0005-0000-0000-0000AD310000}"/>
    <cellStyle name="Normal 4 2 8 5" xfId="13667" xr:uid="{00000000-0005-0000-0000-0000AE310000}"/>
    <cellStyle name="Normal 4 2 9" xfId="3189" xr:uid="{00000000-0005-0000-0000-0000AF310000}"/>
    <cellStyle name="Normal 4 2 9 2" xfId="5444" xr:uid="{00000000-0005-0000-0000-0000B0310000}"/>
    <cellStyle name="Normal 4 2 9 2 2" xfId="11813" xr:uid="{00000000-0005-0000-0000-0000B1310000}"/>
    <cellStyle name="Normal 4 2 9 3" xfId="11814" xr:uid="{00000000-0005-0000-0000-0000B2310000}"/>
    <cellStyle name="Normal 4 2 9 3 2" xfId="11815" xr:uid="{00000000-0005-0000-0000-0000B3310000}"/>
    <cellStyle name="Normal 4 2 9 4" xfId="11816" xr:uid="{00000000-0005-0000-0000-0000B4310000}"/>
    <cellStyle name="Normal 4 2 9 5" xfId="13668" xr:uid="{00000000-0005-0000-0000-0000B5310000}"/>
    <cellStyle name="Normal 4 20" xfId="3190" xr:uid="{00000000-0005-0000-0000-0000B6310000}"/>
    <cellStyle name="Normal 4 20 2" xfId="5445" xr:uid="{00000000-0005-0000-0000-0000B7310000}"/>
    <cellStyle name="Normal 4 20 2 2" xfId="11817" xr:uid="{00000000-0005-0000-0000-0000B8310000}"/>
    <cellStyle name="Normal 4 20 3" xfId="11818" xr:uid="{00000000-0005-0000-0000-0000B9310000}"/>
    <cellStyle name="Normal 4 20 3 2" xfId="11819" xr:uid="{00000000-0005-0000-0000-0000BA310000}"/>
    <cellStyle name="Normal 4 20 4" xfId="11820" xr:uid="{00000000-0005-0000-0000-0000BB310000}"/>
    <cellStyle name="Normal 4 20 5" xfId="13669" xr:uid="{00000000-0005-0000-0000-0000BC310000}"/>
    <cellStyle name="Normal 4 21" xfId="3191" xr:uid="{00000000-0005-0000-0000-0000BD310000}"/>
    <cellStyle name="Normal 4 21 2" xfId="5446" xr:uid="{00000000-0005-0000-0000-0000BE310000}"/>
    <cellStyle name="Normal 4 21 2 2" xfId="11821" xr:uid="{00000000-0005-0000-0000-0000BF310000}"/>
    <cellStyle name="Normal 4 21 3" xfId="11822" xr:uid="{00000000-0005-0000-0000-0000C0310000}"/>
    <cellStyle name="Normal 4 21 3 2" xfId="11823" xr:uid="{00000000-0005-0000-0000-0000C1310000}"/>
    <cellStyle name="Normal 4 21 4" xfId="11824" xr:uid="{00000000-0005-0000-0000-0000C2310000}"/>
    <cellStyle name="Normal 4 21 5" xfId="13670" xr:uid="{00000000-0005-0000-0000-0000C3310000}"/>
    <cellStyle name="Normal 4 22" xfId="3192" xr:uid="{00000000-0005-0000-0000-0000C4310000}"/>
    <cellStyle name="Normal 4 22 2" xfId="5447" xr:uid="{00000000-0005-0000-0000-0000C5310000}"/>
    <cellStyle name="Normal 4 22 2 2" xfId="11825" xr:uid="{00000000-0005-0000-0000-0000C6310000}"/>
    <cellStyle name="Normal 4 22 3" xfId="11826" xr:uid="{00000000-0005-0000-0000-0000C7310000}"/>
    <cellStyle name="Normal 4 22 3 2" xfId="11827" xr:uid="{00000000-0005-0000-0000-0000C8310000}"/>
    <cellStyle name="Normal 4 22 4" xfId="11828" xr:uid="{00000000-0005-0000-0000-0000C9310000}"/>
    <cellStyle name="Normal 4 22 5" xfId="13671" xr:uid="{00000000-0005-0000-0000-0000CA310000}"/>
    <cellStyle name="Normal 4 23" xfId="3193" xr:uid="{00000000-0005-0000-0000-0000CB310000}"/>
    <cellStyle name="Normal 4 23 2" xfId="5448" xr:uid="{00000000-0005-0000-0000-0000CC310000}"/>
    <cellStyle name="Normal 4 23 2 2" xfId="11829" xr:uid="{00000000-0005-0000-0000-0000CD310000}"/>
    <cellStyle name="Normal 4 23 3" xfId="11830" xr:uid="{00000000-0005-0000-0000-0000CE310000}"/>
    <cellStyle name="Normal 4 23 3 2" xfId="11831" xr:uid="{00000000-0005-0000-0000-0000CF310000}"/>
    <cellStyle name="Normal 4 23 4" xfId="11832" xr:uid="{00000000-0005-0000-0000-0000D0310000}"/>
    <cellStyle name="Normal 4 23 5" xfId="13672" xr:uid="{00000000-0005-0000-0000-0000D1310000}"/>
    <cellStyle name="Normal 4 24" xfId="3194" xr:uid="{00000000-0005-0000-0000-0000D2310000}"/>
    <cellStyle name="Normal 4 24 2" xfId="5449" xr:uid="{00000000-0005-0000-0000-0000D3310000}"/>
    <cellStyle name="Normal 4 24 2 2" xfId="11833" xr:uid="{00000000-0005-0000-0000-0000D4310000}"/>
    <cellStyle name="Normal 4 24 3" xfId="11834" xr:uid="{00000000-0005-0000-0000-0000D5310000}"/>
    <cellStyle name="Normal 4 24 3 2" xfId="11835" xr:uid="{00000000-0005-0000-0000-0000D6310000}"/>
    <cellStyle name="Normal 4 24 4" xfId="11836" xr:uid="{00000000-0005-0000-0000-0000D7310000}"/>
    <cellStyle name="Normal 4 24 5" xfId="13673" xr:uid="{00000000-0005-0000-0000-0000D8310000}"/>
    <cellStyle name="Normal 4 25" xfId="3728" xr:uid="{00000000-0005-0000-0000-0000D9310000}"/>
    <cellStyle name="Normal 4 25 2" xfId="4918" xr:uid="{00000000-0005-0000-0000-0000DA310000}"/>
    <cellStyle name="Normal 4 25 2 2" xfId="11837" xr:uid="{00000000-0005-0000-0000-0000DB310000}"/>
    <cellStyle name="Normal 4 25 3" xfId="11838" xr:uid="{00000000-0005-0000-0000-0000DC310000}"/>
    <cellStyle name="Normal 4 25 4" xfId="13674" xr:uid="{00000000-0005-0000-0000-0000DD310000}"/>
    <cellStyle name="Normal 4 26" xfId="3748" xr:uid="{00000000-0005-0000-0000-0000DE310000}"/>
    <cellStyle name="Normal 4 27" xfId="5450" xr:uid="{00000000-0005-0000-0000-0000DF310000}"/>
    <cellStyle name="Normal 4 27 2" xfId="11839" xr:uid="{00000000-0005-0000-0000-0000E0310000}"/>
    <cellStyle name="Normal 4 28" xfId="13675" xr:uid="{00000000-0005-0000-0000-0000E1310000}"/>
    <cellStyle name="Normal 4 29" xfId="13676" xr:uid="{00000000-0005-0000-0000-0000E2310000}"/>
    <cellStyle name="Normal 4 3" xfId="3195" xr:uid="{00000000-0005-0000-0000-0000E3310000}"/>
    <cellStyle name="Normal 4 3 2" xfId="5452" xr:uid="{00000000-0005-0000-0000-0000E4310000}"/>
    <cellStyle name="Normal 4 3 3" xfId="5451" xr:uid="{00000000-0005-0000-0000-0000E5310000}"/>
    <cellStyle name="Normal 4 4" xfId="3196" xr:uid="{00000000-0005-0000-0000-0000E6310000}"/>
    <cellStyle name="Normal 4 5" xfId="3197" xr:uid="{00000000-0005-0000-0000-0000E7310000}"/>
    <cellStyle name="Normal 4 6" xfId="3198" xr:uid="{00000000-0005-0000-0000-0000E8310000}"/>
    <cellStyle name="Normal 4 7" xfId="3199" xr:uid="{00000000-0005-0000-0000-0000E9310000}"/>
    <cellStyle name="Normal 4 8" xfId="3200" xr:uid="{00000000-0005-0000-0000-0000EA310000}"/>
    <cellStyle name="Normal 4 9" xfId="3201" xr:uid="{00000000-0005-0000-0000-0000EB310000}"/>
    <cellStyle name="Normal 4 9 2" xfId="3202" xr:uid="{00000000-0005-0000-0000-0000EC310000}"/>
    <cellStyle name="Normal 4 9 2 2" xfId="5453" xr:uid="{00000000-0005-0000-0000-0000ED310000}"/>
    <cellStyle name="Normal 4 9 2 2 2" xfId="11840" xr:uid="{00000000-0005-0000-0000-0000EE310000}"/>
    <cellStyle name="Normal 4 9 2 3" xfId="11841" xr:uid="{00000000-0005-0000-0000-0000EF310000}"/>
    <cellStyle name="Normal 4 9 2 3 2" xfId="11842" xr:uid="{00000000-0005-0000-0000-0000F0310000}"/>
    <cellStyle name="Normal 4 9 2 4" xfId="11843" xr:uid="{00000000-0005-0000-0000-0000F1310000}"/>
    <cellStyle name="Normal 4 9 2 5" xfId="13677" xr:uid="{00000000-0005-0000-0000-0000F2310000}"/>
    <cellStyle name="Normal 4 9 3" xfId="3203" xr:uid="{00000000-0005-0000-0000-0000F3310000}"/>
    <cellStyle name="Normal 4 9 3 2" xfId="5454" xr:uid="{00000000-0005-0000-0000-0000F4310000}"/>
    <cellStyle name="Normal 4 9 3 2 2" xfId="11844" xr:uid="{00000000-0005-0000-0000-0000F5310000}"/>
    <cellStyle name="Normal 4 9 3 3" xfId="11845" xr:uid="{00000000-0005-0000-0000-0000F6310000}"/>
    <cellStyle name="Normal 4 9 3 3 2" xfId="11846" xr:uid="{00000000-0005-0000-0000-0000F7310000}"/>
    <cellStyle name="Normal 4 9 3 4" xfId="11847" xr:uid="{00000000-0005-0000-0000-0000F8310000}"/>
    <cellStyle name="Normal 4 9 3 5" xfId="13678" xr:uid="{00000000-0005-0000-0000-0000F9310000}"/>
    <cellStyle name="Normal 4 9 4" xfId="3204" xr:uid="{00000000-0005-0000-0000-0000FA310000}"/>
    <cellStyle name="Normal 4 9 4 2" xfId="5455" xr:uid="{00000000-0005-0000-0000-0000FB310000}"/>
    <cellStyle name="Normal 4 9 4 2 2" xfId="11848" xr:uid="{00000000-0005-0000-0000-0000FC310000}"/>
    <cellStyle name="Normal 4 9 4 3" xfId="11849" xr:uid="{00000000-0005-0000-0000-0000FD310000}"/>
    <cellStyle name="Normal 4 9 4 3 2" xfId="11850" xr:uid="{00000000-0005-0000-0000-0000FE310000}"/>
    <cellStyle name="Normal 4 9 4 4" xfId="11851" xr:uid="{00000000-0005-0000-0000-0000FF310000}"/>
    <cellStyle name="Normal 4 9 4 5" xfId="13679" xr:uid="{00000000-0005-0000-0000-000000320000}"/>
    <cellStyle name="Normal 4 9 5" xfId="5456" xr:uid="{00000000-0005-0000-0000-000001320000}"/>
    <cellStyle name="Normal 4 9 5 2" xfId="11852" xr:uid="{00000000-0005-0000-0000-000002320000}"/>
    <cellStyle name="Normal 4 9 6" xfId="11853" xr:uid="{00000000-0005-0000-0000-000003320000}"/>
    <cellStyle name="Normal 4 9 6 2" xfId="11854" xr:uid="{00000000-0005-0000-0000-000004320000}"/>
    <cellStyle name="Normal 4 9 7" xfId="11855" xr:uid="{00000000-0005-0000-0000-000005320000}"/>
    <cellStyle name="Normal 4 9 8" xfId="13680" xr:uid="{00000000-0005-0000-0000-000006320000}"/>
    <cellStyle name="Normal 40" xfId="3205" xr:uid="{00000000-0005-0000-0000-000007320000}"/>
    <cellStyle name="Normal 41" xfId="3206" xr:uid="{00000000-0005-0000-0000-000008320000}"/>
    <cellStyle name="Normal 42" xfId="3207" xr:uid="{00000000-0005-0000-0000-000009320000}"/>
    <cellStyle name="Normal 43" xfId="3208" xr:uid="{00000000-0005-0000-0000-00000A320000}"/>
    <cellStyle name="Normal 44" xfId="3209" xr:uid="{00000000-0005-0000-0000-00000B320000}"/>
    <cellStyle name="Normal 45" xfId="3210" xr:uid="{00000000-0005-0000-0000-00000C320000}"/>
    <cellStyle name="Normal 46" xfId="3211" xr:uid="{00000000-0005-0000-0000-00000D320000}"/>
    <cellStyle name="Normal 47" xfId="3212" xr:uid="{00000000-0005-0000-0000-00000E320000}"/>
    <cellStyle name="Normal 48" xfId="3213" xr:uid="{00000000-0005-0000-0000-00000F320000}"/>
    <cellStyle name="Normal 49" xfId="3214" xr:uid="{00000000-0005-0000-0000-000010320000}"/>
    <cellStyle name="Normal 5" xfId="134" xr:uid="{00000000-0005-0000-0000-000011320000}"/>
    <cellStyle name="Normal 5 10" xfId="3215" xr:uid="{00000000-0005-0000-0000-000012320000}"/>
    <cellStyle name="Normal 5 10 2" xfId="5458" xr:uid="{00000000-0005-0000-0000-000013320000}"/>
    <cellStyle name="Normal 5 10 2 2" xfId="11856" xr:uid="{00000000-0005-0000-0000-000014320000}"/>
    <cellStyle name="Normal 5 10 3" xfId="11857" xr:uid="{00000000-0005-0000-0000-000015320000}"/>
    <cellStyle name="Normal 5 10 3 2" xfId="11858" xr:uid="{00000000-0005-0000-0000-000016320000}"/>
    <cellStyle name="Normal 5 10 4" xfId="11859" xr:uid="{00000000-0005-0000-0000-000017320000}"/>
    <cellStyle name="Normal 5 10 5" xfId="13681" xr:uid="{00000000-0005-0000-0000-000018320000}"/>
    <cellStyle name="Normal 5 11" xfId="5459" xr:uid="{00000000-0005-0000-0000-000019320000}"/>
    <cellStyle name="Normal 5 11 2" xfId="11860" xr:uid="{00000000-0005-0000-0000-00001A320000}"/>
    <cellStyle name="Normal 5 12" xfId="11861" xr:uid="{00000000-0005-0000-0000-00001B320000}"/>
    <cellStyle name="Normal 5 12 2" xfId="11862" xr:uid="{00000000-0005-0000-0000-00001C320000}"/>
    <cellStyle name="Normal 5 13" xfId="11863" xr:uid="{00000000-0005-0000-0000-00001D320000}"/>
    <cellStyle name="Normal 5 14" xfId="13682" xr:uid="{00000000-0005-0000-0000-00001E320000}"/>
    <cellStyle name="Normal 5 15" xfId="5457" xr:uid="{00000000-0005-0000-0000-00001F320000}"/>
    <cellStyle name="Normal 5 2" xfId="135" xr:uid="{00000000-0005-0000-0000-000020320000}"/>
    <cellStyle name="Normal 5 2 2" xfId="3749" xr:uid="{00000000-0005-0000-0000-000021320000}"/>
    <cellStyle name="Normal 5 2 2 2" xfId="11864" xr:uid="{00000000-0005-0000-0000-000022320000}"/>
    <cellStyle name="Normal 5 2 3" xfId="4907" xr:uid="{00000000-0005-0000-0000-000023320000}"/>
    <cellStyle name="Normal 5 2 3 2" xfId="11865" xr:uid="{00000000-0005-0000-0000-000024320000}"/>
    <cellStyle name="Normal 5 2 4" xfId="11866" xr:uid="{00000000-0005-0000-0000-000025320000}"/>
    <cellStyle name="Normal 5 2 5" xfId="13683" xr:uid="{00000000-0005-0000-0000-000026320000}"/>
    <cellStyle name="Normal 5 3" xfId="3216" xr:uid="{00000000-0005-0000-0000-000027320000}"/>
    <cellStyle name="Normal 5 4" xfId="3217" xr:uid="{00000000-0005-0000-0000-000028320000}"/>
    <cellStyle name="Normal 5 5" xfId="3218" xr:uid="{00000000-0005-0000-0000-000029320000}"/>
    <cellStyle name="Normal 5 6" xfId="3219" xr:uid="{00000000-0005-0000-0000-00002A320000}"/>
    <cellStyle name="Normal 5 7" xfId="3220" xr:uid="{00000000-0005-0000-0000-00002B320000}"/>
    <cellStyle name="Normal 5 8" xfId="3221" xr:uid="{00000000-0005-0000-0000-00002C320000}"/>
    <cellStyle name="Normal 5 9" xfId="3222" xr:uid="{00000000-0005-0000-0000-00002D320000}"/>
    <cellStyle name="Normal 50" xfId="3223" xr:uid="{00000000-0005-0000-0000-00002E320000}"/>
    <cellStyle name="Normal 51" xfId="3224" xr:uid="{00000000-0005-0000-0000-00002F320000}"/>
    <cellStyle name="Normal 52" xfId="3225" xr:uid="{00000000-0005-0000-0000-000030320000}"/>
    <cellStyle name="Normal 53" xfId="3226" xr:uid="{00000000-0005-0000-0000-000031320000}"/>
    <cellStyle name="Normal 54" xfId="3227" xr:uid="{00000000-0005-0000-0000-000032320000}"/>
    <cellStyle name="Normal 55" xfId="3228" xr:uid="{00000000-0005-0000-0000-000033320000}"/>
    <cellStyle name="Normal 56" xfId="3229" xr:uid="{00000000-0005-0000-0000-000034320000}"/>
    <cellStyle name="Normal 57" xfId="3230" xr:uid="{00000000-0005-0000-0000-000035320000}"/>
    <cellStyle name="Normal 58" xfId="3231" xr:uid="{00000000-0005-0000-0000-000036320000}"/>
    <cellStyle name="Normal 59" xfId="3232" xr:uid="{00000000-0005-0000-0000-000037320000}"/>
    <cellStyle name="Normal 6" xfId="136" xr:uid="{00000000-0005-0000-0000-000038320000}"/>
    <cellStyle name="Normal 6 10" xfId="4908" xr:uid="{00000000-0005-0000-0000-000039320000}"/>
    <cellStyle name="Normal 6 10 2" xfId="11867" xr:uid="{00000000-0005-0000-0000-00003A320000}"/>
    <cellStyle name="Normal 6 11" xfId="11868" xr:uid="{00000000-0005-0000-0000-00003B320000}"/>
    <cellStyle name="Normal 6 11 2" xfId="11869" xr:uid="{00000000-0005-0000-0000-00003C320000}"/>
    <cellStyle name="Normal 6 12" xfId="11870" xr:uid="{00000000-0005-0000-0000-00003D320000}"/>
    <cellStyle name="Normal 6 13" xfId="13684" xr:uid="{00000000-0005-0000-0000-00003E320000}"/>
    <cellStyle name="Normal 6 2" xfId="3233" xr:uid="{00000000-0005-0000-0000-00003F320000}"/>
    <cellStyle name="Normal 6 3" xfId="3234" xr:uid="{00000000-0005-0000-0000-000040320000}"/>
    <cellStyle name="Normal 6 3 3" xfId="13750" xr:uid="{00000000-0005-0000-0000-000041320000}"/>
    <cellStyle name="Normal 6 4" xfId="3235" xr:uid="{00000000-0005-0000-0000-000042320000}"/>
    <cellStyle name="Normal 6 5" xfId="3236" xr:uid="{00000000-0005-0000-0000-000043320000}"/>
    <cellStyle name="Normal 6 6" xfId="3237" xr:uid="{00000000-0005-0000-0000-000044320000}"/>
    <cellStyle name="Normal 6 7" xfId="3238" xr:uid="{00000000-0005-0000-0000-000045320000}"/>
    <cellStyle name="Normal 6 8" xfId="3239" xr:uid="{00000000-0005-0000-0000-000046320000}"/>
    <cellStyle name="Normal 6 9" xfId="3240" xr:uid="{00000000-0005-0000-0000-000047320000}"/>
    <cellStyle name="Normal 60" xfId="3241" xr:uid="{00000000-0005-0000-0000-000048320000}"/>
    <cellStyle name="Normal 61" xfId="3242" xr:uid="{00000000-0005-0000-0000-000049320000}"/>
    <cellStyle name="Normal 62" xfId="3243" xr:uid="{00000000-0005-0000-0000-00004A320000}"/>
    <cellStyle name="Normal 63" xfId="3244" xr:uid="{00000000-0005-0000-0000-00004B320000}"/>
    <cellStyle name="Normal 64" xfId="3245" xr:uid="{00000000-0005-0000-0000-00004C320000}"/>
    <cellStyle name="Normal 65" xfId="3246" xr:uid="{00000000-0005-0000-0000-00004D320000}"/>
    <cellStyle name="Normal 66" xfId="3719" xr:uid="{00000000-0005-0000-0000-00004E320000}"/>
    <cellStyle name="Normal 66 2" xfId="3750" xr:uid="{00000000-0005-0000-0000-00004F320000}"/>
    <cellStyle name="Normal 66 3" xfId="13685" xr:uid="{00000000-0005-0000-0000-000050320000}"/>
    <cellStyle name="Normal 67" xfId="3726" xr:uid="{00000000-0005-0000-0000-000051320000}"/>
    <cellStyle name="Normal 67 2" xfId="3751" xr:uid="{00000000-0005-0000-0000-000052320000}"/>
    <cellStyle name="Normal 67 2 2" xfId="11871" xr:uid="{00000000-0005-0000-0000-000053320000}"/>
    <cellStyle name="Normal 67 3" xfId="13686" xr:uid="{00000000-0005-0000-0000-000054320000}"/>
    <cellStyle name="Normal 67 4" xfId="13687" xr:uid="{00000000-0005-0000-0000-000055320000}"/>
    <cellStyle name="Normal 68" xfId="3733" xr:uid="{00000000-0005-0000-0000-000056320000}"/>
    <cellStyle name="Normal 68 2" xfId="3735" xr:uid="{00000000-0005-0000-0000-000057320000}"/>
    <cellStyle name="Normal 68 3" xfId="13688" xr:uid="{00000000-0005-0000-0000-000058320000}"/>
    <cellStyle name="Normal 69" xfId="3734" xr:uid="{00000000-0005-0000-0000-000059320000}"/>
    <cellStyle name="Normal 69 2" xfId="4919" xr:uid="{00000000-0005-0000-0000-00005A320000}"/>
    <cellStyle name="Normal 69 3" xfId="13689" xr:uid="{00000000-0005-0000-0000-00005B320000}"/>
    <cellStyle name="Normal 7" xfId="137" xr:uid="{00000000-0005-0000-0000-00005C320000}"/>
    <cellStyle name="Normal 7 2" xfId="3247" xr:uid="{00000000-0005-0000-0000-00005D320000}"/>
    <cellStyle name="Normal 7 2 2" xfId="5460" xr:uid="{00000000-0005-0000-0000-00005E320000}"/>
    <cellStyle name="Normal 7 2 2 2" xfId="11872" xr:uid="{00000000-0005-0000-0000-00005F320000}"/>
    <cellStyle name="Normal 7 2 3" xfId="11873" xr:uid="{00000000-0005-0000-0000-000060320000}"/>
    <cellStyle name="Normal 7 2 3 2" xfId="11874" xr:uid="{00000000-0005-0000-0000-000061320000}"/>
    <cellStyle name="Normal 7 2 4" xfId="11875" xr:uid="{00000000-0005-0000-0000-000062320000}"/>
    <cellStyle name="Normal 7 2 5" xfId="13690" xr:uid="{00000000-0005-0000-0000-000063320000}"/>
    <cellStyle name="Normal 7 3" xfId="3248" xr:uid="{00000000-0005-0000-0000-000064320000}"/>
    <cellStyle name="Normal 7 3 2" xfId="5461" xr:uid="{00000000-0005-0000-0000-000065320000}"/>
    <cellStyle name="Normal 7 3 2 2" xfId="11876" xr:uid="{00000000-0005-0000-0000-000066320000}"/>
    <cellStyle name="Normal 7 3 3" xfId="11877" xr:uid="{00000000-0005-0000-0000-000067320000}"/>
    <cellStyle name="Normal 7 3 3 2" xfId="11878" xr:uid="{00000000-0005-0000-0000-000068320000}"/>
    <cellStyle name="Normal 7 3 4" xfId="11879" xr:uid="{00000000-0005-0000-0000-000069320000}"/>
    <cellStyle name="Normal 7 3 5" xfId="13691" xr:uid="{00000000-0005-0000-0000-00006A320000}"/>
    <cellStyle name="Normal 7 4" xfId="3249" xr:uid="{00000000-0005-0000-0000-00006B320000}"/>
    <cellStyle name="Normal 7 4 2" xfId="5462" xr:uid="{00000000-0005-0000-0000-00006C320000}"/>
    <cellStyle name="Normal 7 4 2 2" xfId="11880" xr:uid="{00000000-0005-0000-0000-00006D320000}"/>
    <cellStyle name="Normal 7 4 3" xfId="11881" xr:uid="{00000000-0005-0000-0000-00006E320000}"/>
    <cellStyle name="Normal 7 4 3 2" xfId="11882" xr:uid="{00000000-0005-0000-0000-00006F320000}"/>
    <cellStyle name="Normal 7 4 4" xfId="11883" xr:uid="{00000000-0005-0000-0000-000070320000}"/>
    <cellStyle name="Normal 7 4 5" xfId="13692" xr:uid="{00000000-0005-0000-0000-000071320000}"/>
    <cellStyle name="Normal 7 5" xfId="3250" xr:uid="{00000000-0005-0000-0000-000072320000}"/>
    <cellStyle name="Normal 7 5 2" xfId="5463" xr:uid="{00000000-0005-0000-0000-000073320000}"/>
    <cellStyle name="Normal 7 5 2 2" xfId="11884" xr:uid="{00000000-0005-0000-0000-000074320000}"/>
    <cellStyle name="Normal 7 5 3" xfId="11885" xr:uid="{00000000-0005-0000-0000-000075320000}"/>
    <cellStyle name="Normal 7 5 3 2" xfId="11886" xr:uid="{00000000-0005-0000-0000-000076320000}"/>
    <cellStyle name="Normal 7 5 4" xfId="11887" xr:uid="{00000000-0005-0000-0000-000077320000}"/>
    <cellStyle name="Normal 7 5 5" xfId="13693" xr:uid="{00000000-0005-0000-0000-000078320000}"/>
    <cellStyle name="Normal 7 6" xfId="3251" xr:uid="{00000000-0005-0000-0000-000079320000}"/>
    <cellStyle name="Normal 7 6 2" xfId="5464" xr:uid="{00000000-0005-0000-0000-00007A320000}"/>
    <cellStyle name="Normal 7 6 2 2" xfId="11888" xr:uid="{00000000-0005-0000-0000-00007B320000}"/>
    <cellStyle name="Normal 7 6 3" xfId="11889" xr:uid="{00000000-0005-0000-0000-00007C320000}"/>
    <cellStyle name="Normal 7 6 3 2" xfId="11890" xr:uid="{00000000-0005-0000-0000-00007D320000}"/>
    <cellStyle name="Normal 7 6 4" xfId="11891" xr:uid="{00000000-0005-0000-0000-00007E320000}"/>
    <cellStyle name="Normal 7 6 5" xfId="13694" xr:uid="{00000000-0005-0000-0000-00007F320000}"/>
    <cellStyle name="Normal 7 7" xfId="3252" xr:uid="{00000000-0005-0000-0000-000080320000}"/>
    <cellStyle name="Normal 7 7 2" xfId="5465" xr:uid="{00000000-0005-0000-0000-000081320000}"/>
    <cellStyle name="Normal 7 7 2 2" xfId="11892" xr:uid="{00000000-0005-0000-0000-000082320000}"/>
    <cellStyle name="Normal 7 7 3" xfId="11893" xr:uid="{00000000-0005-0000-0000-000083320000}"/>
    <cellStyle name="Normal 7 7 3 2" xfId="11894" xr:uid="{00000000-0005-0000-0000-000084320000}"/>
    <cellStyle name="Normal 7 7 4" xfId="11895" xr:uid="{00000000-0005-0000-0000-000085320000}"/>
    <cellStyle name="Normal 7 7 5" xfId="13695" xr:uid="{00000000-0005-0000-0000-000086320000}"/>
    <cellStyle name="Normal 7 8" xfId="3253" xr:uid="{00000000-0005-0000-0000-000087320000}"/>
    <cellStyle name="Normal 7 9" xfId="5466" xr:uid="{00000000-0005-0000-0000-000088320000}"/>
    <cellStyle name="Normal 70" xfId="4894" xr:uid="{00000000-0005-0000-0000-000089320000}"/>
    <cellStyle name="Normal 70 2" xfId="5467" xr:uid="{00000000-0005-0000-0000-00008A320000}"/>
    <cellStyle name="Normal 70 3" xfId="13751" xr:uid="{00000000-0005-0000-0000-00008B320000}"/>
    <cellStyle name="Normal 71" xfId="4916" xr:uid="{00000000-0005-0000-0000-00008C320000}"/>
    <cellStyle name="Normal 71 2" xfId="5468" xr:uid="{00000000-0005-0000-0000-00008D320000}"/>
    <cellStyle name="Normal 72" xfId="5469" xr:uid="{00000000-0005-0000-0000-00008E320000}"/>
    <cellStyle name="Normal 73" xfId="5470" xr:uid="{00000000-0005-0000-0000-00008F320000}"/>
    <cellStyle name="Normal 74" xfId="5471" xr:uid="{00000000-0005-0000-0000-000090320000}"/>
    <cellStyle name="Normal 74 2 2" xfId="13747" xr:uid="{00000000-0005-0000-0000-000091320000}"/>
    <cellStyle name="Normal 75" xfId="5472" xr:uid="{00000000-0005-0000-0000-000092320000}"/>
    <cellStyle name="Normal 76" xfId="5473" xr:uid="{00000000-0005-0000-0000-000093320000}"/>
    <cellStyle name="Normal 77" xfId="5474" xr:uid="{00000000-0005-0000-0000-000094320000}"/>
    <cellStyle name="Normal 78" xfId="5475" xr:uid="{00000000-0005-0000-0000-000095320000}"/>
    <cellStyle name="Normal 79" xfId="5476" xr:uid="{00000000-0005-0000-0000-000096320000}"/>
    <cellStyle name="Normal 8" xfId="138" xr:uid="{00000000-0005-0000-0000-000097320000}"/>
    <cellStyle name="Normal 8 10" xfId="3254" xr:uid="{00000000-0005-0000-0000-000098320000}"/>
    <cellStyle name="Normal 8 11" xfId="3255" xr:uid="{00000000-0005-0000-0000-000099320000}"/>
    <cellStyle name="Normal 8 12" xfId="3256" xr:uid="{00000000-0005-0000-0000-00009A320000}"/>
    <cellStyle name="Normal 8 13" xfId="3257" xr:uid="{00000000-0005-0000-0000-00009B320000}"/>
    <cellStyle name="Normal 8 14" xfId="3258" xr:uid="{00000000-0005-0000-0000-00009C320000}"/>
    <cellStyle name="Normal 8 15" xfId="3259" xr:uid="{00000000-0005-0000-0000-00009D320000}"/>
    <cellStyle name="Normal 8 16" xfId="3260" xr:uid="{00000000-0005-0000-0000-00009E320000}"/>
    <cellStyle name="Normal 8 17" xfId="3261" xr:uid="{00000000-0005-0000-0000-00009F320000}"/>
    <cellStyle name="Normal 8 18" xfId="3262" xr:uid="{00000000-0005-0000-0000-0000A0320000}"/>
    <cellStyle name="Normal 8 19" xfId="3263" xr:uid="{00000000-0005-0000-0000-0000A1320000}"/>
    <cellStyle name="Normal 8 2" xfId="3264" xr:uid="{00000000-0005-0000-0000-0000A2320000}"/>
    <cellStyle name="Normal 8 20" xfId="3265" xr:uid="{00000000-0005-0000-0000-0000A3320000}"/>
    <cellStyle name="Normal 8 21" xfId="3266" xr:uid="{00000000-0005-0000-0000-0000A4320000}"/>
    <cellStyle name="Normal 8 22" xfId="3267" xr:uid="{00000000-0005-0000-0000-0000A5320000}"/>
    <cellStyle name="Normal 8 23" xfId="3268" xr:uid="{00000000-0005-0000-0000-0000A6320000}"/>
    <cellStyle name="Normal 8 24" xfId="3269" xr:uid="{00000000-0005-0000-0000-0000A7320000}"/>
    <cellStyle name="Normal 8 25" xfId="3270" xr:uid="{00000000-0005-0000-0000-0000A8320000}"/>
    <cellStyle name="Normal 8 26" xfId="3271" xr:uid="{00000000-0005-0000-0000-0000A9320000}"/>
    <cellStyle name="Normal 8 27" xfId="3272" xr:uid="{00000000-0005-0000-0000-0000AA320000}"/>
    <cellStyle name="Normal 8 28" xfId="3273" xr:uid="{00000000-0005-0000-0000-0000AB320000}"/>
    <cellStyle name="Normal 8 29" xfId="3274" xr:uid="{00000000-0005-0000-0000-0000AC320000}"/>
    <cellStyle name="Normal 8 3" xfId="3275" xr:uid="{00000000-0005-0000-0000-0000AD320000}"/>
    <cellStyle name="Normal 8 30" xfId="3276" xr:uid="{00000000-0005-0000-0000-0000AE320000}"/>
    <cellStyle name="Normal 8 31" xfId="3277" xr:uid="{00000000-0005-0000-0000-0000AF320000}"/>
    <cellStyle name="Normal 8 32" xfId="3278" xr:uid="{00000000-0005-0000-0000-0000B0320000}"/>
    <cellStyle name="Normal 8 33" xfId="3279" xr:uid="{00000000-0005-0000-0000-0000B1320000}"/>
    <cellStyle name="Normal 8 34" xfId="3280" xr:uid="{00000000-0005-0000-0000-0000B2320000}"/>
    <cellStyle name="Normal 8 35" xfId="3281" xr:uid="{00000000-0005-0000-0000-0000B3320000}"/>
    <cellStyle name="Normal 8 36" xfId="3282" xr:uid="{00000000-0005-0000-0000-0000B4320000}"/>
    <cellStyle name="Normal 8 37" xfId="3283" xr:uid="{00000000-0005-0000-0000-0000B5320000}"/>
    <cellStyle name="Normal 8 38" xfId="3284" xr:uid="{00000000-0005-0000-0000-0000B6320000}"/>
    <cellStyle name="Normal 8 39" xfId="3285" xr:uid="{00000000-0005-0000-0000-0000B7320000}"/>
    <cellStyle name="Normal 8 4" xfId="3286" xr:uid="{00000000-0005-0000-0000-0000B8320000}"/>
    <cellStyle name="Normal 8 40" xfId="3287" xr:uid="{00000000-0005-0000-0000-0000B9320000}"/>
    <cellStyle name="Normal 8 41" xfId="3288" xr:uid="{00000000-0005-0000-0000-0000BA320000}"/>
    <cellStyle name="Normal 8 42" xfId="3289" xr:uid="{00000000-0005-0000-0000-0000BB320000}"/>
    <cellStyle name="Normal 8 43" xfId="3290" xr:uid="{00000000-0005-0000-0000-0000BC320000}"/>
    <cellStyle name="Normal 8 44" xfId="3291" xr:uid="{00000000-0005-0000-0000-0000BD320000}"/>
    <cellStyle name="Normal 8 45" xfId="3292" xr:uid="{00000000-0005-0000-0000-0000BE320000}"/>
    <cellStyle name="Normal 8 46" xfId="3293" xr:uid="{00000000-0005-0000-0000-0000BF320000}"/>
    <cellStyle name="Normal 8 47" xfId="3294" xr:uid="{00000000-0005-0000-0000-0000C0320000}"/>
    <cellStyle name="Normal 8 48" xfId="3295" xr:uid="{00000000-0005-0000-0000-0000C1320000}"/>
    <cellStyle name="Normal 8 49" xfId="3296" xr:uid="{00000000-0005-0000-0000-0000C2320000}"/>
    <cellStyle name="Normal 8 5" xfId="3297" xr:uid="{00000000-0005-0000-0000-0000C3320000}"/>
    <cellStyle name="Normal 8 50" xfId="3298" xr:uid="{00000000-0005-0000-0000-0000C4320000}"/>
    <cellStyle name="Normal 8 51" xfId="3299" xr:uid="{00000000-0005-0000-0000-0000C5320000}"/>
    <cellStyle name="Normal 8 52" xfId="3300" xr:uid="{00000000-0005-0000-0000-0000C6320000}"/>
    <cellStyle name="Normal 8 53" xfId="3301" xr:uid="{00000000-0005-0000-0000-0000C7320000}"/>
    <cellStyle name="Normal 8 54" xfId="3302" xr:uid="{00000000-0005-0000-0000-0000C8320000}"/>
    <cellStyle name="Normal 8 55" xfId="3303" xr:uid="{00000000-0005-0000-0000-0000C9320000}"/>
    <cellStyle name="Normal 8 56" xfId="3304" xr:uid="{00000000-0005-0000-0000-0000CA320000}"/>
    <cellStyle name="Normal 8 57" xfId="3305" xr:uid="{00000000-0005-0000-0000-0000CB320000}"/>
    <cellStyle name="Normal 8 58" xfId="3306" xr:uid="{00000000-0005-0000-0000-0000CC320000}"/>
    <cellStyle name="Normal 8 59" xfId="5477" xr:uid="{00000000-0005-0000-0000-0000CD320000}"/>
    <cellStyle name="Normal 8 6" xfId="3307" xr:uid="{00000000-0005-0000-0000-0000CE320000}"/>
    <cellStyle name="Normal 8 7" xfId="3308" xr:uid="{00000000-0005-0000-0000-0000CF320000}"/>
    <cellStyle name="Normal 8 8" xfId="3309" xr:uid="{00000000-0005-0000-0000-0000D0320000}"/>
    <cellStyle name="Normal 8 9" xfId="3310" xr:uid="{00000000-0005-0000-0000-0000D1320000}"/>
    <cellStyle name="Normal 80" xfId="5478" xr:uid="{00000000-0005-0000-0000-0000D2320000}"/>
    <cellStyle name="Normal 81" xfId="5479" xr:uid="{00000000-0005-0000-0000-0000D3320000}"/>
    <cellStyle name="Normal 82" xfId="5480" xr:uid="{00000000-0005-0000-0000-0000D4320000}"/>
    <cellStyle name="Normal 83" xfId="5481" xr:uid="{00000000-0005-0000-0000-0000D5320000}"/>
    <cellStyle name="Normal 84" xfId="5482" xr:uid="{00000000-0005-0000-0000-0000D6320000}"/>
    <cellStyle name="Normal 85" xfId="5483" xr:uid="{00000000-0005-0000-0000-0000D7320000}"/>
    <cellStyle name="Normal 86" xfId="5484" xr:uid="{00000000-0005-0000-0000-0000D8320000}"/>
    <cellStyle name="Normal 87" xfId="5485" xr:uid="{00000000-0005-0000-0000-0000D9320000}"/>
    <cellStyle name="Normal 88" xfId="5486" xr:uid="{00000000-0005-0000-0000-0000DA320000}"/>
    <cellStyle name="Normal 89" xfId="5487" xr:uid="{00000000-0005-0000-0000-0000DB320000}"/>
    <cellStyle name="Normal 9" xfId="139" xr:uid="{00000000-0005-0000-0000-0000DC320000}"/>
    <cellStyle name="Normal 9 10" xfId="3311" xr:uid="{00000000-0005-0000-0000-0000DD320000}"/>
    <cellStyle name="Normal 9 11" xfId="3312" xr:uid="{00000000-0005-0000-0000-0000DE320000}"/>
    <cellStyle name="Normal 9 12" xfId="3313" xr:uid="{00000000-0005-0000-0000-0000DF320000}"/>
    <cellStyle name="Normal 9 13" xfId="3314" xr:uid="{00000000-0005-0000-0000-0000E0320000}"/>
    <cellStyle name="Normal 9 14" xfId="3315" xr:uid="{00000000-0005-0000-0000-0000E1320000}"/>
    <cellStyle name="Normal 9 15" xfId="3316" xr:uid="{00000000-0005-0000-0000-0000E2320000}"/>
    <cellStyle name="Normal 9 16" xfId="3317" xr:uid="{00000000-0005-0000-0000-0000E3320000}"/>
    <cellStyle name="Normal 9 17" xfId="3318" xr:uid="{00000000-0005-0000-0000-0000E4320000}"/>
    <cellStyle name="Normal 9 18" xfId="3319" xr:uid="{00000000-0005-0000-0000-0000E5320000}"/>
    <cellStyle name="Normal 9 19" xfId="3320" xr:uid="{00000000-0005-0000-0000-0000E6320000}"/>
    <cellStyle name="Normal 9 2" xfId="3321" xr:uid="{00000000-0005-0000-0000-0000E7320000}"/>
    <cellStyle name="Normal 9 2 10" xfId="3322" xr:uid="{00000000-0005-0000-0000-0000E8320000}"/>
    <cellStyle name="Normal 9 2 10 2" xfId="5488" xr:uid="{00000000-0005-0000-0000-0000E9320000}"/>
    <cellStyle name="Normal 9 2 10 2 2" xfId="11896" xr:uid="{00000000-0005-0000-0000-0000EA320000}"/>
    <cellStyle name="Normal 9 2 10 3" xfId="11897" xr:uid="{00000000-0005-0000-0000-0000EB320000}"/>
    <cellStyle name="Normal 9 2 10 3 2" xfId="11898" xr:uid="{00000000-0005-0000-0000-0000EC320000}"/>
    <cellStyle name="Normal 9 2 10 4" xfId="11899" xr:uid="{00000000-0005-0000-0000-0000ED320000}"/>
    <cellStyle name="Normal 9 2 10 5" xfId="13696" xr:uid="{00000000-0005-0000-0000-0000EE320000}"/>
    <cellStyle name="Normal 9 2 2" xfId="3323" xr:uid="{00000000-0005-0000-0000-0000EF320000}"/>
    <cellStyle name="Normal 9 2 2 10" xfId="11900" xr:uid="{00000000-0005-0000-0000-0000F0320000}"/>
    <cellStyle name="Normal 9 2 2 10 2" xfId="11901" xr:uid="{00000000-0005-0000-0000-0000F1320000}"/>
    <cellStyle name="Normal 9 2 2 11" xfId="11902" xr:uid="{00000000-0005-0000-0000-0000F2320000}"/>
    <cellStyle name="Normal 9 2 2 12" xfId="13697" xr:uid="{00000000-0005-0000-0000-0000F3320000}"/>
    <cellStyle name="Normal 9 2 2 2" xfId="3324" xr:uid="{00000000-0005-0000-0000-0000F4320000}"/>
    <cellStyle name="Normal 9 2 2 3" xfId="3325" xr:uid="{00000000-0005-0000-0000-0000F5320000}"/>
    <cellStyle name="Normal 9 2 2 4" xfId="3326" xr:uid="{00000000-0005-0000-0000-0000F6320000}"/>
    <cellStyle name="Normal 9 2 2 5" xfId="3327" xr:uid="{00000000-0005-0000-0000-0000F7320000}"/>
    <cellStyle name="Normal 9 2 2 6" xfId="3328" xr:uid="{00000000-0005-0000-0000-0000F8320000}"/>
    <cellStyle name="Normal 9 2 2 7" xfId="3329" xr:uid="{00000000-0005-0000-0000-0000F9320000}"/>
    <cellStyle name="Normal 9 2 2 8" xfId="3330" xr:uid="{00000000-0005-0000-0000-0000FA320000}"/>
    <cellStyle name="Normal 9 2 2 9" xfId="5489" xr:uid="{00000000-0005-0000-0000-0000FB320000}"/>
    <cellStyle name="Normal 9 2 2 9 2" xfId="11903" xr:uid="{00000000-0005-0000-0000-0000FC320000}"/>
    <cellStyle name="Normal 9 2 3" xfId="3331" xr:uid="{00000000-0005-0000-0000-0000FD320000}"/>
    <cellStyle name="Normal 9 2 4" xfId="3332" xr:uid="{00000000-0005-0000-0000-0000FE320000}"/>
    <cellStyle name="Normal 9 2 5" xfId="3333" xr:uid="{00000000-0005-0000-0000-0000FF320000}"/>
    <cellStyle name="Normal 9 2 5 2" xfId="5490" xr:uid="{00000000-0005-0000-0000-000000330000}"/>
    <cellStyle name="Normal 9 2 5 2 2" xfId="11904" xr:uid="{00000000-0005-0000-0000-000001330000}"/>
    <cellStyle name="Normal 9 2 5 3" xfId="11905" xr:uid="{00000000-0005-0000-0000-000002330000}"/>
    <cellStyle name="Normal 9 2 5 3 2" xfId="11906" xr:uid="{00000000-0005-0000-0000-000003330000}"/>
    <cellStyle name="Normal 9 2 5 4" xfId="11907" xr:uid="{00000000-0005-0000-0000-000004330000}"/>
    <cellStyle name="Normal 9 2 5 5" xfId="13698" xr:uid="{00000000-0005-0000-0000-000005330000}"/>
    <cellStyle name="Normal 9 2 6" xfId="3334" xr:uid="{00000000-0005-0000-0000-000006330000}"/>
    <cellStyle name="Normal 9 2 6 2" xfId="5491" xr:uid="{00000000-0005-0000-0000-000007330000}"/>
    <cellStyle name="Normal 9 2 6 2 2" xfId="11908" xr:uid="{00000000-0005-0000-0000-000008330000}"/>
    <cellStyle name="Normal 9 2 6 3" xfId="11909" xr:uid="{00000000-0005-0000-0000-000009330000}"/>
    <cellStyle name="Normal 9 2 6 3 2" xfId="11910" xr:uid="{00000000-0005-0000-0000-00000A330000}"/>
    <cellStyle name="Normal 9 2 6 4" xfId="11911" xr:uid="{00000000-0005-0000-0000-00000B330000}"/>
    <cellStyle name="Normal 9 2 6 5" xfId="13699" xr:uid="{00000000-0005-0000-0000-00000C330000}"/>
    <cellStyle name="Normal 9 2 7" xfId="3335" xr:uid="{00000000-0005-0000-0000-00000D330000}"/>
    <cellStyle name="Normal 9 2 7 2" xfId="5492" xr:uid="{00000000-0005-0000-0000-00000E330000}"/>
    <cellStyle name="Normal 9 2 7 2 2" xfId="11912" xr:uid="{00000000-0005-0000-0000-00000F330000}"/>
    <cellStyle name="Normal 9 2 7 3" xfId="11913" xr:uid="{00000000-0005-0000-0000-000010330000}"/>
    <cellStyle name="Normal 9 2 7 3 2" xfId="11914" xr:uid="{00000000-0005-0000-0000-000011330000}"/>
    <cellStyle name="Normal 9 2 7 4" xfId="11915" xr:uid="{00000000-0005-0000-0000-000012330000}"/>
    <cellStyle name="Normal 9 2 7 5" xfId="13700" xr:uid="{00000000-0005-0000-0000-000013330000}"/>
    <cellStyle name="Normal 9 2 8" xfId="3336" xr:uid="{00000000-0005-0000-0000-000014330000}"/>
    <cellStyle name="Normal 9 2 8 2" xfId="5493" xr:uid="{00000000-0005-0000-0000-000015330000}"/>
    <cellStyle name="Normal 9 2 8 2 2" xfId="11916" xr:uid="{00000000-0005-0000-0000-000016330000}"/>
    <cellStyle name="Normal 9 2 8 3" xfId="11917" xr:uid="{00000000-0005-0000-0000-000017330000}"/>
    <cellStyle name="Normal 9 2 8 3 2" xfId="11918" xr:uid="{00000000-0005-0000-0000-000018330000}"/>
    <cellStyle name="Normal 9 2 8 4" xfId="11919" xr:uid="{00000000-0005-0000-0000-000019330000}"/>
    <cellStyle name="Normal 9 2 8 5" xfId="13701" xr:uid="{00000000-0005-0000-0000-00001A330000}"/>
    <cellStyle name="Normal 9 2 9" xfId="3337" xr:uid="{00000000-0005-0000-0000-00001B330000}"/>
    <cellStyle name="Normal 9 2 9 2" xfId="5494" xr:uid="{00000000-0005-0000-0000-00001C330000}"/>
    <cellStyle name="Normal 9 2 9 2 2" xfId="11920" xr:uid="{00000000-0005-0000-0000-00001D330000}"/>
    <cellStyle name="Normal 9 2 9 3" xfId="11921" xr:uid="{00000000-0005-0000-0000-00001E330000}"/>
    <cellStyle name="Normal 9 2 9 3 2" xfId="11922" xr:uid="{00000000-0005-0000-0000-00001F330000}"/>
    <cellStyle name="Normal 9 2 9 4" xfId="11923" xr:uid="{00000000-0005-0000-0000-000020330000}"/>
    <cellStyle name="Normal 9 2 9 5" xfId="13702" xr:uid="{00000000-0005-0000-0000-000021330000}"/>
    <cellStyle name="Normal 9 20" xfId="3338" xr:uid="{00000000-0005-0000-0000-000022330000}"/>
    <cellStyle name="Normal 9 21" xfId="3339" xr:uid="{00000000-0005-0000-0000-000023330000}"/>
    <cellStyle name="Normal 9 22" xfId="3340" xr:uid="{00000000-0005-0000-0000-000024330000}"/>
    <cellStyle name="Normal 9 23" xfId="3341" xr:uid="{00000000-0005-0000-0000-000025330000}"/>
    <cellStyle name="Normal 9 24" xfId="3342" xr:uid="{00000000-0005-0000-0000-000026330000}"/>
    <cellStyle name="Normal 9 25" xfId="3343" xr:uid="{00000000-0005-0000-0000-000027330000}"/>
    <cellStyle name="Normal 9 26" xfId="3344" xr:uid="{00000000-0005-0000-0000-000028330000}"/>
    <cellStyle name="Normal 9 27" xfId="3345" xr:uid="{00000000-0005-0000-0000-000029330000}"/>
    <cellStyle name="Normal 9 28" xfId="3346" xr:uid="{00000000-0005-0000-0000-00002A330000}"/>
    <cellStyle name="Normal 9 29" xfId="3347" xr:uid="{00000000-0005-0000-0000-00002B330000}"/>
    <cellStyle name="Normal 9 3" xfId="3348" xr:uid="{00000000-0005-0000-0000-00002C330000}"/>
    <cellStyle name="Normal 9 3 10" xfId="3349" xr:uid="{00000000-0005-0000-0000-00002D330000}"/>
    <cellStyle name="Normal 9 3 10 2" xfId="5495" xr:uid="{00000000-0005-0000-0000-00002E330000}"/>
    <cellStyle name="Normal 9 3 10 2 2" xfId="11924" xr:uid="{00000000-0005-0000-0000-00002F330000}"/>
    <cellStyle name="Normal 9 3 10 3" xfId="11925" xr:uid="{00000000-0005-0000-0000-000030330000}"/>
    <cellStyle name="Normal 9 3 10 3 2" xfId="11926" xr:uid="{00000000-0005-0000-0000-000031330000}"/>
    <cellStyle name="Normal 9 3 10 4" xfId="11927" xr:uid="{00000000-0005-0000-0000-000032330000}"/>
    <cellStyle name="Normal 9 3 10 5" xfId="13703" xr:uid="{00000000-0005-0000-0000-000033330000}"/>
    <cellStyle name="Normal 9 3 2" xfId="3350" xr:uid="{00000000-0005-0000-0000-000034330000}"/>
    <cellStyle name="Normal 9 3 2 10" xfId="11928" xr:uid="{00000000-0005-0000-0000-000035330000}"/>
    <cellStyle name="Normal 9 3 2 10 2" xfId="11929" xr:uid="{00000000-0005-0000-0000-000036330000}"/>
    <cellStyle name="Normal 9 3 2 11" xfId="11930" xr:uid="{00000000-0005-0000-0000-000037330000}"/>
    <cellStyle name="Normal 9 3 2 12" xfId="13704" xr:uid="{00000000-0005-0000-0000-000038330000}"/>
    <cellStyle name="Normal 9 3 2 2" xfId="3351" xr:uid="{00000000-0005-0000-0000-000039330000}"/>
    <cellStyle name="Normal 9 3 2 3" xfId="3352" xr:uid="{00000000-0005-0000-0000-00003A330000}"/>
    <cellStyle name="Normal 9 3 2 4" xfId="3353" xr:uid="{00000000-0005-0000-0000-00003B330000}"/>
    <cellStyle name="Normal 9 3 2 5" xfId="3354" xr:uid="{00000000-0005-0000-0000-00003C330000}"/>
    <cellStyle name="Normal 9 3 2 6" xfId="3355" xr:uid="{00000000-0005-0000-0000-00003D330000}"/>
    <cellStyle name="Normal 9 3 2 7" xfId="3356" xr:uid="{00000000-0005-0000-0000-00003E330000}"/>
    <cellStyle name="Normal 9 3 2 8" xfId="3357" xr:uid="{00000000-0005-0000-0000-00003F330000}"/>
    <cellStyle name="Normal 9 3 2 9" xfId="5496" xr:uid="{00000000-0005-0000-0000-000040330000}"/>
    <cellStyle name="Normal 9 3 2 9 2" xfId="11931" xr:uid="{00000000-0005-0000-0000-000041330000}"/>
    <cellStyle name="Normal 9 3 3" xfId="3358" xr:uid="{00000000-0005-0000-0000-000042330000}"/>
    <cellStyle name="Normal 9 3 4" xfId="3359" xr:uid="{00000000-0005-0000-0000-000043330000}"/>
    <cellStyle name="Normal 9 3 5" xfId="3360" xr:uid="{00000000-0005-0000-0000-000044330000}"/>
    <cellStyle name="Normal 9 3 5 2" xfId="5497" xr:uid="{00000000-0005-0000-0000-000045330000}"/>
    <cellStyle name="Normal 9 3 5 2 2" xfId="11932" xr:uid="{00000000-0005-0000-0000-000046330000}"/>
    <cellStyle name="Normal 9 3 5 3" xfId="11933" xr:uid="{00000000-0005-0000-0000-000047330000}"/>
    <cellStyle name="Normal 9 3 5 3 2" xfId="11934" xr:uid="{00000000-0005-0000-0000-000048330000}"/>
    <cellStyle name="Normal 9 3 5 4" xfId="11935" xr:uid="{00000000-0005-0000-0000-000049330000}"/>
    <cellStyle name="Normal 9 3 5 5" xfId="13705" xr:uid="{00000000-0005-0000-0000-00004A330000}"/>
    <cellStyle name="Normal 9 3 6" xfId="3361" xr:uid="{00000000-0005-0000-0000-00004B330000}"/>
    <cellStyle name="Normal 9 3 6 2" xfId="5498" xr:uid="{00000000-0005-0000-0000-00004C330000}"/>
    <cellStyle name="Normal 9 3 6 2 2" xfId="11936" xr:uid="{00000000-0005-0000-0000-00004D330000}"/>
    <cellStyle name="Normal 9 3 6 3" xfId="11937" xr:uid="{00000000-0005-0000-0000-00004E330000}"/>
    <cellStyle name="Normal 9 3 6 3 2" xfId="11938" xr:uid="{00000000-0005-0000-0000-00004F330000}"/>
    <cellStyle name="Normal 9 3 6 4" xfId="11939" xr:uid="{00000000-0005-0000-0000-000050330000}"/>
    <cellStyle name="Normal 9 3 6 5" xfId="13706" xr:uid="{00000000-0005-0000-0000-000051330000}"/>
    <cellStyle name="Normal 9 3 7" xfId="3362" xr:uid="{00000000-0005-0000-0000-000052330000}"/>
    <cellStyle name="Normal 9 3 7 2" xfId="5499" xr:uid="{00000000-0005-0000-0000-000053330000}"/>
    <cellStyle name="Normal 9 3 7 2 2" xfId="11940" xr:uid="{00000000-0005-0000-0000-000054330000}"/>
    <cellStyle name="Normal 9 3 7 3" xfId="11941" xr:uid="{00000000-0005-0000-0000-000055330000}"/>
    <cellStyle name="Normal 9 3 7 3 2" xfId="11942" xr:uid="{00000000-0005-0000-0000-000056330000}"/>
    <cellStyle name="Normal 9 3 7 4" xfId="11943" xr:uid="{00000000-0005-0000-0000-000057330000}"/>
    <cellStyle name="Normal 9 3 7 5" xfId="13707" xr:uid="{00000000-0005-0000-0000-000058330000}"/>
    <cellStyle name="Normal 9 3 8" xfId="3363" xr:uid="{00000000-0005-0000-0000-000059330000}"/>
    <cellStyle name="Normal 9 3 8 2" xfId="5500" xr:uid="{00000000-0005-0000-0000-00005A330000}"/>
    <cellStyle name="Normal 9 3 8 2 2" xfId="11944" xr:uid="{00000000-0005-0000-0000-00005B330000}"/>
    <cellStyle name="Normal 9 3 8 3" xfId="11945" xr:uid="{00000000-0005-0000-0000-00005C330000}"/>
    <cellStyle name="Normal 9 3 8 3 2" xfId="11946" xr:uid="{00000000-0005-0000-0000-00005D330000}"/>
    <cellStyle name="Normal 9 3 8 4" xfId="11947" xr:uid="{00000000-0005-0000-0000-00005E330000}"/>
    <cellStyle name="Normal 9 3 8 5" xfId="13708" xr:uid="{00000000-0005-0000-0000-00005F330000}"/>
    <cellStyle name="Normal 9 3 9" xfId="3364" xr:uid="{00000000-0005-0000-0000-000060330000}"/>
    <cellStyle name="Normal 9 3 9 2" xfId="5501" xr:uid="{00000000-0005-0000-0000-000061330000}"/>
    <cellStyle name="Normal 9 3 9 2 2" xfId="11948" xr:uid="{00000000-0005-0000-0000-000062330000}"/>
    <cellStyle name="Normal 9 3 9 3" xfId="11949" xr:uid="{00000000-0005-0000-0000-000063330000}"/>
    <cellStyle name="Normal 9 3 9 3 2" xfId="11950" xr:uid="{00000000-0005-0000-0000-000064330000}"/>
    <cellStyle name="Normal 9 3 9 4" xfId="11951" xr:uid="{00000000-0005-0000-0000-000065330000}"/>
    <cellStyle name="Normal 9 3 9 5" xfId="13709" xr:uid="{00000000-0005-0000-0000-000066330000}"/>
    <cellStyle name="Normal 9 30" xfId="3365" xr:uid="{00000000-0005-0000-0000-000067330000}"/>
    <cellStyle name="Normal 9 31" xfId="3366" xr:uid="{00000000-0005-0000-0000-000068330000}"/>
    <cellStyle name="Normal 9 32" xfId="3367" xr:uid="{00000000-0005-0000-0000-000069330000}"/>
    <cellStyle name="Normal 9 33" xfId="3368" xr:uid="{00000000-0005-0000-0000-00006A330000}"/>
    <cellStyle name="Normal 9 34" xfId="3369" xr:uid="{00000000-0005-0000-0000-00006B330000}"/>
    <cellStyle name="Normal 9 35" xfId="3370" xr:uid="{00000000-0005-0000-0000-00006C330000}"/>
    <cellStyle name="Normal 9 36" xfId="3371" xr:uid="{00000000-0005-0000-0000-00006D330000}"/>
    <cellStyle name="Normal 9 37" xfId="3372" xr:uid="{00000000-0005-0000-0000-00006E330000}"/>
    <cellStyle name="Normal 9 38" xfId="3373" xr:uid="{00000000-0005-0000-0000-00006F330000}"/>
    <cellStyle name="Normal 9 39" xfId="3374" xr:uid="{00000000-0005-0000-0000-000070330000}"/>
    <cellStyle name="Normal 9 4" xfId="3375" xr:uid="{00000000-0005-0000-0000-000071330000}"/>
    <cellStyle name="Normal 9 4 10" xfId="3376" xr:uid="{00000000-0005-0000-0000-000072330000}"/>
    <cellStyle name="Normal 9 4 10 2" xfId="5502" xr:uid="{00000000-0005-0000-0000-000073330000}"/>
    <cellStyle name="Normal 9 4 10 2 2" xfId="11952" xr:uid="{00000000-0005-0000-0000-000074330000}"/>
    <cellStyle name="Normal 9 4 10 3" xfId="11953" xr:uid="{00000000-0005-0000-0000-000075330000}"/>
    <cellStyle name="Normal 9 4 10 3 2" xfId="11954" xr:uid="{00000000-0005-0000-0000-000076330000}"/>
    <cellStyle name="Normal 9 4 10 4" xfId="11955" xr:uid="{00000000-0005-0000-0000-000077330000}"/>
    <cellStyle name="Normal 9 4 10 5" xfId="13710" xr:uid="{00000000-0005-0000-0000-000078330000}"/>
    <cellStyle name="Normal 9 4 2" xfId="3377" xr:uid="{00000000-0005-0000-0000-000079330000}"/>
    <cellStyle name="Normal 9 4 2 10" xfId="11956" xr:uid="{00000000-0005-0000-0000-00007A330000}"/>
    <cellStyle name="Normal 9 4 2 10 2" xfId="11957" xr:uid="{00000000-0005-0000-0000-00007B330000}"/>
    <cellStyle name="Normal 9 4 2 11" xfId="11958" xr:uid="{00000000-0005-0000-0000-00007C330000}"/>
    <cellStyle name="Normal 9 4 2 12" xfId="13711" xr:uid="{00000000-0005-0000-0000-00007D330000}"/>
    <cellStyle name="Normal 9 4 2 2" xfId="3378" xr:uid="{00000000-0005-0000-0000-00007E330000}"/>
    <cellStyle name="Normal 9 4 2 3" xfId="3379" xr:uid="{00000000-0005-0000-0000-00007F330000}"/>
    <cellStyle name="Normal 9 4 2 4" xfId="3380" xr:uid="{00000000-0005-0000-0000-000080330000}"/>
    <cellStyle name="Normal 9 4 2 5" xfId="3381" xr:uid="{00000000-0005-0000-0000-000081330000}"/>
    <cellStyle name="Normal 9 4 2 6" xfId="3382" xr:uid="{00000000-0005-0000-0000-000082330000}"/>
    <cellStyle name="Normal 9 4 2 7" xfId="3383" xr:uid="{00000000-0005-0000-0000-000083330000}"/>
    <cellStyle name="Normal 9 4 2 8" xfId="3384" xr:uid="{00000000-0005-0000-0000-000084330000}"/>
    <cellStyle name="Normal 9 4 2 9" xfId="5503" xr:uid="{00000000-0005-0000-0000-000085330000}"/>
    <cellStyle name="Normal 9 4 2 9 2" xfId="11959" xr:uid="{00000000-0005-0000-0000-000086330000}"/>
    <cellStyle name="Normal 9 4 3" xfId="3385" xr:uid="{00000000-0005-0000-0000-000087330000}"/>
    <cellStyle name="Normal 9 4 4" xfId="3386" xr:uid="{00000000-0005-0000-0000-000088330000}"/>
    <cellStyle name="Normal 9 4 5" xfId="3387" xr:uid="{00000000-0005-0000-0000-000089330000}"/>
    <cellStyle name="Normal 9 4 5 2" xfId="5504" xr:uid="{00000000-0005-0000-0000-00008A330000}"/>
    <cellStyle name="Normal 9 4 5 2 2" xfId="11960" xr:uid="{00000000-0005-0000-0000-00008B330000}"/>
    <cellStyle name="Normal 9 4 5 3" xfId="11961" xr:uid="{00000000-0005-0000-0000-00008C330000}"/>
    <cellStyle name="Normal 9 4 5 3 2" xfId="11962" xr:uid="{00000000-0005-0000-0000-00008D330000}"/>
    <cellStyle name="Normal 9 4 5 4" xfId="11963" xr:uid="{00000000-0005-0000-0000-00008E330000}"/>
    <cellStyle name="Normal 9 4 5 5" xfId="13712" xr:uid="{00000000-0005-0000-0000-00008F330000}"/>
    <cellStyle name="Normal 9 4 6" xfId="3388" xr:uid="{00000000-0005-0000-0000-000090330000}"/>
    <cellStyle name="Normal 9 4 6 2" xfId="5505" xr:uid="{00000000-0005-0000-0000-000091330000}"/>
    <cellStyle name="Normal 9 4 6 2 2" xfId="11964" xr:uid="{00000000-0005-0000-0000-000092330000}"/>
    <cellStyle name="Normal 9 4 6 3" xfId="11965" xr:uid="{00000000-0005-0000-0000-000093330000}"/>
    <cellStyle name="Normal 9 4 6 3 2" xfId="11966" xr:uid="{00000000-0005-0000-0000-000094330000}"/>
    <cellStyle name="Normal 9 4 6 4" xfId="11967" xr:uid="{00000000-0005-0000-0000-000095330000}"/>
    <cellStyle name="Normal 9 4 6 5" xfId="13713" xr:uid="{00000000-0005-0000-0000-000096330000}"/>
    <cellStyle name="Normal 9 4 7" xfId="3389" xr:uid="{00000000-0005-0000-0000-000097330000}"/>
    <cellStyle name="Normal 9 4 7 2" xfId="5506" xr:uid="{00000000-0005-0000-0000-000098330000}"/>
    <cellStyle name="Normal 9 4 7 2 2" xfId="11968" xr:uid="{00000000-0005-0000-0000-000099330000}"/>
    <cellStyle name="Normal 9 4 7 3" xfId="11969" xr:uid="{00000000-0005-0000-0000-00009A330000}"/>
    <cellStyle name="Normal 9 4 7 3 2" xfId="11970" xr:uid="{00000000-0005-0000-0000-00009B330000}"/>
    <cellStyle name="Normal 9 4 7 4" xfId="11971" xr:uid="{00000000-0005-0000-0000-00009C330000}"/>
    <cellStyle name="Normal 9 4 7 5" xfId="13714" xr:uid="{00000000-0005-0000-0000-00009D330000}"/>
    <cellStyle name="Normal 9 4 8" xfId="3390" xr:uid="{00000000-0005-0000-0000-00009E330000}"/>
    <cellStyle name="Normal 9 4 8 2" xfId="5507" xr:uid="{00000000-0005-0000-0000-00009F330000}"/>
    <cellStyle name="Normal 9 4 8 2 2" xfId="11972" xr:uid="{00000000-0005-0000-0000-0000A0330000}"/>
    <cellStyle name="Normal 9 4 8 3" xfId="11973" xr:uid="{00000000-0005-0000-0000-0000A1330000}"/>
    <cellStyle name="Normal 9 4 8 3 2" xfId="11974" xr:uid="{00000000-0005-0000-0000-0000A2330000}"/>
    <cellStyle name="Normal 9 4 8 4" xfId="11975" xr:uid="{00000000-0005-0000-0000-0000A3330000}"/>
    <cellStyle name="Normal 9 4 8 5" xfId="13715" xr:uid="{00000000-0005-0000-0000-0000A4330000}"/>
    <cellStyle name="Normal 9 4 9" xfId="3391" xr:uid="{00000000-0005-0000-0000-0000A5330000}"/>
    <cellStyle name="Normal 9 4 9 2" xfId="5508" xr:uid="{00000000-0005-0000-0000-0000A6330000}"/>
    <cellStyle name="Normal 9 4 9 2 2" xfId="11976" xr:uid="{00000000-0005-0000-0000-0000A7330000}"/>
    <cellStyle name="Normal 9 4 9 3" xfId="11977" xr:uid="{00000000-0005-0000-0000-0000A8330000}"/>
    <cellStyle name="Normal 9 4 9 3 2" xfId="11978" xr:uid="{00000000-0005-0000-0000-0000A9330000}"/>
    <cellStyle name="Normal 9 4 9 4" xfId="11979" xr:uid="{00000000-0005-0000-0000-0000AA330000}"/>
    <cellStyle name="Normal 9 4 9 5" xfId="13716" xr:uid="{00000000-0005-0000-0000-0000AB330000}"/>
    <cellStyle name="Normal 9 40" xfId="3392" xr:uid="{00000000-0005-0000-0000-0000AC330000}"/>
    <cellStyle name="Normal 9 41" xfId="3393" xr:uid="{00000000-0005-0000-0000-0000AD330000}"/>
    <cellStyle name="Normal 9 42" xfId="3394" xr:uid="{00000000-0005-0000-0000-0000AE330000}"/>
    <cellStyle name="Normal 9 43" xfId="3395" xr:uid="{00000000-0005-0000-0000-0000AF330000}"/>
    <cellStyle name="Normal 9 44" xfId="3396" xr:uid="{00000000-0005-0000-0000-0000B0330000}"/>
    <cellStyle name="Normal 9 45" xfId="3397" xr:uid="{00000000-0005-0000-0000-0000B1330000}"/>
    <cellStyle name="Normal 9 45 10" xfId="11980" xr:uid="{00000000-0005-0000-0000-0000B2330000}"/>
    <cellStyle name="Normal 9 45 10 2" xfId="11981" xr:uid="{00000000-0005-0000-0000-0000B3330000}"/>
    <cellStyle name="Normal 9 45 11" xfId="11982" xr:uid="{00000000-0005-0000-0000-0000B4330000}"/>
    <cellStyle name="Normal 9 45 12" xfId="13717" xr:uid="{00000000-0005-0000-0000-0000B5330000}"/>
    <cellStyle name="Normal 9 45 2" xfId="3398" xr:uid="{00000000-0005-0000-0000-0000B6330000}"/>
    <cellStyle name="Normal 9 45 3" xfId="3399" xr:uid="{00000000-0005-0000-0000-0000B7330000}"/>
    <cellStyle name="Normal 9 45 4" xfId="3400" xr:uid="{00000000-0005-0000-0000-0000B8330000}"/>
    <cellStyle name="Normal 9 45 5" xfId="3401" xr:uid="{00000000-0005-0000-0000-0000B9330000}"/>
    <cellStyle name="Normal 9 45 6" xfId="3402" xr:uid="{00000000-0005-0000-0000-0000BA330000}"/>
    <cellStyle name="Normal 9 45 7" xfId="3403" xr:uid="{00000000-0005-0000-0000-0000BB330000}"/>
    <cellStyle name="Normal 9 45 8" xfId="3404" xr:uid="{00000000-0005-0000-0000-0000BC330000}"/>
    <cellStyle name="Normal 9 45 9" xfId="5509" xr:uid="{00000000-0005-0000-0000-0000BD330000}"/>
    <cellStyle name="Normal 9 45 9 2" xfId="11983" xr:uid="{00000000-0005-0000-0000-0000BE330000}"/>
    <cellStyle name="Normal 9 46" xfId="3405" xr:uid="{00000000-0005-0000-0000-0000BF330000}"/>
    <cellStyle name="Normal 9 47" xfId="3406" xr:uid="{00000000-0005-0000-0000-0000C0330000}"/>
    <cellStyle name="Normal 9 47 2" xfId="5510" xr:uid="{00000000-0005-0000-0000-0000C1330000}"/>
    <cellStyle name="Normal 9 47 2 2" xfId="11984" xr:uid="{00000000-0005-0000-0000-0000C2330000}"/>
    <cellStyle name="Normal 9 47 3" xfId="11985" xr:uid="{00000000-0005-0000-0000-0000C3330000}"/>
    <cellStyle name="Normal 9 47 3 2" xfId="11986" xr:uid="{00000000-0005-0000-0000-0000C4330000}"/>
    <cellStyle name="Normal 9 47 4" xfId="11987" xr:uid="{00000000-0005-0000-0000-0000C5330000}"/>
    <cellStyle name="Normal 9 47 5" xfId="13718" xr:uid="{00000000-0005-0000-0000-0000C6330000}"/>
    <cellStyle name="Normal 9 48" xfId="3407" xr:uid="{00000000-0005-0000-0000-0000C7330000}"/>
    <cellStyle name="Normal 9 48 2" xfId="5511" xr:uid="{00000000-0005-0000-0000-0000C8330000}"/>
    <cellStyle name="Normal 9 48 2 2" xfId="11988" xr:uid="{00000000-0005-0000-0000-0000C9330000}"/>
    <cellStyle name="Normal 9 48 3" xfId="11989" xr:uid="{00000000-0005-0000-0000-0000CA330000}"/>
    <cellStyle name="Normal 9 48 3 2" xfId="11990" xr:uid="{00000000-0005-0000-0000-0000CB330000}"/>
    <cellStyle name="Normal 9 48 4" xfId="11991" xr:uid="{00000000-0005-0000-0000-0000CC330000}"/>
    <cellStyle name="Normal 9 48 5" xfId="13719" xr:uid="{00000000-0005-0000-0000-0000CD330000}"/>
    <cellStyle name="Normal 9 49" xfId="3408" xr:uid="{00000000-0005-0000-0000-0000CE330000}"/>
    <cellStyle name="Normal 9 49 2" xfId="5512" xr:uid="{00000000-0005-0000-0000-0000CF330000}"/>
    <cellStyle name="Normal 9 49 2 2" xfId="11992" xr:uid="{00000000-0005-0000-0000-0000D0330000}"/>
    <cellStyle name="Normal 9 49 3" xfId="11993" xr:uid="{00000000-0005-0000-0000-0000D1330000}"/>
    <cellStyle name="Normal 9 49 3 2" xfId="11994" xr:uid="{00000000-0005-0000-0000-0000D2330000}"/>
    <cellStyle name="Normal 9 49 4" xfId="11995" xr:uid="{00000000-0005-0000-0000-0000D3330000}"/>
    <cellStyle name="Normal 9 49 5" xfId="13720" xr:uid="{00000000-0005-0000-0000-0000D4330000}"/>
    <cellStyle name="Normal 9 5" xfId="3409" xr:uid="{00000000-0005-0000-0000-0000D5330000}"/>
    <cellStyle name="Normal 9 5 10" xfId="3410" xr:uid="{00000000-0005-0000-0000-0000D6330000}"/>
    <cellStyle name="Normal 9 5 10 2" xfId="5513" xr:uid="{00000000-0005-0000-0000-0000D7330000}"/>
    <cellStyle name="Normal 9 5 10 2 2" xfId="11996" xr:uid="{00000000-0005-0000-0000-0000D8330000}"/>
    <cellStyle name="Normal 9 5 10 3" xfId="11997" xr:uid="{00000000-0005-0000-0000-0000D9330000}"/>
    <cellStyle name="Normal 9 5 10 3 2" xfId="11998" xr:uid="{00000000-0005-0000-0000-0000DA330000}"/>
    <cellStyle name="Normal 9 5 10 4" xfId="11999" xr:uid="{00000000-0005-0000-0000-0000DB330000}"/>
    <cellStyle name="Normal 9 5 10 5" xfId="13721" xr:uid="{00000000-0005-0000-0000-0000DC330000}"/>
    <cellStyle name="Normal 9 5 2" xfId="3411" xr:uid="{00000000-0005-0000-0000-0000DD330000}"/>
    <cellStyle name="Normal 9 5 2 10" xfId="12000" xr:uid="{00000000-0005-0000-0000-0000DE330000}"/>
    <cellStyle name="Normal 9 5 2 10 2" xfId="12001" xr:uid="{00000000-0005-0000-0000-0000DF330000}"/>
    <cellStyle name="Normal 9 5 2 11" xfId="12002" xr:uid="{00000000-0005-0000-0000-0000E0330000}"/>
    <cellStyle name="Normal 9 5 2 12" xfId="13722" xr:uid="{00000000-0005-0000-0000-0000E1330000}"/>
    <cellStyle name="Normal 9 5 2 2" xfId="3412" xr:uid="{00000000-0005-0000-0000-0000E2330000}"/>
    <cellStyle name="Normal 9 5 2 3" xfId="3413" xr:uid="{00000000-0005-0000-0000-0000E3330000}"/>
    <cellStyle name="Normal 9 5 2 4" xfId="3414" xr:uid="{00000000-0005-0000-0000-0000E4330000}"/>
    <cellStyle name="Normal 9 5 2 5" xfId="3415" xr:uid="{00000000-0005-0000-0000-0000E5330000}"/>
    <cellStyle name="Normal 9 5 2 6" xfId="3416" xr:uid="{00000000-0005-0000-0000-0000E6330000}"/>
    <cellStyle name="Normal 9 5 2 7" xfId="3417" xr:uid="{00000000-0005-0000-0000-0000E7330000}"/>
    <cellStyle name="Normal 9 5 2 8" xfId="3418" xr:uid="{00000000-0005-0000-0000-0000E8330000}"/>
    <cellStyle name="Normal 9 5 2 9" xfId="5514" xr:uid="{00000000-0005-0000-0000-0000E9330000}"/>
    <cellStyle name="Normal 9 5 2 9 2" xfId="12003" xr:uid="{00000000-0005-0000-0000-0000EA330000}"/>
    <cellStyle name="Normal 9 5 3" xfId="3419" xr:uid="{00000000-0005-0000-0000-0000EB330000}"/>
    <cellStyle name="Normal 9 5 4" xfId="3420" xr:uid="{00000000-0005-0000-0000-0000EC330000}"/>
    <cellStyle name="Normal 9 5 5" xfId="3421" xr:uid="{00000000-0005-0000-0000-0000ED330000}"/>
    <cellStyle name="Normal 9 5 5 2" xfId="5515" xr:uid="{00000000-0005-0000-0000-0000EE330000}"/>
    <cellStyle name="Normal 9 5 5 2 2" xfId="12004" xr:uid="{00000000-0005-0000-0000-0000EF330000}"/>
    <cellStyle name="Normal 9 5 5 3" xfId="12005" xr:uid="{00000000-0005-0000-0000-0000F0330000}"/>
    <cellStyle name="Normal 9 5 5 3 2" xfId="12006" xr:uid="{00000000-0005-0000-0000-0000F1330000}"/>
    <cellStyle name="Normal 9 5 5 4" xfId="12007" xr:uid="{00000000-0005-0000-0000-0000F2330000}"/>
    <cellStyle name="Normal 9 5 5 5" xfId="13723" xr:uid="{00000000-0005-0000-0000-0000F3330000}"/>
    <cellStyle name="Normal 9 5 6" xfId="3422" xr:uid="{00000000-0005-0000-0000-0000F4330000}"/>
    <cellStyle name="Normal 9 5 6 2" xfId="5516" xr:uid="{00000000-0005-0000-0000-0000F5330000}"/>
    <cellStyle name="Normal 9 5 6 2 2" xfId="12008" xr:uid="{00000000-0005-0000-0000-0000F6330000}"/>
    <cellStyle name="Normal 9 5 6 3" xfId="12009" xr:uid="{00000000-0005-0000-0000-0000F7330000}"/>
    <cellStyle name="Normal 9 5 6 3 2" xfId="12010" xr:uid="{00000000-0005-0000-0000-0000F8330000}"/>
    <cellStyle name="Normal 9 5 6 4" xfId="12011" xr:uid="{00000000-0005-0000-0000-0000F9330000}"/>
    <cellStyle name="Normal 9 5 6 5" xfId="13724" xr:uid="{00000000-0005-0000-0000-0000FA330000}"/>
    <cellStyle name="Normal 9 5 7" xfId="3423" xr:uid="{00000000-0005-0000-0000-0000FB330000}"/>
    <cellStyle name="Normal 9 5 7 2" xfId="5517" xr:uid="{00000000-0005-0000-0000-0000FC330000}"/>
    <cellStyle name="Normal 9 5 7 2 2" xfId="12012" xr:uid="{00000000-0005-0000-0000-0000FD330000}"/>
    <cellStyle name="Normal 9 5 7 3" xfId="12013" xr:uid="{00000000-0005-0000-0000-0000FE330000}"/>
    <cellStyle name="Normal 9 5 7 3 2" xfId="12014" xr:uid="{00000000-0005-0000-0000-0000FF330000}"/>
    <cellStyle name="Normal 9 5 7 4" xfId="12015" xr:uid="{00000000-0005-0000-0000-000000340000}"/>
    <cellStyle name="Normal 9 5 7 5" xfId="13725" xr:uid="{00000000-0005-0000-0000-000001340000}"/>
    <cellStyle name="Normal 9 5 8" xfId="3424" xr:uid="{00000000-0005-0000-0000-000002340000}"/>
    <cellStyle name="Normal 9 5 8 2" xfId="5518" xr:uid="{00000000-0005-0000-0000-000003340000}"/>
    <cellStyle name="Normal 9 5 8 2 2" xfId="12016" xr:uid="{00000000-0005-0000-0000-000004340000}"/>
    <cellStyle name="Normal 9 5 8 3" xfId="12017" xr:uid="{00000000-0005-0000-0000-000005340000}"/>
    <cellStyle name="Normal 9 5 8 3 2" xfId="12018" xr:uid="{00000000-0005-0000-0000-000006340000}"/>
    <cellStyle name="Normal 9 5 8 4" xfId="12019" xr:uid="{00000000-0005-0000-0000-000007340000}"/>
    <cellStyle name="Normal 9 5 8 5" xfId="13726" xr:uid="{00000000-0005-0000-0000-000008340000}"/>
    <cellStyle name="Normal 9 5 9" xfId="3425" xr:uid="{00000000-0005-0000-0000-000009340000}"/>
    <cellStyle name="Normal 9 5 9 2" xfId="5519" xr:uid="{00000000-0005-0000-0000-00000A340000}"/>
    <cellStyle name="Normal 9 5 9 2 2" xfId="12020" xr:uid="{00000000-0005-0000-0000-00000B340000}"/>
    <cellStyle name="Normal 9 5 9 3" xfId="12021" xr:uid="{00000000-0005-0000-0000-00000C340000}"/>
    <cellStyle name="Normal 9 5 9 3 2" xfId="12022" xr:uid="{00000000-0005-0000-0000-00000D340000}"/>
    <cellStyle name="Normal 9 5 9 4" xfId="12023" xr:uid="{00000000-0005-0000-0000-00000E340000}"/>
    <cellStyle name="Normal 9 5 9 5" xfId="13727" xr:uid="{00000000-0005-0000-0000-00000F340000}"/>
    <cellStyle name="Normal 9 50" xfId="3426" xr:uid="{00000000-0005-0000-0000-000010340000}"/>
    <cellStyle name="Normal 9 50 2" xfId="5520" xr:uid="{00000000-0005-0000-0000-000011340000}"/>
    <cellStyle name="Normal 9 50 2 2" xfId="12024" xr:uid="{00000000-0005-0000-0000-000012340000}"/>
    <cellStyle name="Normal 9 50 3" xfId="12025" xr:uid="{00000000-0005-0000-0000-000013340000}"/>
    <cellStyle name="Normal 9 50 3 2" xfId="12026" xr:uid="{00000000-0005-0000-0000-000014340000}"/>
    <cellStyle name="Normal 9 50 4" xfId="12027" xr:uid="{00000000-0005-0000-0000-000015340000}"/>
    <cellStyle name="Normal 9 50 5" xfId="13728" xr:uid="{00000000-0005-0000-0000-000016340000}"/>
    <cellStyle name="Normal 9 51" xfId="3427" xr:uid="{00000000-0005-0000-0000-000017340000}"/>
    <cellStyle name="Normal 9 51 2" xfId="5521" xr:uid="{00000000-0005-0000-0000-000018340000}"/>
    <cellStyle name="Normal 9 51 2 2" xfId="12028" xr:uid="{00000000-0005-0000-0000-000019340000}"/>
    <cellStyle name="Normal 9 51 3" xfId="12029" xr:uid="{00000000-0005-0000-0000-00001A340000}"/>
    <cellStyle name="Normal 9 51 3 2" xfId="12030" xr:uid="{00000000-0005-0000-0000-00001B340000}"/>
    <cellStyle name="Normal 9 51 4" xfId="12031" xr:uid="{00000000-0005-0000-0000-00001C340000}"/>
    <cellStyle name="Normal 9 51 5" xfId="13729" xr:uid="{00000000-0005-0000-0000-00001D340000}"/>
    <cellStyle name="Normal 9 52" xfId="3428" xr:uid="{00000000-0005-0000-0000-00001E340000}"/>
    <cellStyle name="Normal 9 52 2" xfId="5522" xr:uid="{00000000-0005-0000-0000-00001F340000}"/>
    <cellStyle name="Normal 9 52 2 2" xfId="12032" xr:uid="{00000000-0005-0000-0000-000020340000}"/>
    <cellStyle name="Normal 9 52 3" xfId="12033" xr:uid="{00000000-0005-0000-0000-000021340000}"/>
    <cellStyle name="Normal 9 52 3 2" xfId="12034" xr:uid="{00000000-0005-0000-0000-000022340000}"/>
    <cellStyle name="Normal 9 52 4" xfId="12035" xr:uid="{00000000-0005-0000-0000-000023340000}"/>
    <cellStyle name="Normal 9 52 5" xfId="13730" xr:uid="{00000000-0005-0000-0000-000024340000}"/>
    <cellStyle name="Normal 9 53" xfId="5523" xr:uid="{00000000-0005-0000-0000-000025340000}"/>
    <cellStyle name="Normal 9 6" xfId="3429" xr:uid="{00000000-0005-0000-0000-000026340000}"/>
    <cellStyle name="Normal 9 6 10" xfId="3430" xr:uid="{00000000-0005-0000-0000-000027340000}"/>
    <cellStyle name="Normal 9 6 10 2" xfId="5524" xr:uid="{00000000-0005-0000-0000-000028340000}"/>
    <cellStyle name="Normal 9 6 10 2 2" xfId="12036" xr:uid="{00000000-0005-0000-0000-000029340000}"/>
    <cellStyle name="Normal 9 6 10 3" xfId="12037" xr:uid="{00000000-0005-0000-0000-00002A340000}"/>
    <cellStyle name="Normal 9 6 10 3 2" xfId="12038" xr:uid="{00000000-0005-0000-0000-00002B340000}"/>
    <cellStyle name="Normal 9 6 10 4" xfId="12039" xr:uid="{00000000-0005-0000-0000-00002C340000}"/>
    <cellStyle name="Normal 9 6 10 5" xfId="13731" xr:uid="{00000000-0005-0000-0000-00002D340000}"/>
    <cellStyle name="Normal 9 6 2" xfId="3431" xr:uid="{00000000-0005-0000-0000-00002E340000}"/>
    <cellStyle name="Normal 9 6 2 10" xfId="12040" xr:uid="{00000000-0005-0000-0000-00002F340000}"/>
    <cellStyle name="Normal 9 6 2 10 2" xfId="12041" xr:uid="{00000000-0005-0000-0000-000030340000}"/>
    <cellStyle name="Normal 9 6 2 11" xfId="12042" xr:uid="{00000000-0005-0000-0000-000031340000}"/>
    <cellStyle name="Normal 9 6 2 12" xfId="13732" xr:uid="{00000000-0005-0000-0000-000032340000}"/>
    <cellStyle name="Normal 9 6 2 2" xfId="3432" xr:uid="{00000000-0005-0000-0000-000033340000}"/>
    <cellStyle name="Normal 9 6 2 3" xfId="3433" xr:uid="{00000000-0005-0000-0000-000034340000}"/>
    <cellStyle name="Normal 9 6 2 4" xfId="3434" xr:uid="{00000000-0005-0000-0000-000035340000}"/>
    <cellStyle name="Normal 9 6 2 5" xfId="3435" xr:uid="{00000000-0005-0000-0000-000036340000}"/>
    <cellStyle name="Normal 9 6 2 6" xfId="3436" xr:uid="{00000000-0005-0000-0000-000037340000}"/>
    <cellStyle name="Normal 9 6 2 7" xfId="3437" xr:uid="{00000000-0005-0000-0000-000038340000}"/>
    <cellStyle name="Normal 9 6 2 8" xfId="3438" xr:uid="{00000000-0005-0000-0000-000039340000}"/>
    <cellStyle name="Normal 9 6 2 9" xfId="5525" xr:uid="{00000000-0005-0000-0000-00003A340000}"/>
    <cellStyle name="Normal 9 6 2 9 2" xfId="12043" xr:uid="{00000000-0005-0000-0000-00003B340000}"/>
    <cellStyle name="Normal 9 6 3" xfId="3439" xr:uid="{00000000-0005-0000-0000-00003C340000}"/>
    <cellStyle name="Normal 9 6 4" xfId="3440" xr:uid="{00000000-0005-0000-0000-00003D340000}"/>
    <cellStyle name="Normal 9 6 5" xfId="3441" xr:uid="{00000000-0005-0000-0000-00003E340000}"/>
    <cellStyle name="Normal 9 6 5 2" xfId="5526" xr:uid="{00000000-0005-0000-0000-00003F340000}"/>
    <cellStyle name="Normal 9 6 5 2 2" xfId="12044" xr:uid="{00000000-0005-0000-0000-000040340000}"/>
    <cellStyle name="Normal 9 6 5 3" xfId="12045" xr:uid="{00000000-0005-0000-0000-000041340000}"/>
    <cellStyle name="Normal 9 6 5 3 2" xfId="12046" xr:uid="{00000000-0005-0000-0000-000042340000}"/>
    <cellStyle name="Normal 9 6 5 4" xfId="12047" xr:uid="{00000000-0005-0000-0000-000043340000}"/>
    <cellStyle name="Normal 9 6 5 5" xfId="13733" xr:uid="{00000000-0005-0000-0000-000044340000}"/>
    <cellStyle name="Normal 9 6 6" xfId="3442" xr:uid="{00000000-0005-0000-0000-000045340000}"/>
    <cellStyle name="Normal 9 6 6 2" xfId="5527" xr:uid="{00000000-0005-0000-0000-000046340000}"/>
    <cellStyle name="Normal 9 6 6 2 2" xfId="12048" xr:uid="{00000000-0005-0000-0000-000047340000}"/>
    <cellStyle name="Normal 9 6 6 3" xfId="12049" xr:uid="{00000000-0005-0000-0000-000048340000}"/>
    <cellStyle name="Normal 9 6 6 3 2" xfId="12050" xr:uid="{00000000-0005-0000-0000-000049340000}"/>
    <cellStyle name="Normal 9 6 6 4" xfId="12051" xr:uid="{00000000-0005-0000-0000-00004A340000}"/>
    <cellStyle name="Normal 9 6 6 5" xfId="13734" xr:uid="{00000000-0005-0000-0000-00004B340000}"/>
    <cellStyle name="Normal 9 6 7" xfId="3443" xr:uid="{00000000-0005-0000-0000-00004C340000}"/>
    <cellStyle name="Normal 9 6 7 2" xfId="5528" xr:uid="{00000000-0005-0000-0000-00004D340000}"/>
    <cellStyle name="Normal 9 6 7 2 2" xfId="12052" xr:uid="{00000000-0005-0000-0000-00004E340000}"/>
    <cellStyle name="Normal 9 6 7 3" xfId="12053" xr:uid="{00000000-0005-0000-0000-00004F340000}"/>
    <cellStyle name="Normal 9 6 7 3 2" xfId="12054" xr:uid="{00000000-0005-0000-0000-000050340000}"/>
    <cellStyle name="Normal 9 6 7 4" xfId="12055" xr:uid="{00000000-0005-0000-0000-000051340000}"/>
    <cellStyle name="Normal 9 6 7 5" xfId="13735" xr:uid="{00000000-0005-0000-0000-000052340000}"/>
    <cellStyle name="Normal 9 6 8" xfId="3444" xr:uid="{00000000-0005-0000-0000-000053340000}"/>
    <cellStyle name="Normal 9 6 8 2" xfId="5529" xr:uid="{00000000-0005-0000-0000-000054340000}"/>
    <cellStyle name="Normal 9 6 8 2 2" xfId="12056" xr:uid="{00000000-0005-0000-0000-000055340000}"/>
    <cellStyle name="Normal 9 6 8 3" xfId="12057" xr:uid="{00000000-0005-0000-0000-000056340000}"/>
    <cellStyle name="Normal 9 6 8 3 2" xfId="12058" xr:uid="{00000000-0005-0000-0000-000057340000}"/>
    <cellStyle name="Normal 9 6 8 4" xfId="12059" xr:uid="{00000000-0005-0000-0000-000058340000}"/>
    <cellStyle name="Normal 9 6 8 5" xfId="13736" xr:uid="{00000000-0005-0000-0000-000059340000}"/>
    <cellStyle name="Normal 9 6 9" xfId="3445" xr:uid="{00000000-0005-0000-0000-00005A340000}"/>
    <cellStyle name="Normal 9 6 9 2" xfId="5530" xr:uid="{00000000-0005-0000-0000-00005B340000}"/>
    <cellStyle name="Normal 9 6 9 2 2" xfId="12060" xr:uid="{00000000-0005-0000-0000-00005C340000}"/>
    <cellStyle name="Normal 9 6 9 3" xfId="12061" xr:uid="{00000000-0005-0000-0000-00005D340000}"/>
    <cellStyle name="Normal 9 6 9 3 2" xfId="12062" xr:uid="{00000000-0005-0000-0000-00005E340000}"/>
    <cellStyle name="Normal 9 6 9 4" xfId="12063" xr:uid="{00000000-0005-0000-0000-00005F340000}"/>
    <cellStyle name="Normal 9 6 9 5" xfId="13737" xr:uid="{00000000-0005-0000-0000-000060340000}"/>
    <cellStyle name="Normal 9 7" xfId="3446" xr:uid="{00000000-0005-0000-0000-000061340000}"/>
    <cellStyle name="Normal 9 7 10" xfId="3447" xr:uid="{00000000-0005-0000-0000-000062340000}"/>
    <cellStyle name="Normal 9 7 10 2" xfId="5531" xr:uid="{00000000-0005-0000-0000-000063340000}"/>
    <cellStyle name="Normal 9 7 10 2 2" xfId="12064" xr:uid="{00000000-0005-0000-0000-000064340000}"/>
    <cellStyle name="Normal 9 7 10 3" xfId="12065" xr:uid="{00000000-0005-0000-0000-000065340000}"/>
    <cellStyle name="Normal 9 7 10 3 2" xfId="12066" xr:uid="{00000000-0005-0000-0000-000066340000}"/>
    <cellStyle name="Normal 9 7 10 4" xfId="12067" xr:uid="{00000000-0005-0000-0000-000067340000}"/>
    <cellStyle name="Normal 9 7 10 5" xfId="13738" xr:uid="{00000000-0005-0000-0000-000068340000}"/>
    <cellStyle name="Normal 9 7 2" xfId="3448" xr:uid="{00000000-0005-0000-0000-000069340000}"/>
    <cellStyle name="Normal 9 7 2 10" xfId="12068" xr:uid="{00000000-0005-0000-0000-00006A340000}"/>
    <cellStyle name="Normal 9 7 2 10 2" xfId="12069" xr:uid="{00000000-0005-0000-0000-00006B340000}"/>
    <cellStyle name="Normal 9 7 2 11" xfId="12070" xr:uid="{00000000-0005-0000-0000-00006C340000}"/>
    <cellStyle name="Normal 9 7 2 12" xfId="13739" xr:uid="{00000000-0005-0000-0000-00006D340000}"/>
    <cellStyle name="Normal 9 7 2 2" xfId="3449" xr:uid="{00000000-0005-0000-0000-00006E340000}"/>
    <cellStyle name="Normal 9 7 2 3" xfId="3450" xr:uid="{00000000-0005-0000-0000-00006F340000}"/>
    <cellStyle name="Normal 9 7 2 4" xfId="3451" xr:uid="{00000000-0005-0000-0000-000070340000}"/>
    <cellStyle name="Normal 9 7 2 5" xfId="3452" xr:uid="{00000000-0005-0000-0000-000071340000}"/>
    <cellStyle name="Normal 9 7 2 6" xfId="3453" xr:uid="{00000000-0005-0000-0000-000072340000}"/>
    <cellStyle name="Normal 9 7 2 7" xfId="3454" xr:uid="{00000000-0005-0000-0000-000073340000}"/>
    <cellStyle name="Normal 9 7 2 8" xfId="3455" xr:uid="{00000000-0005-0000-0000-000074340000}"/>
    <cellStyle name="Normal 9 7 2 9" xfId="5532" xr:uid="{00000000-0005-0000-0000-000075340000}"/>
    <cellStyle name="Normal 9 7 2 9 2" xfId="12071" xr:uid="{00000000-0005-0000-0000-000076340000}"/>
    <cellStyle name="Normal 9 7 3" xfId="3456" xr:uid="{00000000-0005-0000-0000-000077340000}"/>
    <cellStyle name="Normal 9 7 4" xfId="3457" xr:uid="{00000000-0005-0000-0000-000078340000}"/>
    <cellStyle name="Normal 9 7 5" xfId="3458" xr:uid="{00000000-0005-0000-0000-000079340000}"/>
    <cellStyle name="Normal 9 7 5 2" xfId="5533" xr:uid="{00000000-0005-0000-0000-00007A340000}"/>
    <cellStyle name="Normal 9 7 5 2 2" xfId="12072" xr:uid="{00000000-0005-0000-0000-00007B340000}"/>
    <cellStyle name="Normal 9 7 5 3" xfId="12073" xr:uid="{00000000-0005-0000-0000-00007C340000}"/>
    <cellStyle name="Normal 9 7 5 3 2" xfId="12074" xr:uid="{00000000-0005-0000-0000-00007D340000}"/>
    <cellStyle name="Normal 9 7 5 4" xfId="12075" xr:uid="{00000000-0005-0000-0000-00007E340000}"/>
    <cellStyle name="Normal 9 7 5 5" xfId="13740" xr:uid="{00000000-0005-0000-0000-00007F340000}"/>
    <cellStyle name="Normal 9 7 6" xfId="3459" xr:uid="{00000000-0005-0000-0000-000080340000}"/>
    <cellStyle name="Normal 9 7 6 2" xfId="5534" xr:uid="{00000000-0005-0000-0000-000081340000}"/>
    <cellStyle name="Normal 9 7 6 2 2" xfId="12076" xr:uid="{00000000-0005-0000-0000-000082340000}"/>
    <cellStyle name="Normal 9 7 6 3" xfId="12077" xr:uid="{00000000-0005-0000-0000-000083340000}"/>
    <cellStyle name="Normal 9 7 6 3 2" xfId="12078" xr:uid="{00000000-0005-0000-0000-000084340000}"/>
    <cellStyle name="Normal 9 7 6 4" xfId="12079" xr:uid="{00000000-0005-0000-0000-000085340000}"/>
    <cellStyle name="Normal 9 7 6 5" xfId="13741" xr:uid="{00000000-0005-0000-0000-000086340000}"/>
    <cellStyle name="Normal 9 7 7" xfId="3460" xr:uid="{00000000-0005-0000-0000-000087340000}"/>
    <cellStyle name="Normal 9 7 7 2" xfId="5535" xr:uid="{00000000-0005-0000-0000-000088340000}"/>
    <cellStyle name="Normal 9 7 7 2 2" xfId="12080" xr:uid="{00000000-0005-0000-0000-000089340000}"/>
    <cellStyle name="Normal 9 7 7 3" xfId="12081" xr:uid="{00000000-0005-0000-0000-00008A340000}"/>
    <cellStyle name="Normal 9 7 7 3 2" xfId="12082" xr:uid="{00000000-0005-0000-0000-00008B340000}"/>
    <cellStyle name="Normal 9 7 7 4" xfId="12083" xr:uid="{00000000-0005-0000-0000-00008C340000}"/>
    <cellStyle name="Normal 9 7 7 5" xfId="13742" xr:uid="{00000000-0005-0000-0000-00008D340000}"/>
    <cellStyle name="Normal 9 7 8" xfId="3461" xr:uid="{00000000-0005-0000-0000-00008E340000}"/>
    <cellStyle name="Normal 9 7 8 2" xfId="5536" xr:uid="{00000000-0005-0000-0000-00008F340000}"/>
    <cellStyle name="Normal 9 7 8 2 2" xfId="12084" xr:uid="{00000000-0005-0000-0000-000090340000}"/>
    <cellStyle name="Normal 9 7 8 3" xfId="12085" xr:uid="{00000000-0005-0000-0000-000091340000}"/>
    <cellStyle name="Normal 9 7 8 3 2" xfId="12086" xr:uid="{00000000-0005-0000-0000-000092340000}"/>
    <cellStyle name="Normal 9 7 8 4" xfId="12087" xr:uid="{00000000-0005-0000-0000-000093340000}"/>
    <cellStyle name="Normal 9 7 8 5" xfId="13743" xr:uid="{00000000-0005-0000-0000-000094340000}"/>
    <cellStyle name="Normal 9 7 9" xfId="3462" xr:uid="{00000000-0005-0000-0000-000095340000}"/>
    <cellStyle name="Normal 9 7 9 2" xfId="5537" xr:uid="{00000000-0005-0000-0000-000096340000}"/>
    <cellStyle name="Normal 9 7 9 2 2" xfId="12088" xr:uid="{00000000-0005-0000-0000-000097340000}"/>
    <cellStyle name="Normal 9 7 9 3" xfId="12089" xr:uid="{00000000-0005-0000-0000-000098340000}"/>
    <cellStyle name="Normal 9 7 9 3 2" xfId="12090" xr:uid="{00000000-0005-0000-0000-000099340000}"/>
    <cellStyle name="Normal 9 7 9 4" xfId="12091" xr:uid="{00000000-0005-0000-0000-00009A340000}"/>
    <cellStyle name="Normal 9 7 9 5" xfId="13744" xr:uid="{00000000-0005-0000-0000-00009B340000}"/>
    <cellStyle name="Normal 9 8" xfId="3463" xr:uid="{00000000-0005-0000-0000-00009C340000}"/>
    <cellStyle name="Normal 9 9" xfId="3464" xr:uid="{00000000-0005-0000-0000-00009D340000}"/>
    <cellStyle name="Normal 90" xfId="5538" xr:uid="{00000000-0005-0000-0000-00009E340000}"/>
    <cellStyle name="Normal 91" xfId="5539" xr:uid="{00000000-0005-0000-0000-00009F340000}"/>
    <cellStyle name="Normal 92" xfId="5540" xr:uid="{00000000-0005-0000-0000-0000A0340000}"/>
    <cellStyle name="Normal 93" xfId="5541" xr:uid="{00000000-0005-0000-0000-0000A1340000}"/>
    <cellStyle name="Normal 94" xfId="5542" xr:uid="{00000000-0005-0000-0000-0000A2340000}"/>
    <cellStyle name="Normal 95" xfId="5555" xr:uid="{00000000-0005-0000-0000-0000A3340000}"/>
    <cellStyle name="Normal 95 2" xfId="12092" xr:uid="{00000000-0005-0000-0000-0000A4340000}"/>
    <cellStyle name="Normal 96" xfId="12093" xr:uid="{00000000-0005-0000-0000-0000A5340000}"/>
    <cellStyle name="Normal 96 2" xfId="12094" xr:uid="{00000000-0005-0000-0000-0000A6340000}"/>
    <cellStyle name="Normal 96 3" xfId="12095" xr:uid="{00000000-0005-0000-0000-0000A7340000}"/>
    <cellStyle name="Notas 2" xfId="3465" xr:uid="{00000000-0005-0000-0000-0000A8340000}"/>
    <cellStyle name="Notas 2 2" xfId="3466" xr:uid="{00000000-0005-0000-0000-0000A9340000}"/>
    <cellStyle name="Notas 2 3" xfId="3467" xr:uid="{00000000-0005-0000-0000-0000AA340000}"/>
    <cellStyle name="Notas 2 4" xfId="3468" xr:uid="{00000000-0005-0000-0000-0000AB340000}"/>
    <cellStyle name="Notas 3" xfId="3469" xr:uid="{00000000-0005-0000-0000-0000AC340000}"/>
    <cellStyle name="Notas 3 2" xfId="3470" xr:uid="{00000000-0005-0000-0000-0000AD340000}"/>
    <cellStyle name="Notas 3 3" xfId="3471" xr:uid="{00000000-0005-0000-0000-0000AE340000}"/>
    <cellStyle name="Notas 3 4" xfId="3472" xr:uid="{00000000-0005-0000-0000-0000AF340000}"/>
    <cellStyle name="Notas 4" xfId="3473" xr:uid="{00000000-0005-0000-0000-0000B0340000}"/>
    <cellStyle name="Notas 4 2" xfId="3474" xr:uid="{00000000-0005-0000-0000-0000B1340000}"/>
    <cellStyle name="Notas 4 3" xfId="3475" xr:uid="{00000000-0005-0000-0000-0000B2340000}"/>
    <cellStyle name="Notas 4 4" xfId="3476" xr:uid="{00000000-0005-0000-0000-0000B3340000}"/>
    <cellStyle name="Notas 5" xfId="3477" xr:uid="{00000000-0005-0000-0000-0000B4340000}"/>
    <cellStyle name="Notas 5 2" xfId="3478" xr:uid="{00000000-0005-0000-0000-0000B5340000}"/>
    <cellStyle name="Notas 5 3" xfId="3479" xr:uid="{00000000-0005-0000-0000-0000B6340000}"/>
    <cellStyle name="Notas 5 4" xfId="3480" xr:uid="{00000000-0005-0000-0000-0000B7340000}"/>
    <cellStyle name="Notas 6" xfId="3481" xr:uid="{00000000-0005-0000-0000-0000B8340000}"/>
    <cellStyle name="Notas 6 2" xfId="3482" xr:uid="{00000000-0005-0000-0000-0000B9340000}"/>
    <cellStyle name="Notas 6 3" xfId="3483" xr:uid="{00000000-0005-0000-0000-0000BA340000}"/>
    <cellStyle name="Notas 6 4" xfId="3484" xr:uid="{00000000-0005-0000-0000-0000BB340000}"/>
    <cellStyle name="Note" xfId="3485" xr:uid="{00000000-0005-0000-0000-0000BC340000}"/>
    <cellStyle name="Note 2" xfId="3486" xr:uid="{00000000-0005-0000-0000-0000BD340000}"/>
    <cellStyle name="Note 2 2" xfId="3487" xr:uid="{00000000-0005-0000-0000-0000BE340000}"/>
    <cellStyle name="Note 2 3" xfId="3488" xr:uid="{00000000-0005-0000-0000-0000BF340000}"/>
    <cellStyle name="Note 2 4" xfId="3489" xr:uid="{00000000-0005-0000-0000-0000C0340000}"/>
    <cellStyle name="Note 2 5" xfId="3490" xr:uid="{00000000-0005-0000-0000-0000C1340000}"/>
    <cellStyle name="Note 2 6" xfId="3491" xr:uid="{00000000-0005-0000-0000-0000C2340000}"/>
    <cellStyle name="Note 2 7" xfId="3492" xr:uid="{00000000-0005-0000-0000-0000C3340000}"/>
    <cellStyle name="Note 3" xfId="3493" xr:uid="{00000000-0005-0000-0000-0000C4340000}"/>
    <cellStyle name="Note 4" xfId="3494" xr:uid="{00000000-0005-0000-0000-0000C5340000}"/>
    <cellStyle name="Note 5" xfId="3495" xr:uid="{00000000-0005-0000-0000-0000C6340000}"/>
    <cellStyle name="Output" xfId="3496" xr:uid="{00000000-0005-0000-0000-0000C7340000}"/>
    <cellStyle name="Percent" xfId="41" xr:uid="{00000000-0005-0000-0000-0000C8340000}"/>
    <cellStyle name="Porcentaje" xfId="3754" builtinId="5"/>
    <cellStyle name="Porcentaje 2" xfId="3752" xr:uid="{00000000-0005-0000-0000-0000CA340000}"/>
    <cellStyle name="Porcentaje 2 2" xfId="13754" xr:uid="{00000000-0005-0000-0000-0000CB340000}"/>
    <cellStyle name="Porcentaje 3" xfId="3736" xr:uid="{00000000-0005-0000-0000-0000CC340000}"/>
    <cellStyle name="Porcentaje 3 2" xfId="3758" xr:uid="{00000000-0005-0000-0000-0000CD340000}"/>
    <cellStyle name="Porcentaje 3 3" xfId="5543" xr:uid="{00000000-0005-0000-0000-0000CE340000}"/>
    <cellStyle name="Porcentaje 4" xfId="5544" xr:uid="{00000000-0005-0000-0000-0000CF340000}"/>
    <cellStyle name="Porcentual 2" xfId="3" xr:uid="{00000000-0005-0000-0000-0000D0340000}"/>
    <cellStyle name="Porcentual 2 10" xfId="3497" xr:uid="{00000000-0005-0000-0000-0000D1340000}"/>
    <cellStyle name="Porcentual 2 10 2" xfId="3498" xr:uid="{00000000-0005-0000-0000-0000D2340000}"/>
    <cellStyle name="Porcentual 2 10 3" xfId="3499" xr:uid="{00000000-0005-0000-0000-0000D3340000}"/>
    <cellStyle name="Porcentual 2 10 4" xfId="3500" xr:uid="{00000000-0005-0000-0000-0000D4340000}"/>
    <cellStyle name="Porcentual 2 11" xfId="3501" xr:uid="{00000000-0005-0000-0000-0000D5340000}"/>
    <cellStyle name="Porcentual 2 11 2" xfId="3502" xr:uid="{00000000-0005-0000-0000-0000D6340000}"/>
    <cellStyle name="Porcentual 2 11 3" xfId="3503" xr:uid="{00000000-0005-0000-0000-0000D7340000}"/>
    <cellStyle name="Porcentual 2 11 4" xfId="3504" xr:uid="{00000000-0005-0000-0000-0000D8340000}"/>
    <cellStyle name="Porcentual 2 12" xfId="3505" xr:uid="{00000000-0005-0000-0000-0000D9340000}"/>
    <cellStyle name="Porcentual 2 12 2" xfId="3506" xr:uid="{00000000-0005-0000-0000-0000DA340000}"/>
    <cellStyle name="Porcentual 2 12 3" xfId="3507" xr:uid="{00000000-0005-0000-0000-0000DB340000}"/>
    <cellStyle name="Porcentual 2 12 4" xfId="3508" xr:uid="{00000000-0005-0000-0000-0000DC340000}"/>
    <cellStyle name="Porcentual 2 13" xfId="3509" xr:uid="{00000000-0005-0000-0000-0000DD340000}"/>
    <cellStyle name="Porcentual 2 13 2" xfId="3510" xr:uid="{00000000-0005-0000-0000-0000DE340000}"/>
    <cellStyle name="Porcentual 2 13 3" xfId="3511" xr:uid="{00000000-0005-0000-0000-0000DF340000}"/>
    <cellStyle name="Porcentual 2 13 4" xfId="3512" xr:uid="{00000000-0005-0000-0000-0000E0340000}"/>
    <cellStyle name="Porcentual 2 14" xfId="3513" xr:uid="{00000000-0005-0000-0000-0000E1340000}"/>
    <cellStyle name="Porcentual 2 14 2" xfId="3514" xr:uid="{00000000-0005-0000-0000-0000E2340000}"/>
    <cellStyle name="Porcentual 2 14 3" xfId="3515" xr:uid="{00000000-0005-0000-0000-0000E3340000}"/>
    <cellStyle name="Porcentual 2 14 4" xfId="3516" xr:uid="{00000000-0005-0000-0000-0000E4340000}"/>
    <cellStyle name="Porcentual 2 15" xfId="3517" xr:uid="{00000000-0005-0000-0000-0000E5340000}"/>
    <cellStyle name="Porcentual 2 15 2" xfId="3518" xr:uid="{00000000-0005-0000-0000-0000E6340000}"/>
    <cellStyle name="Porcentual 2 15 3" xfId="3519" xr:uid="{00000000-0005-0000-0000-0000E7340000}"/>
    <cellStyle name="Porcentual 2 15 4" xfId="3520" xr:uid="{00000000-0005-0000-0000-0000E8340000}"/>
    <cellStyle name="Porcentual 2 16" xfId="3521" xr:uid="{00000000-0005-0000-0000-0000E9340000}"/>
    <cellStyle name="Porcentual 2 16 2" xfId="3522" xr:uid="{00000000-0005-0000-0000-0000EA340000}"/>
    <cellStyle name="Porcentual 2 16 3" xfId="3523" xr:uid="{00000000-0005-0000-0000-0000EB340000}"/>
    <cellStyle name="Porcentual 2 16 4" xfId="3524" xr:uid="{00000000-0005-0000-0000-0000EC340000}"/>
    <cellStyle name="Porcentual 2 17" xfId="3525" xr:uid="{00000000-0005-0000-0000-0000ED340000}"/>
    <cellStyle name="Porcentual 2 17 2" xfId="3526" xr:uid="{00000000-0005-0000-0000-0000EE340000}"/>
    <cellStyle name="Porcentual 2 17 3" xfId="3527" xr:uid="{00000000-0005-0000-0000-0000EF340000}"/>
    <cellStyle name="Porcentual 2 17 4" xfId="3528" xr:uid="{00000000-0005-0000-0000-0000F0340000}"/>
    <cellStyle name="Porcentual 2 18" xfId="3529" xr:uid="{00000000-0005-0000-0000-0000F1340000}"/>
    <cellStyle name="Porcentual 2 18 2" xfId="3530" xr:uid="{00000000-0005-0000-0000-0000F2340000}"/>
    <cellStyle name="Porcentual 2 18 3" xfId="3531" xr:uid="{00000000-0005-0000-0000-0000F3340000}"/>
    <cellStyle name="Porcentual 2 18 4" xfId="3532" xr:uid="{00000000-0005-0000-0000-0000F4340000}"/>
    <cellStyle name="Porcentual 2 19" xfId="3533" xr:uid="{00000000-0005-0000-0000-0000F5340000}"/>
    <cellStyle name="Porcentual 2 19 2" xfId="3534" xr:uid="{00000000-0005-0000-0000-0000F6340000}"/>
    <cellStyle name="Porcentual 2 19 3" xfId="3535" xr:uid="{00000000-0005-0000-0000-0000F7340000}"/>
    <cellStyle name="Porcentual 2 19 4" xfId="3536" xr:uid="{00000000-0005-0000-0000-0000F8340000}"/>
    <cellStyle name="Porcentual 2 2" xfId="142" xr:uid="{00000000-0005-0000-0000-0000F9340000}"/>
    <cellStyle name="Porcentual 2 2 2" xfId="3537" xr:uid="{00000000-0005-0000-0000-0000FA340000}"/>
    <cellStyle name="Porcentual 2 2 3" xfId="3538" xr:uid="{00000000-0005-0000-0000-0000FB340000}"/>
    <cellStyle name="Porcentual 2 2 4" xfId="3539" xr:uid="{00000000-0005-0000-0000-0000FC340000}"/>
    <cellStyle name="Porcentual 2 2 5" xfId="3727" xr:uid="{00000000-0005-0000-0000-0000FD340000}"/>
    <cellStyle name="Porcentual 2 2 6" xfId="5545" xr:uid="{00000000-0005-0000-0000-0000FE340000}"/>
    <cellStyle name="Porcentual 2 20" xfId="3540" xr:uid="{00000000-0005-0000-0000-0000FF340000}"/>
    <cellStyle name="Porcentual 2 20 2" xfId="3541" xr:uid="{00000000-0005-0000-0000-000000350000}"/>
    <cellStyle name="Porcentual 2 20 3" xfId="3542" xr:uid="{00000000-0005-0000-0000-000001350000}"/>
    <cellStyle name="Porcentual 2 20 4" xfId="3543" xr:uid="{00000000-0005-0000-0000-000002350000}"/>
    <cellStyle name="Porcentual 2 21" xfId="3544" xr:uid="{00000000-0005-0000-0000-000003350000}"/>
    <cellStyle name="Porcentual 2 21 2" xfId="3545" xr:uid="{00000000-0005-0000-0000-000004350000}"/>
    <cellStyle name="Porcentual 2 21 3" xfId="3546" xr:uid="{00000000-0005-0000-0000-000005350000}"/>
    <cellStyle name="Porcentual 2 21 4" xfId="3547" xr:uid="{00000000-0005-0000-0000-000006350000}"/>
    <cellStyle name="Porcentual 2 22" xfId="3548" xr:uid="{00000000-0005-0000-0000-000007350000}"/>
    <cellStyle name="Porcentual 2 22 2" xfId="3549" xr:uid="{00000000-0005-0000-0000-000008350000}"/>
    <cellStyle name="Porcentual 2 22 3" xfId="3550" xr:uid="{00000000-0005-0000-0000-000009350000}"/>
    <cellStyle name="Porcentual 2 22 4" xfId="3551" xr:uid="{00000000-0005-0000-0000-00000A350000}"/>
    <cellStyle name="Porcentual 2 23" xfId="3552" xr:uid="{00000000-0005-0000-0000-00000B350000}"/>
    <cellStyle name="Porcentual 2 23 2" xfId="3553" xr:uid="{00000000-0005-0000-0000-00000C350000}"/>
    <cellStyle name="Porcentual 2 23 3" xfId="3554" xr:uid="{00000000-0005-0000-0000-00000D350000}"/>
    <cellStyle name="Porcentual 2 23 4" xfId="3555" xr:uid="{00000000-0005-0000-0000-00000E350000}"/>
    <cellStyle name="Porcentual 2 24" xfId="3556" xr:uid="{00000000-0005-0000-0000-00000F350000}"/>
    <cellStyle name="Porcentual 2 24 2" xfId="3557" xr:uid="{00000000-0005-0000-0000-000010350000}"/>
    <cellStyle name="Porcentual 2 24 3" xfId="3558" xr:uid="{00000000-0005-0000-0000-000011350000}"/>
    <cellStyle name="Porcentual 2 24 4" xfId="3559" xr:uid="{00000000-0005-0000-0000-000012350000}"/>
    <cellStyle name="Porcentual 2 25" xfId="3560" xr:uid="{00000000-0005-0000-0000-000013350000}"/>
    <cellStyle name="Porcentual 2 25 2" xfId="3561" xr:uid="{00000000-0005-0000-0000-000014350000}"/>
    <cellStyle name="Porcentual 2 25 3" xfId="3562" xr:uid="{00000000-0005-0000-0000-000015350000}"/>
    <cellStyle name="Porcentual 2 25 4" xfId="3563" xr:uid="{00000000-0005-0000-0000-000016350000}"/>
    <cellStyle name="Porcentual 2 26" xfId="3564" xr:uid="{00000000-0005-0000-0000-000017350000}"/>
    <cellStyle name="Porcentual 2 26 2" xfId="3565" xr:uid="{00000000-0005-0000-0000-000018350000}"/>
    <cellStyle name="Porcentual 2 26 3" xfId="3566" xr:uid="{00000000-0005-0000-0000-000019350000}"/>
    <cellStyle name="Porcentual 2 26 4" xfId="3567" xr:uid="{00000000-0005-0000-0000-00001A350000}"/>
    <cellStyle name="Porcentual 2 27" xfId="3568" xr:uid="{00000000-0005-0000-0000-00001B350000}"/>
    <cellStyle name="Porcentual 2 27 2" xfId="3569" xr:uid="{00000000-0005-0000-0000-00001C350000}"/>
    <cellStyle name="Porcentual 2 27 3" xfId="3570" xr:uid="{00000000-0005-0000-0000-00001D350000}"/>
    <cellStyle name="Porcentual 2 27 4" xfId="3571" xr:uid="{00000000-0005-0000-0000-00001E350000}"/>
    <cellStyle name="Porcentual 2 28" xfId="3572" xr:uid="{00000000-0005-0000-0000-00001F350000}"/>
    <cellStyle name="Porcentual 2 28 2" xfId="3573" xr:uid="{00000000-0005-0000-0000-000020350000}"/>
    <cellStyle name="Porcentual 2 28 3" xfId="3574" xr:uid="{00000000-0005-0000-0000-000021350000}"/>
    <cellStyle name="Porcentual 2 28 4" xfId="3575" xr:uid="{00000000-0005-0000-0000-000022350000}"/>
    <cellStyle name="Porcentual 2 29" xfId="3576" xr:uid="{00000000-0005-0000-0000-000023350000}"/>
    <cellStyle name="Porcentual 2 29 2" xfId="3577" xr:uid="{00000000-0005-0000-0000-000024350000}"/>
    <cellStyle name="Porcentual 2 29 3" xfId="3578" xr:uid="{00000000-0005-0000-0000-000025350000}"/>
    <cellStyle name="Porcentual 2 29 4" xfId="3579" xr:uid="{00000000-0005-0000-0000-000026350000}"/>
    <cellStyle name="Porcentual 2 3" xfId="3580" xr:uid="{00000000-0005-0000-0000-000027350000}"/>
    <cellStyle name="Porcentual 2 3 2" xfId="3581" xr:uid="{00000000-0005-0000-0000-000028350000}"/>
    <cellStyle name="Porcentual 2 3 3" xfId="3582" xr:uid="{00000000-0005-0000-0000-000029350000}"/>
    <cellStyle name="Porcentual 2 3 4" xfId="3583" xr:uid="{00000000-0005-0000-0000-00002A350000}"/>
    <cellStyle name="Porcentual 2 30" xfId="3584" xr:uid="{00000000-0005-0000-0000-00002B350000}"/>
    <cellStyle name="Porcentual 2 30 2" xfId="3585" xr:uid="{00000000-0005-0000-0000-00002C350000}"/>
    <cellStyle name="Porcentual 2 30 3" xfId="3586" xr:uid="{00000000-0005-0000-0000-00002D350000}"/>
    <cellStyle name="Porcentual 2 30 4" xfId="3587" xr:uid="{00000000-0005-0000-0000-00002E350000}"/>
    <cellStyle name="Porcentual 2 31" xfId="3588" xr:uid="{00000000-0005-0000-0000-00002F350000}"/>
    <cellStyle name="Porcentual 2 31 2" xfId="3589" xr:uid="{00000000-0005-0000-0000-000030350000}"/>
    <cellStyle name="Porcentual 2 31 3" xfId="3590" xr:uid="{00000000-0005-0000-0000-000031350000}"/>
    <cellStyle name="Porcentual 2 31 4" xfId="3591" xr:uid="{00000000-0005-0000-0000-000032350000}"/>
    <cellStyle name="Porcentual 2 32" xfId="3592" xr:uid="{00000000-0005-0000-0000-000033350000}"/>
    <cellStyle name="Porcentual 2 32 2" xfId="3593" xr:uid="{00000000-0005-0000-0000-000034350000}"/>
    <cellStyle name="Porcentual 2 32 3" xfId="3594" xr:uid="{00000000-0005-0000-0000-000035350000}"/>
    <cellStyle name="Porcentual 2 32 4" xfId="3595" xr:uid="{00000000-0005-0000-0000-000036350000}"/>
    <cellStyle name="Porcentual 2 33" xfId="3596" xr:uid="{00000000-0005-0000-0000-000037350000}"/>
    <cellStyle name="Porcentual 2 33 2" xfId="3597" xr:uid="{00000000-0005-0000-0000-000038350000}"/>
    <cellStyle name="Porcentual 2 33 3" xfId="3598" xr:uid="{00000000-0005-0000-0000-000039350000}"/>
    <cellStyle name="Porcentual 2 33 4" xfId="3599" xr:uid="{00000000-0005-0000-0000-00003A350000}"/>
    <cellStyle name="Porcentual 2 34" xfId="3600" xr:uid="{00000000-0005-0000-0000-00003B350000}"/>
    <cellStyle name="Porcentual 2 34 2" xfId="3601" xr:uid="{00000000-0005-0000-0000-00003C350000}"/>
    <cellStyle name="Porcentual 2 34 3" xfId="3602" xr:uid="{00000000-0005-0000-0000-00003D350000}"/>
    <cellStyle name="Porcentual 2 34 4" xfId="3603" xr:uid="{00000000-0005-0000-0000-00003E350000}"/>
    <cellStyle name="Porcentual 2 35" xfId="3604" xr:uid="{00000000-0005-0000-0000-00003F350000}"/>
    <cellStyle name="Porcentual 2 35 2" xfId="3605" xr:uid="{00000000-0005-0000-0000-000040350000}"/>
    <cellStyle name="Porcentual 2 35 3" xfId="3606" xr:uid="{00000000-0005-0000-0000-000041350000}"/>
    <cellStyle name="Porcentual 2 35 4" xfId="3607" xr:uid="{00000000-0005-0000-0000-000042350000}"/>
    <cellStyle name="Porcentual 2 36" xfId="3608" xr:uid="{00000000-0005-0000-0000-000043350000}"/>
    <cellStyle name="Porcentual 2 36 2" xfId="3609" xr:uid="{00000000-0005-0000-0000-000044350000}"/>
    <cellStyle name="Porcentual 2 36 3" xfId="3610" xr:uid="{00000000-0005-0000-0000-000045350000}"/>
    <cellStyle name="Porcentual 2 36 4" xfId="3611" xr:uid="{00000000-0005-0000-0000-000046350000}"/>
    <cellStyle name="Porcentual 2 37" xfId="3612" xr:uid="{00000000-0005-0000-0000-000047350000}"/>
    <cellStyle name="Porcentual 2 37 2" xfId="3613" xr:uid="{00000000-0005-0000-0000-000048350000}"/>
    <cellStyle name="Porcentual 2 37 3" xfId="3614" xr:uid="{00000000-0005-0000-0000-000049350000}"/>
    <cellStyle name="Porcentual 2 37 4" xfId="3615" xr:uid="{00000000-0005-0000-0000-00004A350000}"/>
    <cellStyle name="Porcentual 2 38" xfId="3616" xr:uid="{00000000-0005-0000-0000-00004B350000}"/>
    <cellStyle name="Porcentual 2 38 2" xfId="3617" xr:uid="{00000000-0005-0000-0000-00004C350000}"/>
    <cellStyle name="Porcentual 2 38 3" xfId="3618" xr:uid="{00000000-0005-0000-0000-00004D350000}"/>
    <cellStyle name="Porcentual 2 38 4" xfId="3619" xr:uid="{00000000-0005-0000-0000-00004E350000}"/>
    <cellStyle name="Porcentual 2 39" xfId="3620" xr:uid="{00000000-0005-0000-0000-00004F350000}"/>
    <cellStyle name="Porcentual 2 39 2" xfId="3621" xr:uid="{00000000-0005-0000-0000-000050350000}"/>
    <cellStyle name="Porcentual 2 39 3" xfId="3622" xr:uid="{00000000-0005-0000-0000-000051350000}"/>
    <cellStyle name="Porcentual 2 39 4" xfId="3623" xr:uid="{00000000-0005-0000-0000-000052350000}"/>
    <cellStyle name="Porcentual 2 4" xfId="3624" xr:uid="{00000000-0005-0000-0000-000053350000}"/>
    <cellStyle name="Porcentual 2 4 2" xfId="3625" xr:uid="{00000000-0005-0000-0000-000054350000}"/>
    <cellStyle name="Porcentual 2 4 3" xfId="3626" xr:uid="{00000000-0005-0000-0000-000055350000}"/>
    <cellStyle name="Porcentual 2 4 4" xfId="3627" xr:uid="{00000000-0005-0000-0000-000056350000}"/>
    <cellStyle name="Porcentual 2 40" xfId="3628" xr:uid="{00000000-0005-0000-0000-000057350000}"/>
    <cellStyle name="Porcentual 2 40 2" xfId="3629" xr:uid="{00000000-0005-0000-0000-000058350000}"/>
    <cellStyle name="Porcentual 2 40 3" xfId="3630" xr:uid="{00000000-0005-0000-0000-000059350000}"/>
    <cellStyle name="Porcentual 2 40 4" xfId="3631" xr:uid="{00000000-0005-0000-0000-00005A350000}"/>
    <cellStyle name="Porcentual 2 5" xfId="3632" xr:uid="{00000000-0005-0000-0000-00005B350000}"/>
    <cellStyle name="Porcentual 2 5 2" xfId="3633" xr:uid="{00000000-0005-0000-0000-00005C350000}"/>
    <cellStyle name="Porcentual 2 5 3" xfId="3634" xr:uid="{00000000-0005-0000-0000-00005D350000}"/>
    <cellStyle name="Porcentual 2 5 4" xfId="3635" xr:uid="{00000000-0005-0000-0000-00005E350000}"/>
    <cellStyle name="Porcentual 2 6" xfId="3636" xr:uid="{00000000-0005-0000-0000-00005F350000}"/>
    <cellStyle name="Porcentual 2 6 2" xfId="3637" xr:uid="{00000000-0005-0000-0000-000060350000}"/>
    <cellStyle name="Porcentual 2 6 3" xfId="3638" xr:uid="{00000000-0005-0000-0000-000061350000}"/>
    <cellStyle name="Porcentual 2 6 4" xfId="3639" xr:uid="{00000000-0005-0000-0000-000062350000}"/>
    <cellStyle name="Porcentual 2 7" xfId="3640" xr:uid="{00000000-0005-0000-0000-000063350000}"/>
    <cellStyle name="Porcentual 2 7 2" xfId="3641" xr:uid="{00000000-0005-0000-0000-000064350000}"/>
    <cellStyle name="Porcentual 2 7 3" xfId="3642" xr:uid="{00000000-0005-0000-0000-000065350000}"/>
    <cellStyle name="Porcentual 2 7 4" xfId="3643" xr:uid="{00000000-0005-0000-0000-000066350000}"/>
    <cellStyle name="Porcentual 2 8" xfId="3644" xr:uid="{00000000-0005-0000-0000-000067350000}"/>
    <cellStyle name="Porcentual 2 8 2" xfId="3645" xr:uid="{00000000-0005-0000-0000-000068350000}"/>
    <cellStyle name="Porcentual 2 8 3" xfId="3646" xr:uid="{00000000-0005-0000-0000-000069350000}"/>
    <cellStyle name="Porcentual 2 8 4" xfId="3647" xr:uid="{00000000-0005-0000-0000-00006A350000}"/>
    <cellStyle name="Porcentual 2 9" xfId="3648" xr:uid="{00000000-0005-0000-0000-00006B350000}"/>
    <cellStyle name="Porcentual 2 9 2" xfId="3649" xr:uid="{00000000-0005-0000-0000-00006C350000}"/>
    <cellStyle name="Porcentual 2 9 3" xfId="3650" xr:uid="{00000000-0005-0000-0000-00006D350000}"/>
    <cellStyle name="Porcentual 2 9 4" xfId="3651" xr:uid="{00000000-0005-0000-0000-00006E350000}"/>
    <cellStyle name="Porcentual 3" xfId="42" xr:uid="{00000000-0005-0000-0000-00006F350000}"/>
    <cellStyle name="Porcentual 3 2" xfId="3652" xr:uid="{00000000-0005-0000-0000-000070350000}"/>
    <cellStyle name="Porcentual 3 3" xfId="3653" xr:uid="{00000000-0005-0000-0000-000071350000}"/>
    <cellStyle name="Porcentual 3 4" xfId="3654" xr:uid="{00000000-0005-0000-0000-000072350000}"/>
    <cellStyle name="Porcentual 4" xfId="3655" xr:uid="{00000000-0005-0000-0000-000073350000}"/>
    <cellStyle name="Porcentual 4 10" xfId="5546" xr:uid="{00000000-0005-0000-0000-000074350000}"/>
    <cellStyle name="Porcentual 4 2" xfId="3656" xr:uid="{00000000-0005-0000-0000-000075350000}"/>
    <cellStyle name="Porcentual 4 2 2" xfId="3657" xr:uid="{00000000-0005-0000-0000-000076350000}"/>
    <cellStyle name="Porcentual 4 2 3" xfId="3658" xr:uid="{00000000-0005-0000-0000-000077350000}"/>
    <cellStyle name="Porcentual 4 2 4" xfId="3659" xr:uid="{00000000-0005-0000-0000-000078350000}"/>
    <cellStyle name="Porcentual 4 3" xfId="3660" xr:uid="{00000000-0005-0000-0000-000079350000}"/>
    <cellStyle name="Porcentual 4 4" xfId="3661" xr:uid="{00000000-0005-0000-0000-00007A350000}"/>
    <cellStyle name="Porcentual 4 5" xfId="3662" xr:uid="{00000000-0005-0000-0000-00007B350000}"/>
    <cellStyle name="Porcentual 4 6" xfId="3753" xr:uid="{00000000-0005-0000-0000-00007C350000}"/>
    <cellStyle name="Porcentual 4 6 2" xfId="12096" xr:uid="{00000000-0005-0000-0000-00007D350000}"/>
    <cellStyle name="Porcentual 4 6 2 2" xfId="12097" xr:uid="{00000000-0005-0000-0000-00007E350000}"/>
    <cellStyle name="Porcentual 4 6 3" xfId="12098" xr:uid="{00000000-0005-0000-0000-00007F350000}"/>
    <cellStyle name="Porcentual 4 6 4" xfId="13745" xr:uid="{00000000-0005-0000-0000-000080350000}"/>
    <cellStyle name="Porcentual 4 6 5" xfId="5547" xr:uid="{00000000-0005-0000-0000-000081350000}"/>
    <cellStyle name="Porcentual 4 7" xfId="5548" xr:uid="{00000000-0005-0000-0000-000082350000}"/>
    <cellStyle name="Porcentual 4 7 2" xfId="12099" xr:uid="{00000000-0005-0000-0000-000083350000}"/>
    <cellStyle name="Porcentual 4 8" xfId="12100" xr:uid="{00000000-0005-0000-0000-000084350000}"/>
    <cellStyle name="Porcentual 4 9" xfId="13746" xr:uid="{00000000-0005-0000-0000-000085350000}"/>
    <cellStyle name="Porcentual 5" xfId="3663" xr:uid="{00000000-0005-0000-0000-000086350000}"/>
    <cellStyle name="Porcentual 5 2" xfId="3664" xr:uid="{00000000-0005-0000-0000-000087350000}"/>
    <cellStyle name="Porcentual 5 3" xfId="3665" xr:uid="{00000000-0005-0000-0000-000088350000}"/>
    <cellStyle name="Porcentual 5 4" xfId="3666" xr:uid="{00000000-0005-0000-0000-000089350000}"/>
    <cellStyle name="Porcentual 5 5" xfId="5550" xr:uid="{00000000-0005-0000-0000-00008A350000}"/>
    <cellStyle name="Porcentual 5 6" xfId="5551" xr:uid="{00000000-0005-0000-0000-00008B350000}"/>
    <cellStyle name="Porcentual 5 7" xfId="5549" xr:uid="{00000000-0005-0000-0000-00008C350000}"/>
    <cellStyle name="Porcentual 6" xfId="3667" xr:uid="{00000000-0005-0000-0000-00008D350000}"/>
    <cellStyle name="Porcentual 6 10" xfId="3668" xr:uid="{00000000-0005-0000-0000-00008E350000}"/>
    <cellStyle name="Porcentual 6 2" xfId="3669" xr:uid="{00000000-0005-0000-0000-00008F350000}"/>
    <cellStyle name="Porcentual 6 3" xfId="3670" xr:uid="{00000000-0005-0000-0000-000090350000}"/>
    <cellStyle name="Porcentual 6 4" xfId="3671" xr:uid="{00000000-0005-0000-0000-000091350000}"/>
    <cellStyle name="Porcentual 6 5" xfId="3672" xr:uid="{00000000-0005-0000-0000-000092350000}"/>
    <cellStyle name="Porcentual 6 6" xfId="3673" xr:uid="{00000000-0005-0000-0000-000093350000}"/>
    <cellStyle name="Porcentual 6 7" xfId="3674" xr:uid="{00000000-0005-0000-0000-000094350000}"/>
    <cellStyle name="Porcentual 6 8" xfId="3675" xr:uid="{00000000-0005-0000-0000-000095350000}"/>
    <cellStyle name="Porcentual 6 9" xfId="3676" xr:uid="{00000000-0005-0000-0000-000096350000}"/>
    <cellStyle name="Porcentual 7" xfId="3721" xr:uid="{00000000-0005-0000-0000-000097350000}"/>
    <cellStyle name="Porcentual 7 2" xfId="5553" xr:uid="{00000000-0005-0000-0000-000098350000}"/>
    <cellStyle name="Porcentual 7 3" xfId="5552" xr:uid="{00000000-0005-0000-0000-000099350000}"/>
    <cellStyle name="resaltado" xfId="43" xr:uid="{00000000-0005-0000-0000-00009A350000}"/>
    <cellStyle name="Salida 2" xfId="3677" xr:uid="{00000000-0005-0000-0000-00009B350000}"/>
    <cellStyle name="Salida 3" xfId="3678" xr:uid="{00000000-0005-0000-0000-00009C350000}"/>
    <cellStyle name="Salida 4" xfId="3679" xr:uid="{00000000-0005-0000-0000-00009D350000}"/>
    <cellStyle name="Salida 5" xfId="3680" xr:uid="{00000000-0005-0000-0000-00009E350000}"/>
    <cellStyle name="Salida 6" xfId="3681" xr:uid="{00000000-0005-0000-0000-00009F350000}"/>
    <cellStyle name="Texto de advertencia 2" xfId="3682" xr:uid="{00000000-0005-0000-0000-0000A0350000}"/>
    <cellStyle name="Texto de advertencia 3" xfId="3683" xr:uid="{00000000-0005-0000-0000-0000A1350000}"/>
    <cellStyle name="Texto de advertencia 4" xfId="3684" xr:uid="{00000000-0005-0000-0000-0000A2350000}"/>
    <cellStyle name="Texto de advertencia 5" xfId="3685" xr:uid="{00000000-0005-0000-0000-0000A3350000}"/>
    <cellStyle name="Texto de advertencia 6" xfId="3686" xr:uid="{00000000-0005-0000-0000-0000A4350000}"/>
    <cellStyle name="Texto explicativo 2" xfId="3687" xr:uid="{00000000-0005-0000-0000-0000A5350000}"/>
    <cellStyle name="Texto explicativo 3" xfId="3688" xr:uid="{00000000-0005-0000-0000-0000A6350000}"/>
    <cellStyle name="Texto explicativo 4" xfId="3689" xr:uid="{00000000-0005-0000-0000-0000A7350000}"/>
    <cellStyle name="Texto explicativo 5" xfId="3690" xr:uid="{00000000-0005-0000-0000-0000A8350000}"/>
    <cellStyle name="Texto explicativo 6" xfId="3691" xr:uid="{00000000-0005-0000-0000-0000A9350000}"/>
    <cellStyle name="Title" xfId="3692" xr:uid="{00000000-0005-0000-0000-0000AA350000}"/>
    <cellStyle name="Título 1 2" xfId="3693" xr:uid="{00000000-0005-0000-0000-0000AB350000}"/>
    <cellStyle name="Título 1 3" xfId="3694" xr:uid="{00000000-0005-0000-0000-0000AC350000}"/>
    <cellStyle name="Título 1 4" xfId="3695" xr:uid="{00000000-0005-0000-0000-0000AD350000}"/>
    <cellStyle name="Título 1 5" xfId="3696" xr:uid="{00000000-0005-0000-0000-0000AE350000}"/>
    <cellStyle name="Título 1 6" xfId="3697" xr:uid="{00000000-0005-0000-0000-0000AF350000}"/>
    <cellStyle name="Título 2 2" xfId="3698" xr:uid="{00000000-0005-0000-0000-0000B0350000}"/>
    <cellStyle name="Título 2 3" xfId="3699" xr:uid="{00000000-0005-0000-0000-0000B1350000}"/>
    <cellStyle name="Título 2 4" xfId="3700" xr:uid="{00000000-0005-0000-0000-0000B2350000}"/>
    <cellStyle name="Título 2 5" xfId="3701" xr:uid="{00000000-0005-0000-0000-0000B3350000}"/>
    <cellStyle name="Título 2 6" xfId="3702" xr:uid="{00000000-0005-0000-0000-0000B4350000}"/>
    <cellStyle name="Título 3 2" xfId="3703" xr:uid="{00000000-0005-0000-0000-0000B5350000}"/>
    <cellStyle name="Título 3 2 2" xfId="4911" xr:uid="{00000000-0005-0000-0000-0000B6350000}"/>
    <cellStyle name="Título 3 3" xfId="3704" xr:uid="{00000000-0005-0000-0000-0000B7350000}"/>
    <cellStyle name="Título 3 3 2" xfId="4912" xr:uid="{00000000-0005-0000-0000-0000B8350000}"/>
    <cellStyle name="Título 3 4" xfId="3705" xr:uid="{00000000-0005-0000-0000-0000B9350000}"/>
    <cellStyle name="Título 3 4 2" xfId="4913" xr:uid="{00000000-0005-0000-0000-0000BA350000}"/>
    <cellStyle name="Título 3 5" xfId="3706" xr:uid="{00000000-0005-0000-0000-0000BB350000}"/>
    <cellStyle name="Título 3 5 2" xfId="4914" xr:uid="{00000000-0005-0000-0000-0000BC350000}"/>
    <cellStyle name="Título 3 6" xfId="3707" xr:uid="{00000000-0005-0000-0000-0000BD350000}"/>
    <cellStyle name="Título 3 6 2" xfId="4915" xr:uid="{00000000-0005-0000-0000-0000BE350000}"/>
    <cellStyle name="Título 4" xfId="3708" xr:uid="{00000000-0005-0000-0000-0000BF350000}"/>
    <cellStyle name="Título 5" xfId="3709" xr:uid="{00000000-0005-0000-0000-0000C0350000}"/>
    <cellStyle name="Título 6" xfId="3710" xr:uid="{00000000-0005-0000-0000-0000C1350000}"/>
    <cellStyle name="Título 7" xfId="3711" xr:uid="{00000000-0005-0000-0000-0000C2350000}"/>
    <cellStyle name="Título 8" xfId="3712" xr:uid="{00000000-0005-0000-0000-0000C3350000}"/>
    <cellStyle name="Total 2" xfId="3713" xr:uid="{00000000-0005-0000-0000-0000C4350000}"/>
    <cellStyle name="Total 3" xfId="3714" xr:uid="{00000000-0005-0000-0000-0000C5350000}"/>
    <cellStyle name="Total 4" xfId="3715" xr:uid="{00000000-0005-0000-0000-0000C6350000}"/>
    <cellStyle name="Total 5" xfId="3716" xr:uid="{00000000-0005-0000-0000-0000C7350000}"/>
    <cellStyle name="Total 6" xfId="3717" xr:uid="{00000000-0005-0000-0000-0000C8350000}"/>
    <cellStyle name="Warning Text" xfId="3718" xr:uid="{00000000-0005-0000-0000-0000C935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CC99FF"/>
      <color rgb="FFDBD3E5"/>
      <color rgb="FFD4CA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2.xml"/><Relationship Id="rId21" Type="http://schemas.openxmlformats.org/officeDocument/2006/relationships/externalLink" Target="externalLinks/externalLink7.xml"/><Relationship Id="rId34" Type="http://schemas.openxmlformats.org/officeDocument/2006/relationships/externalLink" Target="externalLinks/externalLink20.xml"/><Relationship Id="rId42" Type="http://schemas.openxmlformats.org/officeDocument/2006/relationships/externalLink" Target="externalLinks/externalLink28.xml"/><Relationship Id="rId47" Type="http://schemas.openxmlformats.org/officeDocument/2006/relationships/externalLink" Target="externalLinks/externalLink33.xml"/><Relationship Id="rId50" Type="http://schemas.openxmlformats.org/officeDocument/2006/relationships/externalLink" Target="externalLinks/externalLink36.xml"/><Relationship Id="rId55" Type="http://schemas.openxmlformats.org/officeDocument/2006/relationships/externalLink" Target="externalLinks/externalLink41.xml"/><Relationship Id="rId63"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2.xml"/><Relationship Id="rId29" Type="http://schemas.openxmlformats.org/officeDocument/2006/relationships/externalLink" Target="externalLinks/externalLink15.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40" Type="http://schemas.openxmlformats.org/officeDocument/2006/relationships/externalLink" Target="externalLinks/externalLink26.xml"/><Relationship Id="rId45" Type="http://schemas.openxmlformats.org/officeDocument/2006/relationships/externalLink" Target="externalLinks/externalLink31.xml"/><Relationship Id="rId53" Type="http://schemas.openxmlformats.org/officeDocument/2006/relationships/externalLink" Target="externalLinks/externalLink39.xml"/><Relationship Id="rId58" Type="http://schemas.openxmlformats.org/officeDocument/2006/relationships/externalLink" Target="externalLinks/externalLink44.xml"/><Relationship Id="rId66"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externalLink" Target="externalLinks/externalLink47.xml"/><Relationship Id="rId19" Type="http://schemas.openxmlformats.org/officeDocument/2006/relationships/externalLink" Target="externalLinks/externalLink5.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43" Type="http://schemas.openxmlformats.org/officeDocument/2006/relationships/externalLink" Target="externalLinks/externalLink29.xml"/><Relationship Id="rId48" Type="http://schemas.openxmlformats.org/officeDocument/2006/relationships/externalLink" Target="externalLinks/externalLink34.xml"/><Relationship Id="rId56" Type="http://schemas.openxmlformats.org/officeDocument/2006/relationships/externalLink" Target="externalLinks/externalLink42.xml"/><Relationship Id="rId64"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37.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46" Type="http://schemas.openxmlformats.org/officeDocument/2006/relationships/externalLink" Target="externalLinks/externalLink32.xml"/><Relationship Id="rId59" Type="http://schemas.openxmlformats.org/officeDocument/2006/relationships/externalLink" Target="externalLinks/externalLink45.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54" Type="http://schemas.openxmlformats.org/officeDocument/2006/relationships/externalLink" Target="externalLinks/externalLink40.xml"/><Relationship Id="rId62" Type="http://schemas.openxmlformats.org/officeDocument/2006/relationships/externalLink" Target="externalLinks/externalLink4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openxmlformats.org/officeDocument/2006/relationships/externalLink" Target="externalLinks/externalLink22.xml"/><Relationship Id="rId49" Type="http://schemas.openxmlformats.org/officeDocument/2006/relationships/externalLink" Target="externalLinks/externalLink35.xml"/><Relationship Id="rId57" Type="http://schemas.openxmlformats.org/officeDocument/2006/relationships/externalLink" Target="externalLinks/externalLink43.xml"/><Relationship Id="rId10" Type="http://schemas.openxmlformats.org/officeDocument/2006/relationships/worksheet" Target="worksheets/sheet10.xml"/><Relationship Id="rId31" Type="http://schemas.openxmlformats.org/officeDocument/2006/relationships/externalLink" Target="externalLinks/externalLink17.xml"/><Relationship Id="rId44" Type="http://schemas.openxmlformats.org/officeDocument/2006/relationships/externalLink" Target="externalLinks/externalLink30.xml"/><Relationship Id="rId52" Type="http://schemas.openxmlformats.org/officeDocument/2006/relationships/externalLink" Target="externalLinks/externalLink38.xml"/><Relationship Id="rId60" Type="http://schemas.openxmlformats.org/officeDocument/2006/relationships/externalLink" Target="externalLinks/externalLink46.xml"/><Relationship Id="rId6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4.xml"/><Relationship Id="rId39" Type="http://schemas.openxmlformats.org/officeDocument/2006/relationships/externalLink" Target="externalLinks/externalLink2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6</xdr:col>
      <xdr:colOff>34925</xdr:colOff>
      <xdr:row>1</xdr:row>
      <xdr:rowOff>123825</xdr:rowOff>
    </xdr:from>
    <xdr:to>
      <xdr:col>6</xdr:col>
      <xdr:colOff>1732445</xdr:colOff>
      <xdr:row>3</xdr:row>
      <xdr:rowOff>161925</xdr:rowOff>
    </xdr:to>
    <xdr:pic>
      <xdr:nvPicPr>
        <xdr:cNvPr id="2" name="0 Imagen">
          <a:extLst>
            <a:ext uri="{FF2B5EF4-FFF2-40B4-BE49-F238E27FC236}">
              <a16:creationId xmlns:a16="http://schemas.microsoft.com/office/drawing/2014/main" id="{E03F1794-EC9E-4E42-9E9F-D1955FC15B8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8842" y="293158"/>
          <a:ext cx="1697520" cy="8424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772584</xdr:colOff>
      <xdr:row>1</xdr:row>
      <xdr:rowOff>127000</xdr:rowOff>
    </xdr:from>
    <xdr:to>
      <xdr:col>5</xdr:col>
      <xdr:colOff>554521</xdr:colOff>
      <xdr:row>3</xdr:row>
      <xdr:rowOff>165100</xdr:rowOff>
    </xdr:to>
    <xdr:pic>
      <xdr:nvPicPr>
        <xdr:cNvPr id="2" name="0 Imagen">
          <a:extLst>
            <a:ext uri="{FF2B5EF4-FFF2-40B4-BE49-F238E27FC236}">
              <a16:creationId xmlns:a16="http://schemas.microsoft.com/office/drawing/2014/main" id="{52DE2A2F-E9D5-4214-9390-6B480BE3284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57084" y="296333"/>
          <a:ext cx="1697520" cy="84243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105833</xdr:colOff>
      <xdr:row>1</xdr:row>
      <xdr:rowOff>148167</xdr:rowOff>
    </xdr:from>
    <xdr:to>
      <xdr:col>5</xdr:col>
      <xdr:colOff>1803353</xdr:colOff>
      <xdr:row>3</xdr:row>
      <xdr:rowOff>186267</xdr:rowOff>
    </xdr:to>
    <xdr:pic>
      <xdr:nvPicPr>
        <xdr:cNvPr id="2" name="0 Imagen">
          <a:extLst>
            <a:ext uri="{FF2B5EF4-FFF2-40B4-BE49-F238E27FC236}">
              <a16:creationId xmlns:a16="http://schemas.microsoft.com/office/drawing/2014/main" id="{C8BC1792-7C6A-4AF4-AC99-B788C7378CE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75666" y="317500"/>
          <a:ext cx="1697520" cy="84243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21168</xdr:colOff>
      <xdr:row>1</xdr:row>
      <xdr:rowOff>169333</xdr:rowOff>
    </xdr:from>
    <xdr:to>
      <xdr:col>7</xdr:col>
      <xdr:colOff>289938</xdr:colOff>
      <xdr:row>3</xdr:row>
      <xdr:rowOff>207433</xdr:rowOff>
    </xdr:to>
    <xdr:pic>
      <xdr:nvPicPr>
        <xdr:cNvPr id="2" name="0 Imagen">
          <a:extLst>
            <a:ext uri="{FF2B5EF4-FFF2-40B4-BE49-F238E27FC236}">
              <a16:creationId xmlns:a16="http://schemas.microsoft.com/office/drawing/2014/main" id="{B1A56F42-F935-4EC2-AA8D-7B6C7F8C0EC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67251" y="338666"/>
          <a:ext cx="1697520" cy="84243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666750</xdr:colOff>
      <xdr:row>1</xdr:row>
      <xdr:rowOff>148167</xdr:rowOff>
    </xdr:from>
    <xdr:to>
      <xdr:col>7</xdr:col>
      <xdr:colOff>607437</xdr:colOff>
      <xdr:row>3</xdr:row>
      <xdr:rowOff>186267</xdr:rowOff>
    </xdr:to>
    <xdr:pic>
      <xdr:nvPicPr>
        <xdr:cNvPr id="2" name="0 Imagen">
          <a:extLst>
            <a:ext uri="{FF2B5EF4-FFF2-40B4-BE49-F238E27FC236}">
              <a16:creationId xmlns:a16="http://schemas.microsoft.com/office/drawing/2014/main" id="{8BAC64DF-5D40-455E-BBA5-A6BC3E90B27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45000" y="317500"/>
          <a:ext cx="1697520" cy="84243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1352400</xdr:colOff>
      <xdr:row>1</xdr:row>
      <xdr:rowOff>168872</xdr:rowOff>
    </xdr:from>
    <xdr:to>
      <xdr:col>7</xdr:col>
      <xdr:colOff>558544</xdr:colOff>
      <xdr:row>3</xdr:row>
      <xdr:rowOff>190722</xdr:rowOff>
    </xdr:to>
    <xdr:pic>
      <xdr:nvPicPr>
        <xdr:cNvPr id="3" name="0 Imagen">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24400" y="338205"/>
          <a:ext cx="1714394" cy="82618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3393281</xdr:colOff>
      <xdr:row>1</xdr:row>
      <xdr:rowOff>178594</xdr:rowOff>
    </xdr:from>
    <xdr:to>
      <xdr:col>4</xdr:col>
      <xdr:colOff>154675</xdr:colOff>
      <xdr:row>3</xdr:row>
      <xdr:rowOff>195153</xdr:rowOff>
    </xdr:to>
    <xdr:pic>
      <xdr:nvPicPr>
        <xdr:cNvPr id="5" name="0 Imagen">
          <a:extLst>
            <a:ext uri="{FF2B5EF4-FFF2-40B4-BE49-F238E27FC236}">
              <a16:creationId xmlns:a16="http://schemas.microsoft.com/office/drawing/2014/main" id="{6C9C1475-8251-4512-B308-97DE7542367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00625" y="369094"/>
          <a:ext cx="1714394" cy="82618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119062</xdr:colOff>
      <xdr:row>1</xdr:row>
      <xdr:rowOff>166687</xdr:rowOff>
    </xdr:from>
    <xdr:to>
      <xdr:col>6</xdr:col>
      <xdr:colOff>309456</xdr:colOff>
      <xdr:row>3</xdr:row>
      <xdr:rowOff>177955</xdr:rowOff>
    </xdr:to>
    <xdr:pic>
      <xdr:nvPicPr>
        <xdr:cNvPr id="3" name="0 Imagen">
          <a:extLst>
            <a:ext uri="{FF2B5EF4-FFF2-40B4-BE49-F238E27FC236}">
              <a16:creationId xmlns:a16="http://schemas.microsoft.com/office/drawing/2014/main" id="{C79C0CAF-4783-40F0-B7A6-5E1D8F14FF2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83656" y="333375"/>
          <a:ext cx="1714394" cy="82089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523874</xdr:colOff>
      <xdr:row>47</xdr:row>
      <xdr:rowOff>154787</xdr:rowOff>
    </xdr:from>
    <xdr:to>
      <xdr:col>1</xdr:col>
      <xdr:colOff>3524249</xdr:colOff>
      <xdr:row>47</xdr:row>
      <xdr:rowOff>166687</xdr:rowOff>
    </xdr:to>
    <xdr:cxnSp macro="">
      <xdr:nvCxnSpPr>
        <xdr:cNvPr id="2" name="Conector recto 1">
          <a:extLst>
            <a:ext uri="{FF2B5EF4-FFF2-40B4-BE49-F238E27FC236}">
              <a16:creationId xmlns:a16="http://schemas.microsoft.com/office/drawing/2014/main" id="{17A10645-3F55-46A8-8DFB-56077B9F87C3}"/>
            </a:ext>
          </a:extLst>
        </xdr:cNvPr>
        <xdr:cNvCxnSpPr/>
      </xdr:nvCxnSpPr>
      <xdr:spPr>
        <a:xfrm>
          <a:off x="1316354" y="14602307"/>
          <a:ext cx="272415" cy="119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559594</xdr:colOff>
      <xdr:row>47</xdr:row>
      <xdr:rowOff>154781</xdr:rowOff>
    </xdr:from>
    <xdr:to>
      <xdr:col>6</xdr:col>
      <xdr:colOff>464344</xdr:colOff>
      <xdr:row>47</xdr:row>
      <xdr:rowOff>166681</xdr:rowOff>
    </xdr:to>
    <xdr:cxnSp macro="">
      <xdr:nvCxnSpPr>
        <xdr:cNvPr id="3" name="Conector recto 2">
          <a:extLst>
            <a:ext uri="{FF2B5EF4-FFF2-40B4-BE49-F238E27FC236}">
              <a16:creationId xmlns:a16="http://schemas.microsoft.com/office/drawing/2014/main" id="{72B1EC07-EBA0-4EAF-A94E-3BE3458D57C5}"/>
            </a:ext>
          </a:extLst>
        </xdr:cNvPr>
        <xdr:cNvCxnSpPr/>
      </xdr:nvCxnSpPr>
      <xdr:spPr>
        <a:xfrm>
          <a:off x="2144554" y="14602301"/>
          <a:ext cx="3074670" cy="119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xdr:col>
      <xdr:colOff>4036217</xdr:colOff>
      <xdr:row>0</xdr:row>
      <xdr:rowOff>238125</xdr:rowOff>
    </xdr:from>
    <xdr:ext cx="1534997" cy="762000"/>
    <xdr:pic>
      <xdr:nvPicPr>
        <xdr:cNvPr id="4" name="Imagen 3">
          <a:extLst>
            <a:ext uri="{FF2B5EF4-FFF2-40B4-BE49-F238E27FC236}">
              <a16:creationId xmlns:a16="http://schemas.microsoft.com/office/drawing/2014/main" id="{B58A03A4-E7F4-4999-9198-E77B0BE296F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82577" y="184785"/>
          <a:ext cx="1534997" cy="762000"/>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twoCellAnchor editAs="oneCell">
    <xdr:from>
      <xdr:col>2</xdr:col>
      <xdr:colOff>3369469</xdr:colOff>
      <xdr:row>1</xdr:row>
      <xdr:rowOff>154782</xdr:rowOff>
    </xdr:from>
    <xdr:to>
      <xdr:col>3</xdr:col>
      <xdr:colOff>488050</xdr:colOff>
      <xdr:row>3</xdr:row>
      <xdr:rowOff>160759</xdr:rowOff>
    </xdr:to>
    <xdr:pic>
      <xdr:nvPicPr>
        <xdr:cNvPr id="2" name="0 Imagen">
          <a:extLst>
            <a:ext uri="{FF2B5EF4-FFF2-40B4-BE49-F238E27FC236}">
              <a16:creationId xmlns:a16="http://schemas.microsoft.com/office/drawing/2014/main" id="{F8DBA4E4-006A-46EB-B743-B583BF950D3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96189" y="330042"/>
          <a:ext cx="1842981" cy="79845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404019</xdr:colOff>
      <xdr:row>1</xdr:row>
      <xdr:rowOff>142876</xdr:rowOff>
    </xdr:from>
    <xdr:to>
      <xdr:col>4</xdr:col>
      <xdr:colOff>1027008</xdr:colOff>
      <xdr:row>3</xdr:row>
      <xdr:rowOff>148852</xdr:rowOff>
    </xdr:to>
    <xdr:pic>
      <xdr:nvPicPr>
        <xdr:cNvPr id="2" name="0 Imagen">
          <a:extLst>
            <a:ext uri="{FF2B5EF4-FFF2-40B4-BE49-F238E27FC236}">
              <a16:creationId xmlns:a16="http://schemas.microsoft.com/office/drawing/2014/main" id="{994CA086-F1A5-4FCC-A00F-D759E60DF8F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23769" y="312209"/>
          <a:ext cx="1713072" cy="81031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361950</xdr:colOff>
      <xdr:row>1</xdr:row>
      <xdr:rowOff>219075</xdr:rowOff>
    </xdr:from>
    <xdr:to>
      <xdr:col>5</xdr:col>
      <xdr:colOff>332918</xdr:colOff>
      <xdr:row>3</xdr:row>
      <xdr:rowOff>243225</xdr:rowOff>
    </xdr:to>
    <xdr:pic>
      <xdr:nvPicPr>
        <xdr:cNvPr id="3" name="0 Imagen">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24200" y="371475"/>
          <a:ext cx="1666418" cy="824250"/>
        </a:xfrm>
        <a:prstGeom prst="rect">
          <a:avLst/>
        </a:prstGeom>
      </xdr:spPr>
    </xdr:pic>
    <xdr:clientData/>
  </xdr:twoCellAnchor>
  <xdr:twoCellAnchor editAs="oneCell">
    <xdr:from>
      <xdr:col>3</xdr:col>
      <xdr:colOff>1390649</xdr:colOff>
      <xdr:row>10</xdr:row>
      <xdr:rowOff>0</xdr:rowOff>
    </xdr:from>
    <xdr:to>
      <xdr:col>4</xdr:col>
      <xdr:colOff>6348</xdr:colOff>
      <xdr:row>15</xdr:row>
      <xdr:rowOff>127795</xdr:rowOff>
    </xdr:to>
    <xdr:pic>
      <xdr:nvPicPr>
        <xdr:cNvPr id="4" name="1 Imagen" descr="Descripción: ESCUDO A COLOR RETOCADO">
          <a:extLst>
            <a:ext uri="{FF2B5EF4-FFF2-40B4-BE49-F238E27FC236}">
              <a16:creationId xmlns:a16="http://schemas.microsoft.com/office/drawing/2014/main" id="{00000000-0008-0000-0A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33649" y="2257425"/>
          <a:ext cx="1" cy="823121"/>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4</xdr:col>
      <xdr:colOff>0</xdr:colOff>
      <xdr:row>9</xdr:row>
      <xdr:rowOff>0</xdr:rowOff>
    </xdr:from>
    <xdr:to>
      <xdr:col>4</xdr:col>
      <xdr:colOff>1</xdr:colOff>
      <xdr:row>14</xdr:row>
      <xdr:rowOff>32546</xdr:rowOff>
    </xdr:to>
    <xdr:pic>
      <xdr:nvPicPr>
        <xdr:cNvPr id="2" name="1 Imagen" descr="Descripción: ESCUDO A COLOR RETOCADO">
          <a:extLst>
            <a:ext uri="{FF2B5EF4-FFF2-40B4-BE49-F238E27FC236}">
              <a16:creationId xmlns:a16="http://schemas.microsoft.com/office/drawing/2014/main" id="{00000000-0008-0000-0B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49" y="2066925"/>
          <a:ext cx="1" cy="823121"/>
        </a:xfrm>
        <a:prstGeom prst="rect">
          <a:avLst/>
        </a:prstGeom>
        <a:noFill/>
        <a:ln>
          <a:noFill/>
        </a:ln>
      </xdr:spPr>
    </xdr:pic>
    <xdr:clientData/>
  </xdr:twoCellAnchor>
  <xdr:twoCellAnchor editAs="oneCell">
    <xdr:from>
      <xdr:col>2</xdr:col>
      <xdr:colOff>2192265</xdr:colOff>
      <xdr:row>1</xdr:row>
      <xdr:rowOff>220184</xdr:rowOff>
    </xdr:from>
    <xdr:to>
      <xdr:col>2</xdr:col>
      <xdr:colOff>3631119</xdr:colOff>
      <xdr:row>3</xdr:row>
      <xdr:rowOff>161175</xdr:rowOff>
    </xdr:to>
    <xdr:pic>
      <xdr:nvPicPr>
        <xdr:cNvPr id="3" name="0 Imagen">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11365" y="391634"/>
          <a:ext cx="1438854" cy="741091"/>
        </a:xfrm>
        <a:prstGeom prst="rect">
          <a:avLst/>
        </a:prstGeom>
      </xdr:spPr>
    </xdr:pic>
    <xdr:clientData/>
  </xdr:twoCellAnchor>
  <xdr:twoCellAnchor editAs="oneCell">
    <xdr:from>
      <xdr:col>2</xdr:col>
      <xdr:colOff>1390649</xdr:colOff>
      <xdr:row>9</xdr:row>
      <xdr:rowOff>0</xdr:rowOff>
    </xdr:from>
    <xdr:to>
      <xdr:col>2</xdr:col>
      <xdr:colOff>1390650</xdr:colOff>
      <xdr:row>14</xdr:row>
      <xdr:rowOff>32546</xdr:rowOff>
    </xdr:to>
    <xdr:pic>
      <xdr:nvPicPr>
        <xdr:cNvPr id="4" name="1 Imagen" descr="Descripción: ESCUDO A COLOR RETOCADO">
          <a:extLst>
            <a:ext uri="{FF2B5EF4-FFF2-40B4-BE49-F238E27FC236}">
              <a16:creationId xmlns:a16="http://schemas.microsoft.com/office/drawing/2014/main" id="{00000000-0008-0000-0B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49" y="2533650"/>
          <a:ext cx="1" cy="823121"/>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xdr:from>
      <xdr:col>4</xdr:col>
      <xdr:colOff>542925</xdr:colOff>
      <xdr:row>8</xdr:row>
      <xdr:rowOff>0</xdr:rowOff>
    </xdr:from>
    <xdr:to>
      <xdr:col>4</xdr:col>
      <xdr:colOff>1162050</xdr:colOff>
      <xdr:row>8</xdr:row>
      <xdr:rowOff>0</xdr:rowOff>
    </xdr:to>
    <xdr:sp macro="" textlink="">
      <xdr:nvSpPr>
        <xdr:cNvPr id="2" name="Line 5">
          <a:extLst>
            <a:ext uri="{FF2B5EF4-FFF2-40B4-BE49-F238E27FC236}">
              <a16:creationId xmlns:a16="http://schemas.microsoft.com/office/drawing/2014/main" id="{00000000-0008-0000-0C00-000002000000}"/>
            </a:ext>
          </a:extLst>
        </xdr:cNvPr>
        <xdr:cNvSpPr>
          <a:spLocks noChangeShapeType="1"/>
        </xdr:cNvSpPr>
      </xdr:nvSpPr>
      <xdr:spPr bwMode="auto">
        <a:xfrm>
          <a:off x="2686050" y="2590800"/>
          <a:ext cx="466725" cy="0"/>
        </a:xfrm>
        <a:prstGeom prst="line">
          <a:avLst/>
        </a:prstGeom>
        <a:noFill/>
        <a:ln w="1">
          <a:noFill/>
          <a:round/>
          <a:headEnd/>
          <a:tailEnd/>
        </a:ln>
      </xdr:spPr>
    </xdr:sp>
    <xdr:clientData/>
  </xdr:twoCellAnchor>
  <xdr:oneCellAnchor>
    <xdr:from>
      <xdr:col>4</xdr:col>
      <xdr:colOff>552450</xdr:colOff>
      <xdr:row>1</xdr:row>
      <xdr:rowOff>85724</xdr:rowOff>
    </xdr:from>
    <xdr:ext cx="1695450" cy="847725"/>
    <xdr:pic>
      <xdr:nvPicPr>
        <xdr:cNvPr id="3" name="0 Imagen">
          <a:extLst>
            <a:ext uri="{FF2B5EF4-FFF2-40B4-BE49-F238E27FC236}">
              <a16:creationId xmlns:a16="http://schemas.microsoft.com/office/drawing/2014/main" id="{00000000-0008-0000-0C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00350" y="238124"/>
          <a:ext cx="1695450" cy="84772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CANTIDADES%20GERONA\Documents%20and%20Settings\swilches\Configuraci&#243;n%20local\Archivos%20temporales%20de%20Internet\OLK6\formulario%20bas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Nasly\buzon\Users\Usuario\Desktop\actual\MODELOS\ISO%209000\Hoja%20calculo\F034000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Nasly\buzon\windows\TEMP\ADMINISTRATIVA\BAAN\lista%20de%20precios%20definitiva%20sep16-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DU/UNIDAD%20HOSPITALARIA%20CONCEJO%20DE%20MEDELLIN/ppto%20pajarito%20ultimo/ENTREGA%20FINAL/ULTIMO/ENTREGA%2012-11-09/Presupuesto%20Clinica%20Concejo%2013-11-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nas1\alcaldia\HERMAN\PERMANENTES\FORMATOS\FORMATOS%20HERMAN%202012\FORMATOS%20PRESUPUESTOS\APU%20%20Y%20BASE%20EDUCACI&#211;N%20ENERO%202013.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PAVICOL\MSOFFICE\LICITAR\analisis%20del%20AIU\AI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Nasly\buzon\Users\Usuario\Desktop\OFERTA\16XX_19_0095%20Ampliac.%20Banco\F034000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nas1\alcaldia\Documents%20and%20Settings\71586474\Configuraci&#243;n%20local\Archivos%20temporales%20de%20Internet\Content.Outlook\GE6TS4RY\Copia%20de%20APU%20RESTAURANTE%20I%20E%20PERMANENTE%20MAZO%202012%20(3)%20%20verificar.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956ED6B\RELACI~1.XLS" TargetMode="External"/></Relationships>
</file>

<file path=xl/externalLinks/_rels/externalLink30.xml.rels><?xml version="1.0" encoding="UTF-8" standalone="yes"?>
<Relationships xmlns="http://schemas.openxmlformats.org/package/2006/relationships"><Relationship Id="rId2" Type="http://schemas.microsoft.com/office/2019/04/relationships/externalLinkLongPath" Target="file:///G:\Users\32243245\AppData\Local\Microsoft\Windows\Temporary%20Internet%20Files\Content.Outlook\TP9OSSUZ\Documents%20and%20Settings\Usuario%20de%20Windows\Mis%20documentos\Licitaciones\Inalv&#237;as\Taraz&#225;-Caucasia\WINDOWS\TEMP\RELACI~1.XLS?3B494239" TargetMode="External"/><Relationship Id="rId1" Type="http://schemas.openxmlformats.org/officeDocument/2006/relationships/externalLinkPath" Target="file:///\\3B494239\RELACI~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71EC8CF9\RELACI~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er\ARCHIVOS\USUARIOS\Licita\SUBTEC\Licitaciones\INVIAS\2002\SCV%2001%20a%2060\Informaci&#243;n%20contrato\16\SCV-037-200203142002101159\SCV-037-Base-Girardot-Bogot&#225;-PR52-PR11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Nasly\buzon\Users\Usuario\Desktop\ATDSV\Berlin\CoC\HERSTELLER\SIPARK\Engineering\SIPARK%20Engineering16_ATDSV.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nas1\alcaldia\Documents%20and%20Settings\71586474\Configuraci&#243;n%20local\Archivos%20temporales%20de%20Internet\Content.Outlook\GE6TS4RY\APU%20%20Y%20BASE%20EDUCACI&#211;N%20JUNIO%202012.xlsm"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nas1\alcaldia\Documents%20and%20Settings\32311165.MEDELLIN\Configuraci&#243;n%20local\Archivos%20temporales%20de%20Internet\Content.Outlook\P9UOR7FS\APU%20%20Y%20BASE%20EDUCACI&#211;N%20JUNIO%202012%20(4).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Users\camilo\Desktop\JJAS\ANALSIS%20APU\E:\Users\camilo\Desktop\ANALSIS%20APU\H:\Copia%20de%20APU%20%20%20BASE%20EDUCACI&#211;N%20ENERO%202014%20.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HLOPEZA\GERONA\CANTIDADES%20REPOSICION\SUBCIRCUITO%207\REDES7.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GERONA\CANTIDADES%20REPOSICION\SUBCIRCUITO%207\REDES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Usuario/Desktop/Obras%20civiles%202021/Bases%20de%20datos%20de%20la%20categoria/Tarifario%20-%20Costos%20Directos%20Presupuestos%20de%20Obra%20P&#250;blica.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nas1\alcaldia\Users\71586474\Desktop\APU%20Y%20BASE%20EDUCACI&#211;N%20ENERO%202016\APU%20BASE%20EDUCACI&#211;N%20ENERO%20%202016%20V1%20.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RUB&#201;N\RUBEN\FINCA%20LA%20MESA\Documentos%20Contrato%20Consorcio\ANEXO%205%20CONSORCIO%20LA%20MESA%2030-10%20DESPROTEGIDO,%20Diana%20Franco,%2011%20de%20mayo%20de%20201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Nathalie/Library/Mobile%20Documents/com~apple~CloudDocs/Trabajo/Obras%202017/Obras%20CAM/Acta%20/ACTAS%20FINALES.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Nasly\buzon\WINDOWS\TEMP\330-001-02%20-%20Etapa%201%20-%20Tipo%20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d.docs.live.net/d3d9152b652cbde2/Desktop/Presupuestos%20CVS%2028-02-2023/3.3.%20PRESUPUESTACI&#211;N%20SANTA%20ELENA%20LOTE%203.xlsm"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6.%20Formularios%20Lote%206%20-%20Santa%20Cruz.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TARIFAS MATERIALES"/>
      <sheetName val="TARIFAS EQUIPOS "/>
      <sheetName val="TARIFA SALARIOS"/>
      <sheetName val="ó&gt;_x005f_x0000__x005f_x0001__x005f_x0000__x005f_x0000__"/>
      <sheetName val="PRES"/>
      <sheetName val="LISTA"/>
      <sheetName val="AMOBLAMINETO"/>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Lista ICCU"/>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efreshError="1"/>
      <sheetData sheetId="492" refreshError="1"/>
      <sheetData sheetId="493" refreshError="1"/>
      <sheetData sheetId="494" refreshError="1"/>
      <sheetData sheetId="495" refreshError="1"/>
      <sheetData sheetId="496" refreshError="1"/>
      <sheetData sheetId="497" refreshError="1"/>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efreshError="1"/>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t="str">
            <v>FORMULARIO N° 4</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t="str">
            <v>FORMULARIO N° 4</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5">
          <cell r="B5" t="str">
            <v>T1</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sheetData sheetId="1687"/>
      <sheetData sheetId="1688" refreshError="1"/>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t="str">
            <v>FORMULARIO N° 4</v>
          </cell>
        </row>
      </sheetData>
      <sheetData sheetId="1698">
        <row r="2">
          <cell r="A2">
            <v>0</v>
          </cell>
        </row>
      </sheetData>
      <sheetData sheetId="1699">
        <row r="2">
          <cell r="A2">
            <v>0</v>
          </cell>
        </row>
      </sheetData>
      <sheetData sheetId="1700">
        <row r="5">
          <cell r="A5" t="str">
            <v>OFERTA ECONÓMICA DETALLADA</v>
          </cell>
        </row>
      </sheetData>
      <sheetData sheetId="1701"/>
      <sheetData sheetId="1702" refreshError="1"/>
      <sheetData sheetId="1703" refreshError="1"/>
      <sheetData sheetId="1704">
        <row r="2">
          <cell r="A2" t="str">
            <v>FORMULARIO N° 4</v>
          </cell>
        </row>
      </sheetData>
      <sheetData sheetId="1705">
        <row r="2">
          <cell r="A2">
            <v>0</v>
          </cell>
        </row>
      </sheetData>
      <sheetData sheetId="1706">
        <row r="2">
          <cell r="A2">
            <v>0</v>
          </cell>
        </row>
      </sheetData>
      <sheetData sheetId="1707">
        <row r="2">
          <cell r="A2">
            <v>0</v>
          </cell>
        </row>
      </sheetData>
      <sheetData sheetId="1708">
        <row r="2">
          <cell r="B2">
            <v>0</v>
          </cell>
        </row>
      </sheetData>
      <sheetData sheetId="1709"/>
      <sheetData sheetId="1710"/>
      <sheetData sheetId="1711">
        <row r="2">
          <cell r="A2">
            <v>0</v>
          </cell>
        </row>
      </sheetData>
      <sheetData sheetId="1712">
        <row r="2">
          <cell r="A2">
            <v>0</v>
          </cell>
        </row>
      </sheetData>
      <sheetData sheetId="1713"/>
      <sheetData sheetId="1714"/>
      <sheetData sheetId="1715">
        <row r="2">
          <cell r="A2">
            <v>0</v>
          </cell>
        </row>
      </sheetData>
      <sheetData sheetId="1716">
        <row r="2">
          <cell r="A2">
            <v>0</v>
          </cell>
        </row>
      </sheetData>
      <sheetData sheetId="1717"/>
      <sheetData sheetId="1718"/>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sheetData sheetId="1803"/>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sheetData sheetId="1943"/>
      <sheetData sheetId="1944" refreshError="1"/>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efreshError="1"/>
      <sheetData sheetId="1955" refreshError="1"/>
      <sheetData sheetId="1956" refreshError="1"/>
      <sheetData sheetId="1957" refreshError="1"/>
      <sheetData sheetId="1958" refreshError="1"/>
      <sheetData sheetId="1959" refreshError="1"/>
      <sheetData sheetId="1960" refreshError="1"/>
      <sheetData sheetId="1961">
        <row r="2">
          <cell r="A2">
            <v>0</v>
          </cell>
        </row>
      </sheetData>
      <sheetData sheetId="1962"/>
      <sheetData sheetId="1963"/>
      <sheetData sheetId="1964"/>
      <sheetData sheetId="1965"/>
      <sheetData sheetId="1966">
        <row r="2">
          <cell r="A2" t="str">
            <v>Locación</v>
          </cell>
        </row>
      </sheetData>
      <sheetData sheetId="1967" refreshError="1"/>
      <sheetData sheetId="1968" refreshError="1"/>
      <sheetData sheetId="1969" refreshError="1"/>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sheetData sheetId="1976"/>
      <sheetData sheetId="1977">
        <row r="2">
          <cell r="A2">
            <v>0</v>
          </cell>
        </row>
      </sheetData>
      <sheetData sheetId="1978">
        <row r="2">
          <cell r="A2">
            <v>0</v>
          </cell>
        </row>
      </sheetData>
      <sheetData sheetId="1979" refreshError="1"/>
      <sheetData sheetId="1980" refreshError="1"/>
      <sheetData sheetId="1981" refreshError="1"/>
      <sheetData sheetId="1982">
        <row r="2">
          <cell r="A2">
            <v>0</v>
          </cell>
        </row>
      </sheetData>
      <sheetData sheetId="1983" refreshError="1"/>
      <sheetData sheetId="1984" refreshError="1"/>
      <sheetData sheetId="1985" refreshError="1"/>
      <sheetData sheetId="1986" refreshError="1"/>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sheetData sheetId="2323"/>
      <sheetData sheetId="2324"/>
      <sheetData sheetId="2325"/>
      <sheetData sheetId="2326"/>
      <sheetData sheetId="2327"/>
      <sheetData sheetId="2328">
        <row r="2">
          <cell r="A2">
            <v>0</v>
          </cell>
        </row>
      </sheetData>
      <sheetData sheetId="2329"/>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sheetData sheetId="2515"/>
      <sheetData sheetId="2516"/>
      <sheetData sheetId="2517"/>
      <sheetData sheetId="2518"/>
      <sheetData sheetId="2519">
        <row r="2">
          <cell r="A2">
            <v>0</v>
          </cell>
        </row>
      </sheetData>
      <sheetData sheetId="2520"/>
      <sheetData sheetId="2521"/>
      <sheetData sheetId="2522" refreshError="1"/>
      <sheetData sheetId="2523"/>
      <sheetData sheetId="2524"/>
      <sheetData sheetId="2525"/>
      <sheetData sheetId="2526"/>
      <sheetData sheetId="2527"/>
      <sheetData sheetId="2528"/>
      <sheetData sheetId="2529"/>
      <sheetData sheetId="2530">
        <row r="2">
          <cell r="A2">
            <v>0</v>
          </cell>
        </row>
      </sheetData>
      <sheetData sheetId="2531"/>
      <sheetData sheetId="2532"/>
      <sheetData sheetId="2533"/>
      <sheetData sheetId="2534"/>
      <sheetData sheetId="2535"/>
      <sheetData sheetId="2536"/>
      <sheetData sheetId="2537"/>
      <sheetData sheetId="2538">
        <row r="2">
          <cell r="A2">
            <v>0</v>
          </cell>
        </row>
      </sheetData>
      <sheetData sheetId="2539"/>
      <sheetData sheetId="2540"/>
      <sheetData sheetId="2541"/>
      <sheetData sheetId="2542"/>
      <sheetData sheetId="2543"/>
      <sheetData sheetId="2544"/>
      <sheetData sheetId="2545"/>
      <sheetData sheetId="2546"/>
      <sheetData sheetId="2547"/>
      <sheetData sheetId="2548"/>
      <sheetData sheetId="2549">
        <row r="2">
          <cell r="A2">
            <v>0</v>
          </cell>
        </row>
      </sheetData>
      <sheetData sheetId="2550"/>
      <sheetData sheetId="2551"/>
      <sheetData sheetId="2552"/>
      <sheetData sheetId="2553"/>
      <sheetData sheetId="2554"/>
      <sheetData sheetId="2555"/>
      <sheetData sheetId="2556"/>
      <sheetData sheetId="2557"/>
      <sheetData sheetId="2558"/>
      <sheetData sheetId="2559"/>
      <sheetData sheetId="2560"/>
      <sheetData sheetId="2561">
        <row r="2">
          <cell r="A2">
            <v>0</v>
          </cell>
        </row>
      </sheetData>
      <sheetData sheetId="2562"/>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2">
          <cell r="A2">
            <v>0</v>
          </cell>
        </row>
      </sheetData>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ow r="2">
          <cell r="A2">
            <v>0</v>
          </cell>
        </row>
      </sheetData>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sheetData sheetId="3047"/>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row r="2">
          <cell r="A2">
            <v>0</v>
          </cell>
        </row>
      </sheetData>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sheetData sheetId="4712"/>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sheetData sheetId="552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L5">
            <v>-35109</v>
          </cell>
          <cell r="S5">
            <v>578144</v>
          </cell>
          <cell r="AJ5">
            <v>4964795</v>
          </cell>
          <cell r="AK5">
            <v>322711.67499999999</v>
          </cell>
          <cell r="AL5">
            <v>51633.868000000002</v>
          </cell>
          <cell r="AM5">
            <v>5339140.5429999996</v>
          </cell>
        </row>
        <row r="6">
          <cell r="A6" t="str">
            <v>003</v>
          </cell>
          <cell r="W6">
            <v>1400000</v>
          </cell>
          <cell r="AJ6">
            <v>1400000</v>
          </cell>
          <cell r="AK6">
            <v>91000</v>
          </cell>
          <cell r="AL6">
            <v>14560</v>
          </cell>
          <cell r="AM6">
            <v>1505560</v>
          </cell>
        </row>
        <row r="7">
          <cell r="A7" t="str">
            <v>006</v>
          </cell>
          <cell r="C7">
            <v>76800</v>
          </cell>
          <cell r="D7">
            <v>36000</v>
          </cell>
          <cell r="AJ7">
            <v>112800</v>
          </cell>
          <cell r="AK7">
            <v>7332</v>
          </cell>
          <cell r="AL7">
            <v>1173.1200000000001</v>
          </cell>
          <cell r="AM7">
            <v>121305.12</v>
          </cell>
        </row>
        <row r="8">
          <cell r="A8" t="str">
            <v>012</v>
          </cell>
          <cell r="S8">
            <v>46400</v>
          </cell>
          <cell r="AJ8">
            <v>46400</v>
          </cell>
          <cell r="AK8">
            <v>3016</v>
          </cell>
          <cell r="AL8">
            <v>482.56</v>
          </cell>
          <cell r="AM8">
            <v>49898.559999999998</v>
          </cell>
        </row>
        <row r="9">
          <cell r="A9" t="str">
            <v>017</v>
          </cell>
          <cell r="AF9">
            <v>286062.96000000002</v>
          </cell>
          <cell r="AJ9">
            <v>286062.96000000002</v>
          </cell>
          <cell r="AK9">
            <v>18594.092400000001</v>
          </cell>
          <cell r="AL9">
            <v>2975.0547840000004</v>
          </cell>
          <cell r="AM9">
            <v>307632.10718400002</v>
          </cell>
        </row>
        <row r="10">
          <cell r="A10" t="str">
            <v>020</v>
          </cell>
          <cell r="V10">
            <v>172480</v>
          </cell>
          <cell r="AJ10">
            <v>172480</v>
          </cell>
          <cell r="AK10">
            <v>11211.2</v>
          </cell>
          <cell r="AL10">
            <v>1793.7920000000001</v>
          </cell>
          <cell r="AM10">
            <v>185484.992</v>
          </cell>
        </row>
        <row r="11">
          <cell r="A11" t="str">
            <v>100</v>
          </cell>
          <cell r="S11">
            <v>498974</v>
          </cell>
          <cell r="AJ11">
            <v>498974</v>
          </cell>
          <cell r="AK11">
            <v>32433.31</v>
          </cell>
          <cell r="AL11">
            <v>5189.3296</v>
          </cell>
          <cell r="AM11">
            <v>536596.63960000011</v>
          </cell>
        </row>
        <row r="12">
          <cell r="A12" t="str">
            <v>101</v>
          </cell>
          <cell r="S12">
            <v>56260</v>
          </cell>
          <cell r="AJ12">
            <v>56260</v>
          </cell>
          <cell r="AK12">
            <v>3656.9</v>
          </cell>
          <cell r="AL12">
            <v>585.10400000000004</v>
          </cell>
          <cell r="AM12">
            <v>60502.004000000001</v>
          </cell>
        </row>
        <row r="13">
          <cell r="A13" t="str">
            <v>102</v>
          </cell>
          <cell r="S13">
            <v>146160</v>
          </cell>
          <cell r="AJ13">
            <v>146160</v>
          </cell>
          <cell r="AK13">
            <v>9500.4</v>
          </cell>
          <cell r="AL13">
            <v>1520.0640000000001</v>
          </cell>
          <cell r="AM13">
            <v>157180.46400000001</v>
          </cell>
        </row>
        <row r="14">
          <cell r="A14" t="str">
            <v>103</v>
          </cell>
          <cell r="S14">
            <v>17400</v>
          </cell>
          <cell r="AJ14">
            <v>17400</v>
          </cell>
          <cell r="AK14">
            <v>1131</v>
          </cell>
          <cell r="AL14">
            <v>180.96</v>
          </cell>
          <cell r="AM14">
            <v>18711.96</v>
          </cell>
        </row>
        <row r="15">
          <cell r="A15" t="str">
            <v>104</v>
          </cell>
          <cell r="L15">
            <v>20107</v>
          </cell>
          <cell r="Q15">
            <v>228480</v>
          </cell>
          <cell r="S15">
            <v>621644</v>
          </cell>
          <cell r="AJ15">
            <v>870231</v>
          </cell>
          <cell r="AK15">
            <v>56565.014999999999</v>
          </cell>
          <cell r="AL15">
            <v>9050.4024000000009</v>
          </cell>
          <cell r="AM15">
            <v>935846.41740000003</v>
          </cell>
        </row>
        <row r="16">
          <cell r="A16" t="str">
            <v>105</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row>
        <row r="5">
          <cell r="A5" t="str">
            <v>001</v>
          </cell>
          <cell r="B5">
            <v>69600</v>
          </cell>
          <cell r="G5">
            <v>179800</v>
          </cell>
          <cell r="J5">
            <v>2783578</v>
          </cell>
          <cell r="K5">
            <v>59000</v>
          </cell>
          <cell r="M5">
            <v>66400</v>
          </cell>
          <cell r="N5">
            <v>236640</v>
          </cell>
          <cell r="P5">
            <v>84448</v>
          </cell>
          <cell r="AC5">
            <v>373959</v>
          </cell>
          <cell r="AD5">
            <v>737607</v>
          </cell>
          <cell r="AE5">
            <v>47944.455000000002</v>
          </cell>
          <cell r="AF5">
            <v>7671.1128000000008</v>
          </cell>
          <cell r="AG5">
            <v>2783578</v>
          </cell>
          <cell r="AH5">
            <v>180932.57</v>
          </cell>
          <cell r="AI5">
            <v>28949.211200000002</v>
          </cell>
          <cell r="AJ5">
            <v>2993459.7811999996</v>
          </cell>
        </row>
        <row r="6">
          <cell r="A6" t="str">
            <v>003</v>
          </cell>
          <cell r="B6">
            <v>1143199.96</v>
          </cell>
          <cell r="C6">
            <v>111453</v>
          </cell>
          <cell r="K6">
            <v>56000</v>
          </cell>
          <cell r="L6">
            <v>1916946</v>
          </cell>
          <cell r="Q6">
            <v>754000</v>
          </cell>
          <cell r="R6">
            <v>2534272</v>
          </cell>
          <cell r="AB6">
            <v>31590</v>
          </cell>
          <cell r="AD6">
            <v>3288272</v>
          </cell>
          <cell r="AE6">
            <v>213737.68</v>
          </cell>
          <cell r="AF6">
            <v>421300</v>
          </cell>
          <cell r="AG6">
            <v>421300</v>
          </cell>
          <cell r="AH6">
            <v>27384.5</v>
          </cell>
          <cell r="AI6">
            <v>4381.5200000000004</v>
          </cell>
          <cell r="AJ6">
            <v>453066.02</v>
          </cell>
        </row>
        <row r="7">
          <cell r="A7" t="str">
            <v>005</v>
          </cell>
          <cell r="B7">
            <v>601465.04</v>
          </cell>
          <cell r="Q7">
            <v>754000</v>
          </cell>
          <cell r="AD7">
            <v>754000</v>
          </cell>
          <cell r="AE7">
            <v>49010</v>
          </cell>
          <cell r="AF7">
            <v>87300</v>
          </cell>
          <cell r="AG7">
            <v>87300</v>
          </cell>
          <cell r="AH7">
            <v>5674.5</v>
          </cell>
          <cell r="AI7">
            <v>907.92000000000007</v>
          </cell>
          <cell r="AJ7">
            <v>93882.42</v>
          </cell>
        </row>
        <row r="8">
          <cell r="A8" t="str">
            <v>007</v>
          </cell>
          <cell r="B8">
            <v>356333.68</v>
          </cell>
          <cell r="M8">
            <v>284398</v>
          </cell>
          <cell r="AD8">
            <v>284398</v>
          </cell>
          <cell r="AE8">
            <v>18485.87</v>
          </cell>
          <cell r="AF8">
            <v>48000</v>
          </cell>
          <cell r="AG8">
            <v>48000</v>
          </cell>
          <cell r="AH8">
            <v>3120</v>
          </cell>
          <cell r="AI8">
            <v>499.2</v>
          </cell>
          <cell r="AJ8">
            <v>51619.199999999997</v>
          </cell>
        </row>
        <row r="9">
          <cell r="A9" t="str">
            <v>011</v>
          </cell>
          <cell r="B9">
            <v>575000</v>
          </cell>
          <cell r="H9">
            <v>12738590</v>
          </cell>
          <cell r="N9">
            <v>1112208</v>
          </cell>
          <cell r="AC9">
            <v>100120</v>
          </cell>
          <cell r="AD9">
            <v>1112208</v>
          </cell>
          <cell r="AE9">
            <v>72293.52</v>
          </cell>
          <cell r="AF9">
            <v>11566.9632</v>
          </cell>
          <cell r="AG9">
            <v>100120</v>
          </cell>
          <cell r="AH9">
            <v>6507.8</v>
          </cell>
          <cell r="AI9">
            <v>1041.248</v>
          </cell>
          <cell r="AJ9">
            <v>107669.04800000001</v>
          </cell>
        </row>
        <row r="10">
          <cell r="A10" t="str">
            <v>014</v>
          </cell>
          <cell r="B10">
            <v>250048.68</v>
          </cell>
          <cell r="I10">
            <v>444619.88</v>
          </cell>
          <cell r="M10">
            <v>81144</v>
          </cell>
          <cell r="N10">
            <v>18096</v>
          </cell>
          <cell r="AD10">
            <v>99240</v>
          </cell>
          <cell r="AE10">
            <v>6450.6</v>
          </cell>
          <cell r="AF10">
            <v>1032.096</v>
          </cell>
          <cell r="AG10">
            <v>444619.88</v>
          </cell>
          <cell r="AH10">
            <v>28900.2922</v>
          </cell>
          <cell r="AI10">
            <v>4624.0467520000002</v>
          </cell>
          <cell r="AJ10">
            <v>478144.21895200002</v>
          </cell>
        </row>
        <row r="11">
          <cell r="A11" t="str">
            <v>015</v>
          </cell>
          <cell r="H11">
            <v>165760</v>
          </cell>
          <cell r="I11">
            <v>248472</v>
          </cell>
          <cell r="M11">
            <v>82432</v>
          </cell>
          <cell r="N11">
            <v>475117.44</v>
          </cell>
          <cell r="AD11">
            <v>723309.44</v>
          </cell>
          <cell r="AE11">
            <v>47015.113599999997</v>
          </cell>
          <cell r="AF11">
            <v>7522.4181759999992</v>
          </cell>
          <cell r="AG11">
            <v>310221.12</v>
          </cell>
          <cell r="AH11">
            <v>20164.372800000001</v>
          </cell>
          <cell r="AI11">
            <v>1002000</v>
          </cell>
          <cell r="AJ11">
            <v>333611.79244799999</v>
          </cell>
        </row>
        <row r="12">
          <cell r="A12" t="str">
            <v>016</v>
          </cell>
          <cell r="B12">
            <v>303042.28000000003</v>
          </cell>
          <cell r="M12">
            <v>399588.33600000001</v>
          </cell>
          <cell r="N12">
            <v>64496</v>
          </cell>
          <cell r="AD12">
            <v>271640</v>
          </cell>
          <cell r="AE12">
            <v>17656.600000000002</v>
          </cell>
          <cell r="AF12">
            <v>2825.0560000000005</v>
          </cell>
          <cell r="AG12">
            <v>399588.33600000001</v>
          </cell>
          <cell r="AH12">
            <v>25973.241840000002</v>
          </cell>
          <cell r="AI12">
            <v>4155.7186944000005</v>
          </cell>
          <cell r="AJ12">
            <v>429717.29653440003</v>
          </cell>
        </row>
        <row r="13">
          <cell r="A13" t="str">
            <v>017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544236.33600000001</v>
          </cell>
          <cell r="AH13">
            <v>35375.361840000005</v>
          </cell>
          <cell r="AI13">
            <v>5660.0578944000008</v>
          </cell>
          <cell r="AJ13">
            <v>585271.75573440001</v>
          </cell>
        </row>
        <row r="14">
          <cell r="A14" t="str">
            <v>019</v>
          </cell>
          <cell r="B14">
            <v>294043</v>
          </cell>
          <cell r="M14">
            <v>-130116.67200000001</v>
          </cell>
          <cell r="N14">
            <v>539376.80000000005</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108</v>
          </cell>
          <cell r="H15">
            <v>100800</v>
          </cell>
          <cell r="M15">
            <v>11648</v>
          </cell>
          <cell r="N15">
            <v>490111.6</v>
          </cell>
          <cell r="O15">
            <v>6561</v>
          </cell>
          <cell r="AB15">
            <v>483024</v>
          </cell>
          <cell r="AD15">
            <v>602559.6</v>
          </cell>
          <cell r="AE15">
            <v>39166.374000000003</v>
          </cell>
          <cell r="AF15">
            <v>6266.6198400000003</v>
          </cell>
          <cell r="AG15">
            <v>483024</v>
          </cell>
          <cell r="AH15">
            <v>31396.560000000001</v>
          </cell>
          <cell r="AI15">
            <v>5023.4495999999999</v>
          </cell>
          <cell r="AJ15">
            <v>194880</v>
          </cell>
        </row>
        <row r="16">
          <cell r="A16" t="str">
            <v>109</v>
          </cell>
          <cell r="C16">
            <v>7510771</v>
          </cell>
          <cell r="D16">
            <v>117150</v>
          </cell>
          <cell r="E16">
            <v>1501406</v>
          </cell>
          <cell r="I16">
            <v>325412.47999999998</v>
          </cell>
          <cell r="N16">
            <v>306666.88</v>
          </cell>
          <cell r="P16">
            <v>255924</v>
          </cell>
          <cell r="U16">
            <v>5335424</v>
          </cell>
          <cell r="V16">
            <v>18387663</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110</v>
          </cell>
          <cell r="L17">
            <v>960000</v>
          </cell>
          <cell r="M17">
            <v>1133879</v>
          </cell>
          <cell r="N17">
            <v>460096.6</v>
          </cell>
          <cell r="O17">
            <v>43575</v>
          </cell>
          <cell r="P17">
            <v>15080</v>
          </cell>
          <cell r="AA17">
            <v>259140</v>
          </cell>
          <cell r="AD17">
            <v>1593975.6</v>
          </cell>
          <cell r="AE17">
            <v>103608.414</v>
          </cell>
          <cell r="AF17">
            <v>16577.346240000003</v>
          </cell>
          <cell r="AG17">
            <v>1219140</v>
          </cell>
          <cell r="AH17">
            <v>79244.100000000006</v>
          </cell>
          <cell r="AI17">
            <v>12679.056</v>
          </cell>
          <cell r="AJ17">
            <v>1311063.1560000002</v>
          </cell>
        </row>
        <row r="18">
          <cell r="A18" t="str">
            <v>111</v>
          </cell>
          <cell r="H18">
            <v>5600</v>
          </cell>
          <cell r="I18">
            <v>890448.48</v>
          </cell>
          <cell r="N18">
            <v>1391662.44</v>
          </cell>
          <cell r="S18">
            <v>241686</v>
          </cell>
          <cell r="W18">
            <v>697960</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113</v>
          </cell>
          <cell r="F19">
            <v>2943683</v>
          </cell>
          <cell r="G19">
            <v>1634198</v>
          </cell>
          <cell r="I19">
            <v>98930</v>
          </cell>
          <cell r="K19">
            <v>133631</v>
          </cell>
          <cell r="N19">
            <v>396488</v>
          </cell>
          <cell r="P19">
            <v>510169</v>
          </cell>
          <cell r="R19">
            <v>114840</v>
          </cell>
          <cell r="T19">
            <v>191250</v>
          </cell>
          <cell r="AD19">
            <v>396488</v>
          </cell>
          <cell r="AE19">
            <v>25771.72</v>
          </cell>
          <cell r="AF19">
            <v>4123.4751999999999</v>
          </cell>
          <cell r="AG19">
            <v>5527771</v>
          </cell>
          <cell r="AH19">
            <v>359305.11499999999</v>
          </cell>
          <cell r="AI19">
            <v>57488.818399999996</v>
          </cell>
          <cell r="AJ19">
            <v>5944564.9334000004</v>
          </cell>
        </row>
        <row r="20">
          <cell r="A20" t="str">
            <v>114</v>
          </cell>
          <cell r="B20">
            <v>480000</v>
          </cell>
          <cell r="D20">
            <v>678795</v>
          </cell>
          <cell r="F20">
            <v>1517031</v>
          </cell>
          <cell r="H20">
            <v>59160</v>
          </cell>
          <cell r="I20">
            <v>1460000.8</v>
          </cell>
          <cell r="N20">
            <v>232302</v>
          </cell>
          <cell r="O20">
            <v>174000</v>
          </cell>
          <cell r="Q20">
            <v>821570</v>
          </cell>
          <cell r="T20">
            <v>131030</v>
          </cell>
          <cell r="X20">
            <v>741472</v>
          </cell>
          <cell r="Y20">
            <v>2153250</v>
          </cell>
          <cell r="Z20">
            <v>11580048</v>
          </cell>
          <cell r="AD20">
            <v>276776</v>
          </cell>
          <cell r="AE20">
            <v>17990.440000000002</v>
          </cell>
          <cell r="AF20">
            <v>2878.4704000000006</v>
          </cell>
          <cell r="AG20">
            <v>22087186.800000001</v>
          </cell>
          <cell r="AH20">
            <v>1435667.142</v>
          </cell>
          <cell r="AI20">
            <v>229706.74272000001</v>
          </cell>
          <cell r="AJ20">
            <v>23752560.684720002</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510400</v>
          </cell>
          <cell r="AI21">
            <v>748373.87872000004</v>
          </cell>
          <cell r="AJ21">
            <v>77384737.420720011</v>
          </cell>
        </row>
      </sheetData>
      <sheetData sheetId="2"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200</v>
          </cell>
          <cell r="B5">
            <v>607841.4</v>
          </cell>
          <cell r="D5">
            <v>607841.4</v>
          </cell>
          <cell r="E5">
            <v>39509.691000000006</v>
          </cell>
          <cell r="F5">
            <v>103576.17456</v>
          </cell>
          <cell r="G5">
            <v>750927.26555999997</v>
          </cell>
          <cell r="O5">
            <v>122496</v>
          </cell>
          <cell r="Z5">
            <v>64960</v>
          </cell>
          <cell r="AC5">
            <v>392000</v>
          </cell>
          <cell r="AP5">
            <v>115340</v>
          </cell>
          <cell r="AZ5">
            <v>694796</v>
          </cell>
          <cell r="BA5">
            <v>45161.74</v>
          </cell>
          <cell r="BB5">
            <v>7225.8783999999996</v>
          </cell>
          <cell r="BC5">
            <v>747183.61840000004</v>
          </cell>
        </row>
        <row r="6">
          <cell r="A6" t="str">
            <v>207</v>
          </cell>
          <cell r="B6">
            <v>1823524.2</v>
          </cell>
          <cell r="D6">
            <v>1823524.2</v>
          </cell>
          <cell r="E6">
            <v>118529.073</v>
          </cell>
          <cell r="F6">
            <v>310728.52368000004</v>
          </cell>
          <cell r="G6">
            <v>2252781.7966800001</v>
          </cell>
          <cell r="AJ6">
            <v>134400</v>
          </cell>
          <cell r="AZ6">
            <v>134400</v>
          </cell>
          <cell r="BA6">
            <v>8736</v>
          </cell>
          <cell r="BB6">
            <v>1397.76</v>
          </cell>
          <cell r="BC6">
            <v>144533.76000000001</v>
          </cell>
        </row>
        <row r="7">
          <cell r="A7" t="str">
            <v>213</v>
          </cell>
          <cell r="B7">
            <v>607841.4</v>
          </cell>
          <cell r="D7">
            <v>607841.4</v>
          </cell>
          <cell r="E7">
            <v>39509.691000000006</v>
          </cell>
          <cell r="F7">
            <v>103576.17456</v>
          </cell>
          <cell r="G7">
            <v>750927.26555999997</v>
          </cell>
          <cell r="Z7">
            <v>9976</v>
          </cell>
          <cell r="AZ7">
            <v>9976</v>
          </cell>
          <cell r="BA7">
            <v>648.44000000000005</v>
          </cell>
          <cell r="BB7">
            <v>103.75040000000001</v>
          </cell>
          <cell r="BC7">
            <v>10728.190400000001</v>
          </cell>
        </row>
        <row r="8">
          <cell r="A8" t="str">
            <v>GIRON</v>
          </cell>
          <cell r="C8">
            <v>1750000</v>
          </cell>
          <cell r="D8">
            <v>1750000</v>
          </cell>
          <cell r="E8">
            <v>113750</v>
          </cell>
          <cell r="F8">
            <v>298200</v>
          </cell>
          <cell r="G8">
            <v>2161950</v>
          </cell>
          <cell r="Z8">
            <v>1041216</v>
          </cell>
          <cell r="AZ8">
            <v>1041216</v>
          </cell>
          <cell r="BA8">
            <v>67679.040000000008</v>
          </cell>
          <cell r="BB8">
            <v>10828.646400000001</v>
          </cell>
          <cell r="BC8">
            <v>1119723.6864</v>
          </cell>
        </row>
        <row r="9">
          <cell r="A9" t="str">
            <v>REF. APE</v>
          </cell>
          <cell r="B9">
            <v>3311006</v>
          </cell>
          <cell r="C9">
            <v>3500000</v>
          </cell>
          <cell r="D9">
            <v>6811006</v>
          </cell>
          <cell r="E9">
            <v>442715.39</v>
          </cell>
          <cell r="F9">
            <v>1160595.4224</v>
          </cell>
          <cell r="G9">
            <v>8414316.8124000002</v>
          </cell>
          <cell r="Z9">
            <v>224726.8</v>
          </cell>
          <cell r="AZ9">
            <v>224726.8</v>
          </cell>
          <cell r="BA9">
            <v>14607.242</v>
          </cell>
          <cell r="BB9">
            <v>2337.1587199999999</v>
          </cell>
          <cell r="BC9">
            <v>241671.20071999999</v>
          </cell>
        </row>
        <row r="10">
          <cell r="A10" t="str">
            <v>R06</v>
          </cell>
          <cell r="C10">
            <v>1750000</v>
          </cell>
          <cell r="D10">
            <v>1750000</v>
          </cell>
          <cell r="E10">
            <v>113750</v>
          </cell>
          <cell r="F10">
            <v>298200</v>
          </cell>
          <cell r="G10">
            <v>2161950</v>
          </cell>
          <cell r="Z10">
            <v>23200</v>
          </cell>
          <cell r="AZ10">
            <v>23200</v>
          </cell>
          <cell r="BA10">
            <v>1508</v>
          </cell>
          <cell r="BB10">
            <v>241.28</v>
          </cell>
          <cell r="BC10">
            <v>24949.279999999999</v>
          </cell>
        </row>
        <row r="11">
          <cell r="A11" t="str">
            <v>Total general</v>
          </cell>
          <cell r="B11">
            <v>6350213</v>
          </cell>
          <cell r="C11">
            <v>7000000</v>
          </cell>
          <cell r="D11">
            <v>13350213</v>
          </cell>
          <cell r="E11">
            <v>867763.84499999997</v>
          </cell>
          <cell r="F11">
            <v>2274876.2952000001</v>
          </cell>
          <cell r="G11">
            <v>16492853.1402</v>
          </cell>
          <cell r="P11">
            <v>11200</v>
          </cell>
          <cell r="X11">
            <v>100912</v>
          </cell>
          <cell r="Z11">
            <v>309720</v>
          </cell>
          <cell r="AZ11">
            <v>421832</v>
          </cell>
          <cell r="BA11">
            <v>27419.08</v>
          </cell>
          <cell r="BB11">
            <v>4387.0528000000004</v>
          </cell>
          <cell r="BC11">
            <v>453638.13280000002</v>
          </cell>
        </row>
        <row r="12">
          <cell r="A12" t="str">
            <v>105</v>
          </cell>
          <cell r="X12">
            <v>51408</v>
          </cell>
          <cell r="Z12">
            <v>754686.72</v>
          </cell>
          <cell r="AZ12">
            <v>806094.72</v>
          </cell>
          <cell r="BA12">
            <v>52396.156799999997</v>
          </cell>
          <cell r="BB12">
            <v>8383.3850879999991</v>
          </cell>
          <cell r="BC12">
            <v>866874.26188799995</v>
          </cell>
        </row>
        <row r="13">
          <cell r="A13" t="str">
            <v>106</v>
          </cell>
          <cell r="Z13">
            <v>73562.559999999998</v>
          </cell>
          <cell r="AZ13">
            <v>73562.559999999998</v>
          </cell>
          <cell r="BA13">
            <v>4781.5663999999997</v>
          </cell>
          <cell r="BB13">
            <v>765.05062399999997</v>
          </cell>
          <cell r="BC13">
            <v>79109.17702399999</v>
          </cell>
        </row>
        <row r="14">
          <cell r="A14" t="str">
            <v>107</v>
          </cell>
          <cell r="Z14">
            <v>202536</v>
          </cell>
          <cell r="AZ14">
            <v>202536</v>
          </cell>
          <cell r="BA14">
            <v>13164.84</v>
          </cell>
          <cell r="BB14">
            <v>2106.3744000000002</v>
          </cell>
          <cell r="BC14">
            <v>217807.2144</v>
          </cell>
        </row>
        <row r="15">
          <cell r="A15" t="str">
            <v>108</v>
          </cell>
          <cell r="E15">
            <v>1016000</v>
          </cell>
          <cell r="Z15">
            <v>1436126.4</v>
          </cell>
          <cell r="AZ15">
            <v>2452126.4</v>
          </cell>
          <cell r="BA15">
            <v>159388.21599999999</v>
          </cell>
          <cell r="BB15">
            <v>25502.114559999998</v>
          </cell>
          <cell r="BC15">
            <v>2637016.7305600001</v>
          </cell>
        </row>
        <row r="16">
          <cell r="A16" t="str">
            <v>109</v>
          </cell>
          <cell r="X16">
            <v>60480</v>
          </cell>
          <cell r="Z16">
            <v>301089.59999999998</v>
          </cell>
          <cell r="AZ16">
            <v>361569.6</v>
          </cell>
          <cell r="BA16">
            <v>23502.023999999998</v>
          </cell>
          <cell r="BB16">
            <v>3760.3238399999996</v>
          </cell>
          <cell r="BC16">
            <v>388831.94783999998</v>
          </cell>
        </row>
        <row r="17">
          <cell r="A17" t="str">
            <v>110</v>
          </cell>
          <cell r="P17">
            <v>78400</v>
          </cell>
          <cell r="X17">
            <v>30553</v>
          </cell>
          <cell r="Z17">
            <v>510377.96</v>
          </cell>
          <cell r="AZ17">
            <v>619330.96</v>
          </cell>
          <cell r="BA17">
            <v>40256.5124</v>
          </cell>
          <cell r="BB17">
            <v>6441.0419840000004</v>
          </cell>
          <cell r="BC17">
            <v>666028.51438399998</v>
          </cell>
        </row>
        <row r="18">
          <cell r="A18" t="str">
            <v>111</v>
          </cell>
          <cell r="P18">
            <v>17920</v>
          </cell>
          <cell r="T18">
            <v>546546</v>
          </cell>
          <cell r="X18">
            <v>388318</v>
          </cell>
          <cell r="Z18">
            <v>430035.20000000001</v>
          </cell>
          <cell r="AZ18">
            <v>1382819.2</v>
          </cell>
          <cell r="BA18">
            <v>89883.248000000007</v>
          </cell>
          <cell r="BB18">
            <v>14381.319680000001</v>
          </cell>
          <cell r="BC18">
            <v>1487083.7676799998</v>
          </cell>
        </row>
        <row r="19">
          <cell r="A19" t="str">
            <v>112</v>
          </cell>
          <cell r="P19">
            <v>161280</v>
          </cell>
          <cell r="X19">
            <v>257342</v>
          </cell>
          <cell r="Z19">
            <v>63105.16</v>
          </cell>
          <cell r="AZ19">
            <v>481727.16</v>
          </cell>
          <cell r="BA19">
            <v>31312.2654</v>
          </cell>
          <cell r="BB19">
            <v>5009.9624640000002</v>
          </cell>
          <cell r="BC19">
            <v>518049.38786399993</v>
          </cell>
        </row>
        <row r="20">
          <cell r="A20" t="str">
            <v>113</v>
          </cell>
          <cell r="T20">
            <v>985266</v>
          </cell>
          <cell r="Z20">
            <v>927556.88</v>
          </cell>
          <cell r="AZ20">
            <v>1912822.88</v>
          </cell>
          <cell r="BA20">
            <v>124333.4872</v>
          </cell>
          <cell r="BB20">
            <v>19893.357952000002</v>
          </cell>
          <cell r="BC20">
            <v>2057049.7251520001</v>
          </cell>
        </row>
        <row r="21">
          <cell r="A21" t="str">
            <v>114</v>
          </cell>
          <cell r="P21">
            <v>44800</v>
          </cell>
          <cell r="X21">
            <v>16240</v>
          </cell>
          <cell r="Z21">
            <v>580696</v>
          </cell>
          <cell r="AZ21">
            <v>641736</v>
          </cell>
          <cell r="BA21">
            <v>41712.840000000004</v>
          </cell>
          <cell r="BB21">
            <v>6674.0544000000009</v>
          </cell>
          <cell r="BC21">
            <v>690122.89439999999</v>
          </cell>
        </row>
        <row r="22">
          <cell r="A22" t="str">
            <v>200</v>
          </cell>
          <cell r="AD22">
            <v>161240</v>
          </cell>
          <cell r="AG22">
            <v>1909673.2</v>
          </cell>
          <cell r="AW22">
            <v>239320</v>
          </cell>
          <cell r="AZ22">
            <v>2310233.2000000002</v>
          </cell>
          <cell r="BA22">
            <v>150165.15800000002</v>
          </cell>
          <cell r="BB22">
            <v>24026.425280000003</v>
          </cell>
          <cell r="BC22">
            <v>2484424.7832800001</v>
          </cell>
        </row>
        <row r="23">
          <cell r="A23" t="str">
            <v>201</v>
          </cell>
          <cell r="AD23">
            <v>365400</v>
          </cell>
          <cell r="AK23">
            <v>197200</v>
          </cell>
          <cell r="AZ23">
            <v>562600</v>
          </cell>
          <cell r="BA23">
            <v>36569</v>
          </cell>
          <cell r="BB23">
            <v>5851.04</v>
          </cell>
          <cell r="BC23">
            <v>605020.04</v>
          </cell>
        </row>
        <row r="24">
          <cell r="A24" t="str">
            <v>202</v>
          </cell>
          <cell r="H24">
            <v>1666368</v>
          </cell>
          <cell r="AE24">
            <v>418880</v>
          </cell>
          <cell r="AG24">
            <v>216630</v>
          </cell>
          <cell r="AK24">
            <v>46400</v>
          </cell>
          <cell r="AT24">
            <v>248541.6</v>
          </cell>
          <cell r="AZ24">
            <v>2596819.6</v>
          </cell>
          <cell r="BA24">
            <v>168793.274</v>
          </cell>
          <cell r="BB24">
            <v>27006.923840000003</v>
          </cell>
          <cell r="BC24">
            <v>2792619.7978400001</v>
          </cell>
        </row>
        <row r="25">
          <cell r="A25" t="str">
            <v>206</v>
          </cell>
          <cell r="AD25">
            <v>58000</v>
          </cell>
          <cell r="AK25">
            <v>28420</v>
          </cell>
          <cell r="AZ25">
            <v>86420</v>
          </cell>
          <cell r="BA25">
            <v>5617.3</v>
          </cell>
          <cell r="BB25">
            <v>898.76800000000003</v>
          </cell>
          <cell r="BC25">
            <v>92936.067999999999</v>
          </cell>
        </row>
        <row r="26">
          <cell r="A26" t="str">
            <v>207</v>
          </cell>
          <cell r="AD26">
            <v>179800</v>
          </cell>
          <cell r="AG26">
            <v>1334580</v>
          </cell>
          <cell r="AZ26">
            <v>1514380</v>
          </cell>
          <cell r="BA26">
            <v>98434.7</v>
          </cell>
          <cell r="BB26">
            <v>15749.552</v>
          </cell>
          <cell r="BC26">
            <v>1628564.2519999999</v>
          </cell>
        </row>
        <row r="27">
          <cell r="A27" t="str">
            <v>208</v>
          </cell>
          <cell r="AK27">
            <v>201492</v>
          </cell>
          <cell r="AZ27">
            <v>201492</v>
          </cell>
          <cell r="BA27">
            <v>13096.98</v>
          </cell>
          <cell r="BB27">
            <v>2095.5167999999999</v>
          </cell>
          <cell r="BC27">
            <v>216684.49680000002</v>
          </cell>
        </row>
        <row r="28">
          <cell r="A28" t="str">
            <v>211</v>
          </cell>
          <cell r="U28">
            <v>84564</v>
          </cell>
          <cell r="AG28">
            <v>129108</v>
          </cell>
          <cell r="AJ28">
            <v>145600</v>
          </cell>
          <cell r="AK28">
            <v>23200</v>
          </cell>
          <cell r="AT28">
            <v>291856</v>
          </cell>
          <cell r="AZ28">
            <v>674328</v>
          </cell>
          <cell r="BA28">
            <v>43831.32</v>
          </cell>
          <cell r="BB28">
            <v>7013.0111999999999</v>
          </cell>
          <cell r="BC28">
            <v>725172.3311999999</v>
          </cell>
        </row>
        <row r="29">
          <cell r="A29" t="str">
            <v>213</v>
          </cell>
          <cell r="AG29">
            <v>7005645.9999999991</v>
          </cell>
          <cell r="AK29">
            <v>107880</v>
          </cell>
          <cell r="AL29">
            <v>371873</v>
          </cell>
          <cell r="AT29">
            <v>70180</v>
          </cell>
          <cell r="AZ29">
            <v>7555578.9999999991</v>
          </cell>
          <cell r="BA29">
            <v>491112.63499999995</v>
          </cell>
          <cell r="BB29">
            <v>78578.021599999993</v>
          </cell>
          <cell r="BC29">
            <v>8125269.6565999985</v>
          </cell>
        </row>
        <row r="30">
          <cell r="A30" t="str">
            <v>314</v>
          </cell>
          <cell r="AD30">
            <v>27840</v>
          </cell>
          <cell r="AG30">
            <v>122148</v>
          </cell>
          <cell r="AZ30">
            <v>149988</v>
          </cell>
          <cell r="BA30">
            <v>9749.2200000000012</v>
          </cell>
          <cell r="BB30">
            <v>1559.8752000000002</v>
          </cell>
          <cell r="BC30">
            <v>161297.09520000001</v>
          </cell>
        </row>
        <row r="31">
          <cell r="A31" t="str">
            <v>391</v>
          </cell>
          <cell r="P31">
            <v>212800</v>
          </cell>
          <cell r="Z31">
            <v>181888</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Z32">
            <v>1516618.8</v>
          </cell>
          <cell r="BA32">
            <v>98580.222000000009</v>
          </cell>
          <cell r="BB32">
            <v>15772.835520000002</v>
          </cell>
          <cell r="BC32">
            <v>1630971.8575200001</v>
          </cell>
        </row>
        <row r="33">
          <cell r="A33" t="str">
            <v>402</v>
          </cell>
          <cell r="O33">
            <v>95000</v>
          </cell>
          <cell r="AX33">
            <v>200000</v>
          </cell>
          <cell r="AZ33">
            <v>295000</v>
          </cell>
          <cell r="BA33">
            <v>19175</v>
          </cell>
          <cell r="BB33">
            <v>3068</v>
          </cell>
          <cell r="BC33">
            <v>317243</v>
          </cell>
        </row>
        <row r="34">
          <cell r="A34" t="str">
            <v>403</v>
          </cell>
          <cell r="C34">
            <v>777840</v>
          </cell>
          <cell r="G34">
            <v>1944341</v>
          </cell>
          <cell r="I34">
            <v>49200</v>
          </cell>
          <cell r="M34">
            <v>55801</v>
          </cell>
          <cell r="Z34">
            <v>246848</v>
          </cell>
          <cell r="AE34">
            <v>591360</v>
          </cell>
          <cell r="AF34">
            <v>375000</v>
          </cell>
          <cell r="AZ34">
            <v>4040390</v>
          </cell>
          <cell r="BA34">
            <v>262625.35000000003</v>
          </cell>
          <cell r="BB34">
            <v>42020.056000000004</v>
          </cell>
          <cell r="BC34">
            <v>4345035.4059999995</v>
          </cell>
        </row>
        <row r="35">
          <cell r="A35" t="str">
            <v>405</v>
          </cell>
          <cell r="E35">
            <v>2109597</v>
          </cell>
          <cell r="AZ35">
            <v>2109597</v>
          </cell>
          <cell r="BA35">
            <v>137123.80499999999</v>
          </cell>
          <cell r="BB35">
            <v>21939.808799999999</v>
          </cell>
          <cell r="BC35">
            <v>2268660.6138000004</v>
          </cell>
        </row>
        <row r="36">
          <cell r="A36" t="str">
            <v>BAS Y DEV</v>
          </cell>
          <cell r="AE36">
            <v>665280</v>
          </cell>
          <cell r="AZ36">
            <v>665280</v>
          </cell>
          <cell r="BA36">
            <v>43243.200000000004</v>
          </cell>
          <cell r="BB36">
            <v>6918.9120000000012</v>
          </cell>
          <cell r="BC36">
            <v>715442.11199999996</v>
          </cell>
        </row>
        <row r="37">
          <cell r="A37" t="str">
            <v>DIST. DUITAMA</v>
          </cell>
          <cell r="AL37">
            <v>35960</v>
          </cell>
          <cell r="AT37">
            <v>2083529.36</v>
          </cell>
          <cell r="AZ37">
            <v>2119489.36</v>
          </cell>
          <cell r="BA37">
            <v>137766.80840000001</v>
          </cell>
          <cell r="BB37">
            <v>22042.689344000002</v>
          </cell>
          <cell r="BC37">
            <v>2279298.8577439999</v>
          </cell>
        </row>
        <row r="38">
          <cell r="A38" t="str">
            <v>DIST. SINCELEJO</v>
          </cell>
          <cell r="AE38">
            <v>49280</v>
          </cell>
          <cell r="AZ38">
            <v>49280</v>
          </cell>
          <cell r="BA38">
            <v>3203.2000000000003</v>
          </cell>
          <cell r="BB38">
            <v>512.51200000000006</v>
          </cell>
          <cell r="BC38">
            <v>52995.712</v>
          </cell>
        </row>
        <row r="39">
          <cell r="A39" t="str">
            <v>DIST. TUNJA</v>
          </cell>
          <cell r="AG39">
            <v>969458.4</v>
          </cell>
          <cell r="AT39">
            <v>174000</v>
          </cell>
          <cell r="AW39">
            <v>714560</v>
          </cell>
          <cell r="AZ39">
            <v>1858018.4</v>
          </cell>
          <cell r="BA39">
            <v>120771.196</v>
          </cell>
          <cell r="BB39">
            <v>19323.391360000001</v>
          </cell>
          <cell r="BC39">
            <v>1998112.9873599999</v>
          </cell>
        </row>
        <row r="40">
          <cell r="A40" t="str">
            <v>DIST. ZIPAQUIRA</v>
          </cell>
          <cell r="AG40">
            <v>3990405.8</v>
          </cell>
          <cell r="AJ40">
            <v>112000</v>
          </cell>
          <cell r="AT40">
            <v>539736.4</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42560</v>
          </cell>
          <cell r="G5">
            <v>179800</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P5">
            <v>249400</v>
          </cell>
          <cell r="AQ5">
            <v>16211</v>
          </cell>
          <cell r="AR5">
            <v>2593.7600000000002</v>
          </cell>
          <cell r="AS5">
            <v>268204.76</v>
          </cell>
        </row>
        <row r="6">
          <cell r="A6" t="str">
            <v>003</v>
          </cell>
          <cell r="B6">
            <v>1143199.96</v>
          </cell>
          <cell r="C6">
            <v>111453</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P6">
            <v>3203188.96</v>
          </cell>
          <cell r="AQ6">
            <v>208207.2824</v>
          </cell>
          <cell r="AR6">
            <v>33313.165183999998</v>
          </cell>
          <cell r="AS6">
            <v>3444709.4075839999</v>
          </cell>
        </row>
        <row r="7">
          <cell r="A7" t="str">
            <v>007</v>
          </cell>
          <cell r="B7">
            <v>601465.04</v>
          </cell>
          <cell r="Q7">
            <v>754000</v>
          </cell>
          <cell r="AD7">
            <v>754000</v>
          </cell>
          <cell r="AE7">
            <v>49010</v>
          </cell>
          <cell r="AF7">
            <v>7841.6</v>
          </cell>
          <cell r="AG7">
            <v>810851.6</v>
          </cell>
          <cell r="AH7">
            <v>5674.5</v>
          </cell>
          <cell r="AI7">
            <v>907.92000000000007</v>
          </cell>
          <cell r="AJ7">
            <v>93882.42</v>
          </cell>
          <cell r="AP7">
            <v>601465.04</v>
          </cell>
          <cell r="AQ7">
            <v>39095.227600000006</v>
          </cell>
          <cell r="AR7">
            <v>6255.2364160000006</v>
          </cell>
          <cell r="AS7">
            <v>646815.50401600008</v>
          </cell>
        </row>
        <row r="8">
          <cell r="A8" t="str">
            <v>012</v>
          </cell>
          <cell r="B8">
            <v>356333.68</v>
          </cell>
          <cell r="J8">
            <v>319997</v>
          </cell>
          <cell r="M8">
            <v>284398</v>
          </cell>
          <cell r="AD8">
            <v>284398</v>
          </cell>
          <cell r="AE8">
            <v>18485.87</v>
          </cell>
          <cell r="AF8">
            <v>2957.7392</v>
          </cell>
          <cell r="AG8">
            <v>305841.60920000001</v>
          </cell>
          <cell r="AH8">
            <v>3120</v>
          </cell>
          <cell r="AI8">
            <v>499.2</v>
          </cell>
          <cell r="AJ8">
            <v>51619.199999999997</v>
          </cell>
          <cell r="AP8">
            <v>356333.68</v>
          </cell>
          <cell r="AQ8">
            <v>23161.689200000001</v>
          </cell>
          <cell r="AR8">
            <v>3705.8702720000001</v>
          </cell>
          <cell r="AS8">
            <v>383201.23947200004</v>
          </cell>
        </row>
        <row r="9">
          <cell r="A9" t="str">
            <v>015</v>
          </cell>
          <cell r="B9">
            <v>575000</v>
          </cell>
          <cell r="E9">
            <v>2610000</v>
          </cell>
          <cell r="H9">
            <v>12738590</v>
          </cell>
          <cell r="N9">
            <v>1112208</v>
          </cell>
          <cell r="AC9">
            <v>100120</v>
          </cell>
          <cell r="AD9">
            <v>1112208</v>
          </cell>
          <cell r="AE9">
            <v>72293.52</v>
          </cell>
          <cell r="AF9">
            <v>11566.9632</v>
          </cell>
          <cell r="AG9">
            <v>1196068.4832000001</v>
          </cell>
          <cell r="AH9">
            <v>6507.8</v>
          </cell>
          <cell r="AI9">
            <v>1041.248</v>
          </cell>
          <cell r="AJ9">
            <v>107669.04800000001</v>
          </cell>
          <cell r="AM9">
            <v>81200</v>
          </cell>
          <cell r="AP9">
            <v>81200</v>
          </cell>
          <cell r="AQ9">
            <v>5278</v>
          </cell>
          <cell r="AR9">
            <v>844.48</v>
          </cell>
          <cell r="AS9">
            <v>87322.48</v>
          </cell>
        </row>
        <row r="10">
          <cell r="A10" t="str">
            <v>101</v>
          </cell>
          <cell r="B10">
            <v>250048.68</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P10">
            <v>250048.68</v>
          </cell>
          <cell r="AQ10">
            <v>16253.164199999999</v>
          </cell>
          <cell r="AR10">
            <v>2600.5062720000001</v>
          </cell>
          <cell r="AS10">
            <v>268902.35047200002</v>
          </cell>
        </row>
        <row r="11">
          <cell r="A11" t="str">
            <v>104</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cell r="AP11">
            <v>1250472</v>
          </cell>
          <cell r="AQ11">
            <v>81280.680000000008</v>
          </cell>
          <cell r="AR11">
            <v>13004.908800000001</v>
          </cell>
          <cell r="AS11">
            <v>1344757.5888</v>
          </cell>
        </row>
        <row r="12">
          <cell r="A12" t="str">
            <v>106</v>
          </cell>
          <cell r="B12">
            <v>303042.28000000003</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cell r="AP12">
            <v>303042.28000000003</v>
          </cell>
          <cell r="AQ12">
            <v>19697.748200000002</v>
          </cell>
          <cell r="AR12">
            <v>3151.6397120000001</v>
          </cell>
          <cell r="AS12">
            <v>325891.66791200003</v>
          </cell>
        </row>
        <row r="13">
          <cell r="A13" t="str">
            <v>107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cell r="AP13">
            <v>1386302.2</v>
          </cell>
          <cell r="AQ13">
            <v>90109.642999999996</v>
          </cell>
          <cell r="AR13">
            <v>14417.542879999999</v>
          </cell>
          <cell r="AS13">
            <v>1490829.38588</v>
          </cell>
        </row>
        <row r="14">
          <cell r="A14" t="str">
            <v>109</v>
          </cell>
          <cell r="B14">
            <v>294043</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cell r="AP14">
            <v>294043</v>
          </cell>
          <cell r="AQ14">
            <v>19112.795000000002</v>
          </cell>
          <cell r="AR14">
            <v>3058.0472000000004</v>
          </cell>
          <cell r="AS14">
            <v>316213.84219999996</v>
          </cell>
        </row>
        <row r="15">
          <cell r="A15" t="str">
            <v>110</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cell r="AP15">
            <v>201441</v>
          </cell>
          <cell r="AQ15">
            <v>13093.665000000001</v>
          </cell>
          <cell r="AR15">
            <v>2094.9864000000002</v>
          </cell>
          <cell r="AS15">
            <v>216629.6514</v>
          </cell>
        </row>
        <row r="16">
          <cell r="A16" t="str">
            <v>111</v>
          </cell>
          <cell r="C16">
            <v>7510771</v>
          </cell>
          <cell r="D16">
            <v>117150</v>
          </cell>
          <cell r="E16">
            <v>1501406</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P16">
            <v>255924</v>
          </cell>
          <cell r="AQ16">
            <v>16635.060000000001</v>
          </cell>
          <cell r="AR16">
            <v>2661.6096000000002</v>
          </cell>
          <cell r="AS16">
            <v>275220.66960000002</v>
          </cell>
        </row>
        <row r="17">
          <cell r="A17" t="str">
            <v>112</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cell r="AP17">
            <v>58655</v>
          </cell>
          <cell r="AQ17">
            <v>3812.5750000000003</v>
          </cell>
          <cell r="AR17">
            <v>610.01200000000006</v>
          </cell>
          <cell r="AS17">
            <v>63077.587</v>
          </cell>
        </row>
        <row r="18">
          <cell r="A18" t="str">
            <v>113</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P18">
            <v>130000</v>
          </cell>
          <cell r="AQ18">
            <v>8450</v>
          </cell>
          <cell r="AR18">
            <v>1352</v>
          </cell>
          <cell r="AS18">
            <v>139802</v>
          </cell>
        </row>
        <row r="19">
          <cell r="A19" t="str">
            <v>114</v>
          </cell>
          <cell r="F19">
            <v>2943683</v>
          </cell>
          <cell r="G19">
            <v>1634198</v>
          </cell>
          <cell r="I19">
            <v>98930</v>
          </cell>
          <cell r="K19">
            <v>133631</v>
          </cell>
          <cell r="L19">
            <v>63800</v>
          </cell>
          <cell r="N19">
            <v>396488</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P19">
            <v>98930</v>
          </cell>
          <cell r="AQ19">
            <v>6430.45</v>
          </cell>
          <cell r="AR19">
            <v>1028.8720000000001</v>
          </cell>
          <cell r="AS19">
            <v>106389.322</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P20">
            <v>741472</v>
          </cell>
          <cell r="AQ20">
            <v>48195.68</v>
          </cell>
          <cell r="AR20">
            <v>7711.3087999999998</v>
          </cell>
          <cell r="AS20">
            <v>797378.98880000005</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P21">
            <v>510400</v>
          </cell>
          <cell r="AQ21">
            <v>33176</v>
          </cell>
          <cell r="AR21">
            <v>5308.16</v>
          </cell>
          <cell r="AS21">
            <v>548884.16</v>
          </cell>
        </row>
        <row r="22">
          <cell r="A22" t="str">
            <v>202</v>
          </cell>
          <cell r="F22">
            <v>650400</v>
          </cell>
          <cell r="Q22">
            <v>1639080</v>
          </cell>
          <cell r="R22">
            <v>38080</v>
          </cell>
          <cell r="T22">
            <v>980026</v>
          </cell>
          <cell r="V22">
            <v>719200</v>
          </cell>
          <cell r="Z22">
            <v>191357.44</v>
          </cell>
          <cell r="AD22">
            <v>2810463.44</v>
          </cell>
          <cell r="AE22">
            <v>182680.12359999999</v>
          </cell>
          <cell r="AF22">
            <v>29228.819776</v>
          </cell>
          <cell r="AG22">
            <v>3022372.383376</v>
          </cell>
          <cell r="AP22">
            <v>1506028</v>
          </cell>
          <cell r="AQ22">
            <v>97891.82</v>
          </cell>
          <cell r="AR22">
            <v>15662.691200000001</v>
          </cell>
          <cell r="AS22">
            <v>1619582.5112000001</v>
          </cell>
        </row>
        <row r="23">
          <cell r="A23" t="str">
            <v>203</v>
          </cell>
          <cell r="J23">
            <v>754841</v>
          </cell>
          <cell r="O23">
            <v>23200</v>
          </cell>
          <cell r="Q23">
            <v>435000</v>
          </cell>
          <cell r="R23">
            <v>110880</v>
          </cell>
          <cell r="V23">
            <v>369724</v>
          </cell>
          <cell r="AD23">
            <v>458200</v>
          </cell>
          <cell r="AE23">
            <v>29783</v>
          </cell>
          <cell r="AF23">
            <v>4765.28</v>
          </cell>
          <cell r="AG23">
            <v>492748.28</v>
          </cell>
          <cell r="AP23">
            <v>754841</v>
          </cell>
          <cell r="AQ23">
            <v>49064.665000000001</v>
          </cell>
          <cell r="AR23">
            <v>7850.3464000000004</v>
          </cell>
          <cell r="AS23">
            <v>811756.01140000008</v>
          </cell>
        </row>
        <row r="24">
          <cell r="A24" t="str">
            <v>206</v>
          </cell>
          <cell r="F24">
            <v>108000</v>
          </cell>
          <cell r="H24">
            <v>291276</v>
          </cell>
          <cell r="I24">
            <v>561871</v>
          </cell>
          <cell r="O24">
            <v>75400</v>
          </cell>
          <cell r="P24">
            <v>807500</v>
          </cell>
          <cell r="R24">
            <v>201600</v>
          </cell>
          <cell r="V24">
            <v>774973</v>
          </cell>
          <cell r="AD24">
            <v>75400</v>
          </cell>
          <cell r="AE24">
            <v>4901</v>
          </cell>
          <cell r="AF24">
            <v>784.16</v>
          </cell>
          <cell r="AG24">
            <v>81085.16</v>
          </cell>
          <cell r="AP24">
            <v>592321</v>
          </cell>
          <cell r="AQ24">
            <v>38500.864999999998</v>
          </cell>
          <cell r="AR24">
            <v>6160.1383999999998</v>
          </cell>
          <cell r="AS24">
            <v>636982.00340000005</v>
          </cell>
        </row>
        <row r="25">
          <cell r="A25" t="str">
            <v>207</v>
          </cell>
          <cell r="O25">
            <v>58000</v>
          </cell>
          <cell r="AD25">
            <v>58000</v>
          </cell>
          <cell r="AE25">
            <v>3770</v>
          </cell>
          <cell r="AF25">
            <v>603.20000000000005</v>
          </cell>
          <cell r="AG25">
            <v>62373.2</v>
          </cell>
          <cell r="AM25">
            <v>185600</v>
          </cell>
          <cell r="AP25">
            <v>185600</v>
          </cell>
          <cell r="AQ25">
            <v>12064</v>
          </cell>
          <cell r="AR25">
            <v>1930.24</v>
          </cell>
          <cell r="AS25">
            <v>199594.23999999999</v>
          </cell>
        </row>
        <row r="26">
          <cell r="A26" t="str">
            <v>208</v>
          </cell>
          <cell r="Q26">
            <v>2299700</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213</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391</v>
          </cell>
          <cell r="H29">
            <v>89600</v>
          </cell>
          <cell r="I29">
            <v>256200</v>
          </cell>
          <cell r="N29">
            <v>938672</v>
          </cell>
          <cell r="S29">
            <v>1611000</v>
          </cell>
          <cell r="Y29">
            <v>3172495</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604800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row>
        <row r="5">
          <cell r="A5" t="str">
            <v>001</v>
          </cell>
          <cell r="B5">
            <v>607841.4</v>
          </cell>
          <cell r="D5">
            <v>607841.4</v>
          </cell>
          <cell r="E5">
            <v>39509.691000000006</v>
          </cell>
          <cell r="F5">
            <v>103576.17456</v>
          </cell>
          <cell r="G5">
            <v>59000</v>
          </cell>
        </row>
        <row r="6">
          <cell r="A6" t="str">
            <v>003</v>
          </cell>
          <cell r="B6">
            <v>1823524.2</v>
          </cell>
          <cell r="D6">
            <v>1823524.2</v>
          </cell>
          <cell r="E6">
            <v>118529.073</v>
          </cell>
          <cell r="F6">
            <v>310728.52368000004</v>
          </cell>
          <cell r="G6">
            <v>2252781.7966800001</v>
          </cell>
        </row>
        <row r="7">
          <cell r="A7" t="str">
            <v>007</v>
          </cell>
          <cell r="B7">
            <v>607841.4</v>
          </cell>
          <cell r="D7">
            <v>607841.4</v>
          </cell>
          <cell r="E7">
            <v>39509.691000000006</v>
          </cell>
          <cell r="F7">
            <v>103576.17456</v>
          </cell>
          <cell r="G7">
            <v>750927.26555999997</v>
          </cell>
        </row>
        <row r="8">
          <cell r="A8" t="str">
            <v>011</v>
          </cell>
          <cell r="C8">
            <v>1750000</v>
          </cell>
          <cell r="D8">
            <v>1750000</v>
          </cell>
          <cell r="E8">
            <v>113750</v>
          </cell>
          <cell r="F8">
            <v>298200</v>
          </cell>
          <cell r="G8">
            <v>2161950</v>
          </cell>
        </row>
        <row r="9">
          <cell r="A9" t="str">
            <v>015</v>
          </cell>
          <cell r="B9">
            <v>3311006</v>
          </cell>
          <cell r="C9">
            <v>3500000</v>
          </cell>
          <cell r="D9">
            <v>6811006</v>
          </cell>
          <cell r="E9">
            <v>442715.39</v>
          </cell>
          <cell r="F9">
            <v>1160595.4224</v>
          </cell>
          <cell r="G9">
            <v>8414316.8124000002</v>
          </cell>
        </row>
        <row r="10">
          <cell r="A10" t="str">
            <v>100</v>
          </cell>
          <cell r="C10">
            <v>1750000</v>
          </cell>
          <cell r="D10">
            <v>1750000</v>
          </cell>
          <cell r="E10">
            <v>113750</v>
          </cell>
          <cell r="F10">
            <v>298200</v>
          </cell>
          <cell r="G10">
            <v>2161950</v>
          </cell>
        </row>
        <row r="11">
          <cell r="A11" t="str">
            <v>101</v>
          </cell>
          <cell r="B11">
            <v>6350213</v>
          </cell>
          <cell r="C11">
            <v>7000000</v>
          </cell>
          <cell r="D11">
            <v>13350213</v>
          </cell>
          <cell r="E11">
            <v>867763.84499999997</v>
          </cell>
          <cell r="F11">
            <v>2274876.2952000001</v>
          </cell>
          <cell r="G11">
            <v>16492853.1402</v>
          </cell>
        </row>
      </sheetData>
      <sheetData sheetId="5"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row>
        <row r="5">
          <cell r="A5" t="str">
            <v>001</v>
          </cell>
          <cell r="B5">
            <v>42560</v>
          </cell>
          <cell r="C5">
            <v>118603.2</v>
          </cell>
          <cell r="E5">
            <v>118603.2</v>
          </cell>
          <cell r="F5">
            <v>7709.2079999999996</v>
          </cell>
          <cell r="G5">
            <v>179800</v>
          </cell>
          <cell r="H5">
            <v>146522.39327999999</v>
          </cell>
          <cell r="J5">
            <v>1760880</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I5">
            <v>89600</v>
          </cell>
          <cell r="AK5">
            <v>133400</v>
          </cell>
        </row>
        <row r="6">
          <cell r="A6" t="str">
            <v>002</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row>
        <row r="8">
          <cell r="A8" t="str">
            <v>004</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row>
        <row r="9">
          <cell r="A9" t="str">
            <v>005</v>
          </cell>
          <cell r="B9">
            <v>575000</v>
          </cell>
          <cell r="C9">
            <v>118603.2</v>
          </cell>
          <cell r="E9">
            <v>2610000</v>
          </cell>
          <cell r="F9">
            <v>92028.670499999993</v>
          </cell>
          <cell r="G9">
            <v>241256.69928</v>
          </cell>
          <cell r="H9">
            <v>12738590</v>
          </cell>
          <cell r="N9">
            <v>1112208</v>
          </cell>
          <cell r="AD9">
            <v>1112208</v>
          </cell>
          <cell r="AE9">
            <v>72293.52</v>
          </cell>
          <cell r="AF9">
            <v>11566.9632</v>
          </cell>
          <cell r="AG9">
            <v>1196068.4832000001</v>
          </cell>
        </row>
        <row r="10">
          <cell r="A10" t="str">
            <v>006</v>
          </cell>
          <cell r="B10">
            <v>250048.68</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row>
        <row r="11">
          <cell r="A11" t="str">
            <v>009</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I11">
            <v>1002000</v>
          </cell>
        </row>
        <row r="12">
          <cell r="A12" t="str">
            <v>011</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row>
        <row r="13">
          <cell r="A13" t="str">
            <v>017</v>
          </cell>
          <cell r="B13">
            <v>622782.19999999995</v>
          </cell>
          <cell r="C13">
            <v>118603.2</v>
          </cell>
          <cell r="D13">
            <v>663520</v>
          </cell>
          <cell r="E13">
            <v>118603.2</v>
          </cell>
          <cell r="F13">
            <v>7709.2079999999996</v>
          </cell>
          <cell r="G13">
            <v>20209.985280000001</v>
          </cell>
          <cell r="H13">
            <v>44800</v>
          </cell>
          <cell r="N13">
            <v>37120</v>
          </cell>
          <cell r="U13">
            <v>100000</v>
          </cell>
          <cell r="V13">
            <v>107707</v>
          </cell>
          <cell r="AD13">
            <v>81920</v>
          </cell>
          <cell r="AE13">
            <v>5324.8</v>
          </cell>
          <cell r="AF13">
            <v>851.96800000000007</v>
          </cell>
          <cell r="AG13">
            <v>88096.767999999996</v>
          </cell>
        </row>
        <row r="14">
          <cell r="A14" t="str">
            <v>025</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row>
        <row r="15">
          <cell r="A15" t="str">
            <v>026</v>
          </cell>
          <cell r="B15">
            <v>1297222.5</v>
          </cell>
          <cell r="E15">
            <v>1297222.5</v>
          </cell>
          <cell r="F15">
            <v>84319.462500000009</v>
          </cell>
          <cell r="G15">
            <v>221046.71399999998</v>
          </cell>
          <cell r="H15">
            <v>100800</v>
          </cell>
          <cell r="M15">
            <v>11648</v>
          </cell>
          <cell r="N15">
            <v>490111.6</v>
          </cell>
          <cell r="O15">
            <v>6561</v>
          </cell>
          <cell r="AD15">
            <v>602559.6</v>
          </cell>
          <cell r="AE15">
            <v>39166.374000000003</v>
          </cell>
          <cell r="AF15">
            <v>6266.6198400000003</v>
          </cell>
          <cell r="AG15">
            <v>647992.59383999999</v>
          </cell>
          <cell r="AJ15">
            <v>194880</v>
          </cell>
        </row>
        <row r="16">
          <cell r="A16" t="str">
            <v>109</v>
          </cell>
          <cell r="B16">
            <v>1297222.5</v>
          </cell>
          <cell r="D16">
            <v>117150</v>
          </cell>
          <cell r="E16">
            <v>1822222.5</v>
          </cell>
          <cell r="F16">
            <v>118444.46250000001</v>
          </cell>
          <cell r="G16">
            <v>310506.71399999998</v>
          </cell>
          <cell r="H16">
            <v>2251173.6765000001</v>
          </cell>
          <cell r="I16">
            <v>325412.47999999998</v>
          </cell>
          <cell r="N16">
            <v>103462</v>
          </cell>
          <cell r="P16">
            <v>255924</v>
          </cell>
          <cell r="AB16">
            <v>311943</v>
          </cell>
          <cell r="AC16">
            <v>36330</v>
          </cell>
          <cell r="AD16">
            <v>749229.36</v>
          </cell>
          <cell r="AE16">
            <v>48699.9084</v>
          </cell>
          <cell r="AF16">
            <v>7791.9853440000006</v>
          </cell>
          <cell r="AG16">
            <v>805721.25374399999</v>
          </cell>
        </row>
        <row r="17">
          <cell r="A17" t="str">
            <v>110</v>
          </cell>
          <cell r="B17">
            <v>1297222.5</v>
          </cell>
          <cell r="C17">
            <v>1087196</v>
          </cell>
          <cell r="D17">
            <v>525000</v>
          </cell>
          <cell r="E17">
            <v>2909418.5</v>
          </cell>
          <cell r="F17">
            <v>189112.20250000001</v>
          </cell>
          <cell r="G17">
            <v>495764.91240000003</v>
          </cell>
          <cell r="H17">
            <v>3594295.6149000004</v>
          </cell>
          <cell r="M17">
            <v>422400</v>
          </cell>
          <cell r="N17">
            <v>460096.6</v>
          </cell>
          <cell r="O17">
            <v>43575</v>
          </cell>
          <cell r="P17">
            <v>15080</v>
          </cell>
          <cell r="R17">
            <v>22400</v>
          </cell>
          <cell r="AD17">
            <v>1593975.6</v>
          </cell>
          <cell r="AE17">
            <v>103608.414</v>
          </cell>
          <cell r="AF17">
            <v>16577.346240000003</v>
          </cell>
          <cell r="AG17">
            <v>1714161.3602400003</v>
          </cell>
        </row>
        <row r="18">
          <cell r="A18" t="str">
            <v>111</v>
          </cell>
          <cell r="B18">
            <v>5188890</v>
          </cell>
          <cell r="C18">
            <v>2273228</v>
          </cell>
          <cell r="D18">
            <v>1050000</v>
          </cell>
          <cell r="E18">
            <v>8512118</v>
          </cell>
          <cell r="F18">
            <v>553287.67000000016</v>
          </cell>
          <cell r="G18">
            <v>1450464.9072</v>
          </cell>
          <cell r="H18">
            <v>5600</v>
          </cell>
          <cell r="I18">
            <v>890448.48</v>
          </cell>
          <cell r="N18">
            <v>176800</v>
          </cell>
          <cell r="R18">
            <v>44800</v>
          </cell>
          <cell r="AB18">
            <v>19140</v>
          </cell>
          <cell r="AC18">
            <v>130000</v>
          </cell>
          <cell r="AD18">
            <v>2287710.92</v>
          </cell>
          <cell r="AE18">
            <v>148701.20980000001</v>
          </cell>
          <cell r="AF18">
            <v>23792.193568000002</v>
          </cell>
          <cell r="AG18">
            <v>2460204.3233679999</v>
          </cell>
        </row>
        <row r="19">
          <cell r="A19" t="str">
            <v>113</v>
          </cell>
          <cell r="I19">
            <v>98930</v>
          </cell>
          <cell r="L19">
            <v>63800</v>
          </cell>
          <cell r="N19">
            <v>511353</v>
          </cell>
          <cell r="P19">
            <v>1615000</v>
          </cell>
          <cell r="AD19">
            <v>396488</v>
          </cell>
          <cell r="AE19">
            <v>25771.72</v>
          </cell>
          <cell r="AF19">
            <v>4123.4751999999999</v>
          </cell>
          <cell r="AG19">
            <v>426383.19519999996</v>
          </cell>
        </row>
        <row r="20">
          <cell r="A20" t="str">
            <v>200</v>
          </cell>
          <cell r="O20">
            <v>276776</v>
          </cell>
          <cell r="X20">
            <v>741472</v>
          </cell>
          <cell r="Z20">
            <v>237236</v>
          </cell>
          <cell r="AD20">
            <v>276776</v>
          </cell>
          <cell r="AE20">
            <v>17990.440000000002</v>
          </cell>
          <cell r="AF20">
            <v>2878.4704000000006</v>
          </cell>
          <cell r="AG20">
            <v>297644.91039999999</v>
          </cell>
        </row>
        <row r="21">
          <cell r="A21" t="str">
            <v>201</v>
          </cell>
          <cell r="O21">
            <v>169360</v>
          </cell>
          <cell r="R21">
            <v>78400</v>
          </cell>
          <cell r="AD21">
            <v>169360</v>
          </cell>
          <cell r="AE21">
            <v>11008.4</v>
          </cell>
          <cell r="AF21">
            <v>116000</v>
          </cell>
          <cell r="AG21">
            <v>182129.74400000001</v>
          </cell>
          <cell r="AH21">
            <v>510400</v>
          </cell>
        </row>
        <row r="22">
          <cell r="A22" t="str">
            <v>203</v>
          </cell>
          <cell r="F22">
            <v>650400</v>
          </cell>
          <cell r="Q22">
            <v>1639080</v>
          </cell>
          <cell r="R22">
            <v>38080</v>
          </cell>
          <cell r="T22">
            <v>980026</v>
          </cell>
          <cell r="V22">
            <v>719200</v>
          </cell>
          <cell r="Z22">
            <v>191357.44</v>
          </cell>
          <cell r="AD22">
            <v>2810463.44</v>
          </cell>
          <cell r="AE22">
            <v>182680.12359999999</v>
          </cell>
          <cell r="AF22">
            <v>29228.819776</v>
          </cell>
          <cell r="AG22">
            <v>3022372.383376</v>
          </cell>
        </row>
        <row r="23">
          <cell r="A23" t="str">
            <v>205</v>
          </cell>
          <cell r="J23">
            <v>754841</v>
          </cell>
          <cell r="O23">
            <v>23200</v>
          </cell>
          <cell r="Q23">
            <v>435000</v>
          </cell>
          <cell r="R23">
            <v>110880</v>
          </cell>
          <cell r="V23">
            <v>369724</v>
          </cell>
          <cell r="AD23">
            <v>458200</v>
          </cell>
          <cell r="AE23">
            <v>29783</v>
          </cell>
          <cell r="AF23">
            <v>4765.28</v>
          </cell>
          <cell r="AG23">
            <v>492748.28</v>
          </cell>
        </row>
        <row r="24">
          <cell r="A24" t="str">
            <v>206</v>
          </cell>
          <cell r="F24">
            <v>108000</v>
          </cell>
          <cell r="H24">
            <v>291276</v>
          </cell>
          <cell r="I24">
            <v>561871</v>
          </cell>
          <cell r="O24">
            <v>75400</v>
          </cell>
          <cell r="P24">
            <v>807500</v>
          </cell>
          <cell r="R24">
            <v>201600</v>
          </cell>
          <cell r="V24">
            <v>774973</v>
          </cell>
          <cell r="AD24">
            <v>75400</v>
          </cell>
          <cell r="AE24">
            <v>4901</v>
          </cell>
          <cell r="AF24">
            <v>611320</v>
          </cell>
          <cell r="AG24">
            <v>81085.16</v>
          </cell>
        </row>
        <row r="25">
          <cell r="A25" t="str">
            <v>207</v>
          </cell>
          <cell r="O25">
            <v>58000</v>
          </cell>
          <cell r="AD25">
            <v>58000</v>
          </cell>
          <cell r="AE25">
            <v>3770</v>
          </cell>
          <cell r="AF25">
            <v>1132740</v>
          </cell>
          <cell r="AG25">
            <v>62373.2</v>
          </cell>
        </row>
        <row r="26">
          <cell r="A26" t="str">
            <v>209</v>
          </cell>
          <cell r="Q26">
            <v>2299700</v>
          </cell>
          <cell r="AD26">
            <v>2299700</v>
          </cell>
          <cell r="AE26">
            <v>149480.5</v>
          </cell>
          <cell r="AF26">
            <v>23916.880000000001</v>
          </cell>
          <cell r="AG26">
            <v>2473097.38</v>
          </cell>
          <cell r="AI26">
            <v>290232</v>
          </cell>
        </row>
        <row r="27">
          <cell r="A27" t="str">
            <v>210</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211</v>
          </cell>
          <cell r="I28">
            <v>48026</v>
          </cell>
          <cell r="O28">
            <v>11600</v>
          </cell>
          <cell r="Q28">
            <v>605984</v>
          </cell>
          <cell r="X28">
            <v>182816</v>
          </cell>
          <cell r="Z28">
            <v>162450</v>
          </cell>
          <cell r="AD28">
            <v>800400</v>
          </cell>
          <cell r="AE28">
            <v>52026</v>
          </cell>
          <cell r="AF28">
            <v>8324.16</v>
          </cell>
          <cell r="AG28">
            <v>860750.16</v>
          </cell>
        </row>
        <row r="29">
          <cell r="A29" t="str">
            <v>212</v>
          </cell>
          <cell r="H29">
            <v>89600</v>
          </cell>
          <cell r="I29">
            <v>69600</v>
          </cell>
          <cell r="N29">
            <v>938672</v>
          </cell>
          <cell r="S29">
            <v>1611000</v>
          </cell>
          <cell r="Y29">
            <v>3172495</v>
          </cell>
          <cell r="AD29">
            <v>1097872</v>
          </cell>
          <cell r="AE29">
            <v>71361.680000000008</v>
          </cell>
          <cell r="AF29">
            <v>29000</v>
          </cell>
          <cell r="AG29">
            <v>1180651.5488</v>
          </cell>
          <cell r="AH29">
            <v>360000</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403</v>
          </cell>
          <cell r="I33">
            <v>104500</v>
          </cell>
          <cell r="Q33">
            <v>1392000</v>
          </cell>
          <cell r="R33">
            <v>59676</v>
          </cell>
          <cell r="W33">
            <v>8988289</v>
          </cell>
          <cell r="AD33">
            <v>1392000</v>
          </cell>
          <cell r="AE33">
            <v>90480</v>
          </cell>
          <cell r="AF33">
            <v>14476.800000000001</v>
          </cell>
          <cell r="AG33">
            <v>1496956.8</v>
          </cell>
        </row>
        <row r="34">
          <cell r="A34" t="str">
            <v>B01</v>
          </cell>
          <cell r="F34">
            <v>302400</v>
          </cell>
          <cell r="R34">
            <v>60480</v>
          </cell>
          <cell r="V34">
            <v>70180</v>
          </cell>
          <cell r="AD34">
            <v>302400</v>
          </cell>
          <cell r="AE34">
            <v>19656</v>
          </cell>
          <cell r="AF34">
            <v>3144.96</v>
          </cell>
          <cell r="AG34">
            <v>325200.96000000002</v>
          </cell>
        </row>
        <row r="35">
          <cell r="A35" t="str">
            <v>DIST. FLORENCIA</v>
          </cell>
          <cell r="O35">
            <v>716800</v>
          </cell>
          <cell r="Q35">
            <v>1649520</v>
          </cell>
          <cell r="T35">
            <v>1053500</v>
          </cell>
          <cell r="AD35">
            <v>2969820</v>
          </cell>
          <cell r="AE35">
            <v>193038.30000000002</v>
          </cell>
          <cell r="AF35">
            <v>30886.128000000004</v>
          </cell>
          <cell r="AG35">
            <v>3193744.4279999998</v>
          </cell>
          <cell r="AI35">
            <v>9280</v>
          </cell>
        </row>
        <row r="36">
          <cell r="A36" t="str">
            <v>DIST. TULUA</v>
          </cell>
          <cell r="O36">
            <v>276080</v>
          </cell>
          <cell r="Q36">
            <v>333465</v>
          </cell>
          <cell r="AD36">
            <v>276080</v>
          </cell>
          <cell r="AE36">
            <v>17945.2</v>
          </cell>
          <cell r="AF36">
            <v>2871.232</v>
          </cell>
          <cell r="AG36">
            <v>296896.43200000003</v>
          </cell>
        </row>
        <row r="37">
          <cell r="A37" t="str">
            <v>DIST. TUNJA</v>
          </cell>
          <cell r="M37">
            <v>9122432.5</v>
          </cell>
          <cell r="V37">
            <v>857864</v>
          </cell>
          <cell r="W37">
            <v>65557</v>
          </cell>
          <cell r="AA37">
            <v>1500000</v>
          </cell>
          <cell r="AD37">
            <v>23395416</v>
          </cell>
          <cell r="AE37">
            <v>1520702.04</v>
          </cell>
          <cell r="AF37">
            <v>243312.32640000002</v>
          </cell>
          <cell r="AG37">
            <v>25159430.3664</v>
          </cell>
        </row>
        <row r="38">
          <cell r="A38" t="str">
            <v>ÉXITO COLOMBIA</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GIRON</v>
          </cell>
          <cell r="D39">
            <v>81000</v>
          </cell>
          <cell r="F39">
            <v>522696</v>
          </cell>
          <cell r="G39">
            <v>6098400</v>
          </cell>
          <cell r="H39">
            <v>22400</v>
          </cell>
          <cell r="I39">
            <v>415744</v>
          </cell>
          <cell r="AD39">
            <v>519144</v>
          </cell>
          <cell r="AE39">
            <v>33744.36</v>
          </cell>
          <cell r="AF39">
            <v>5399.0976000000001</v>
          </cell>
          <cell r="AG39">
            <v>558287.45759999997</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row>
        <row r="42">
          <cell r="A42" t="str">
            <v>R06</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2846259</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row>
      </sheetData>
      <sheetData sheetId="6"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cell r="AS4" t="str">
            <v>UTILIDAD</v>
          </cell>
          <cell r="AT4" t="str">
            <v>IVA</v>
          </cell>
          <cell r="AU4" t="str">
            <v>TOTAL</v>
          </cell>
        </row>
        <row r="5">
          <cell r="A5" t="str">
            <v>001</v>
          </cell>
          <cell r="B5">
            <v>607841.4</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002</v>
          </cell>
          <cell r="B6">
            <v>1823524.2</v>
          </cell>
          <cell r="D6">
            <v>1823524.2</v>
          </cell>
          <cell r="E6">
            <v>118529.073</v>
          </cell>
          <cell r="F6">
            <v>310728.52368000004</v>
          </cell>
          <cell r="G6">
            <v>2252781.7966800001</v>
          </cell>
          <cell r="J6">
            <v>1443504</v>
          </cell>
          <cell r="Q6">
            <v>71781</v>
          </cell>
          <cell r="X6">
            <v>1443504</v>
          </cell>
          <cell r="Y6">
            <v>93827.760000000009</v>
          </cell>
          <cell r="Z6">
            <v>4446954</v>
          </cell>
          <cell r="AA6">
            <v>1552344.2016</v>
          </cell>
          <cell r="AF6">
            <v>223970</v>
          </cell>
          <cell r="AO6">
            <v>223970</v>
          </cell>
          <cell r="AP6">
            <v>14558.050000000001</v>
          </cell>
          <cell r="AQ6">
            <v>2329.288</v>
          </cell>
          <cell r="AR6">
            <v>4446954</v>
          </cell>
          <cell r="AS6">
            <v>289052.01</v>
          </cell>
          <cell r="AT6">
            <v>46248.321600000003</v>
          </cell>
          <cell r="AU6">
            <v>4782254.3316000002</v>
          </cell>
        </row>
        <row r="7">
          <cell r="A7" t="str">
            <v>004</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006</v>
          </cell>
          <cell r="C8">
            <v>1750000</v>
          </cell>
          <cell r="D8">
            <v>1750000</v>
          </cell>
          <cell r="E8">
            <v>113750</v>
          </cell>
          <cell r="F8">
            <v>298200</v>
          </cell>
          <cell r="G8">
            <v>2161950</v>
          </cell>
          <cell r="L8">
            <v>96466</v>
          </cell>
          <cell r="Q8">
            <v>250560</v>
          </cell>
          <cell r="S8">
            <v>2662800</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008</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X9">
            <v>43384</v>
          </cell>
          <cell r="Y9">
            <v>2819.96</v>
          </cell>
          <cell r="Z9">
            <v>451.1936</v>
          </cell>
          <cell r="AA9">
            <v>46655.153599999998</v>
          </cell>
          <cell r="AO9">
            <v>3891800</v>
          </cell>
          <cell r="AP9">
            <v>252967</v>
          </cell>
          <cell r="AQ9">
            <v>40474.720000000001</v>
          </cell>
          <cell r="AR9">
            <v>182686</v>
          </cell>
          <cell r="AS9">
            <v>11874.59</v>
          </cell>
          <cell r="AT9">
            <v>1899.9344000000001</v>
          </cell>
          <cell r="AU9">
            <v>196460.52439999999</v>
          </cell>
        </row>
        <row r="10">
          <cell r="A10" t="str">
            <v>017</v>
          </cell>
          <cell r="C10">
            <v>1750000</v>
          </cell>
          <cell r="D10">
            <v>1750000</v>
          </cell>
          <cell r="E10">
            <v>113750</v>
          </cell>
          <cell r="F10">
            <v>298200</v>
          </cell>
          <cell r="G10">
            <v>2161950</v>
          </cell>
          <cell r="J10">
            <v>381872</v>
          </cell>
          <cell r="L10">
            <v>883120</v>
          </cell>
          <cell r="X10">
            <v>381872</v>
          </cell>
          <cell r="Y10">
            <v>702500</v>
          </cell>
          <cell r="Z10">
            <v>3971.4688000000001</v>
          </cell>
          <cell r="AA10">
            <v>410665.14879999997</v>
          </cell>
          <cell r="AF10">
            <v>291540</v>
          </cell>
          <cell r="AO10">
            <v>291540</v>
          </cell>
          <cell r="AP10">
            <v>18950.100000000002</v>
          </cell>
          <cell r="AQ10">
            <v>3032.0160000000005</v>
          </cell>
          <cell r="AR10">
            <v>702500</v>
          </cell>
          <cell r="AS10">
            <v>45662.5</v>
          </cell>
          <cell r="AT10">
            <v>7306</v>
          </cell>
          <cell r="AU10">
            <v>755468.5</v>
          </cell>
        </row>
        <row r="11">
          <cell r="A11" t="str">
            <v>025</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5000000</v>
          </cell>
          <cell r="Y11">
            <v>702500</v>
          </cell>
          <cell r="Z11">
            <v>3106.48</v>
          </cell>
          <cell r="AA11">
            <v>321221.98</v>
          </cell>
          <cell r="AF11">
            <v>742200</v>
          </cell>
          <cell r="AO11">
            <v>742200</v>
          </cell>
          <cell r="AP11">
            <v>48243</v>
          </cell>
          <cell r="AQ11">
            <v>7718.88</v>
          </cell>
          <cell r="AR11">
            <v>5702500</v>
          </cell>
          <cell r="AS11">
            <v>370662.5</v>
          </cell>
          <cell r="AT11">
            <v>59306</v>
          </cell>
          <cell r="AU11">
            <v>6132468.5</v>
          </cell>
        </row>
        <row r="12">
          <cell r="A12" t="str">
            <v>026</v>
          </cell>
          <cell r="G12">
            <v>297665</v>
          </cell>
          <cell r="J12">
            <v>97440</v>
          </cell>
          <cell r="P12">
            <v>87696</v>
          </cell>
          <cell r="Q12">
            <v>29000</v>
          </cell>
          <cell r="X12">
            <v>2000000</v>
          </cell>
          <cell r="Y12">
            <v>25681.825000000001</v>
          </cell>
          <cell r="Z12">
            <v>4109.0920000000006</v>
          </cell>
          <cell r="AA12">
            <v>424895.91700000002</v>
          </cell>
          <cell r="AF12">
            <v>664040</v>
          </cell>
          <cell r="AO12">
            <v>664040</v>
          </cell>
          <cell r="AP12">
            <v>43162.6</v>
          </cell>
          <cell r="AQ12">
            <v>6906.0159999999996</v>
          </cell>
          <cell r="AR12">
            <v>2000000</v>
          </cell>
          <cell r="AS12">
            <v>130000</v>
          </cell>
          <cell r="AT12">
            <v>20800</v>
          </cell>
          <cell r="AU12">
            <v>2150800</v>
          </cell>
        </row>
        <row r="13">
          <cell r="A13" t="str">
            <v>101</v>
          </cell>
          <cell r="J13">
            <v>453585</v>
          </cell>
          <cell r="L13">
            <v>127600</v>
          </cell>
          <cell r="P13">
            <v>305424</v>
          </cell>
          <cell r="Q13">
            <v>313560</v>
          </cell>
          <cell r="X13">
            <v>2000000</v>
          </cell>
          <cell r="Y13">
            <v>11572.405000000001</v>
          </cell>
          <cell r="Z13">
            <v>1851.5848000000001</v>
          </cell>
          <cell r="AA13">
            <v>191460.98980000001</v>
          </cell>
          <cell r="AO13">
            <v>453585</v>
          </cell>
          <cell r="AP13">
            <v>29483.025000000001</v>
          </cell>
          <cell r="AQ13">
            <v>4717.2840000000006</v>
          </cell>
          <cell r="AR13">
            <v>2000000</v>
          </cell>
          <cell r="AS13">
            <v>130000</v>
          </cell>
          <cell r="AT13">
            <v>20800</v>
          </cell>
          <cell r="AU13">
            <v>2150800</v>
          </cell>
        </row>
        <row r="14">
          <cell r="A14" t="str">
            <v>105</v>
          </cell>
          <cell r="B14">
            <v>48600</v>
          </cell>
          <cell r="H14">
            <v>123990</v>
          </cell>
          <cell r="I14">
            <v>96769</v>
          </cell>
          <cell r="J14">
            <v>601600</v>
          </cell>
          <cell r="L14">
            <v>976077</v>
          </cell>
          <cell r="M14">
            <v>2041600</v>
          </cell>
          <cell r="N14">
            <v>280000</v>
          </cell>
          <cell r="Q14">
            <v>710179</v>
          </cell>
          <cell r="S14">
            <v>1450000</v>
          </cell>
          <cell r="U14">
            <v>167040</v>
          </cell>
          <cell r="X14">
            <v>184000</v>
          </cell>
          <cell r="Y14">
            <v>52870.935000000005</v>
          </cell>
          <cell r="Z14">
            <v>8459.3496000000014</v>
          </cell>
          <cell r="AA14">
            <v>874729.28460000001</v>
          </cell>
          <cell r="AO14">
            <v>2810240</v>
          </cell>
          <cell r="AP14">
            <v>182665.60000000001</v>
          </cell>
          <cell r="AQ14">
            <v>29226.496000000003</v>
          </cell>
          <cell r="AR14">
            <v>1914000</v>
          </cell>
          <cell r="AS14">
            <v>124410</v>
          </cell>
          <cell r="AT14">
            <v>19905.600000000002</v>
          </cell>
          <cell r="AU14">
            <v>2058315.6</v>
          </cell>
        </row>
        <row r="15">
          <cell r="A15" t="str">
            <v>108</v>
          </cell>
          <cell r="E15">
            <v>44800</v>
          </cell>
          <cell r="G15">
            <v>18040</v>
          </cell>
          <cell r="I15">
            <v>181944</v>
          </cell>
          <cell r="J15">
            <v>55499</v>
          </cell>
          <cell r="L15">
            <v>985513</v>
          </cell>
          <cell r="Q15">
            <v>144907</v>
          </cell>
          <cell r="S15">
            <v>1450000</v>
          </cell>
          <cell r="U15">
            <v>15750</v>
          </cell>
          <cell r="X15">
            <v>834899</v>
          </cell>
          <cell r="Y15">
            <v>702500</v>
          </cell>
          <cell r="Z15">
            <v>8682.9496000000017</v>
          </cell>
          <cell r="AA15">
            <v>897850.38460000011</v>
          </cell>
          <cell r="AO15">
            <v>55499</v>
          </cell>
          <cell r="AP15">
            <v>3607.4349999999999</v>
          </cell>
          <cell r="AQ15">
            <v>577.18960000000004</v>
          </cell>
          <cell r="AR15">
            <v>2168250</v>
          </cell>
          <cell r="AS15">
            <v>140936.25</v>
          </cell>
          <cell r="AT15">
            <v>22549.8</v>
          </cell>
          <cell r="AU15">
            <v>2331736.0499999998</v>
          </cell>
        </row>
        <row r="16">
          <cell r="A16" t="str">
            <v>109</v>
          </cell>
          <cell r="G16">
            <v>450521</v>
          </cell>
          <cell r="J16">
            <v>8750</v>
          </cell>
          <cell r="L16">
            <v>706664</v>
          </cell>
          <cell r="Q16">
            <v>949861</v>
          </cell>
          <cell r="S16">
            <v>82875</v>
          </cell>
          <cell r="U16">
            <v>21776</v>
          </cell>
          <cell r="X16">
            <v>1138981</v>
          </cell>
          <cell r="Y16">
            <v>702500</v>
          </cell>
          <cell r="Z16">
            <v>11845.402400000001</v>
          </cell>
          <cell r="AA16">
            <v>1224860.1673999999</v>
          </cell>
          <cell r="AG16">
            <v>11500</v>
          </cell>
          <cell r="AO16">
            <v>113401</v>
          </cell>
          <cell r="AP16">
            <v>7371.0650000000005</v>
          </cell>
          <cell r="AQ16">
            <v>1179.3704</v>
          </cell>
          <cell r="AR16">
            <v>714000</v>
          </cell>
          <cell r="AS16">
            <v>46410</v>
          </cell>
          <cell r="AT16">
            <v>7425.6</v>
          </cell>
          <cell r="AU16">
            <v>767835.6</v>
          </cell>
        </row>
        <row r="17">
          <cell r="A17" t="str">
            <v>110</v>
          </cell>
          <cell r="J17">
            <v>319908</v>
          </cell>
          <cell r="L17">
            <v>1004754</v>
          </cell>
          <cell r="Q17">
            <v>934807</v>
          </cell>
          <cell r="X17">
            <v>345773</v>
          </cell>
          <cell r="Y17">
            <v>702500</v>
          </cell>
          <cell r="Z17">
            <v>3596.0391999999997</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111</v>
          </cell>
          <cell r="G18">
            <v>909069</v>
          </cell>
          <cell r="J18">
            <v>2636907</v>
          </cell>
          <cell r="L18">
            <v>170520</v>
          </cell>
          <cell r="P18">
            <v>70560</v>
          </cell>
          <cell r="Q18">
            <v>458803</v>
          </cell>
          <cell r="X18">
            <v>3545976</v>
          </cell>
          <cell r="Y18">
            <v>702500</v>
          </cell>
          <cell r="Z18">
            <v>36878.150399999999</v>
          </cell>
          <cell r="AA18">
            <v>3813342.5904000001</v>
          </cell>
          <cell r="AB18">
            <v>109040</v>
          </cell>
          <cell r="AO18">
            <v>109040</v>
          </cell>
          <cell r="AP18">
            <v>7087.6</v>
          </cell>
          <cell r="AQ18">
            <v>1134.0160000000001</v>
          </cell>
          <cell r="AR18">
            <v>702500</v>
          </cell>
          <cell r="AS18">
            <v>45662.5</v>
          </cell>
          <cell r="AT18">
            <v>7306</v>
          </cell>
          <cell r="AU18">
            <v>755468.5</v>
          </cell>
        </row>
        <row r="19">
          <cell r="A19" t="str">
            <v>113</v>
          </cell>
          <cell r="E19">
            <v>7840</v>
          </cell>
          <cell r="I19">
            <v>11200</v>
          </cell>
          <cell r="J19">
            <v>153329</v>
          </cell>
          <cell r="S19">
            <v>1450000</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203</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92800</v>
          </cell>
          <cell r="AS20">
            <v>6032</v>
          </cell>
          <cell r="AT20">
            <v>965.12</v>
          </cell>
          <cell r="AU20">
            <v>99797.119999999995</v>
          </cell>
        </row>
        <row r="21">
          <cell r="A21" t="str">
            <v>204</v>
          </cell>
          <cell r="I21">
            <v>333465</v>
          </cell>
          <cell r="K21">
            <v>747086.4</v>
          </cell>
          <cell r="M21">
            <v>893200</v>
          </cell>
          <cell r="Q21">
            <v>739343.4</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207</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319</v>
          </cell>
          <cell r="B23">
            <v>395472</v>
          </cell>
          <cell r="C23">
            <v>141219</v>
          </cell>
          <cell r="D23">
            <v>75400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403</v>
          </cell>
          <cell r="B24">
            <v>348000</v>
          </cell>
          <cell r="D24">
            <v>557850</v>
          </cell>
          <cell r="I24">
            <v>69600</v>
          </cell>
          <cell r="O24">
            <v>1143528</v>
          </cell>
          <cell r="Q24">
            <v>1378519.64</v>
          </cell>
          <cell r="R24">
            <v>343080</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DIST. DUITAMA</v>
          </cell>
          <cell r="B25">
            <v>970704</v>
          </cell>
          <cell r="K25">
            <v>23200</v>
          </cell>
          <cell r="M25">
            <v>467480</v>
          </cell>
          <cell r="Q25">
            <v>70560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DIST. FLORENCIA</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DIST. TUNJA</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87000</v>
          </cell>
          <cell r="AS27">
            <v>5655</v>
          </cell>
          <cell r="AT27">
            <v>904.80000000000007</v>
          </cell>
          <cell r="AU27">
            <v>93559.8</v>
          </cell>
        </row>
        <row r="28">
          <cell r="A28" t="str">
            <v>DIST. ZIPAQUIRA</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ÉXITO COLOMBIA</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ÉXITO ENVIGADO</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40600</v>
          </cell>
          <cell r="AS31">
            <v>2639</v>
          </cell>
          <cell r="AT31">
            <v>422.24</v>
          </cell>
          <cell r="AU31">
            <v>43661.24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GIRON</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R06</v>
          </cell>
          <cell r="C36">
            <v>336000</v>
          </cell>
          <cell r="E36">
            <v>556800</v>
          </cell>
          <cell r="J36">
            <v>388230</v>
          </cell>
          <cell r="P36">
            <v>674833</v>
          </cell>
          <cell r="R36">
            <v>250849</v>
          </cell>
          <cell r="T36">
            <v>576520</v>
          </cell>
          <cell r="X36">
            <v>576520</v>
          </cell>
          <cell r="Y36">
            <v>702500</v>
          </cell>
          <cell r="Z36">
            <v>719200</v>
          </cell>
          <cell r="AA36">
            <v>619989.60800000001</v>
          </cell>
          <cell r="AE36">
            <v>498385</v>
          </cell>
          <cell r="AO36">
            <v>2033112</v>
          </cell>
          <cell r="AP36">
            <v>132152.28</v>
          </cell>
          <cell r="AQ36">
            <v>372360</v>
          </cell>
          <cell r="AR36">
            <v>2130045</v>
          </cell>
          <cell r="AS36">
            <v>138452.92500000002</v>
          </cell>
          <cell r="AT36">
            <v>22152.468000000004</v>
          </cell>
          <cell r="AU36">
            <v>2290650.3929999997</v>
          </cell>
        </row>
        <row r="37">
          <cell r="A37" t="str">
            <v>REF. APE</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row r="3">
          <cell r="A3" t="str">
            <v>Suma de VALORES</v>
          </cell>
          <cell r="B3" t="str">
            <v>PROVEEDORES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5088891</v>
          </cell>
          <cell r="BG5">
            <v>330777.91500000004</v>
          </cell>
          <cell r="BH5">
            <v>52924.466400000005</v>
          </cell>
        </row>
        <row r="6">
          <cell r="A6" t="str">
            <v>002</v>
          </cell>
          <cell r="C6">
            <v>118603.2</v>
          </cell>
          <cell r="E6">
            <v>118603.2</v>
          </cell>
          <cell r="F6">
            <v>7709.2079999999996</v>
          </cell>
          <cell r="G6">
            <v>20209.985280000001</v>
          </cell>
          <cell r="H6">
            <v>146522.39327999999</v>
          </cell>
          <cell r="K6">
            <v>56000</v>
          </cell>
          <cell r="Q6">
            <v>754000</v>
          </cell>
          <cell r="R6">
            <v>2534272</v>
          </cell>
          <cell r="AD6">
            <v>3288272</v>
          </cell>
          <cell r="AE6">
            <v>213737.68</v>
          </cell>
          <cell r="AF6">
            <v>112000</v>
          </cell>
          <cell r="AG6">
            <v>3536207.7088000001</v>
          </cell>
          <cell r="BA6">
            <v>31850</v>
          </cell>
          <cell r="BC6">
            <v>11980</v>
          </cell>
          <cell r="BE6">
            <v>87850</v>
          </cell>
          <cell r="BF6">
            <v>123980</v>
          </cell>
          <cell r="BG6">
            <v>8058.7000000000007</v>
          </cell>
          <cell r="BH6">
            <v>1289.3920000000001</v>
          </cell>
        </row>
        <row r="7">
          <cell r="A7" t="str">
            <v>003</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873580</v>
          </cell>
          <cell r="BG7">
            <v>56782.700000000004</v>
          </cell>
          <cell r="BH7">
            <v>9085.2320000000018</v>
          </cell>
        </row>
        <row r="8">
          <cell r="A8" t="str">
            <v>006</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319997</v>
          </cell>
          <cell r="BG8">
            <v>20799.805</v>
          </cell>
          <cell r="BH8">
            <v>3327.9688000000001</v>
          </cell>
        </row>
        <row r="9">
          <cell r="A9" t="str">
            <v>011</v>
          </cell>
          <cell r="B9">
            <v>575000</v>
          </cell>
          <cell r="C9">
            <v>118603.2</v>
          </cell>
          <cell r="E9">
            <v>2610000</v>
          </cell>
          <cell r="F9">
            <v>92028.670499999993</v>
          </cell>
          <cell r="G9">
            <v>241256.69928</v>
          </cell>
          <cell r="H9">
            <v>12738590</v>
          </cell>
          <cell r="N9">
            <v>1112208</v>
          </cell>
          <cell r="AD9">
            <v>1112208</v>
          </cell>
          <cell r="AE9">
            <v>72293.52</v>
          </cell>
          <cell r="AF9">
            <v>11566.9632</v>
          </cell>
          <cell r="AG9">
            <v>1196068.4832000001</v>
          </cell>
          <cell r="AL9">
            <v>220400</v>
          </cell>
          <cell r="BE9">
            <v>13313590</v>
          </cell>
          <cell r="BF9">
            <v>2830400</v>
          </cell>
          <cell r="BG9">
            <v>183976</v>
          </cell>
          <cell r="BH9">
            <v>29436.16</v>
          </cell>
        </row>
        <row r="10">
          <cell r="A10" t="str">
            <v>012</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11980</v>
          </cell>
          <cell r="BG10">
            <v>778.7</v>
          </cell>
          <cell r="BH10">
            <v>124.59200000000001</v>
          </cell>
        </row>
        <row r="11">
          <cell r="A11" t="str">
            <v>025</v>
          </cell>
          <cell r="C11">
            <v>118603.2</v>
          </cell>
          <cell r="E11">
            <v>118603.2</v>
          </cell>
          <cell r="F11">
            <v>7709.2079999999996</v>
          </cell>
          <cell r="G11">
            <v>20209.985280000001</v>
          </cell>
          <cell r="H11">
            <v>165760</v>
          </cell>
          <cell r="M11">
            <v>82432</v>
          </cell>
          <cell r="N11">
            <v>475117.44</v>
          </cell>
          <cell r="AD11">
            <v>723309.44</v>
          </cell>
          <cell r="AE11">
            <v>47015.113599999997</v>
          </cell>
          <cell r="AF11">
            <v>112000</v>
          </cell>
          <cell r="AG11">
            <v>777846.97177599999</v>
          </cell>
          <cell r="AL11">
            <v>89737.600000000006</v>
          </cell>
          <cell r="BE11">
            <v>89737.600000000006</v>
          </cell>
          <cell r="BF11">
            <v>112000</v>
          </cell>
          <cell r="BG11">
            <v>7280</v>
          </cell>
          <cell r="BH11">
            <v>1164.8</v>
          </cell>
        </row>
        <row r="12">
          <cell r="A12" t="str">
            <v>026</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cell r="AL12">
            <v>2781393.48</v>
          </cell>
          <cell r="BE12">
            <v>2910385.48</v>
          </cell>
          <cell r="BF12">
            <v>112000</v>
          </cell>
          <cell r="BG12">
            <v>7280</v>
          </cell>
          <cell r="BH12">
            <v>1164.8</v>
          </cell>
        </row>
        <row r="13">
          <cell r="A13" t="str">
            <v>100</v>
          </cell>
          <cell r="C13">
            <v>118603.2</v>
          </cell>
          <cell r="E13">
            <v>118603.2</v>
          </cell>
          <cell r="F13">
            <v>7709.2079999999996</v>
          </cell>
          <cell r="G13">
            <v>20209.985280000001</v>
          </cell>
          <cell r="H13">
            <v>44800</v>
          </cell>
          <cell r="N13">
            <v>37120</v>
          </cell>
          <cell r="V13">
            <v>107707</v>
          </cell>
          <cell r="AD13">
            <v>81920</v>
          </cell>
          <cell r="AE13">
            <v>25390</v>
          </cell>
          <cell r="AF13">
            <v>851.96800000000007</v>
          </cell>
          <cell r="AG13">
            <v>88096.767999999996</v>
          </cell>
          <cell r="BE13">
            <v>107707</v>
          </cell>
          <cell r="BF13">
            <v>25390</v>
          </cell>
          <cell r="BG13">
            <v>1650.3500000000001</v>
          </cell>
          <cell r="BH13">
            <v>264.05600000000004</v>
          </cell>
        </row>
        <row r="14">
          <cell r="A14" t="str">
            <v>101</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1048256</v>
          </cell>
          <cell r="BG14">
            <v>68136.639999999999</v>
          </cell>
          <cell r="BH14">
            <v>10901.8624</v>
          </cell>
        </row>
        <row r="15">
          <cell r="A15" t="str">
            <v>102</v>
          </cell>
          <cell r="B15">
            <v>1297222.5</v>
          </cell>
          <cell r="E15">
            <v>1297222.5</v>
          </cell>
          <cell r="F15">
            <v>84319.462500000009</v>
          </cell>
          <cell r="G15">
            <v>221046.71399999998</v>
          </cell>
          <cell r="H15">
            <v>100800</v>
          </cell>
          <cell r="M15">
            <v>11648</v>
          </cell>
          <cell r="N15">
            <v>490111.6</v>
          </cell>
          <cell r="AD15">
            <v>602559.6</v>
          </cell>
          <cell r="AE15">
            <v>226200</v>
          </cell>
          <cell r="AF15">
            <v>6266.6198400000003</v>
          </cell>
          <cell r="AG15">
            <v>647992.59383999999</v>
          </cell>
          <cell r="BA15">
            <v>54350</v>
          </cell>
          <cell r="BE15">
            <v>54350</v>
          </cell>
          <cell r="BF15">
            <v>226200</v>
          </cell>
          <cell r="BG15">
            <v>14703</v>
          </cell>
          <cell r="BH15">
            <v>2352.48</v>
          </cell>
        </row>
        <row r="16">
          <cell r="A16" t="str">
            <v>104</v>
          </cell>
          <cell r="B16">
            <v>1297222.5</v>
          </cell>
          <cell r="D16">
            <v>117150</v>
          </cell>
          <cell r="E16">
            <v>1822222.5</v>
          </cell>
          <cell r="F16">
            <v>118444.46250000001</v>
          </cell>
          <cell r="G16">
            <v>310506.71399999998</v>
          </cell>
          <cell r="H16">
            <v>2251173.6765000001</v>
          </cell>
          <cell r="I16">
            <v>325412.47999999998</v>
          </cell>
          <cell r="N16">
            <v>103462</v>
          </cell>
          <cell r="AB16">
            <v>311943</v>
          </cell>
          <cell r="AC16">
            <v>36330</v>
          </cell>
          <cell r="AD16">
            <v>38388</v>
          </cell>
          <cell r="AE16">
            <v>666141</v>
          </cell>
          <cell r="AF16">
            <v>7791.9853440000006</v>
          </cell>
          <cell r="AG16">
            <v>805721.25374399999</v>
          </cell>
          <cell r="BE16">
            <v>451735</v>
          </cell>
          <cell r="BF16">
            <v>704529</v>
          </cell>
          <cell r="BG16">
            <v>45794.385000000002</v>
          </cell>
          <cell r="BH16">
            <v>7327.1016000000009</v>
          </cell>
        </row>
        <row r="17">
          <cell r="A17" t="str">
            <v>105</v>
          </cell>
          <cell r="B17">
            <v>1297222.5</v>
          </cell>
          <cell r="C17">
            <v>1087196</v>
          </cell>
          <cell r="D17">
            <v>525000</v>
          </cell>
          <cell r="E17">
            <v>2909418.5</v>
          </cell>
          <cell r="F17">
            <v>189112.20250000001</v>
          </cell>
          <cell r="G17">
            <v>495764.91240000003</v>
          </cell>
          <cell r="H17">
            <v>3594295.6149000004</v>
          </cell>
          <cell r="M17">
            <v>422400</v>
          </cell>
          <cell r="N17">
            <v>460096.6</v>
          </cell>
          <cell r="R17">
            <v>22400</v>
          </cell>
          <cell r="AD17">
            <v>16128</v>
          </cell>
          <cell r="AE17">
            <v>11636</v>
          </cell>
          <cell r="AF17">
            <v>16577.346240000003</v>
          </cell>
          <cell r="AG17">
            <v>1714161.3602400003</v>
          </cell>
          <cell r="BE17">
            <v>422400</v>
          </cell>
          <cell r="BF17">
            <v>50164</v>
          </cell>
          <cell r="BG17">
            <v>3260.6600000000003</v>
          </cell>
          <cell r="BH17">
            <v>521.7056</v>
          </cell>
        </row>
        <row r="18">
          <cell r="A18" t="str">
            <v>107</v>
          </cell>
          <cell r="B18">
            <v>5188890</v>
          </cell>
          <cell r="C18">
            <v>2273228</v>
          </cell>
          <cell r="D18">
            <v>1050000</v>
          </cell>
          <cell r="E18">
            <v>8512118</v>
          </cell>
          <cell r="F18">
            <v>553287.67000000016</v>
          </cell>
          <cell r="G18">
            <v>1450464.9072</v>
          </cell>
          <cell r="H18">
            <v>5600</v>
          </cell>
          <cell r="I18">
            <v>890448.48</v>
          </cell>
          <cell r="N18">
            <v>176800</v>
          </cell>
          <cell r="R18">
            <v>44800</v>
          </cell>
          <cell r="AB18">
            <v>19140</v>
          </cell>
          <cell r="AD18">
            <v>46592</v>
          </cell>
          <cell r="AE18">
            <v>55367</v>
          </cell>
          <cell r="AF18">
            <v>23792.193568000002</v>
          </cell>
          <cell r="AG18">
            <v>2460204.3233679999</v>
          </cell>
          <cell r="BE18">
            <v>195940</v>
          </cell>
          <cell r="BF18">
            <v>146759</v>
          </cell>
          <cell r="BG18">
            <v>9539.3350000000009</v>
          </cell>
          <cell r="BH18">
            <v>1526.2936000000002</v>
          </cell>
        </row>
        <row r="19">
          <cell r="A19" t="str">
            <v>108</v>
          </cell>
          <cell r="L19">
            <v>63800</v>
          </cell>
          <cell r="N19">
            <v>511353</v>
          </cell>
          <cell r="P19">
            <v>1615000</v>
          </cell>
          <cell r="AD19">
            <v>210196</v>
          </cell>
          <cell r="AE19">
            <v>40600</v>
          </cell>
          <cell r="AF19">
            <v>4123.4751999999999</v>
          </cell>
          <cell r="AG19">
            <v>426383.19519999996</v>
          </cell>
          <cell r="BE19">
            <v>2126353</v>
          </cell>
          <cell r="BF19">
            <v>314596</v>
          </cell>
          <cell r="BG19">
            <v>20448.740000000002</v>
          </cell>
          <cell r="BH19">
            <v>3271.7984000000001</v>
          </cell>
        </row>
        <row r="20">
          <cell r="A20" t="str">
            <v>109</v>
          </cell>
          <cell r="O20">
            <v>72750</v>
          </cell>
          <cell r="Z20">
            <v>237236</v>
          </cell>
          <cell r="AD20">
            <v>108248</v>
          </cell>
          <cell r="AE20">
            <v>318234</v>
          </cell>
          <cell r="AF20">
            <v>2878.4704000000006</v>
          </cell>
          <cell r="AG20">
            <v>297644.91039999999</v>
          </cell>
          <cell r="AL20">
            <v>2504718.4</v>
          </cell>
          <cell r="BE20">
            <v>2504718.4</v>
          </cell>
          <cell r="BF20">
            <v>736468</v>
          </cell>
          <cell r="BG20">
            <v>47870.42</v>
          </cell>
          <cell r="BH20">
            <v>7659.2672000000002</v>
          </cell>
        </row>
        <row r="21">
          <cell r="A21" t="str">
            <v>110</v>
          </cell>
          <cell r="O21">
            <v>17255</v>
          </cell>
          <cell r="R21">
            <v>78400</v>
          </cell>
          <cell r="AD21">
            <v>90562</v>
          </cell>
          <cell r="AE21">
            <v>2016809</v>
          </cell>
          <cell r="AF21">
            <v>116000</v>
          </cell>
          <cell r="AG21">
            <v>182129.74400000001</v>
          </cell>
          <cell r="AL21">
            <v>500656</v>
          </cell>
          <cell r="AT21">
            <v>3868600</v>
          </cell>
          <cell r="BC21">
            <v>1084600</v>
          </cell>
          <cell r="BE21">
            <v>5569856</v>
          </cell>
          <cell r="BF21">
            <v>2203026</v>
          </cell>
          <cell r="BG21">
            <v>143196.69</v>
          </cell>
          <cell r="BH21">
            <v>22911.470400000002</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row>
        <row r="23">
          <cell r="A23" t="str">
            <v>112</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row>
        <row r="24">
          <cell r="A24" t="str">
            <v>113</v>
          </cell>
          <cell r="F24">
            <v>108000</v>
          </cell>
          <cell r="H24">
            <v>291276</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row>
        <row r="27">
          <cell r="A27" t="str">
            <v>201</v>
          </cell>
          <cell r="L27">
            <v>143716</v>
          </cell>
          <cell r="O27">
            <v>544968</v>
          </cell>
          <cell r="T27">
            <v>415581.6</v>
          </cell>
          <cell r="U27">
            <v>492800</v>
          </cell>
          <cell r="V27">
            <v>6051084</v>
          </cell>
          <cell r="Z27">
            <v>680925.8</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row>
        <row r="28">
          <cell r="A28" t="str">
            <v>202</v>
          </cell>
          <cell r="O28">
            <v>11600</v>
          </cell>
          <cell r="Q28">
            <v>605984</v>
          </cell>
          <cell r="X28">
            <v>182816</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row>
        <row r="30">
          <cell r="A30" t="str">
            <v>204</v>
          </cell>
          <cell r="O30">
            <v>140824</v>
          </cell>
          <cell r="Q30">
            <v>252300</v>
          </cell>
          <cell r="T30">
            <v>444620</v>
          </cell>
          <cell r="Y30">
            <v>203000</v>
          </cell>
          <cell r="AA30">
            <v>10616760</v>
          </cell>
          <cell r="AD30">
            <v>393124</v>
          </cell>
          <cell r="AE30">
            <v>25553.06</v>
          </cell>
          <cell r="AF30">
            <v>4088.4896000000003</v>
          </cell>
          <cell r="AG30">
            <v>422765.54959999997</v>
          </cell>
          <cell r="AL30">
            <v>156600</v>
          </cell>
          <cell r="AP30">
            <v>122380</v>
          </cell>
          <cell r="BA30">
            <v>303364.39199999999</v>
          </cell>
          <cell r="BE30">
            <v>567000</v>
          </cell>
          <cell r="BF30">
            <v>11279724.392000001</v>
          </cell>
          <cell r="BG30">
            <v>733182.08548000013</v>
          </cell>
          <cell r="BH30">
            <v>117309.13367680002</v>
          </cell>
        </row>
        <row r="31">
          <cell r="A31" t="str">
            <v>211</v>
          </cell>
          <cell r="M31">
            <v>11648</v>
          </cell>
          <cell r="N31">
            <v>29000</v>
          </cell>
          <cell r="AC31">
            <v>112000</v>
          </cell>
          <cell r="AD31">
            <v>152648</v>
          </cell>
          <cell r="AE31">
            <v>9922.1200000000008</v>
          </cell>
          <cell r="AF31">
            <v>682080</v>
          </cell>
          <cell r="AG31">
            <v>164157.65919999999</v>
          </cell>
          <cell r="AK31">
            <v>22400</v>
          </cell>
          <cell r="AL31">
            <v>202130</v>
          </cell>
          <cell r="AT31">
            <v>470400</v>
          </cell>
          <cell r="AV31">
            <v>2260670.64</v>
          </cell>
          <cell r="BE31">
            <v>704480</v>
          </cell>
          <cell r="BF31">
            <v>2933200.64</v>
          </cell>
          <cell r="BG31">
            <v>190658.04160000003</v>
          </cell>
          <cell r="BH31">
            <v>30505.286656000004</v>
          </cell>
        </row>
        <row r="32">
          <cell r="A32" t="str">
            <v>213</v>
          </cell>
          <cell r="B32">
            <v>832944</v>
          </cell>
          <cell r="C32">
            <v>83569</v>
          </cell>
          <cell r="J32">
            <v>196000</v>
          </cell>
          <cell r="N32">
            <v>64960</v>
          </cell>
          <cell r="S32">
            <v>80000</v>
          </cell>
          <cell r="Y32">
            <v>221549</v>
          </cell>
          <cell r="AC32">
            <v>131108</v>
          </cell>
          <cell r="AD32">
            <v>1530130</v>
          </cell>
          <cell r="AE32">
            <v>99458.45</v>
          </cell>
          <cell r="AF32">
            <v>15913.352000000001</v>
          </cell>
          <cell r="AG32">
            <v>1645501.8019999999</v>
          </cell>
          <cell r="AI32">
            <v>111824</v>
          </cell>
          <cell r="AV32">
            <v>114840</v>
          </cell>
          <cell r="BE32">
            <v>80000</v>
          </cell>
          <cell r="BF32">
            <v>226664</v>
          </cell>
          <cell r="BG32">
            <v>14733.16</v>
          </cell>
          <cell r="BH32">
            <v>2357.3056000000001</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8837314</v>
          </cell>
          <cell r="BF41">
            <v>574425.41</v>
          </cell>
          <cell r="BG41">
            <v>91908.065600000002</v>
          </cell>
          <cell r="BH41">
            <v>9503647.4756000005</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row>
        <row r="44">
          <cell r="A44" t="str">
            <v>R00</v>
          </cell>
          <cell r="D44">
            <v>1250248</v>
          </cell>
          <cell r="AE44">
            <v>15433</v>
          </cell>
          <cell r="AL44">
            <v>28304</v>
          </cell>
          <cell r="BE44">
            <v>28304</v>
          </cell>
          <cell r="BF44">
            <v>1265681</v>
          </cell>
          <cell r="BG44">
            <v>82269.264999999999</v>
          </cell>
          <cell r="BH44">
            <v>13163.082399999999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row>
      </sheetData>
      <sheetData sheetId="8"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E5">
            <v>80064</v>
          </cell>
          <cell r="G5">
            <v>59000</v>
          </cell>
          <cell r="H5">
            <v>232000</v>
          </cell>
          <cell r="J5">
            <v>1149421</v>
          </cell>
          <cell r="L5">
            <v>266800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3935942.4920000001</v>
          </cell>
        </row>
        <row r="6">
          <cell r="A6" t="str">
            <v>002</v>
          </cell>
          <cell r="B6">
            <v>2970778</v>
          </cell>
          <cell r="J6">
            <v>1443504</v>
          </cell>
          <cell r="Q6">
            <v>71781</v>
          </cell>
          <cell r="X6">
            <v>1443504</v>
          </cell>
          <cell r="Y6">
            <v>93827.760000000009</v>
          </cell>
          <cell r="Z6">
            <v>15012.441600000002</v>
          </cell>
          <cell r="AA6">
            <v>1552344.2016</v>
          </cell>
          <cell r="AF6">
            <v>223970</v>
          </cell>
          <cell r="AO6">
            <v>223970</v>
          </cell>
          <cell r="AP6">
            <v>14558.050000000001</v>
          </cell>
          <cell r="AQ6">
            <v>2329.288</v>
          </cell>
          <cell r="AR6">
            <v>240857.33799999999</v>
          </cell>
        </row>
        <row r="7">
          <cell r="A7" t="str">
            <v>003</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row>
        <row r="8">
          <cell r="A8" t="str">
            <v>005</v>
          </cell>
          <cell r="L8">
            <v>96466</v>
          </cell>
          <cell r="Q8">
            <v>250560</v>
          </cell>
          <cell r="S8">
            <v>2662800</v>
          </cell>
          <cell r="T8">
            <v>700785</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row>
        <row r="9">
          <cell r="A9" t="str">
            <v>011</v>
          </cell>
          <cell r="C9">
            <v>3891800</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4185241.72</v>
          </cell>
        </row>
        <row r="10">
          <cell r="A10" t="str">
            <v>100</v>
          </cell>
          <cell r="G10">
            <v>1061591</v>
          </cell>
          <cell r="J10">
            <v>381872</v>
          </cell>
          <cell r="L10">
            <v>883120</v>
          </cell>
          <cell r="X10">
            <v>381872</v>
          </cell>
          <cell r="Y10">
            <v>24821.68</v>
          </cell>
          <cell r="Z10">
            <v>3971.4688000000001</v>
          </cell>
          <cell r="AA10">
            <v>410665.14879999997</v>
          </cell>
          <cell r="AF10">
            <v>291540</v>
          </cell>
          <cell r="AO10">
            <v>291540</v>
          </cell>
          <cell r="AP10">
            <v>18950.100000000002</v>
          </cell>
          <cell r="AQ10">
            <v>3032.0160000000005</v>
          </cell>
          <cell r="AR10">
            <v>313522.11599999998</v>
          </cell>
        </row>
        <row r="11">
          <cell r="A11" t="str">
            <v>101</v>
          </cell>
          <cell r="C11">
            <v>2726000</v>
          </cell>
          <cell r="G11">
            <v>183199</v>
          </cell>
          <cell r="J11">
            <v>298700</v>
          </cell>
          <cell r="L11">
            <v>98953</v>
          </cell>
          <cell r="P11">
            <v>107520</v>
          </cell>
          <cell r="Q11">
            <v>46400</v>
          </cell>
          <cell r="X11">
            <v>298700</v>
          </cell>
          <cell r="Y11">
            <v>19415.5</v>
          </cell>
          <cell r="Z11">
            <v>3106.48</v>
          </cell>
          <cell r="AA11">
            <v>321221.98</v>
          </cell>
          <cell r="AF11">
            <v>742200</v>
          </cell>
          <cell r="AO11">
            <v>742200</v>
          </cell>
          <cell r="AP11">
            <v>48243</v>
          </cell>
          <cell r="AQ11">
            <v>7718.88</v>
          </cell>
          <cell r="AR11">
            <v>798161.88</v>
          </cell>
        </row>
        <row r="12">
          <cell r="A12" t="str">
            <v>106</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cell r="AF12">
            <v>664040</v>
          </cell>
          <cell r="AO12">
            <v>664040</v>
          </cell>
          <cell r="AP12">
            <v>43162.6</v>
          </cell>
          <cell r="AQ12">
            <v>6906.0159999999996</v>
          </cell>
          <cell r="AR12">
            <v>714108.61599999992</v>
          </cell>
        </row>
        <row r="13">
          <cell r="A13" t="str">
            <v>107</v>
          </cell>
          <cell r="J13">
            <v>50437</v>
          </cell>
          <cell r="L13">
            <v>127600</v>
          </cell>
          <cell r="P13">
            <v>305424</v>
          </cell>
          <cell r="Q13">
            <v>313560</v>
          </cell>
          <cell r="R13">
            <v>219240</v>
          </cell>
          <cell r="U13">
            <v>487200</v>
          </cell>
          <cell r="X13">
            <v>178037</v>
          </cell>
          <cell r="Y13">
            <v>11572.405000000001</v>
          </cell>
          <cell r="Z13">
            <v>1851.5848000000001</v>
          </cell>
          <cell r="AA13">
            <v>191460.98980000001</v>
          </cell>
          <cell r="AO13">
            <v>453585</v>
          </cell>
          <cell r="AP13">
            <v>29483.025000000001</v>
          </cell>
          <cell r="AQ13">
            <v>4717.2840000000006</v>
          </cell>
          <cell r="AR13">
            <v>487785.30900000001</v>
          </cell>
        </row>
        <row r="14">
          <cell r="A14" t="str">
            <v>109</v>
          </cell>
          <cell r="B14">
            <v>48600</v>
          </cell>
          <cell r="H14">
            <v>123990</v>
          </cell>
          <cell r="I14">
            <v>96769</v>
          </cell>
          <cell r="J14">
            <v>601600</v>
          </cell>
          <cell r="L14">
            <v>976077</v>
          </cell>
          <cell r="M14">
            <v>2041600</v>
          </cell>
          <cell r="N14">
            <v>280000</v>
          </cell>
          <cell r="Q14">
            <v>710179</v>
          </cell>
          <cell r="S14">
            <v>1450000</v>
          </cell>
          <cell r="U14">
            <v>167040</v>
          </cell>
          <cell r="X14">
            <v>813399</v>
          </cell>
          <cell r="Y14">
            <v>52870.935000000005</v>
          </cell>
          <cell r="Z14">
            <v>8459.3496000000014</v>
          </cell>
          <cell r="AA14">
            <v>874729.28460000001</v>
          </cell>
          <cell r="AO14">
            <v>2810240</v>
          </cell>
          <cell r="AP14">
            <v>182665.60000000001</v>
          </cell>
          <cell r="AQ14">
            <v>29226.496000000003</v>
          </cell>
          <cell r="AR14">
            <v>3022132.0959999999</v>
          </cell>
        </row>
        <row r="15">
          <cell r="A15" t="str">
            <v>110</v>
          </cell>
          <cell r="E15">
            <v>44800</v>
          </cell>
          <cell r="G15">
            <v>18040</v>
          </cell>
          <cell r="I15">
            <v>181944</v>
          </cell>
          <cell r="J15">
            <v>55499</v>
          </cell>
          <cell r="L15">
            <v>985513</v>
          </cell>
          <cell r="Q15">
            <v>144907</v>
          </cell>
          <cell r="S15">
            <v>1450000</v>
          </cell>
          <cell r="U15">
            <v>15750</v>
          </cell>
          <cell r="X15">
            <v>834899</v>
          </cell>
          <cell r="Y15">
            <v>54268.435000000005</v>
          </cell>
          <cell r="Z15">
            <v>8682.9496000000017</v>
          </cell>
          <cell r="AA15">
            <v>897850.38460000011</v>
          </cell>
          <cell r="AO15">
            <v>55499</v>
          </cell>
          <cell r="AP15">
            <v>3607.4349999999999</v>
          </cell>
          <cell r="AQ15">
            <v>577.18960000000004</v>
          </cell>
          <cell r="AR15">
            <v>59683.624599999996</v>
          </cell>
        </row>
        <row r="16">
          <cell r="A16" t="str">
            <v>111</v>
          </cell>
          <cell r="G16">
            <v>450521</v>
          </cell>
          <cell r="J16">
            <v>688460</v>
          </cell>
          <cell r="L16">
            <v>706664</v>
          </cell>
          <cell r="M16">
            <v>432390</v>
          </cell>
          <cell r="Q16">
            <v>949861</v>
          </cell>
          <cell r="S16">
            <v>82875</v>
          </cell>
          <cell r="U16">
            <v>21776</v>
          </cell>
          <cell r="X16">
            <v>1138981</v>
          </cell>
          <cell r="Y16">
            <v>74033.764999999999</v>
          </cell>
          <cell r="Z16">
            <v>11845.402400000001</v>
          </cell>
          <cell r="AA16">
            <v>1224860.1673999999</v>
          </cell>
          <cell r="AG16">
            <v>11500</v>
          </cell>
          <cell r="AO16">
            <v>113401</v>
          </cell>
          <cell r="AP16">
            <v>7371.0650000000005</v>
          </cell>
          <cell r="AQ16">
            <v>1179.3704</v>
          </cell>
          <cell r="AR16">
            <v>121951.4354</v>
          </cell>
        </row>
        <row r="17">
          <cell r="A17" t="str">
            <v>112</v>
          </cell>
          <cell r="J17">
            <v>345773</v>
          </cell>
          <cell r="L17">
            <v>1004754</v>
          </cell>
          <cell r="Q17">
            <v>934807</v>
          </cell>
          <cell r="X17">
            <v>345773</v>
          </cell>
          <cell r="Y17">
            <v>22475.244999999999</v>
          </cell>
          <cell r="Z17">
            <v>3596.0391999999997</v>
          </cell>
          <cell r="AA17">
            <v>162450</v>
          </cell>
          <cell r="AG17">
            <v>12800</v>
          </cell>
          <cell r="AK17">
            <v>395232</v>
          </cell>
          <cell r="AO17">
            <v>877590</v>
          </cell>
          <cell r="AP17">
            <v>57043.35</v>
          </cell>
          <cell r="AQ17">
            <v>9126.9359999999997</v>
          </cell>
          <cell r="AR17">
            <v>943760.28599999996</v>
          </cell>
        </row>
        <row r="18">
          <cell r="A18" t="str">
            <v>113</v>
          </cell>
          <cell r="B18">
            <v>57200</v>
          </cell>
          <cell r="F18">
            <v>1697080</v>
          </cell>
          <cell r="G18">
            <v>909069</v>
          </cell>
          <cell r="J18">
            <v>2636907</v>
          </cell>
          <cell r="K18">
            <v>237336</v>
          </cell>
          <cell r="L18">
            <v>170520</v>
          </cell>
          <cell r="P18">
            <v>70560</v>
          </cell>
          <cell r="Q18">
            <v>458803</v>
          </cell>
          <cell r="X18">
            <v>3545976</v>
          </cell>
          <cell r="Y18">
            <v>230488.44</v>
          </cell>
          <cell r="Z18">
            <v>36878.150399999999</v>
          </cell>
          <cell r="AA18">
            <v>3813342.5904000001</v>
          </cell>
          <cell r="AB18">
            <v>109040</v>
          </cell>
          <cell r="AO18">
            <v>109040</v>
          </cell>
          <cell r="AP18">
            <v>7087.6</v>
          </cell>
          <cell r="AQ18">
            <v>1134.0160000000001</v>
          </cell>
          <cell r="AR18">
            <v>117261.61600000001</v>
          </cell>
        </row>
        <row r="19">
          <cell r="A19" t="str">
            <v>114</v>
          </cell>
          <cell r="E19">
            <v>7840</v>
          </cell>
          <cell r="F19">
            <v>484880</v>
          </cell>
          <cell r="I19">
            <v>11200</v>
          </cell>
          <cell r="J19">
            <v>153329</v>
          </cell>
          <cell r="S19">
            <v>1450000</v>
          </cell>
          <cell r="U19">
            <v>21112</v>
          </cell>
          <cell r="V19">
            <v>267960</v>
          </cell>
          <cell r="X19">
            <v>485360</v>
          </cell>
          <cell r="Y19">
            <v>31548.400000000001</v>
          </cell>
          <cell r="Z19">
            <v>5047.7440000000006</v>
          </cell>
          <cell r="AA19">
            <v>521956.14400000003</v>
          </cell>
          <cell r="AH19">
            <v>232000</v>
          </cell>
          <cell r="AO19">
            <v>174441</v>
          </cell>
          <cell r="AP19">
            <v>11338.665000000001</v>
          </cell>
          <cell r="AQ19">
            <v>1814.1864000000003</v>
          </cell>
          <cell r="AR19">
            <v>187593.85140000001</v>
          </cell>
        </row>
        <row r="20">
          <cell r="A20" t="str">
            <v>200</v>
          </cell>
          <cell r="D20">
            <v>291160</v>
          </cell>
          <cell r="I20">
            <v>92800</v>
          </cell>
          <cell r="K20">
            <v>307400</v>
          </cell>
          <cell r="M20">
            <v>766329</v>
          </cell>
          <cell r="O20">
            <v>1274944</v>
          </cell>
          <cell r="X20">
            <v>307400</v>
          </cell>
          <cell r="Y20">
            <v>19981</v>
          </cell>
          <cell r="Z20">
            <v>3196.96</v>
          </cell>
          <cell r="AA20">
            <v>330577.96000000002</v>
          </cell>
          <cell r="AO20">
            <v>672000</v>
          </cell>
          <cell r="AP20">
            <v>43680</v>
          </cell>
          <cell r="AQ20">
            <v>6988.8</v>
          </cell>
          <cell r="AR20">
            <v>722668.8</v>
          </cell>
        </row>
        <row r="21">
          <cell r="A21" t="str">
            <v>201</v>
          </cell>
          <cell r="D21">
            <v>1117776</v>
          </cell>
          <cell r="I21">
            <v>333465</v>
          </cell>
          <cell r="K21">
            <v>747086.4</v>
          </cell>
          <cell r="M21">
            <v>893200</v>
          </cell>
          <cell r="Q21">
            <v>739343.4</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row>
        <row r="22">
          <cell r="A22" t="str">
            <v>202</v>
          </cell>
          <cell r="F22">
            <v>484880</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row>
        <row r="23">
          <cell r="A23" t="str">
            <v>203</v>
          </cell>
          <cell r="B23">
            <v>395472</v>
          </cell>
          <cell r="C23">
            <v>141219</v>
          </cell>
          <cell r="D23">
            <v>75400</v>
          </cell>
          <cell r="F23">
            <v>3770000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row>
        <row r="24">
          <cell r="A24" t="str">
            <v>204</v>
          </cell>
          <cell r="B24">
            <v>348000</v>
          </cell>
          <cell r="D24">
            <v>557850</v>
          </cell>
          <cell r="F24">
            <v>4588960</v>
          </cell>
          <cell r="I24">
            <v>69600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row>
        <row r="26">
          <cell r="A26" t="str">
            <v>206</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1176158.5276000001</v>
          </cell>
        </row>
        <row r="27">
          <cell r="A27" t="str">
            <v>207</v>
          </cell>
          <cell r="K27">
            <v>116000</v>
          </cell>
          <cell r="Q27">
            <v>767340</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row>
        <row r="28">
          <cell r="A28" t="str">
            <v>209</v>
          </cell>
          <cell r="Q28">
            <v>792570</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row>
        <row r="29">
          <cell r="A29" t="str">
            <v>211</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row>
        <row r="32">
          <cell r="A32" t="str">
            <v>319</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row>
        <row r="33">
          <cell r="A33" t="str">
            <v>391</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row>
        <row r="36">
          <cell r="A36" t="str">
            <v>B01</v>
          </cell>
          <cell r="C36">
            <v>336000</v>
          </cell>
          <cell r="E36">
            <v>556800</v>
          </cell>
          <cell r="J36">
            <v>388230</v>
          </cell>
          <cell r="P36">
            <v>674833</v>
          </cell>
          <cell r="R36">
            <v>250849</v>
          </cell>
          <cell r="T36">
            <v>576520</v>
          </cell>
          <cell r="X36">
            <v>576520</v>
          </cell>
          <cell r="Y36">
            <v>37473.800000000003</v>
          </cell>
          <cell r="Z36">
            <v>719200</v>
          </cell>
          <cell r="AA36">
            <v>619989.60800000001</v>
          </cell>
          <cell r="AE36">
            <v>498385</v>
          </cell>
          <cell r="AO36">
            <v>2033112</v>
          </cell>
          <cell r="AP36">
            <v>132152.28</v>
          </cell>
          <cell r="AQ36">
            <v>21144.364799999999</v>
          </cell>
          <cell r="AR36">
            <v>2186408.6447999999</v>
          </cell>
        </row>
        <row r="37">
          <cell r="A37" t="str">
            <v>DIST. DUITAMA</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19800942.302000001</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3">
          <cell r="A3" t="str">
            <v>Suma de VALORES</v>
          </cell>
        </row>
        <row r="4">
          <cell r="A4" t="str">
            <v>CODIGO</v>
          </cell>
          <cell r="B4" t="str">
            <v>CARLOS PARIS</v>
          </cell>
          <cell r="C4" t="str">
            <v>DARIO CHICA</v>
          </cell>
          <cell r="D4" t="str">
            <v>EDUARDO MOLINA</v>
          </cell>
          <cell r="E4" t="str">
            <v>Total general</v>
          </cell>
          <cell r="F4" t="str">
            <v>UTILIDAD</v>
          </cell>
          <cell r="G4" t="str">
            <v>IVA</v>
          </cell>
          <cell r="H4" t="str">
            <v>TOTAL</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200</v>
          </cell>
          <cell r="B5">
            <v>778360</v>
          </cell>
          <cell r="C5">
            <v>118603.2</v>
          </cell>
          <cell r="E5">
            <v>118603.2</v>
          </cell>
          <cell r="F5">
            <v>7709.2079999999996</v>
          </cell>
          <cell r="G5">
            <v>20209.985280000001</v>
          </cell>
          <cell r="H5">
            <v>146522.39327999999</v>
          </cell>
          <cell r="J5">
            <v>1760880</v>
          </cell>
          <cell r="K5">
            <v>59000</v>
          </cell>
          <cell r="L5">
            <v>179800</v>
          </cell>
          <cell r="M5">
            <v>66400</v>
          </cell>
          <cell r="Z5">
            <v>61544</v>
          </cell>
          <cell r="AC5">
            <v>396720</v>
          </cell>
          <cell r="AE5">
            <v>858168</v>
          </cell>
          <cell r="AI5">
            <v>89600</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201</v>
          </cell>
          <cell r="C6">
            <v>118603.2</v>
          </cell>
          <cell r="E6">
            <v>118603.2</v>
          </cell>
          <cell r="F6">
            <v>7709.2079999999996</v>
          </cell>
          <cell r="G6">
            <v>20209.985280000001</v>
          </cell>
          <cell r="H6">
            <v>146522.39327999999</v>
          </cell>
          <cell r="K6">
            <v>56000</v>
          </cell>
          <cell r="AF6">
            <v>112000</v>
          </cell>
          <cell r="BA6">
            <v>31850</v>
          </cell>
          <cell r="BC6">
            <v>11980</v>
          </cell>
          <cell r="BE6">
            <v>87850</v>
          </cell>
          <cell r="BF6">
            <v>123980</v>
          </cell>
          <cell r="BG6">
            <v>8058.7000000000007</v>
          </cell>
          <cell r="BH6">
            <v>1289.3920000000001</v>
          </cell>
          <cell r="BI6">
            <v>133328.092</v>
          </cell>
        </row>
        <row r="7">
          <cell r="A7" t="str">
            <v>202</v>
          </cell>
          <cell r="C7">
            <v>118603.2</v>
          </cell>
          <cell r="E7">
            <v>118603.2</v>
          </cell>
          <cell r="F7">
            <v>7709.2079999999996</v>
          </cell>
          <cell r="G7">
            <v>20209.985280000001</v>
          </cell>
          <cell r="H7">
            <v>146522.39327999999</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203</v>
          </cell>
          <cell r="C8">
            <v>118603.2</v>
          </cell>
          <cell r="E8">
            <v>118603.2</v>
          </cell>
          <cell r="F8">
            <v>7709.2079999999996</v>
          </cell>
          <cell r="G8">
            <v>20209.985280000001</v>
          </cell>
          <cell r="H8">
            <v>146522.39327999999</v>
          </cell>
          <cell r="J8">
            <v>319997</v>
          </cell>
          <cell r="AU8">
            <v>340600</v>
          </cell>
          <cell r="AZ8">
            <v>166500</v>
          </cell>
          <cell r="BE8">
            <v>507100</v>
          </cell>
          <cell r="BF8">
            <v>319997</v>
          </cell>
          <cell r="BG8">
            <v>20799.805</v>
          </cell>
          <cell r="BH8">
            <v>3327.9688000000001</v>
          </cell>
          <cell r="BI8">
            <v>344124.77379999997</v>
          </cell>
        </row>
        <row r="9">
          <cell r="A9" t="str">
            <v>204</v>
          </cell>
          <cell r="B9">
            <v>1297222.5</v>
          </cell>
          <cell r="C9">
            <v>118603.2</v>
          </cell>
          <cell r="E9">
            <v>1415825.7</v>
          </cell>
          <cell r="F9">
            <v>92028.670499999993</v>
          </cell>
          <cell r="G9">
            <v>241256.69928</v>
          </cell>
          <cell r="H9">
            <v>1749111.06978</v>
          </cell>
          <cell r="AL9">
            <v>220400</v>
          </cell>
          <cell r="BE9">
            <v>13313590</v>
          </cell>
          <cell r="BF9">
            <v>2830400</v>
          </cell>
          <cell r="BG9">
            <v>183976</v>
          </cell>
          <cell r="BH9">
            <v>29436.16</v>
          </cell>
          <cell r="BI9">
            <v>3043812.16</v>
          </cell>
        </row>
        <row r="10">
          <cell r="A10" t="str">
            <v>205</v>
          </cell>
          <cell r="C10">
            <v>118603.2</v>
          </cell>
          <cell r="E10">
            <v>118603.2</v>
          </cell>
          <cell r="F10">
            <v>7709.2079999999996</v>
          </cell>
          <cell r="G10">
            <v>20209.985280000001</v>
          </cell>
          <cell r="H10">
            <v>146522.39327999999</v>
          </cell>
          <cell r="AZ10">
            <v>87500</v>
          </cell>
          <cell r="BC10">
            <v>11980</v>
          </cell>
          <cell r="BE10">
            <v>87500</v>
          </cell>
          <cell r="BF10">
            <v>11980</v>
          </cell>
          <cell r="BG10">
            <v>778.7</v>
          </cell>
          <cell r="BH10">
            <v>124.59200000000001</v>
          </cell>
          <cell r="BI10">
            <v>12883.292000000001</v>
          </cell>
        </row>
        <row r="11">
          <cell r="A11" t="str">
            <v>206</v>
          </cell>
          <cell r="C11">
            <v>118603.2</v>
          </cell>
          <cell r="E11">
            <v>118603.2</v>
          </cell>
          <cell r="F11">
            <v>7709.2079999999996</v>
          </cell>
          <cell r="G11">
            <v>20209.985280000001</v>
          </cell>
          <cell r="H11">
            <v>146522.39327999999</v>
          </cell>
          <cell r="AF11">
            <v>112000</v>
          </cell>
          <cell r="AL11">
            <v>89737.600000000006</v>
          </cell>
          <cell r="BE11">
            <v>89737.600000000006</v>
          </cell>
          <cell r="BF11">
            <v>112000</v>
          </cell>
          <cell r="BG11">
            <v>7280</v>
          </cell>
          <cell r="BH11">
            <v>1164.8</v>
          </cell>
          <cell r="BI11">
            <v>120444.8</v>
          </cell>
        </row>
        <row r="12">
          <cell r="A12" t="str">
            <v>207</v>
          </cell>
          <cell r="C12">
            <v>118603.2</v>
          </cell>
          <cell r="E12">
            <v>118603.2</v>
          </cell>
          <cell r="F12">
            <v>7709.2079999999996</v>
          </cell>
          <cell r="G12">
            <v>20209.985280000001</v>
          </cell>
          <cell r="H12">
            <v>146522.39327999999</v>
          </cell>
          <cell r="AF12">
            <v>112000</v>
          </cell>
          <cell r="AL12">
            <v>2781393.48</v>
          </cell>
          <cell r="BE12">
            <v>2910385.48</v>
          </cell>
          <cell r="BF12">
            <v>112000</v>
          </cell>
          <cell r="BG12">
            <v>7280</v>
          </cell>
          <cell r="BH12">
            <v>1164.8</v>
          </cell>
          <cell r="BI12">
            <v>120444.8</v>
          </cell>
        </row>
        <row r="13">
          <cell r="A13" t="str">
            <v>208</v>
          </cell>
          <cell r="C13">
            <v>118603.2</v>
          </cell>
          <cell r="D13">
            <v>44800</v>
          </cell>
          <cell r="E13">
            <v>118603.2</v>
          </cell>
          <cell r="F13">
            <v>7709.2079999999996</v>
          </cell>
          <cell r="G13">
            <v>20209.985280000001</v>
          </cell>
          <cell r="H13">
            <v>146522.39327999999</v>
          </cell>
          <cell r="V13">
            <v>107707</v>
          </cell>
          <cell r="AE13">
            <v>25390</v>
          </cell>
          <cell r="BE13">
            <v>107707</v>
          </cell>
          <cell r="BF13">
            <v>25390</v>
          </cell>
          <cell r="BG13">
            <v>1650.3500000000001</v>
          </cell>
          <cell r="BH13">
            <v>264.05600000000004</v>
          </cell>
          <cell r="BI13">
            <v>27304.405999999999</v>
          </cell>
        </row>
        <row r="14">
          <cell r="A14" t="str">
            <v>209</v>
          </cell>
          <cell r="C14">
            <v>118603.2</v>
          </cell>
          <cell r="E14">
            <v>118603.2</v>
          </cell>
          <cell r="F14">
            <v>7709.2079999999996</v>
          </cell>
          <cell r="G14">
            <v>20209.985280000001</v>
          </cell>
          <cell r="H14">
            <v>146522.39327999999</v>
          </cell>
          <cell r="O14">
            <v>209780</v>
          </cell>
          <cell r="AD14">
            <v>702408</v>
          </cell>
          <cell r="AE14">
            <v>136068</v>
          </cell>
          <cell r="BA14">
            <v>28850</v>
          </cell>
          <cell r="BE14">
            <v>28850</v>
          </cell>
          <cell r="BF14">
            <v>1048256</v>
          </cell>
          <cell r="BG14">
            <v>68136.639999999999</v>
          </cell>
          <cell r="BH14">
            <v>10901.8624</v>
          </cell>
          <cell r="BI14">
            <v>1127294.5023999999</v>
          </cell>
        </row>
        <row r="15">
          <cell r="A15" t="str">
            <v>391</v>
          </cell>
          <cell r="B15">
            <v>1297222.5</v>
          </cell>
          <cell r="E15">
            <v>1297222.5</v>
          </cell>
          <cell r="F15">
            <v>84319.462500000009</v>
          </cell>
          <cell r="G15">
            <v>221046.71399999998</v>
          </cell>
          <cell r="H15">
            <v>1602588.6764999998</v>
          </cell>
          <cell r="AE15">
            <v>226200</v>
          </cell>
          <cell r="BA15">
            <v>54350</v>
          </cell>
          <cell r="BE15">
            <v>54350</v>
          </cell>
          <cell r="BF15">
            <v>226200</v>
          </cell>
          <cell r="BG15">
            <v>14703</v>
          </cell>
          <cell r="BH15">
            <v>2352.48</v>
          </cell>
          <cell r="BI15">
            <v>243255.48</v>
          </cell>
        </row>
        <row r="16">
          <cell r="A16" t="str">
            <v>R06</v>
          </cell>
          <cell r="B16">
            <v>1297222.5</v>
          </cell>
          <cell r="D16">
            <v>525000</v>
          </cell>
          <cell r="E16">
            <v>1822222.5</v>
          </cell>
          <cell r="F16">
            <v>118444.46250000001</v>
          </cell>
          <cell r="G16">
            <v>310506.71399999998</v>
          </cell>
          <cell r="H16">
            <v>2251173.6765000001</v>
          </cell>
          <cell r="N16">
            <v>103462</v>
          </cell>
          <cell r="AB16">
            <v>311943</v>
          </cell>
          <cell r="AC16">
            <v>36330</v>
          </cell>
          <cell r="AD16">
            <v>38388</v>
          </cell>
          <cell r="AE16">
            <v>666141</v>
          </cell>
          <cell r="BE16">
            <v>451735</v>
          </cell>
          <cell r="BF16">
            <v>704529</v>
          </cell>
          <cell r="BG16">
            <v>45794.385000000002</v>
          </cell>
          <cell r="BH16">
            <v>7327.1016000000009</v>
          </cell>
          <cell r="BI16">
            <v>757650.48660000006</v>
          </cell>
        </row>
        <row r="17">
          <cell r="A17" t="str">
            <v>REF. APE</v>
          </cell>
          <cell r="B17">
            <v>1297222.5</v>
          </cell>
          <cell r="C17">
            <v>1087196</v>
          </cell>
          <cell r="D17">
            <v>525000</v>
          </cell>
          <cell r="E17">
            <v>2909418.5</v>
          </cell>
          <cell r="F17">
            <v>189112.20250000001</v>
          </cell>
          <cell r="G17">
            <v>495764.91240000003</v>
          </cell>
          <cell r="H17">
            <v>3594295.6149000004</v>
          </cell>
          <cell r="M17">
            <v>422400</v>
          </cell>
          <cell r="R17">
            <v>22400</v>
          </cell>
          <cell r="AD17">
            <v>16128</v>
          </cell>
          <cell r="AE17">
            <v>11636</v>
          </cell>
          <cell r="BE17">
            <v>422400</v>
          </cell>
          <cell r="BF17">
            <v>50164</v>
          </cell>
          <cell r="BG17">
            <v>3260.6600000000003</v>
          </cell>
          <cell r="BH17">
            <v>521.7056</v>
          </cell>
          <cell r="BI17">
            <v>53946.365600000005</v>
          </cell>
        </row>
        <row r="18">
          <cell r="A18" t="str">
            <v>Total general</v>
          </cell>
          <cell r="B18">
            <v>5188890</v>
          </cell>
          <cell r="C18">
            <v>2273228</v>
          </cell>
          <cell r="D18">
            <v>1050000</v>
          </cell>
          <cell r="E18">
            <v>8512118</v>
          </cell>
          <cell r="F18">
            <v>553287.67000000016</v>
          </cell>
          <cell r="G18">
            <v>1450464.9072</v>
          </cell>
          <cell r="H18">
            <v>10515870.577199999</v>
          </cell>
          <cell r="N18">
            <v>176800</v>
          </cell>
          <cell r="R18">
            <v>44800</v>
          </cell>
          <cell r="AB18">
            <v>19140</v>
          </cell>
          <cell r="AD18">
            <v>46592</v>
          </cell>
          <cell r="AE18">
            <v>55367</v>
          </cell>
          <cell r="BE18">
            <v>195940</v>
          </cell>
          <cell r="BF18">
            <v>146759</v>
          </cell>
          <cell r="BG18">
            <v>9539.3350000000009</v>
          </cell>
          <cell r="BH18">
            <v>1526.2936000000002</v>
          </cell>
          <cell r="BI18">
            <v>157824.6286</v>
          </cell>
        </row>
        <row r="19">
          <cell r="A19" t="str">
            <v>108</v>
          </cell>
          <cell r="L19">
            <v>63800</v>
          </cell>
          <cell r="N19">
            <v>511353</v>
          </cell>
          <cell r="P19">
            <v>1615000</v>
          </cell>
          <cell r="AD19">
            <v>210196</v>
          </cell>
          <cell r="AE19">
            <v>40600</v>
          </cell>
          <cell r="BE19">
            <v>2126353</v>
          </cell>
          <cell r="BF19">
            <v>314596</v>
          </cell>
          <cell r="BG19">
            <v>20448.740000000002</v>
          </cell>
          <cell r="BH19">
            <v>3271.7984000000001</v>
          </cell>
          <cell r="BI19">
            <v>338316.53840000002</v>
          </cell>
        </row>
        <row r="20">
          <cell r="A20" t="str">
            <v>109</v>
          </cell>
          <cell r="O20">
            <v>72750</v>
          </cell>
          <cell r="Z20">
            <v>237236</v>
          </cell>
          <cell r="AD20">
            <v>108248</v>
          </cell>
          <cell r="AE20">
            <v>318234</v>
          </cell>
          <cell r="AL20">
            <v>2504718.4</v>
          </cell>
          <cell r="BE20">
            <v>2504718.4</v>
          </cell>
          <cell r="BF20">
            <v>736468</v>
          </cell>
          <cell r="BG20">
            <v>47870.42</v>
          </cell>
          <cell r="BH20">
            <v>7659.2672000000002</v>
          </cell>
          <cell r="BI20">
            <v>791997.68720000004</v>
          </cell>
        </row>
        <row r="21">
          <cell r="A21" t="str">
            <v>110</v>
          </cell>
          <cell r="O21">
            <v>17255</v>
          </cell>
          <cell r="R21">
            <v>78400</v>
          </cell>
          <cell r="AD21">
            <v>90562</v>
          </cell>
          <cell r="AE21">
            <v>2016809</v>
          </cell>
          <cell r="AF21">
            <v>116000</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R22">
            <v>38080</v>
          </cell>
          <cell r="V22">
            <v>57629</v>
          </cell>
          <cell r="AE22">
            <v>838958</v>
          </cell>
          <cell r="AY22">
            <v>1190392</v>
          </cell>
          <cell r="BE22">
            <v>1190392</v>
          </cell>
          <cell r="BF22">
            <v>1585067</v>
          </cell>
          <cell r="BG22">
            <v>103029.35500000001</v>
          </cell>
          <cell r="BH22">
            <v>16484.696800000002</v>
          </cell>
          <cell r="BI22">
            <v>1704581.0518</v>
          </cell>
        </row>
        <row r="23">
          <cell r="A23" t="str">
            <v>112</v>
          </cell>
          <cell r="R23">
            <v>110880</v>
          </cell>
          <cell r="V23">
            <v>369724</v>
          </cell>
          <cell r="AD23">
            <v>758124</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O24">
            <v>2050549</v>
          </cell>
          <cell r="P24">
            <v>807500</v>
          </cell>
          <cell r="R24">
            <v>201600</v>
          </cell>
          <cell r="V24">
            <v>774973</v>
          </cell>
          <cell r="AD24">
            <v>58800</v>
          </cell>
          <cell r="AE24">
            <v>1744130</v>
          </cell>
          <cell r="AF24">
            <v>611320</v>
          </cell>
          <cell r="AL24">
            <v>832769.8</v>
          </cell>
          <cell r="AS24">
            <v>210180</v>
          </cell>
          <cell r="BE24">
            <v>1444089.8</v>
          </cell>
          <cell r="BF24">
            <v>6247008</v>
          </cell>
          <cell r="BG24">
            <v>406055.52</v>
          </cell>
          <cell r="BH24">
            <v>64968.883200000004</v>
          </cell>
          <cell r="BI24">
            <v>6718032.4031999996</v>
          </cell>
        </row>
        <row r="25">
          <cell r="A25" t="str">
            <v>114</v>
          </cell>
          <cell r="AE25">
            <v>428736</v>
          </cell>
          <cell r="AF25">
            <v>1132740</v>
          </cell>
          <cell r="AL25">
            <v>6331860</v>
          </cell>
          <cell r="BE25">
            <v>7464600</v>
          </cell>
          <cell r="BF25">
            <v>428736</v>
          </cell>
          <cell r="BG25">
            <v>27867.84</v>
          </cell>
          <cell r="BH25">
            <v>4458.8544000000002</v>
          </cell>
          <cell r="BI25">
            <v>461062.69440000004</v>
          </cell>
        </row>
        <row r="26">
          <cell r="A26" t="str">
            <v>200</v>
          </cell>
          <cell r="AI26">
            <v>290232</v>
          </cell>
          <cell r="AL26">
            <v>3695238</v>
          </cell>
          <cell r="BE26">
            <v>3695238</v>
          </cell>
          <cell r="BF26">
            <v>290232</v>
          </cell>
          <cell r="BG26">
            <v>18865.080000000002</v>
          </cell>
          <cell r="BH26">
            <v>3018.4128000000005</v>
          </cell>
          <cell r="BI26">
            <v>312115.49280000001</v>
          </cell>
        </row>
        <row r="27">
          <cell r="A27" t="str">
            <v>201</v>
          </cell>
          <cell r="V27">
            <v>6051084</v>
          </cell>
          <cell r="AI27">
            <v>378160</v>
          </cell>
          <cell r="BA27">
            <v>27840</v>
          </cell>
          <cell r="BE27">
            <v>6051084</v>
          </cell>
          <cell r="BF27">
            <v>406000</v>
          </cell>
          <cell r="BG27">
            <v>26390</v>
          </cell>
          <cell r="BH27">
            <v>4222.3999999999996</v>
          </cell>
          <cell r="BI27">
            <v>436612.4</v>
          </cell>
        </row>
        <row r="28">
          <cell r="A28" t="str">
            <v>202</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S29">
            <v>1611000</v>
          </cell>
          <cell r="Y29">
            <v>876865</v>
          </cell>
          <cell r="AF29">
            <v>29000</v>
          </cell>
          <cell r="AH29">
            <v>360000</v>
          </cell>
          <cell r="BE29">
            <v>29000</v>
          </cell>
          <cell r="BF29">
            <v>2847865</v>
          </cell>
          <cell r="BG29">
            <v>185111.22500000001</v>
          </cell>
          <cell r="BH29">
            <v>29617.796000000002</v>
          </cell>
          <cell r="BI29">
            <v>3062594.0210000002</v>
          </cell>
        </row>
        <row r="30">
          <cell r="A30" t="str">
            <v>204</v>
          </cell>
          <cell r="T30">
            <v>444620</v>
          </cell>
          <cell r="Y30">
            <v>203000</v>
          </cell>
          <cell r="AA30">
            <v>10616760</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AF31">
            <v>682080</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S32">
            <v>80000</v>
          </cell>
          <cell r="AI32">
            <v>111824</v>
          </cell>
          <cell r="AV32">
            <v>114840</v>
          </cell>
          <cell r="BE32">
            <v>80000</v>
          </cell>
          <cell r="BF32">
            <v>226664</v>
          </cell>
          <cell r="BG32">
            <v>14733.16</v>
          </cell>
          <cell r="BH32">
            <v>2357.3056000000001</v>
          </cell>
          <cell r="BI32">
            <v>243754.4656</v>
          </cell>
        </row>
        <row r="33">
          <cell r="A33" t="str">
            <v>319</v>
          </cell>
          <cell r="I33">
            <v>104500</v>
          </cell>
          <cell r="R33">
            <v>59676</v>
          </cell>
          <cell r="W33">
            <v>8988289</v>
          </cell>
          <cell r="AG33">
            <v>2221400</v>
          </cell>
          <cell r="AX33">
            <v>4686659</v>
          </cell>
          <cell r="BE33">
            <v>13839124</v>
          </cell>
          <cell r="BF33">
            <v>2221400</v>
          </cell>
          <cell r="BG33">
            <v>144391</v>
          </cell>
          <cell r="BH33">
            <v>23102.560000000001</v>
          </cell>
          <cell r="BI33">
            <v>2388893.56</v>
          </cell>
        </row>
        <row r="34">
          <cell r="A34" t="str">
            <v>391</v>
          </cell>
          <cell r="R34">
            <v>60480</v>
          </cell>
          <cell r="V34">
            <v>70180</v>
          </cell>
          <cell r="AE34">
            <v>138875.20000000001</v>
          </cell>
          <cell r="AL34">
            <v>3401631.56</v>
          </cell>
          <cell r="BE34">
            <v>3401631.56</v>
          </cell>
          <cell r="BF34">
            <v>269535.2</v>
          </cell>
          <cell r="BG34">
            <v>17519.788</v>
          </cell>
          <cell r="BH34">
            <v>2803.16608</v>
          </cell>
          <cell r="BI34">
            <v>289858.15408000001</v>
          </cell>
        </row>
        <row r="35">
          <cell r="A35" t="str">
            <v>400</v>
          </cell>
          <cell r="O35">
            <v>716800</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Q36">
            <v>333465</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BC37">
            <v>841084</v>
          </cell>
          <cell r="BE37">
            <v>1698948</v>
          </cell>
          <cell r="BF37">
            <v>9122432.5</v>
          </cell>
          <cell r="BG37">
            <v>592958.11250000005</v>
          </cell>
          <cell r="BH37">
            <v>94873.29800000001</v>
          </cell>
          <cell r="BI37">
            <v>9810263.9105000012</v>
          </cell>
        </row>
        <row r="38">
          <cell r="A38" t="str">
            <v>DIST. DUITAMA</v>
          </cell>
          <cell r="C38">
            <v>162400</v>
          </cell>
          <cell r="X38">
            <v>1028526</v>
          </cell>
          <cell r="AL38">
            <v>542880</v>
          </cell>
          <cell r="BC38">
            <v>11980</v>
          </cell>
          <cell r="BE38">
            <v>162400</v>
          </cell>
          <cell r="BF38">
            <v>1583386</v>
          </cell>
          <cell r="BG38">
            <v>102920.09</v>
          </cell>
          <cell r="BH38">
            <v>16467.214400000001</v>
          </cell>
          <cell r="BI38">
            <v>1702773.3044</v>
          </cell>
        </row>
        <row r="39">
          <cell r="A39" t="str">
            <v>DIST. TULUA</v>
          </cell>
          <cell r="F39">
            <v>522696</v>
          </cell>
          <cell r="G39">
            <v>6098400</v>
          </cell>
          <cell r="AF39">
            <v>112000</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T40">
            <v>551084</v>
          </cell>
          <cell r="X40">
            <v>2227200</v>
          </cell>
          <cell r="AK40">
            <v>504000</v>
          </cell>
          <cell r="AL40">
            <v>174000</v>
          </cell>
          <cell r="BE40">
            <v>2731200</v>
          </cell>
          <cell r="BF40">
            <v>725084</v>
          </cell>
          <cell r="BG40">
            <v>47130.46</v>
          </cell>
          <cell r="BH40">
            <v>7540.8735999999999</v>
          </cell>
          <cell r="BI40">
            <v>779755.33360000001</v>
          </cell>
        </row>
        <row r="41">
          <cell r="A41" t="str">
            <v>ÉXITO ENVIGADO</v>
          </cell>
          <cell r="N41">
            <v>10300</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P42">
            <v>1130500</v>
          </cell>
          <cell r="Y42">
            <v>103938</v>
          </cell>
          <cell r="AC42">
            <v>84000</v>
          </cell>
          <cell r="AD42">
            <v>451140</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D43">
            <v>1660000</v>
          </cell>
          <cell r="E43">
            <v>702902</v>
          </cell>
          <cell r="J43">
            <v>185020</v>
          </cell>
          <cell r="L43">
            <v>1958497</v>
          </cell>
          <cell r="M43">
            <v>9122432.5</v>
          </cell>
          <cell r="Q43">
            <v>318544</v>
          </cell>
          <cell r="U43">
            <v>1218000</v>
          </cell>
          <cell r="V43">
            <v>117044</v>
          </cell>
          <cell r="Z43">
            <v>1113549</v>
          </cell>
          <cell r="AA43">
            <v>290000</v>
          </cell>
          <cell r="AE43">
            <v>700325</v>
          </cell>
          <cell r="AF43">
            <v>578840</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109</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203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204</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GIRON</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R06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REF. APE</v>
          </cell>
          <cell r="B12">
            <v>3222016</v>
          </cell>
          <cell r="D12">
            <v>192105</v>
          </cell>
          <cell r="E12">
            <v>1040000</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401</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ÉXITO ENVIGADO</v>
          </cell>
          <cell r="B14">
            <v>74127</v>
          </cell>
          <cell r="E14">
            <v>416575</v>
          </cell>
          <cell r="F14">
            <v>4818.2550000000001</v>
          </cell>
          <cell r="G14">
            <v>12631.240800000001</v>
          </cell>
          <cell r="H14">
            <v>91576.495800000004</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001</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cell r="AF15">
            <v>181340</v>
          </cell>
          <cell r="AG15">
            <v>11787.1</v>
          </cell>
          <cell r="AH15">
            <v>1885.9360000000001</v>
          </cell>
          <cell r="AI15">
            <v>195013.03599999999</v>
          </cell>
        </row>
        <row r="16">
          <cell r="A16" t="str">
            <v>003</v>
          </cell>
          <cell r="D16">
            <v>87000</v>
          </cell>
          <cell r="E16">
            <v>350000</v>
          </cell>
          <cell r="F16">
            <v>22750</v>
          </cell>
          <cell r="G16">
            <v>59640</v>
          </cell>
          <cell r="H16">
            <v>432390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007</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LOTE SUR</v>
          </cell>
          <cell r="D18">
            <v>350000</v>
          </cell>
          <cell r="E18">
            <v>350000</v>
          </cell>
          <cell r="F18">
            <v>583132</v>
          </cell>
          <cell r="G18">
            <v>59640</v>
          </cell>
          <cell r="H18">
            <v>432390</v>
          </cell>
          <cell r="V18">
            <v>583132</v>
          </cell>
          <cell r="W18">
            <v>37903.58</v>
          </cell>
          <cell r="X18">
            <v>6064.5728000000008</v>
          </cell>
          <cell r="Y18">
            <v>627100.15279999992</v>
          </cell>
          <cell r="AF18">
            <v>324800</v>
          </cell>
          <cell r="AG18">
            <v>21112</v>
          </cell>
          <cell r="AH18">
            <v>3377.92</v>
          </cell>
          <cell r="AI18">
            <v>349289.92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row>
        <row r="5">
          <cell r="A5" t="str">
            <v>001</v>
          </cell>
          <cell r="B5">
            <v>807408</v>
          </cell>
          <cell r="C5">
            <v>330600</v>
          </cell>
          <cell r="E5">
            <v>80064</v>
          </cell>
          <cell r="G5">
            <v>47429</v>
          </cell>
          <cell r="H5">
            <v>39675</v>
          </cell>
          <cell r="J5">
            <v>1149421</v>
          </cell>
          <cell r="L5">
            <v>266800</v>
          </cell>
          <cell r="O5">
            <v>1912960</v>
          </cell>
          <cell r="Q5">
            <v>1215216</v>
          </cell>
          <cell r="R5">
            <v>20000</v>
          </cell>
          <cell r="W5">
            <v>904682</v>
          </cell>
          <cell r="X5">
            <v>3329181</v>
          </cell>
          <cell r="Y5">
            <v>216396.76500000001</v>
          </cell>
          <cell r="Z5">
            <v>34623.482400000001</v>
          </cell>
          <cell r="AA5">
            <v>3580201.2474000002</v>
          </cell>
        </row>
        <row r="6">
          <cell r="A6" t="str">
            <v>002</v>
          </cell>
          <cell r="B6">
            <v>2970778</v>
          </cell>
          <cell r="J6">
            <v>1443504</v>
          </cell>
          <cell r="Q6">
            <v>71781</v>
          </cell>
          <cell r="X6">
            <v>1443504</v>
          </cell>
          <cell r="Y6">
            <v>93827.760000000009</v>
          </cell>
          <cell r="Z6">
            <v>15012.441600000002</v>
          </cell>
          <cell r="AA6">
            <v>3042559</v>
          </cell>
        </row>
        <row r="7">
          <cell r="A7" t="str">
            <v>025</v>
          </cell>
          <cell r="B7">
            <v>654321.19999999995</v>
          </cell>
          <cell r="N7">
            <v>732883.2</v>
          </cell>
          <cell r="Q7">
            <v>1348848</v>
          </cell>
          <cell r="W7">
            <v>66395</v>
          </cell>
          <cell r="X7">
            <v>732883.2</v>
          </cell>
          <cell r="Y7">
            <v>47637.407999999996</v>
          </cell>
          <cell r="Z7">
            <v>7621.9852799999999</v>
          </cell>
          <cell r="AA7">
            <v>788142.59328000003</v>
          </cell>
        </row>
        <row r="8">
          <cell r="A8" t="str">
            <v>102</v>
          </cell>
          <cell r="L8">
            <v>96466</v>
          </cell>
          <cell r="Q8">
            <v>250560</v>
          </cell>
          <cell r="S8">
            <v>2662800</v>
          </cell>
          <cell r="T8">
            <v>700785</v>
          </cell>
          <cell r="W8">
            <v>66395</v>
          </cell>
          <cell r="X8">
            <v>2662800</v>
          </cell>
          <cell r="Y8">
            <v>173082</v>
          </cell>
          <cell r="Z8">
            <v>27693.119999999999</v>
          </cell>
          <cell r="AA8">
            <v>2863575.12</v>
          </cell>
        </row>
        <row r="9">
          <cell r="A9" t="str">
            <v>104</v>
          </cell>
          <cell r="C9">
            <v>3891800</v>
          </cell>
          <cell r="J9">
            <v>2240</v>
          </cell>
          <cell r="L9">
            <v>58000</v>
          </cell>
          <cell r="P9">
            <v>24248</v>
          </cell>
          <cell r="R9">
            <v>94712</v>
          </cell>
          <cell r="T9">
            <v>43384</v>
          </cell>
          <cell r="W9">
            <v>199056</v>
          </cell>
          <cell r="X9">
            <v>43384</v>
          </cell>
          <cell r="Y9">
            <v>2819.96</v>
          </cell>
          <cell r="Z9">
            <v>451.1936</v>
          </cell>
          <cell r="AA9">
            <v>84488</v>
          </cell>
        </row>
        <row r="10">
          <cell r="A10" t="str">
            <v>105</v>
          </cell>
          <cell r="B10">
            <v>255173.32</v>
          </cell>
          <cell r="E10">
            <v>40400</v>
          </cell>
          <cell r="G10">
            <v>1061591</v>
          </cell>
          <cell r="J10">
            <v>381872</v>
          </cell>
          <cell r="L10">
            <v>883120</v>
          </cell>
          <cell r="Q10">
            <v>224000</v>
          </cell>
          <cell r="W10">
            <v>224000</v>
          </cell>
          <cell r="X10">
            <v>381872</v>
          </cell>
          <cell r="Y10">
            <v>24821.68</v>
          </cell>
          <cell r="Z10">
            <v>3971.4688000000001</v>
          </cell>
          <cell r="AA10">
            <v>883120</v>
          </cell>
        </row>
        <row r="11">
          <cell r="A11" t="str">
            <v>107</v>
          </cell>
          <cell r="B11">
            <v>279497.36</v>
          </cell>
          <cell r="C11">
            <v>2726000</v>
          </cell>
          <cell r="G11">
            <v>183199</v>
          </cell>
          <cell r="J11">
            <v>33600</v>
          </cell>
          <cell r="L11">
            <v>98953</v>
          </cell>
          <cell r="P11">
            <v>107520</v>
          </cell>
          <cell r="Q11">
            <v>46400</v>
          </cell>
          <cell r="X11">
            <v>298700</v>
          </cell>
          <cell r="Y11">
            <v>19415.5</v>
          </cell>
          <cell r="Z11">
            <v>3106.48</v>
          </cell>
          <cell r="AA11">
            <v>286473</v>
          </cell>
        </row>
        <row r="12">
          <cell r="A12" t="str">
            <v>108</v>
          </cell>
          <cell r="B12">
            <v>596663.4</v>
          </cell>
          <cell r="G12">
            <v>297665</v>
          </cell>
          <cell r="H12">
            <v>617120</v>
          </cell>
          <cell r="J12">
            <v>97440</v>
          </cell>
          <cell r="L12">
            <v>147320</v>
          </cell>
          <cell r="M12">
            <v>92655</v>
          </cell>
          <cell r="P12">
            <v>87696</v>
          </cell>
          <cell r="Q12">
            <v>29000</v>
          </cell>
          <cell r="X12">
            <v>395105</v>
          </cell>
          <cell r="Y12">
            <v>25681.825000000001</v>
          </cell>
          <cell r="Z12">
            <v>4109.0920000000006</v>
          </cell>
          <cell r="AA12">
            <v>116696</v>
          </cell>
        </row>
        <row r="13">
          <cell r="A13" t="str">
            <v>109</v>
          </cell>
          <cell r="B13">
            <v>214368</v>
          </cell>
          <cell r="J13">
            <v>50437</v>
          </cell>
          <cell r="L13">
            <v>127600</v>
          </cell>
          <cell r="P13">
            <v>305424</v>
          </cell>
          <cell r="Q13">
            <v>313560</v>
          </cell>
          <cell r="R13">
            <v>219240</v>
          </cell>
          <cell r="U13">
            <v>487200</v>
          </cell>
          <cell r="X13">
            <v>178037</v>
          </cell>
          <cell r="Y13">
            <v>11572.405000000001</v>
          </cell>
          <cell r="Z13">
            <v>1675040</v>
          </cell>
          <cell r="AA13">
            <v>2294024</v>
          </cell>
        </row>
        <row r="14">
          <cell r="A14" t="str">
            <v>110</v>
          </cell>
          <cell r="B14">
            <v>48600</v>
          </cell>
          <cell r="E14">
            <v>40400</v>
          </cell>
          <cell r="H14">
            <v>123990</v>
          </cell>
          <cell r="I14">
            <v>96769</v>
          </cell>
          <cell r="J14">
            <v>28000</v>
          </cell>
          <cell r="L14">
            <v>976077</v>
          </cell>
          <cell r="M14">
            <v>2041600</v>
          </cell>
          <cell r="Q14">
            <v>710179</v>
          </cell>
          <cell r="U14">
            <v>167040</v>
          </cell>
          <cell r="W14">
            <v>224000</v>
          </cell>
          <cell r="X14">
            <v>813399</v>
          </cell>
          <cell r="Y14">
            <v>52870.935000000005</v>
          </cell>
          <cell r="Z14">
            <v>8459.3496000000014</v>
          </cell>
          <cell r="AA14">
            <v>1714256</v>
          </cell>
        </row>
        <row r="15">
          <cell r="A15" t="str">
            <v>111</v>
          </cell>
          <cell r="E15">
            <v>44800</v>
          </cell>
          <cell r="G15">
            <v>18040</v>
          </cell>
          <cell r="I15">
            <v>181944</v>
          </cell>
          <cell r="J15">
            <v>590115</v>
          </cell>
          <cell r="L15">
            <v>985513</v>
          </cell>
          <cell r="O15">
            <v>13781</v>
          </cell>
          <cell r="Q15">
            <v>144907</v>
          </cell>
          <cell r="R15">
            <v>1009237</v>
          </cell>
          <cell r="X15">
            <v>834899</v>
          </cell>
          <cell r="Y15">
            <v>54268.435000000005</v>
          </cell>
          <cell r="Z15">
            <v>8682.9496000000017</v>
          </cell>
          <cell r="AA15">
            <v>1130420</v>
          </cell>
        </row>
        <row r="16">
          <cell r="A16" t="str">
            <v>112</v>
          </cell>
          <cell r="G16">
            <v>450521</v>
          </cell>
          <cell r="J16">
            <v>688460</v>
          </cell>
          <cell r="K16">
            <v>3360</v>
          </cell>
          <cell r="L16">
            <v>706664</v>
          </cell>
          <cell r="M16">
            <v>432390</v>
          </cell>
          <cell r="Q16">
            <v>949861</v>
          </cell>
          <cell r="R16">
            <v>34800</v>
          </cell>
          <cell r="S16">
            <v>82875</v>
          </cell>
          <cell r="U16">
            <v>21776</v>
          </cell>
          <cell r="X16">
            <v>1138981</v>
          </cell>
          <cell r="Y16">
            <v>74033.764999999999</v>
          </cell>
          <cell r="Z16">
            <v>11845.402400000001</v>
          </cell>
          <cell r="AA16">
            <v>1656525</v>
          </cell>
        </row>
        <row r="17">
          <cell r="A17" t="str">
            <v>113</v>
          </cell>
          <cell r="J17">
            <v>345773</v>
          </cell>
          <cell r="L17">
            <v>1004754</v>
          </cell>
          <cell r="Q17">
            <v>934807</v>
          </cell>
          <cell r="R17">
            <v>274920</v>
          </cell>
          <cell r="X17">
            <v>345773</v>
          </cell>
          <cell r="Y17">
            <v>22475.244999999999</v>
          </cell>
          <cell r="Z17">
            <v>3596.0391999999997</v>
          </cell>
          <cell r="AA17">
            <v>1939561</v>
          </cell>
        </row>
        <row r="18">
          <cell r="A18" t="str">
            <v>114</v>
          </cell>
          <cell r="B18">
            <v>57200</v>
          </cell>
          <cell r="F18">
            <v>1697080</v>
          </cell>
          <cell r="G18">
            <v>909069</v>
          </cell>
          <cell r="J18">
            <v>134400</v>
          </cell>
          <cell r="K18">
            <v>237336</v>
          </cell>
          <cell r="L18">
            <v>170520</v>
          </cell>
          <cell r="P18">
            <v>70560</v>
          </cell>
          <cell r="Q18">
            <v>458803</v>
          </cell>
          <cell r="R18">
            <v>184440</v>
          </cell>
          <cell r="X18">
            <v>3545976</v>
          </cell>
          <cell r="Y18">
            <v>230488.44</v>
          </cell>
          <cell r="Z18">
            <v>36878.150399999999</v>
          </cell>
          <cell r="AA18">
            <v>834283</v>
          </cell>
        </row>
        <row r="19">
          <cell r="A19" t="str">
            <v>203</v>
          </cell>
          <cell r="E19">
            <v>7840</v>
          </cell>
          <cell r="F19">
            <v>484880</v>
          </cell>
          <cell r="I19">
            <v>11200</v>
          </cell>
          <cell r="J19">
            <v>466320</v>
          </cell>
          <cell r="Q19">
            <v>193536</v>
          </cell>
          <cell r="R19">
            <v>798034</v>
          </cell>
          <cell r="U19">
            <v>21112</v>
          </cell>
          <cell r="V19">
            <v>267960</v>
          </cell>
          <cell r="X19">
            <v>485360</v>
          </cell>
          <cell r="Y19">
            <v>31548.400000000001</v>
          </cell>
          <cell r="Z19">
            <v>5047.7440000000006</v>
          </cell>
          <cell r="AA19">
            <v>267960</v>
          </cell>
        </row>
        <row r="20">
          <cell r="A20" t="str">
            <v>204</v>
          </cell>
          <cell r="D20">
            <v>291160</v>
          </cell>
          <cell r="K20">
            <v>307400</v>
          </cell>
          <cell r="M20">
            <v>766329</v>
          </cell>
          <cell r="O20">
            <v>1274944</v>
          </cell>
          <cell r="X20">
            <v>307400</v>
          </cell>
          <cell r="Y20">
            <v>19981</v>
          </cell>
          <cell r="Z20">
            <v>3196.96</v>
          </cell>
          <cell r="AA20">
            <v>2041273</v>
          </cell>
        </row>
        <row r="21">
          <cell r="A21" t="str">
            <v>213</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333465</v>
          </cell>
        </row>
        <row r="22">
          <cell r="A22" t="str">
            <v>391</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850469</v>
          </cell>
        </row>
        <row r="23">
          <cell r="A23" t="str">
            <v>401</v>
          </cell>
          <cell r="B23">
            <v>395472</v>
          </cell>
          <cell r="F23">
            <v>3770000</v>
          </cell>
          <cell r="K23">
            <v>29000</v>
          </cell>
          <cell r="R23">
            <v>20045</v>
          </cell>
          <cell r="T23">
            <v>500000</v>
          </cell>
          <cell r="W23">
            <v>299280</v>
          </cell>
          <cell r="X23">
            <v>328280</v>
          </cell>
          <cell r="Y23">
            <v>21338.2</v>
          </cell>
          <cell r="Z23">
            <v>3414.1120000000001</v>
          </cell>
          <cell r="AA23">
            <v>395472</v>
          </cell>
        </row>
        <row r="24">
          <cell r="A24" t="str">
            <v>403</v>
          </cell>
          <cell r="B24">
            <v>348000</v>
          </cell>
          <cell r="D24">
            <v>557850</v>
          </cell>
          <cell r="F24">
            <v>4588960</v>
          </cell>
          <cell r="I24">
            <v>69600</v>
          </cell>
          <cell r="K24">
            <v>28000</v>
          </cell>
          <cell r="O24">
            <v>1143528</v>
          </cell>
          <cell r="P24">
            <v>180000</v>
          </cell>
          <cell r="Q24">
            <v>29000</v>
          </cell>
          <cell r="R24">
            <v>343080</v>
          </cell>
          <cell r="S24">
            <v>356352</v>
          </cell>
          <cell r="T24">
            <v>5689829</v>
          </cell>
          <cell r="W24">
            <v>7913390</v>
          </cell>
          <cell r="X24">
            <v>7068348.6399999997</v>
          </cell>
          <cell r="Y24">
            <v>459442.66159999999</v>
          </cell>
          <cell r="Z24">
            <v>73510.825855999996</v>
          </cell>
          <cell r="AA24">
            <v>7601302.1274560001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970704</v>
          </cell>
        </row>
        <row r="26">
          <cell r="A26" t="str">
            <v>ÉXITO BELLO</v>
          </cell>
          <cell r="Q26">
            <v>823020</v>
          </cell>
          <cell r="W26">
            <v>107691.75</v>
          </cell>
          <cell r="X26">
            <v>823020</v>
          </cell>
          <cell r="Y26">
            <v>53496.3</v>
          </cell>
          <cell r="Z26">
            <v>8559.4080000000013</v>
          </cell>
          <cell r="AA26">
            <v>885075.7080000001</v>
          </cell>
        </row>
        <row r="27">
          <cell r="A27" t="str">
            <v>ÉXITO COLOMBIA</v>
          </cell>
          <cell r="K27">
            <v>116000</v>
          </cell>
          <cell r="Q27">
            <v>767340</v>
          </cell>
          <cell r="W27">
            <v>107691.75</v>
          </cell>
          <cell r="X27">
            <v>883340</v>
          </cell>
          <cell r="Y27">
            <v>57417.1</v>
          </cell>
          <cell r="Z27">
            <v>9186.7360000000008</v>
          </cell>
          <cell r="AA27">
            <v>949943.83600000001</v>
          </cell>
        </row>
        <row r="28">
          <cell r="A28" t="str">
            <v>ÉXITO ENVIGADO</v>
          </cell>
          <cell r="Q28">
            <v>792570</v>
          </cell>
          <cell r="W28">
            <v>107691.75</v>
          </cell>
          <cell r="X28">
            <v>792570</v>
          </cell>
          <cell r="Y28">
            <v>51517.05</v>
          </cell>
          <cell r="Z28">
            <v>8242.728000000001</v>
          </cell>
          <cell r="AA28">
            <v>852329.77800000005</v>
          </cell>
        </row>
        <row r="29">
          <cell r="A29" t="str">
            <v>ÉXITO POBLADO</v>
          </cell>
          <cell r="B29">
            <v>69600</v>
          </cell>
          <cell r="K29">
            <v>113680</v>
          </cell>
          <cell r="P29">
            <v>515200</v>
          </cell>
          <cell r="T29">
            <v>782420</v>
          </cell>
          <cell r="W29">
            <v>107691.75</v>
          </cell>
          <cell r="X29">
            <v>1411300</v>
          </cell>
          <cell r="Y29">
            <v>91734.5</v>
          </cell>
          <cell r="Z29">
            <v>14677.52</v>
          </cell>
          <cell r="AA29">
            <v>1517712.02</v>
          </cell>
        </row>
        <row r="30">
          <cell r="A30" t="str">
            <v>R00</v>
          </cell>
          <cell r="B30">
            <v>69600</v>
          </cell>
          <cell r="K30">
            <v>29000</v>
          </cell>
          <cell r="L30">
            <v>30318</v>
          </cell>
          <cell r="M30">
            <v>60320</v>
          </cell>
          <cell r="Q30">
            <v>112406.32</v>
          </cell>
          <cell r="X30">
            <v>201726.32</v>
          </cell>
          <cell r="Y30">
            <v>13112.210800000001</v>
          </cell>
          <cell r="Z30">
            <v>2097.953728</v>
          </cell>
          <cell r="AA30">
            <v>30318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row>
        <row r="32">
          <cell r="A32" t="str">
            <v>R05</v>
          </cell>
          <cell r="B32">
            <v>69600</v>
          </cell>
          <cell r="Q32">
            <v>1015691</v>
          </cell>
          <cell r="U32">
            <v>212002</v>
          </cell>
          <cell r="X32">
            <v>212002</v>
          </cell>
          <cell r="Y32">
            <v>13780.130000000001</v>
          </cell>
          <cell r="Z32">
            <v>2204.8208000000004</v>
          </cell>
          <cell r="AA32">
            <v>1015691</v>
          </cell>
        </row>
        <row r="33">
          <cell r="A33" t="str">
            <v>R06</v>
          </cell>
          <cell r="D33">
            <v>457200</v>
          </cell>
          <cell r="E33">
            <v>599200</v>
          </cell>
          <cell r="G33">
            <v>4460468</v>
          </cell>
          <cell r="L33">
            <v>726902</v>
          </cell>
          <cell r="X33">
            <v>599200</v>
          </cell>
          <cell r="Y33">
            <v>32162</v>
          </cell>
          <cell r="Z33">
            <v>6231.68</v>
          </cell>
          <cell r="AA33">
            <v>5676732</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row>
        <row r="36">
          <cell r="A36" t="str">
            <v>006</v>
          </cell>
          <cell r="C36">
            <v>336000</v>
          </cell>
          <cell r="J36">
            <v>388230</v>
          </cell>
          <cell r="P36">
            <v>674833</v>
          </cell>
          <cell r="R36">
            <v>250849</v>
          </cell>
          <cell r="T36">
            <v>576520</v>
          </cell>
          <cell r="X36">
            <v>576520</v>
          </cell>
          <cell r="Y36">
            <v>37473.800000000003</v>
          </cell>
          <cell r="Z36">
            <v>5995.8080000000009</v>
          </cell>
          <cell r="AA36">
            <v>336000</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row>
        <row r="38">
          <cell r="A38" t="str">
            <v>Total general</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row>
        <row r="5">
          <cell r="A5" t="str">
            <v>001</v>
          </cell>
          <cell r="B5">
            <v>1277532</v>
          </cell>
          <cell r="C5">
            <v>118603.2</v>
          </cell>
          <cell r="E5">
            <v>118603.2</v>
          </cell>
          <cell r="F5">
            <v>7709.2079999999996</v>
          </cell>
          <cell r="G5">
            <v>20209.985280000001</v>
          </cell>
          <cell r="H5">
            <v>146522.39327999999</v>
          </cell>
        </row>
        <row r="6">
          <cell r="A6" t="str">
            <v>005</v>
          </cell>
          <cell r="C6">
            <v>118603.2</v>
          </cell>
          <cell r="E6">
            <v>118603.2</v>
          </cell>
          <cell r="F6">
            <v>7709.2079999999996</v>
          </cell>
          <cell r="G6">
            <v>20209.985280000001</v>
          </cell>
          <cell r="H6">
            <v>146522.39327999999</v>
          </cell>
        </row>
        <row r="7">
          <cell r="A7" t="str">
            <v>017</v>
          </cell>
          <cell r="C7">
            <v>118603.2</v>
          </cell>
          <cell r="E7">
            <v>118603.2</v>
          </cell>
          <cell r="F7">
            <v>7709.2079999999996</v>
          </cell>
          <cell r="G7">
            <v>20209.985280000001</v>
          </cell>
          <cell r="H7">
            <v>146522.39327999999</v>
          </cell>
        </row>
        <row r="8">
          <cell r="A8" t="str">
            <v>025</v>
          </cell>
          <cell r="C8">
            <v>3580366</v>
          </cell>
          <cell r="E8">
            <v>118603.2</v>
          </cell>
          <cell r="F8">
            <v>7709.2079999999996</v>
          </cell>
          <cell r="G8">
            <v>20209.985280000001</v>
          </cell>
          <cell r="H8">
            <v>146522.39327999999</v>
          </cell>
        </row>
        <row r="9">
          <cell r="A9" t="str">
            <v>026</v>
          </cell>
          <cell r="B9">
            <v>1297222.5</v>
          </cell>
          <cell r="C9">
            <v>118603.2</v>
          </cell>
          <cell r="E9">
            <v>1415825.7</v>
          </cell>
          <cell r="F9">
            <v>92028.670499999993</v>
          </cell>
          <cell r="G9">
            <v>241256.69928</v>
          </cell>
          <cell r="H9">
            <v>1749111.06978</v>
          </cell>
        </row>
        <row r="10">
          <cell r="A10" t="str">
            <v>101</v>
          </cell>
          <cell r="C10">
            <v>118603.2</v>
          </cell>
          <cell r="E10">
            <v>118603.2</v>
          </cell>
          <cell r="F10">
            <v>7709.2079999999996</v>
          </cell>
          <cell r="G10">
            <v>20209.985280000001</v>
          </cell>
          <cell r="H10">
            <v>146522.39327999999</v>
          </cell>
        </row>
        <row r="11">
          <cell r="A11" t="str">
            <v>102</v>
          </cell>
          <cell r="C11">
            <v>118603.2</v>
          </cell>
          <cell r="E11">
            <v>118603.2</v>
          </cell>
          <cell r="F11">
            <v>7709.2079999999996</v>
          </cell>
          <cell r="G11">
            <v>20209.985280000001</v>
          </cell>
          <cell r="H11">
            <v>146522.39327999999</v>
          </cell>
        </row>
        <row r="12">
          <cell r="A12" t="str">
            <v>104</v>
          </cell>
          <cell r="B12">
            <v>156600</v>
          </cell>
          <cell r="C12">
            <v>118603.2</v>
          </cell>
          <cell r="D12">
            <v>2210032</v>
          </cell>
          <cell r="E12">
            <v>118603.2</v>
          </cell>
          <cell r="F12">
            <v>7709.2079999999996</v>
          </cell>
          <cell r="G12">
            <v>20209.985280000001</v>
          </cell>
          <cell r="H12">
            <v>146522.39327999999</v>
          </cell>
        </row>
        <row r="13">
          <cell r="A13" t="str">
            <v>105</v>
          </cell>
          <cell r="C13">
            <v>118603.2</v>
          </cell>
          <cell r="D13">
            <v>44800</v>
          </cell>
          <cell r="E13">
            <v>118603.2</v>
          </cell>
          <cell r="F13">
            <v>7709.2079999999996</v>
          </cell>
          <cell r="G13">
            <v>20209.985280000001</v>
          </cell>
          <cell r="H13">
            <v>636422</v>
          </cell>
        </row>
        <row r="14">
          <cell r="A14" t="str">
            <v>106</v>
          </cell>
          <cell r="C14">
            <v>118603.2</v>
          </cell>
          <cell r="E14">
            <v>118603.2</v>
          </cell>
          <cell r="F14">
            <v>7709.2079999999996</v>
          </cell>
          <cell r="G14">
            <v>20209.985280000001</v>
          </cell>
          <cell r="H14">
            <v>146522.39327999999</v>
          </cell>
        </row>
        <row r="15">
          <cell r="A15" t="str">
            <v>107</v>
          </cell>
          <cell r="B15">
            <v>1297222.5</v>
          </cell>
          <cell r="E15">
            <v>1297222.5</v>
          </cell>
          <cell r="F15">
            <v>84319.462500000009</v>
          </cell>
          <cell r="G15">
            <v>221046.71399999998</v>
          </cell>
          <cell r="H15">
            <v>1602588.6764999998</v>
          </cell>
        </row>
        <row r="16">
          <cell r="A16" t="str">
            <v>108</v>
          </cell>
          <cell r="B16">
            <v>1297222.5</v>
          </cell>
          <cell r="C16">
            <v>285638</v>
          </cell>
          <cell r="D16">
            <v>525000</v>
          </cell>
          <cell r="E16">
            <v>1822222.5</v>
          </cell>
          <cell r="F16">
            <v>118444.46250000001</v>
          </cell>
          <cell r="G16">
            <v>310506.71399999998</v>
          </cell>
          <cell r="H16">
            <v>2251173.6765000001</v>
          </cell>
        </row>
        <row r="17">
          <cell r="A17" t="str">
            <v>109</v>
          </cell>
          <cell r="B17">
            <v>1297222.5</v>
          </cell>
          <cell r="C17">
            <v>1087196</v>
          </cell>
          <cell r="D17">
            <v>525000</v>
          </cell>
          <cell r="E17">
            <v>2909418.5</v>
          </cell>
          <cell r="F17">
            <v>189112.20250000001</v>
          </cell>
          <cell r="G17">
            <v>495764.91240000003</v>
          </cell>
          <cell r="H17">
            <v>3594295.6149000004</v>
          </cell>
        </row>
        <row r="18">
          <cell r="A18" t="str">
            <v>110</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200</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row>
        <row r="6">
          <cell r="A6" t="str">
            <v>201</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202</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row>
        <row r="8">
          <cell r="A8" t="str">
            <v>203</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204</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row>
        <row r="10">
          <cell r="A10" t="str">
            <v>205</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row>
        <row r="11">
          <cell r="A11" t="str">
            <v>206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row>
        <row r="12">
          <cell r="A12" t="str">
            <v>207</v>
          </cell>
          <cell r="B12">
            <v>74127</v>
          </cell>
          <cell r="D12">
            <v>192105</v>
          </cell>
          <cell r="E12">
            <v>74127</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208</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209</v>
          </cell>
          <cell r="B14">
            <v>74127</v>
          </cell>
          <cell r="D14">
            <v>4333.333333333333</v>
          </cell>
          <cell r="E14">
            <v>74127</v>
          </cell>
          <cell r="F14">
            <v>4818.2550000000001</v>
          </cell>
          <cell r="G14">
            <v>12631.240800000001</v>
          </cell>
          <cell r="H14">
            <v>91576.495800000004</v>
          </cell>
          <cell r="N14">
            <v>387794</v>
          </cell>
          <cell r="V14">
            <v>416575</v>
          </cell>
          <cell r="W14">
            <v>27077.375</v>
          </cell>
          <cell r="X14">
            <v>4332.38</v>
          </cell>
          <cell r="Y14">
            <v>447984.755</v>
          </cell>
        </row>
        <row r="15">
          <cell r="A15" t="str">
            <v>BAS Y DEV</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R02</v>
          </cell>
          <cell r="D16">
            <v>350000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R09</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row>
        <row r="18">
          <cell r="A18" t="str">
            <v>R10</v>
          </cell>
          <cell r="D18">
            <v>350000</v>
          </cell>
          <cell r="E18">
            <v>350000</v>
          </cell>
          <cell r="F18">
            <v>583132</v>
          </cell>
          <cell r="G18">
            <v>59640</v>
          </cell>
          <cell r="H18">
            <v>432390</v>
          </cell>
          <cell r="V18">
            <v>583132</v>
          </cell>
          <cell r="W18">
            <v>37903.58</v>
          </cell>
          <cell r="X18">
            <v>6064.5728000000008</v>
          </cell>
          <cell r="Y18">
            <v>627100.15279999992</v>
          </cell>
        </row>
        <row r="19">
          <cell r="A19" t="str">
            <v>REF. APE</v>
          </cell>
          <cell r="B19">
            <v>988360</v>
          </cell>
          <cell r="C19">
            <v>741270</v>
          </cell>
          <cell r="D19">
            <v>470500</v>
          </cell>
          <cell r="E19">
            <v>1729630</v>
          </cell>
          <cell r="F19">
            <v>112425.95</v>
          </cell>
          <cell r="G19">
            <v>294728.95199999999</v>
          </cell>
          <cell r="H19">
            <v>2136784.9019999998</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D6">
            <v>222381</v>
          </cell>
          <cell r="E6">
            <v>14454.765000000001</v>
          </cell>
          <cell r="F6">
            <v>37893.722400000006</v>
          </cell>
          <cell r="G6">
            <v>274729.48740000004</v>
          </cell>
          <cell r="J6">
            <v>1443504</v>
          </cell>
          <cell r="Q6">
            <v>773714</v>
          </cell>
          <cell r="X6">
            <v>773714</v>
          </cell>
          <cell r="Y6">
            <v>50291.41</v>
          </cell>
          <cell r="Z6">
            <v>8046.6256000000003</v>
          </cell>
          <cell r="AA6">
            <v>3042559</v>
          </cell>
          <cell r="AB6">
            <v>197766.33500000002</v>
          </cell>
          <cell r="AC6">
            <v>31642.613600000004</v>
          </cell>
          <cell r="AD6">
            <v>3271967.9485999998</v>
          </cell>
        </row>
        <row r="7">
          <cell r="A7" t="str">
            <v>108</v>
          </cell>
          <cell r="B7">
            <v>654321.19999999995</v>
          </cell>
          <cell r="D7">
            <v>222381</v>
          </cell>
          <cell r="E7">
            <v>14454.765000000001</v>
          </cell>
          <cell r="F7">
            <v>37893.722400000006</v>
          </cell>
          <cell r="G7">
            <v>274729.48740000004</v>
          </cell>
          <cell r="N7">
            <v>12799</v>
          </cell>
          <cell r="Q7">
            <v>1348848</v>
          </cell>
          <cell r="X7">
            <v>12799</v>
          </cell>
          <cell r="Y7">
            <v>831.93500000000006</v>
          </cell>
          <cell r="Z7">
            <v>133.1096</v>
          </cell>
          <cell r="AA7">
            <v>1348848</v>
          </cell>
          <cell r="AB7">
            <v>87675.12000000001</v>
          </cell>
          <cell r="AC7">
            <v>14028.019200000002</v>
          </cell>
          <cell r="AD7">
            <v>1450551.1392000001</v>
          </cell>
        </row>
        <row r="8">
          <cell r="A8" t="str">
            <v>110</v>
          </cell>
          <cell r="B8">
            <v>222381</v>
          </cell>
          <cell r="D8">
            <v>222381</v>
          </cell>
          <cell r="E8">
            <v>14454.765000000001</v>
          </cell>
          <cell r="F8">
            <v>37893.722400000006</v>
          </cell>
          <cell r="G8">
            <v>274729.48740000004</v>
          </cell>
          <cell r="L8">
            <v>96466</v>
          </cell>
          <cell r="Q8">
            <v>250560</v>
          </cell>
          <cell r="S8">
            <v>2662800</v>
          </cell>
          <cell r="T8">
            <v>700785</v>
          </cell>
          <cell r="W8">
            <v>224000</v>
          </cell>
          <cell r="X8">
            <v>700785</v>
          </cell>
          <cell r="Y8">
            <v>45551.025000000001</v>
          </cell>
          <cell r="Z8">
            <v>7288.1640000000007</v>
          </cell>
          <cell r="AA8">
            <v>347026</v>
          </cell>
          <cell r="AB8">
            <v>22556.690000000002</v>
          </cell>
          <cell r="AC8">
            <v>3609.0704000000005</v>
          </cell>
          <cell r="AD8">
            <v>373191.76040000003</v>
          </cell>
        </row>
        <row r="9">
          <cell r="A9" t="str">
            <v>113</v>
          </cell>
          <cell r="B9">
            <v>222381</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160</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883120</v>
          </cell>
          <cell r="AB10">
            <v>57402.8</v>
          </cell>
          <cell r="AC10">
            <v>9184.4480000000003</v>
          </cell>
          <cell r="AD10">
            <v>949707.24800000002</v>
          </cell>
        </row>
        <row r="11">
          <cell r="A11" t="str">
            <v>162</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286473</v>
          </cell>
          <cell r="AB11">
            <v>18620.744999999999</v>
          </cell>
          <cell r="AC11">
            <v>2979.3191999999999</v>
          </cell>
          <cell r="AD11">
            <v>308073.06420000002</v>
          </cell>
        </row>
        <row r="12">
          <cell r="A12" t="str">
            <v>200</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116696</v>
          </cell>
          <cell r="AB12">
            <v>7585.2400000000007</v>
          </cell>
          <cell r="AC12">
            <v>1213.6384</v>
          </cell>
          <cell r="AD12">
            <v>125494.8784</v>
          </cell>
        </row>
        <row r="13">
          <cell r="A13" t="str">
            <v>202</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1675040</v>
          </cell>
          <cell r="AA13">
            <v>2294024</v>
          </cell>
          <cell r="AB13">
            <v>149111.56</v>
          </cell>
          <cell r="AC13">
            <v>23857.849600000001</v>
          </cell>
          <cell r="AD13">
            <v>2466993.4095999999</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Q14">
            <v>710179</v>
          </cell>
          <cell r="W14">
            <v>224000</v>
          </cell>
          <cell r="X14">
            <v>437754.8</v>
          </cell>
          <cell r="Y14">
            <v>28454.062000000002</v>
          </cell>
          <cell r="Z14">
            <v>4552.6499200000007</v>
          </cell>
          <cell r="AA14">
            <v>1714256</v>
          </cell>
          <cell r="AB14">
            <v>111426.64</v>
          </cell>
          <cell r="AC14">
            <v>17828.2624</v>
          </cell>
          <cell r="AD14">
            <v>1843510.9023999998</v>
          </cell>
        </row>
        <row r="15">
          <cell r="A15" t="str">
            <v>204</v>
          </cell>
          <cell r="B15">
            <v>222381</v>
          </cell>
          <cell r="D15">
            <v>222381</v>
          </cell>
          <cell r="E15">
            <v>44800</v>
          </cell>
          <cell r="F15">
            <v>37893.722400000006</v>
          </cell>
          <cell r="G15">
            <v>18040</v>
          </cell>
          <cell r="I15">
            <v>181944</v>
          </cell>
          <cell r="J15">
            <v>590115</v>
          </cell>
          <cell r="L15">
            <v>360414.32</v>
          </cell>
          <cell r="O15">
            <v>13781</v>
          </cell>
          <cell r="Q15">
            <v>144907</v>
          </cell>
          <cell r="R15">
            <v>1009237</v>
          </cell>
          <cell r="X15">
            <v>360414.32</v>
          </cell>
          <cell r="Y15">
            <v>23426.930800000002</v>
          </cell>
          <cell r="Z15">
            <v>3748.3089280000004</v>
          </cell>
          <cell r="AA15">
            <v>1130420</v>
          </cell>
          <cell r="AB15">
            <v>73477.3</v>
          </cell>
          <cell r="AC15">
            <v>11756.368</v>
          </cell>
          <cell r="AD15">
            <v>1215653.6680000001</v>
          </cell>
        </row>
        <row r="16">
          <cell r="A16" t="str">
            <v>208</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X16">
            <v>432390</v>
          </cell>
          <cell r="Y16">
            <v>28105.350000000002</v>
          </cell>
          <cell r="Z16">
            <v>4496.8560000000007</v>
          </cell>
          <cell r="AA16">
            <v>1656525</v>
          </cell>
          <cell r="AB16">
            <v>107674.125</v>
          </cell>
          <cell r="AC16">
            <v>17227.86</v>
          </cell>
          <cell r="AD16">
            <v>1781426.9850000001</v>
          </cell>
        </row>
        <row r="17">
          <cell r="A17" t="str">
            <v>210</v>
          </cell>
          <cell r="J17">
            <v>3036745</v>
          </cell>
          <cell r="L17">
            <v>1004754</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403</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834283</v>
          </cell>
          <cell r="AB18">
            <v>54228.395000000004</v>
          </cell>
          <cell r="AC18">
            <v>8676.5432000000001</v>
          </cell>
          <cell r="AD18">
            <v>897187.93819999998</v>
          </cell>
        </row>
        <row r="19">
          <cell r="A19" t="str">
            <v>BAS Y DEV</v>
          </cell>
          <cell r="E19">
            <v>7840</v>
          </cell>
          <cell r="F19">
            <v>484880</v>
          </cell>
          <cell r="I19">
            <v>11200</v>
          </cell>
          <cell r="J19">
            <v>466320</v>
          </cell>
          <cell r="Q19">
            <v>193536</v>
          </cell>
          <cell r="R19">
            <v>798034</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R02</v>
          </cell>
          <cell r="D20">
            <v>291160</v>
          </cell>
          <cell r="K20">
            <v>307400</v>
          </cell>
          <cell r="M20">
            <v>766329</v>
          </cell>
          <cell r="O20">
            <v>1274944</v>
          </cell>
          <cell r="X20">
            <v>291160</v>
          </cell>
          <cell r="Y20">
            <v>18925.400000000001</v>
          </cell>
          <cell r="Z20">
            <v>3028.0640000000003</v>
          </cell>
          <cell r="AA20">
            <v>2041273</v>
          </cell>
          <cell r="AB20">
            <v>132682.745</v>
          </cell>
          <cell r="AC20">
            <v>21229.2392</v>
          </cell>
          <cell r="AD20">
            <v>2195184.9842000003</v>
          </cell>
        </row>
        <row r="21">
          <cell r="A21" t="str">
            <v>R06</v>
          </cell>
          <cell r="D21">
            <v>1117776</v>
          </cell>
          <cell r="I21">
            <v>333465</v>
          </cell>
          <cell r="K21">
            <v>747086.4</v>
          </cell>
          <cell r="M21">
            <v>893200</v>
          </cell>
          <cell r="Q21">
            <v>739343.4</v>
          </cell>
          <cell r="R21">
            <v>24102</v>
          </cell>
          <cell r="S21">
            <v>548448</v>
          </cell>
          <cell r="V21">
            <v>162450</v>
          </cell>
          <cell r="X21">
            <v>1828674</v>
          </cell>
          <cell r="Y21">
            <v>118863.81</v>
          </cell>
          <cell r="Z21">
            <v>19018.209599999998</v>
          </cell>
          <cell r="AA21">
            <v>333465</v>
          </cell>
          <cell r="AB21">
            <v>21675.225000000002</v>
          </cell>
          <cell r="AC21">
            <v>3468.0360000000005</v>
          </cell>
          <cell r="AD21">
            <v>358608.261</v>
          </cell>
        </row>
        <row r="22">
          <cell r="A22" t="str">
            <v>R09</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850469</v>
          </cell>
          <cell r="AB22">
            <v>55280.485000000001</v>
          </cell>
          <cell r="AC22">
            <v>8844.8775999999998</v>
          </cell>
          <cell r="AD22">
            <v>914594.36259999999</v>
          </cell>
        </row>
        <row r="23">
          <cell r="A23" t="str">
            <v>R10</v>
          </cell>
          <cell r="B23">
            <v>395472</v>
          </cell>
          <cell r="F23">
            <v>3770000</v>
          </cell>
          <cell r="K23">
            <v>29000</v>
          </cell>
          <cell r="R23">
            <v>20045</v>
          </cell>
          <cell r="W23">
            <v>299280</v>
          </cell>
          <cell r="X23">
            <v>3770000</v>
          </cell>
          <cell r="Y23">
            <v>245050</v>
          </cell>
          <cell r="Z23">
            <v>39208</v>
          </cell>
          <cell r="AA23">
            <v>395472</v>
          </cell>
          <cell r="AB23">
            <v>25705.68</v>
          </cell>
          <cell r="AC23">
            <v>4112.9088000000002</v>
          </cell>
          <cell r="AD23">
            <v>425290.58879999997</v>
          </cell>
        </row>
        <row r="24">
          <cell r="A24" t="str">
            <v>REF. APE</v>
          </cell>
          <cell r="F24">
            <v>4588960</v>
          </cell>
          <cell r="I24">
            <v>584000</v>
          </cell>
          <cell r="K24">
            <v>28000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K30">
            <v>29000</v>
          </cell>
          <cell r="L30">
            <v>30318</v>
          </cell>
          <cell r="M30">
            <v>60320</v>
          </cell>
          <cell r="Q30">
            <v>112406.32</v>
          </cell>
          <cell r="X30">
            <v>201726.32</v>
          </cell>
          <cell r="Y30">
            <v>13112.210800000001</v>
          </cell>
          <cell r="Z30">
            <v>2097.953728</v>
          </cell>
          <cell r="AA30">
            <v>30318</v>
          </cell>
          <cell r="AB30">
            <v>1970.67</v>
          </cell>
          <cell r="AC30">
            <v>315.30720000000002</v>
          </cell>
          <cell r="AD30">
            <v>32603.977199999998</v>
          </cell>
        </row>
        <row r="31">
          <cell r="A31" t="str">
            <v>R02</v>
          </cell>
          <cell r="K31">
            <v>61712</v>
          </cell>
          <cell r="L31">
            <v>377485</v>
          </cell>
          <cell r="P31">
            <v>1898944</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Q32">
            <v>1015691</v>
          </cell>
          <cell r="U32">
            <v>212002</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T36">
            <v>576520</v>
          </cell>
          <cell r="X36">
            <v>576520</v>
          </cell>
          <cell r="Y36">
            <v>37473.800000000003</v>
          </cell>
          <cell r="Z36">
            <v>5995.8080000000009</v>
          </cell>
          <cell r="AA36">
            <v>336000</v>
          </cell>
          <cell r="AB36">
            <v>21840</v>
          </cell>
          <cell r="AC36">
            <v>3494.4</v>
          </cell>
          <cell r="AD36">
            <v>361334.4</v>
          </cell>
        </row>
        <row r="37">
          <cell r="A37" t="str">
            <v>019</v>
          </cell>
          <cell r="M37">
            <v>295800</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2162217</v>
          </cell>
          <cell r="C5">
            <v>44929</v>
          </cell>
          <cell r="E5">
            <v>118603.2</v>
          </cell>
          <cell r="F5">
            <v>7709.2079999999996</v>
          </cell>
          <cell r="G5">
            <v>20209.985280000001</v>
          </cell>
          <cell r="H5">
            <v>146522.39327999999</v>
          </cell>
          <cell r="I5">
            <v>1235238</v>
          </cell>
          <cell r="J5">
            <v>1467168</v>
          </cell>
          <cell r="N5">
            <v>87000</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002</v>
          </cell>
          <cell r="C6">
            <v>118603.2</v>
          </cell>
          <cell r="E6">
            <v>118603.2</v>
          </cell>
          <cell r="F6">
            <v>7709.2079999999996</v>
          </cell>
          <cell r="G6">
            <v>20209.985280000001</v>
          </cell>
          <cell r="H6">
            <v>146522.39327999999</v>
          </cell>
          <cell r="I6">
            <v>2066792</v>
          </cell>
          <cell r="L6">
            <v>289000</v>
          </cell>
          <cell r="O6">
            <v>9000</v>
          </cell>
          <cell r="Q6">
            <v>289000</v>
          </cell>
          <cell r="R6">
            <v>18785</v>
          </cell>
          <cell r="S6">
            <v>475500</v>
          </cell>
          <cell r="T6">
            <v>310790.59999999998</v>
          </cell>
          <cell r="X6">
            <v>475500</v>
          </cell>
          <cell r="Y6">
            <v>30907.5</v>
          </cell>
          <cell r="Z6">
            <v>4945.2</v>
          </cell>
          <cell r="AA6">
            <v>511352.7</v>
          </cell>
        </row>
        <row r="7">
          <cell r="A7" t="str">
            <v>026</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100</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101</v>
          </cell>
          <cell r="B9">
            <v>1297222.5</v>
          </cell>
          <cell r="C9">
            <v>118603.2</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102</v>
          </cell>
          <cell r="C10">
            <v>118603.2</v>
          </cell>
          <cell r="E10">
            <v>118603.2</v>
          </cell>
          <cell r="F10">
            <v>7709.2079999999996</v>
          </cell>
          <cell r="G10">
            <v>20209.985280000001</v>
          </cell>
          <cell r="H10">
            <v>146522.39327999999</v>
          </cell>
          <cell r="I10">
            <v>16800</v>
          </cell>
          <cell r="J10">
            <v>37584</v>
          </cell>
          <cell r="M10">
            <v>60000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104</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105</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106</v>
          </cell>
          <cell r="C13">
            <v>118603.2</v>
          </cell>
          <cell r="D13">
            <v>44800</v>
          </cell>
          <cell r="E13">
            <v>118603.2</v>
          </cell>
          <cell r="F13">
            <v>7709.2079999999996</v>
          </cell>
          <cell r="G13">
            <v>20209.985280000001</v>
          </cell>
          <cell r="H13">
            <v>636422</v>
          </cell>
          <cell r="I13">
            <v>150774</v>
          </cell>
          <cell r="J13">
            <v>105560</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108</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109</v>
          </cell>
          <cell r="B16">
            <v>1297222.5</v>
          </cell>
          <cell r="C16">
            <v>285638</v>
          </cell>
          <cell r="D16">
            <v>525000</v>
          </cell>
          <cell r="E16">
            <v>1822222.5</v>
          </cell>
          <cell r="F16">
            <v>118444.46250000001</v>
          </cell>
          <cell r="G16">
            <v>69282</v>
          </cell>
          <cell r="H16">
            <v>2251173.6765000001</v>
          </cell>
          <cell r="I16">
            <v>255775</v>
          </cell>
          <cell r="J16">
            <v>888297</v>
          </cell>
          <cell r="N16">
            <v>233392</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111</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162</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200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201</v>
          </cell>
          <cell r="J24">
            <v>201840</v>
          </cell>
          <cell r="K24">
            <v>443120</v>
          </cell>
          <cell r="M24">
            <v>1164469.48</v>
          </cell>
          <cell r="O24">
            <v>1537580</v>
          </cell>
          <cell r="Q24">
            <v>3347009.48</v>
          </cell>
          <cell r="R24">
            <v>504000</v>
          </cell>
          <cell r="S24">
            <v>34808.898592000005</v>
          </cell>
          <cell r="T24">
            <v>3599373.9947919999</v>
          </cell>
          <cell r="X24">
            <v>683800</v>
          </cell>
          <cell r="Y24">
            <v>44447</v>
          </cell>
          <cell r="Z24">
            <v>7111.52</v>
          </cell>
          <cell r="AA24">
            <v>735358.52</v>
          </cell>
        </row>
        <row r="25">
          <cell r="A25" t="str">
            <v>202</v>
          </cell>
          <cell r="K25">
            <v>75400</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206</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207</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208</v>
          </cell>
          <cell r="K29">
            <v>661200</v>
          </cell>
          <cell r="M29">
            <v>482444</v>
          </cell>
          <cell r="O29">
            <v>324800</v>
          </cell>
          <cell r="Q29">
            <v>1468444</v>
          </cell>
          <cell r="R29">
            <v>95448.86</v>
          </cell>
          <cell r="S29">
            <v>15271.8176</v>
          </cell>
          <cell r="T29">
            <v>1579164.6776000001</v>
          </cell>
          <cell r="X29">
            <v>116000</v>
          </cell>
          <cell r="Y29">
            <v>7540</v>
          </cell>
          <cell r="Z29">
            <v>1206.4000000000001</v>
          </cell>
          <cell r="AA29">
            <v>124746.4</v>
          </cell>
        </row>
        <row r="30">
          <cell r="A30" t="str">
            <v>209</v>
          </cell>
          <cell r="M30">
            <v>96048</v>
          </cell>
          <cell r="O30">
            <v>583248</v>
          </cell>
          <cell r="Q30">
            <v>96048</v>
          </cell>
          <cell r="R30">
            <v>6243.12</v>
          </cell>
          <cell r="S30">
            <v>998.89919999999995</v>
          </cell>
          <cell r="T30">
            <v>69600</v>
          </cell>
          <cell r="V30">
            <v>260476.38399999999</v>
          </cell>
          <cell r="X30">
            <v>913324.38399999996</v>
          </cell>
          <cell r="Y30">
            <v>59366.08496</v>
          </cell>
          <cell r="Z30">
            <v>9498.5735936000001</v>
          </cell>
          <cell r="AA30">
            <v>982189.04255359992</v>
          </cell>
        </row>
        <row r="31">
          <cell r="A31" t="str">
            <v>211</v>
          </cell>
          <cell r="M31">
            <v>336318.8</v>
          </cell>
          <cell r="O31">
            <v>1529170</v>
          </cell>
          <cell r="Q31">
            <v>1865488.8</v>
          </cell>
          <cell r="R31">
            <v>121256.77200000001</v>
          </cell>
          <cell r="S31">
            <v>19401.083520000004</v>
          </cell>
          <cell r="T31">
            <v>1292240</v>
          </cell>
          <cell r="X31">
            <v>1340960</v>
          </cell>
          <cell r="Y31">
            <v>87162.400000000009</v>
          </cell>
          <cell r="Z31">
            <v>13945.984000000002</v>
          </cell>
          <cell r="AA31">
            <v>1442068.3839999998</v>
          </cell>
        </row>
        <row r="32">
          <cell r="A32" t="str">
            <v>212</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213</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391</v>
          </cell>
          <cell r="F34">
            <v>1831733</v>
          </cell>
          <cell r="I34">
            <v>1834586</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400</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DIST. BARRANCA</v>
          </cell>
          <cell r="F36">
            <v>87000</v>
          </cell>
          <cell r="P36">
            <v>4000000</v>
          </cell>
          <cell r="Q36">
            <v>385862</v>
          </cell>
          <cell r="R36">
            <v>260000</v>
          </cell>
          <cell r="S36">
            <v>41600</v>
          </cell>
          <cell r="T36">
            <v>4301600</v>
          </cell>
          <cell r="X36">
            <v>472862</v>
          </cell>
          <cell r="Y36">
            <v>30736.030000000002</v>
          </cell>
          <cell r="Z36">
            <v>4917.7648000000008</v>
          </cell>
          <cell r="AA36">
            <v>508515.79480000003</v>
          </cell>
        </row>
        <row r="37">
          <cell r="A37" t="str">
            <v>R06</v>
          </cell>
          <cell r="D37">
            <v>50400</v>
          </cell>
          <cell r="E37">
            <v>27145</v>
          </cell>
          <cell r="F37">
            <v>387918</v>
          </cell>
          <cell r="G37">
            <v>20400</v>
          </cell>
          <cell r="H37">
            <v>669760</v>
          </cell>
          <cell r="Q37">
            <v>1155623</v>
          </cell>
          <cell r="R37">
            <v>75115.494999999995</v>
          </cell>
          <cell r="S37">
            <v>12018.4792</v>
          </cell>
          <cell r="T37">
            <v>145696</v>
          </cell>
          <cell r="X37">
            <v>145696</v>
          </cell>
          <cell r="Y37">
            <v>9470.24</v>
          </cell>
          <cell r="Z37">
            <v>1515.2384</v>
          </cell>
          <cell r="AA37">
            <v>156681.47839999999</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REF. APE</v>
          </cell>
          <cell r="J39">
            <v>797384</v>
          </cell>
          <cell r="K39">
            <v>104400</v>
          </cell>
          <cell r="Q39">
            <v>901784</v>
          </cell>
          <cell r="R39">
            <v>58615.96</v>
          </cell>
          <cell r="S39">
            <v>9378.5535999999993</v>
          </cell>
          <cell r="T39">
            <v>969778.51359999995</v>
          </cell>
          <cell r="X39">
            <v>572141</v>
          </cell>
          <cell r="Y39">
            <v>37189.165000000001</v>
          </cell>
          <cell r="Z39">
            <v>5950.2664000000004</v>
          </cell>
          <cell r="AA39">
            <v>615280.4314</v>
          </cell>
        </row>
        <row r="40">
          <cell r="A40" t="str">
            <v>003</v>
          </cell>
          <cell r="J40">
            <v>158751</v>
          </cell>
          <cell r="M40">
            <v>378197.12</v>
          </cell>
          <cell r="Q40">
            <v>378197.12</v>
          </cell>
          <cell r="R40">
            <v>24582.8128</v>
          </cell>
          <cell r="S40">
            <v>3933.2500479999999</v>
          </cell>
          <cell r="T40">
            <v>406713.18284800003</v>
          </cell>
          <cell r="X40">
            <v>444936</v>
          </cell>
          <cell r="Y40">
            <v>28920.84</v>
          </cell>
          <cell r="Z40">
            <v>4627.3343999999997</v>
          </cell>
          <cell r="AA40">
            <v>478484.17440000002</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row>
        <row r="5">
          <cell r="A5" t="str">
            <v>001</v>
          </cell>
          <cell r="B5">
            <v>74127</v>
          </cell>
          <cell r="C5">
            <v>2562224</v>
          </cell>
          <cell r="E5">
            <v>74127</v>
          </cell>
          <cell r="F5">
            <v>4818.2550000000001</v>
          </cell>
          <cell r="G5">
            <v>12631.240800000001</v>
          </cell>
          <cell r="H5">
            <v>568400</v>
          </cell>
        </row>
        <row r="6">
          <cell r="A6" t="str">
            <v>002</v>
          </cell>
          <cell r="B6">
            <v>74127</v>
          </cell>
          <cell r="C6">
            <v>296757.33333333337</v>
          </cell>
          <cell r="D6">
            <v>157412</v>
          </cell>
          <cell r="E6">
            <v>74127</v>
          </cell>
          <cell r="F6">
            <v>4818.2550000000001</v>
          </cell>
          <cell r="G6">
            <v>66648</v>
          </cell>
          <cell r="H6">
            <v>91576.495800000004</v>
          </cell>
        </row>
        <row r="7">
          <cell r="A7" t="str">
            <v>003</v>
          </cell>
          <cell r="B7">
            <v>74127</v>
          </cell>
          <cell r="E7">
            <v>74127</v>
          </cell>
          <cell r="F7">
            <v>4818.2550000000001</v>
          </cell>
          <cell r="G7">
            <v>12631.240800000001</v>
          </cell>
          <cell r="H7">
            <v>91576.495800000004</v>
          </cell>
        </row>
        <row r="8">
          <cell r="A8" t="str">
            <v>014</v>
          </cell>
          <cell r="B8">
            <v>74127</v>
          </cell>
          <cell r="D8">
            <v>177000</v>
          </cell>
          <cell r="E8">
            <v>74127</v>
          </cell>
          <cell r="F8">
            <v>4818.2550000000001</v>
          </cell>
          <cell r="G8">
            <v>12631.240800000001</v>
          </cell>
          <cell r="H8">
            <v>91576.495800000004</v>
          </cell>
        </row>
        <row r="9">
          <cell r="A9" t="str">
            <v>020</v>
          </cell>
          <cell r="B9">
            <v>74127</v>
          </cell>
          <cell r="C9">
            <v>3035890</v>
          </cell>
          <cell r="D9">
            <v>29500</v>
          </cell>
          <cell r="E9">
            <v>74127</v>
          </cell>
          <cell r="F9">
            <v>4818.2550000000001</v>
          </cell>
          <cell r="G9">
            <v>12631.240800000001</v>
          </cell>
          <cell r="H9">
            <v>91576.495800000004</v>
          </cell>
        </row>
        <row r="10">
          <cell r="A10" t="str">
            <v>025</v>
          </cell>
          <cell r="B10">
            <v>74127</v>
          </cell>
          <cell r="C10">
            <v>95333.333333333328</v>
          </cell>
          <cell r="E10">
            <v>74127</v>
          </cell>
          <cell r="F10">
            <v>4818.2550000000001</v>
          </cell>
          <cell r="G10">
            <v>12631.240800000001</v>
          </cell>
          <cell r="H10">
            <v>91576.495800000004</v>
          </cell>
        </row>
        <row r="11">
          <cell r="A11" t="str">
            <v>026</v>
          </cell>
          <cell r="B11">
            <v>74127</v>
          </cell>
          <cell r="C11">
            <v>2535646.1333333338</v>
          </cell>
          <cell r="D11">
            <v>177000</v>
          </cell>
          <cell r="E11">
            <v>74127</v>
          </cell>
          <cell r="F11">
            <v>4818.2550000000001</v>
          </cell>
          <cell r="G11">
            <v>12631.240800000001</v>
          </cell>
          <cell r="H11">
            <v>91576.495800000004</v>
          </cell>
        </row>
        <row r="12">
          <cell r="A12" t="str">
            <v>103</v>
          </cell>
          <cell r="B12">
            <v>74127</v>
          </cell>
          <cell r="D12">
            <v>192105</v>
          </cell>
          <cell r="E12">
            <v>74127</v>
          </cell>
          <cell r="F12">
            <v>4818.2550000000001</v>
          </cell>
          <cell r="G12">
            <v>12631.240800000001</v>
          </cell>
          <cell r="H12">
            <v>91576.495800000004</v>
          </cell>
        </row>
        <row r="13">
          <cell r="A13" t="str">
            <v>104</v>
          </cell>
          <cell r="B13">
            <v>74127</v>
          </cell>
          <cell r="E13">
            <v>74127</v>
          </cell>
          <cell r="F13">
            <v>4818.2550000000001</v>
          </cell>
          <cell r="G13">
            <v>12631.240800000001</v>
          </cell>
          <cell r="H13">
            <v>91576.495800000004</v>
          </cell>
        </row>
        <row r="14">
          <cell r="A14" t="str">
            <v>105</v>
          </cell>
          <cell r="B14">
            <v>74127</v>
          </cell>
          <cell r="D14">
            <v>4333.333333333333</v>
          </cell>
          <cell r="E14">
            <v>74127</v>
          </cell>
          <cell r="F14">
            <v>4818.2550000000001</v>
          </cell>
          <cell r="G14">
            <v>12631.240800000001</v>
          </cell>
          <cell r="H14">
            <v>91576.495800000004</v>
          </cell>
        </row>
        <row r="15">
          <cell r="A15" t="str">
            <v>107</v>
          </cell>
          <cell r="B15">
            <v>494180</v>
          </cell>
          <cell r="E15">
            <v>494180</v>
          </cell>
          <cell r="F15">
            <v>32121.7</v>
          </cell>
          <cell r="G15">
            <v>84208.271999999997</v>
          </cell>
          <cell r="H15">
            <v>610509.97199999995</v>
          </cell>
        </row>
        <row r="16">
          <cell r="A16" t="str">
            <v>109</v>
          </cell>
          <cell r="C16">
            <v>291714</v>
          </cell>
          <cell r="D16">
            <v>350000</v>
          </cell>
          <cell r="E16">
            <v>350000</v>
          </cell>
          <cell r="F16">
            <v>22750</v>
          </cell>
          <cell r="G16">
            <v>59640</v>
          </cell>
          <cell r="H16">
            <v>432390</v>
          </cell>
        </row>
        <row r="17">
          <cell r="A17" t="str">
            <v>160</v>
          </cell>
          <cell r="B17">
            <v>494180</v>
          </cell>
          <cell r="D17">
            <v>350000</v>
          </cell>
          <cell r="E17">
            <v>421873</v>
          </cell>
          <cell r="F17">
            <v>54871.700000000004</v>
          </cell>
          <cell r="G17">
            <v>143848.272</v>
          </cell>
          <cell r="H17">
            <v>1042899.972</v>
          </cell>
        </row>
        <row r="18">
          <cell r="A18" t="str">
            <v>162</v>
          </cell>
          <cell r="D18">
            <v>350000</v>
          </cell>
          <cell r="E18">
            <v>207808</v>
          </cell>
          <cell r="F18">
            <v>22750</v>
          </cell>
          <cell r="G18">
            <v>59640</v>
          </cell>
          <cell r="H18">
            <v>432390</v>
          </cell>
        </row>
        <row r="19">
          <cell r="A19" t="str">
            <v>200</v>
          </cell>
          <cell r="B19">
            <v>988360</v>
          </cell>
          <cell r="C19">
            <v>741270</v>
          </cell>
          <cell r="D19">
            <v>470500</v>
          </cell>
          <cell r="E19">
            <v>1729630</v>
          </cell>
          <cell r="F19">
            <v>112425.95</v>
          </cell>
          <cell r="G19">
            <v>294728.95199999999</v>
          </cell>
          <cell r="H19">
            <v>2136784.9019999998</v>
          </cell>
        </row>
        <row r="20">
          <cell r="A20" t="str">
            <v>202</v>
          </cell>
          <cell r="B20">
            <v>2717990</v>
          </cell>
          <cell r="C20">
            <v>741270</v>
          </cell>
          <cell r="D20">
            <v>1050000</v>
          </cell>
          <cell r="E20">
            <v>4509260</v>
          </cell>
          <cell r="F20">
            <v>120898.33333333333</v>
          </cell>
          <cell r="G20">
            <v>768377.9040000001</v>
          </cell>
          <cell r="H20">
            <v>5570739.8040000005</v>
          </cell>
        </row>
      </sheetData>
      <sheetData sheetId="17"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O5">
            <v>64960</v>
          </cell>
          <cell r="Q5">
            <v>1215216</v>
          </cell>
          <cell r="R5">
            <v>883456</v>
          </cell>
          <cell r="W5">
            <v>904682</v>
          </cell>
          <cell r="X5">
            <v>458093</v>
          </cell>
          <cell r="Y5">
            <v>29776.045000000002</v>
          </cell>
          <cell r="Z5">
            <v>4764.1672000000008</v>
          </cell>
          <cell r="AA5">
            <v>492633.21220000001</v>
          </cell>
        </row>
        <row r="6">
          <cell r="A6" t="str">
            <v>003</v>
          </cell>
          <cell r="B6">
            <v>918468.28</v>
          </cell>
          <cell r="D6">
            <v>222381</v>
          </cell>
          <cell r="E6">
            <v>14454.765000000001</v>
          </cell>
          <cell r="F6">
            <v>37893.722400000006</v>
          </cell>
          <cell r="G6">
            <v>274729.48740000004</v>
          </cell>
          <cell r="Q6">
            <v>773714</v>
          </cell>
          <cell r="X6">
            <v>918468.28</v>
          </cell>
          <cell r="Y6">
            <v>59700.438200000004</v>
          </cell>
          <cell r="Z6">
            <v>9552.0701120000012</v>
          </cell>
          <cell r="AA6">
            <v>987720.78831199999</v>
          </cell>
        </row>
        <row r="7">
          <cell r="A7" t="str">
            <v>005</v>
          </cell>
          <cell r="B7">
            <v>654321.19999999995</v>
          </cell>
          <cell r="D7">
            <v>222381</v>
          </cell>
          <cell r="E7">
            <v>14454.765000000001</v>
          </cell>
          <cell r="F7">
            <v>37893.722400000006</v>
          </cell>
          <cell r="G7">
            <v>274729.48740000004</v>
          </cell>
          <cell r="N7">
            <v>12799</v>
          </cell>
          <cell r="Q7">
            <v>1348848</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Q8">
            <v>224000</v>
          </cell>
          <cell r="T8">
            <v>700785</v>
          </cell>
          <cell r="W8">
            <v>224000</v>
          </cell>
          <cell r="X8">
            <v>700785</v>
          </cell>
          <cell r="Y8">
            <v>45551.025000000001</v>
          </cell>
          <cell r="Z8">
            <v>7288.1640000000007</v>
          </cell>
          <cell r="AA8">
            <v>753624.18900000001</v>
          </cell>
        </row>
        <row r="9">
          <cell r="A9" t="str">
            <v>012</v>
          </cell>
          <cell r="B9">
            <v>222381</v>
          </cell>
          <cell r="D9">
            <v>222381</v>
          </cell>
          <cell r="E9">
            <v>14454.765000000001</v>
          </cell>
          <cell r="F9">
            <v>37893.722400000006</v>
          </cell>
          <cell r="G9">
            <v>274729.48740000004</v>
          </cell>
          <cell r="J9">
            <v>2240</v>
          </cell>
          <cell r="L9">
            <v>58000</v>
          </cell>
          <cell r="P9">
            <v>24248</v>
          </cell>
          <cell r="R9">
            <v>94712</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1061591</v>
          </cell>
          <cell r="L10">
            <v>883120</v>
          </cell>
          <cell r="Q10">
            <v>224000</v>
          </cell>
          <cell r="W10">
            <v>224000</v>
          </cell>
          <cell r="X10">
            <v>1061591</v>
          </cell>
          <cell r="Y10">
            <v>69003.415000000008</v>
          </cell>
          <cell r="Z10">
            <v>11040.546400000001</v>
          </cell>
          <cell r="AA10">
            <v>1141634.9614000001</v>
          </cell>
        </row>
        <row r="11">
          <cell r="A11" t="str">
            <v>016</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P13">
            <v>305424</v>
          </cell>
          <cell r="Q13">
            <v>313560</v>
          </cell>
          <cell r="R13">
            <v>219240</v>
          </cell>
          <cell r="U13">
            <v>487200</v>
          </cell>
          <cell r="X13">
            <v>214368</v>
          </cell>
          <cell r="Y13">
            <v>13933.92</v>
          </cell>
          <cell r="Z13">
            <v>2229.4272000000001</v>
          </cell>
          <cell r="AA13">
            <v>230531.34720000002</v>
          </cell>
        </row>
        <row r="14">
          <cell r="A14" t="str">
            <v>020</v>
          </cell>
          <cell r="C14">
            <v>350000</v>
          </cell>
          <cell r="D14">
            <v>350000</v>
          </cell>
          <cell r="E14">
            <v>40400</v>
          </cell>
          <cell r="F14">
            <v>59640</v>
          </cell>
          <cell r="G14">
            <v>432390</v>
          </cell>
          <cell r="J14">
            <v>28000</v>
          </cell>
          <cell r="L14">
            <v>252392.8</v>
          </cell>
          <cell r="M14">
            <v>185362</v>
          </cell>
          <cell r="Q14">
            <v>224000</v>
          </cell>
          <cell r="W14">
            <v>224000</v>
          </cell>
          <cell r="X14">
            <v>437754.8</v>
          </cell>
          <cell r="Y14">
            <v>28454.062000000002</v>
          </cell>
          <cell r="Z14">
            <v>4552.6499200000007</v>
          </cell>
          <cell r="AA14">
            <v>470761.51191999996</v>
          </cell>
        </row>
        <row r="15">
          <cell r="A15" t="str">
            <v>100</v>
          </cell>
          <cell r="B15">
            <v>222381</v>
          </cell>
          <cell r="D15">
            <v>222381</v>
          </cell>
          <cell r="E15">
            <v>14454.765000000001</v>
          </cell>
          <cell r="F15">
            <v>37893.722400000006</v>
          </cell>
          <cell r="G15">
            <v>274729.48740000004</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K16">
            <v>3360</v>
          </cell>
          <cell r="L16">
            <v>706664</v>
          </cell>
          <cell r="M16">
            <v>432390</v>
          </cell>
          <cell r="Q16">
            <v>8960</v>
          </cell>
          <cell r="R16">
            <v>34800</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F19">
            <v>484880</v>
          </cell>
          <cell r="J19">
            <v>617700</v>
          </cell>
          <cell r="Q19">
            <v>193536</v>
          </cell>
          <cell r="R19">
            <v>798034</v>
          </cell>
          <cell r="V19">
            <v>267960</v>
          </cell>
          <cell r="X19">
            <v>1609270</v>
          </cell>
          <cell r="Y19">
            <v>104602.55</v>
          </cell>
          <cell r="Z19">
            <v>16736.407999999999</v>
          </cell>
          <cell r="AA19">
            <v>1730608.9580000001</v>
          </cell>
        </row>
        <row r="20">
          <cell r="A20" t="str">
            <v>105</v>
          </cell>
          <cell r="D20">
            <v>291160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R21">
            <v>24102</v>
          </cell>
          <cell r="S21">
            <v>548448</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O22">
            <v>139200</v>
          </cell>
          <cell r="Q22">
            <v>58240</v>
          </cell>
          <cell r="R22">
            <v>480425</v>
          </cell>
          <cell r="X22">
            <v>700265</v>
          </cell>
          <cell r="Y22">
            <v>45517.224999999999</v>
          </cell>
          <cell r="Z22">
            <v>7282.7560000000003</v>
          </cell>
          <cell r="AA22">
            <v>753064.98100000003</v>
          </cell>
        </row>
        <row r="23">
          <cell r="A23" t="str">
            <v>108</v>
          </cell>
          <cell r="B23">
            <v>395472</v>
          </cell>
          <cell r="F23">
            <v>3770000</v>
          </cell>
          <cell r="R23">
            <v>20045</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Q24">
            <v>29000</v>
          </cell>
          <cell r="R24">
            <v>416440</v>
          </cell>
          <cell r="S24">
            <v>356352</v>
          </cell>
          <cell r="W24">
            <v>7913390</v>
          </cell>
          <cell r="X24">
            <v>5996992</v>
          </cell>
          <cell r="Y24">
            <v>389804.48000000004</v>
          </cell>
          <cell r="Z24">
            <v>62368.716800000009</v>
          </cell>
          <cell r="AA24">
            <v>6449165.1968</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sheetData>
      <sheetData sheetId="18"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row>
        <row r="5">
          <cell r="A5" t="str">
            <v>017</v>
          </cell>
          <cell r="B5">
            <v>2162217</v>
          </cell>
          <cell r="C5">
            <v>44929</v>
          </cell>
          <cell r="E5">
            <v>1111419</v>
          </cell>
          <cell r="G5">
            <v>37000</v>
          </cell>
          <cell r="I5">
            <v>1235238</v>
          </cell>
          <cell r="J5">
            <v>1467168</v>
          </cell>
          <cell r="N5">
            <v>87000</v>
          </cell>
          <cell r="P5">
            <v>313600</v>
          </cell>
          <cell r="Q5">
            <v>3529384</v>
          </cell>
          <cell r="R5">
            <v>229409.96000000002</v>
          </cell>
          <cell r="S5">
            <v>36705.593600000007</v>
          </cell>
          <cell r="T5">
            <v>3795499.5535999998</v>
          </cell>
        </row>
        <row r="6">
          <cell r="A6" t="str">
            <v>101</v>
          </cell>
          <cell r="G6">
            <v>61580</v>
          </cell>
          <cell r="I6">
            <v>2066792</v>
          </cell>
          <cell r="L6">
            <v>289000</v>
          </cell>
          <cell r="O6">
            <v>9000</v>
          </cell>
          <cell r="Q6">
            <v>289000</v>
          </cell>
          <cell r="R6">
            <v>18785</v>
          </cell>
          <cell r="S6">
            <v>3005.6</v>
          </cell>
          <cell r="T6">
            <v>310790.59999999998</v>
          </cell>
        </row>
        <row r="7">
          <cell r="A7" t="str">
            <v>109</v>
          </cell>
          <cell r="I7">
            <v>694144</v>
          </cell>
          <cell r="O7">
            <v>9000</v>
          </cell>
          <cell r="Q7">
            <v>152308</v>
          </cell>
          <cell r="R7">
            <v>45119.360000000001</v>
          </cell>
          <cell r="S7">
            <v>7219.0976000000001</v>
          </cell>
          <cell r="T7">
            <v>746482.45759999997</v>
          </cell>
        </row>
        <row r="8">
          <cell r="A8" t="str">
            <v>110</v>
          </cell>
          <cell r="C8">
            <v>3580366</v>
          </cell>
          <cell r="I8">
            <v>23432</v>
          </cell>
          <cell r="J8">
            <v>1222640</v>
          </cell>
          <cell r="N8">
            <v>638928</v>
          </cell>
          <cell r="O8">
            <v>9000</v>
          </cell>
          <cell r="P8">
            <v>302238</v>
          </cell>
          <cell r="Q8">
            <v>239563</v>
          </cell>
          <cell r="R8">
            <v>15571.595000000001</v>
          </cell>
          <cell r="S8">
            <v>2491.4552000000003</v>
          </cell>
          <cell r="T8">
            <v>257626.0502</v>
          </cell>
        </row>
        <row r="9">
          <cell r="A9" t="str">
            <v>112</v>
          </cell>
          <cell r="H9">
            <v>263760</v>
          </cell>
          <cell r="I9">
            <v>119845</v>
          </cell>
          <cell r="J9">
            <v>338152</v>
          </cell>
          <cell r="N9">
            <v>686256</v>
          </cell>
          <cell r="Q9">
            <v>523321</v>
          </cell>
          <cell r="R9">
            <v>78000</v>
          </cell>
          <cell r="S9">
            <v>278742</v>
          </cell>
          <cell r="T9">
            <v>562779.40339999995</v>
          </cell>
        </row>
        <row r="10">
          <cell r="A10" t="str">
            <v>160</v>
          </cell>
          <cell r="I10">
            <v>501120</v>
          </cell>
          <cell r="J10">
            <v>37584</v>
          </cell>
          <cell r="M10">
            <v>60000</v>
          </cell>
          <cell r="N10">
            <v>45240</v>
          </cell>
          <cell r="Q10">
            <v>501120</v>
          </cell>
          <cell r="R10">
            <v>32572.800000000003</v>
          </cell>
          <cell r="S10">
            <v>5211.6480000000001</v>
          </cell>
          <cell r="T10">
            <v>52635</v>
          </cell>
        </row>
        <row r="11">
          <cell r="A11" t="str">
            <v>162</v>
          </cell>
          <cell r="F11">
            <v>632187</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204</v>
          </cell>
          <cell r="B12">
            <v>156600</v>
          </cell>
          <cell r="C12">
            <v>799197</v>
          </cell>
          <cell r="D12">
            <v>2210032</v>
          </cell>
          <cell r="F12">
            <v>1540508</v>
          </cell>
          <cell r="H12">
            <v>833788</v>
          </cell>
          <cell r="I12">
            <v>16800</v>
          </cell>
          <cell r="J12">
            <v>3058850</v>
          </cell>
          <cell r="K12">
            <v>290433</v>
          </cell>
          <cell r="N12">
            <v>363776</v>
          </cell>
          <cell r="Q12">
            <v>799197</v>
          </cell>
          <cell r="R12">
            <v>51947.805</v>
          </cell>
          <cell r="S12">
            <v>8311.6488000000008</v>
          </cell>
          <cell r="T12">
            <v>859456.45380000002</v>
          </cell>
        </row>
        <row r="13">
          <cell r="A13" t="str">
            <v>314</v>
          </cell>
          <cell r="D13">
            <v>44800</v>
          </cell>
          <cell r="H13">
            <v>635923</v>
          </cell>
          <cell r="I13">
            <v>150774</v>
          </cell>
          <cell r="J13">
            <v>105560</v>
          </cell>
          <cell r="O13">
            <v>1531200</v>
          </cell>
          <cell r="Q13">
            <v>831497</v>
          </cell>
          <cell r="R13">
            <v>54047.305</v>
          </cell>
          <cell r="S13">
            <v>8647.5688000000009</v>
          </cell>
          <cell r="T13">
            <v>894191.87380000006</v>
          </cell>
        </row>
        <row r="14">
          <cell r="A14" t="str">
            <v>408</v>
          </cell>
          <cell r="D14">
            <v>174720</v>
          </cell>
          <cell r="H14">
            <v>43008</v>
          </cell>
          <cell r="I14">
            <v>75400</v>
          </cell>
          <cell r="J14">
            <v>94609</v>
          </cell>
          <cell r="L14">
            <v>1773025</v>
          </cell>
          <cell r="N14">
            <v>75957</v>
          </cell>
          <cell r="Q14">
            <v>118408</v>
          </cell>
          <cell r="R14">
            <v>7696.52</v>
          </cell>
          <cell r="S14">
            <v>1231.4432000000002</v>
          </cell>
          <cell r="T14">
            <v>127335.9632</v>
          </cell>
        </row>
        <row r="15">
          <cell r="A15" t="str">
            <v>R06</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R09</v>
          </cell>
          <cell r="C16">
            <v>285638</v>
          </cell>
          <cell r="D16">
            <v>180320</v>
          </cell>
          <cell r="G16">
            <v>69282</v>
          </cell>
          <cell r="I16">
            <v>206891</v>
          </cell>
          <cell r="J16">
            <v>888297</v>
          </cell>
          <cell r="N16">
            <v>1900800</v>
          </cell>
          <cell r="P16">
            <v>3463209</v>
          </cell>
          <cell r="Q16">
            <v>325057</v>
          </cell>
          <cell r="R16">
            <v>21128.705000000002</v>
          </cell>
          <cell r="S16">
            <v>3380.5928000000004</v>
          </cell>
          <cell r="T16">
            <v>349566.2978</v>
          </cell>
        </row>
        <row r="17">
          <cell r="A17" t="str">
            <v>GIRON</v>
          </cell>
          <cell r="D17">
            <v>69440</v>
          </cell>
          <cell r="F17">
            <v>374761</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Total general</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row>
        <row r="5">
          <cell r="A5" t="str">
            <v>002</v>
          </cell>
          <cell r="B5">
            <v>74127</v>
          </cell>
          <cell r="C5">
            <v>2562224</v>
          </cell>
          <cell r="E5">
            <v>74127</v>
          </cell>
          <cell r="F5">
            <v>4818.2550000000001</v>
          </cell>
          <cell r="G5">
            <v>12631.240800000001</v>
          </cell>
          <cell r="H5">
            <v>568400</v>
          </cell>
          <cell r="I5">
            <v>281880</v>
          </cell>
          <cell r="L5">
            <v>149999</v>
          </cell>
          <cell r="N5">
            <v>107462.5</v>
          </cell>
          <cell r="O5">
            <v>558239</v>
          </cell>
          <cell r="P5">
            <v>36285.535000000003</v>
          </cell>
          <cell r="Q5">
            <v>5805.6856000000007</v>
          </cell>
          <cell r="R5">
            <v>380800</v>
          </cell>
          <cell r="U5">
            <v>9500</v>
          </cell>
          <cell r="Y5">
            <v>281890</v>
          </cell>
          <cell r="Z5">
            <v>3793304</v>
          </cell>
          <cell r="AA5">
            <v>246564.76</v>
          </cell>
          <cell r="AB5">
            <v>39450.361600000004</v>
          </cell>
          <cell r="AC5">
            <v>4079319.1215999997</v>
          </cell>
        </row>
        <row r="6">
          <cell r="A6" t="str">
            <v>008</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row>
        <row r="7">
          <cell r="A7" t="str">
            <v>011</v>
          </cell>
          <cell r="B7">
            <v>74127</v>
          </cell>
          <cell r="E7">
            <v>74127</v>
          </cell>
          <cell r="F7">
            <v>4818.2550000000001</v>
          </cell>
          <cell r="G7">
            <v>12631.240800000001</v>
          </cell>
          <cell r="H7">
            <v>91576.495800000004</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row>
        <row r="8">
          <cell r="A8" t="str">
            <v>014</v>
          </cell>
          <cell r="B8">
            <v>74127</v>
          </cell>
          <cell r="E8">
            <v>74127</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017</v>
          </cell>
          <cell r="B9">
            <v>74127</v>
          </cell>
          <cell r="E9">
            <v>74127</v>
          </cell>
          <cell r="F9">
            <v>4818.2550000000001</v>
          </cell>
          <cell r="G9">
            <v>12631.240800000001</v>
          </cell>
          <cell r="H9">
            <v>91576.495800000004</v>
          </cell>
          <cell r="O9">
            <v>69189.2</v>
          </cell>
          <cell r="P9">
            <v>4497.2979999999998</v>
          </cell>
          <cell r="Q9">
            <v>719.56768</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E10">
            <v>74127</v>
          </cell>
          <cell r="F10">
            <v>4818.2550000000001</v>
          </cell>
          <cell r="G10">
            <v>12631.240800000001</v>
          </cell>
          <cell r="H10">
            <v>91576.495800000004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row>
        <row r="11">
          <cell r="A11" t="str">
            <v>101</v>
          </cell>
          <cell r="B11">
            <v>74127</v>
          </cell>
          <cell r="C11">
            <v>2535646.1333333338</v>
          </cell>
          <cell r="E11">
            <v>74127</v>
          </cell>
          <cell r="F11">
            <v>4818.2550000000001</v>
          </cell>
          <cell r="G11">
            <v>12631.240800000001</v>
          </cell>
          <cell r="H11">
            <v>91576.495800000004</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104</v>
          </cell>
          <cell r="B12">
            <v>74127</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row>
        <row r="13">
          <cell r="A13" t="str">
            <v>105</v>
          </cell>
          <cell r="B13">
            <v>74127</v>
          </cell>
          <cell r="D13">
            <v>1274112</v>
          </cell>
          <cell r="E13">
            <v>74127</v>
          </cell>
          <cell r="F13">
            <v>4818.2550000000001</v>
          </cell>
          <cell r="G13">
            <v>12631.240800000001</v>
          </cell>
          <cell r="H13">
            <v>91576.495800000004</v>
          </cell>
          <cell r="K13">
            <v>1172644</v>
          </cell>
          <cell r="L13">
            <v>43405</v>
          </cell>
          <cell r="M13">
            <v>300672</v>
          </cell>
          <cell r="O13">
            <v>3387216</v>
          </cell>
          <cell r="P13">
            <v>336000</v>
          </cell>
          <cell r="Q13">
            <v>35227.046399999999</v>
          </cell>
          <cell r="R13">
            <v>3642612.0863999999</v>
          </cell>
          <cell r="V13">
            <v>33107.142857142855</v>
          </cell>
          <cell r="Z13">
            <v>369107.14285714284</v>
          </cell>
          <cell r="AA13">
            <v>23991.964285714286</v>
          </cell>
          <cell r="AB13">
            <v>3838.7142857142858</v>
          </cell>
          <cell r="AC13">
            <v>396937.82142857136</v>
          </cell>
        </row>
        <row r="14">
          <cell r="A14" t="str">
            <v>106</v>
          </cell>
          <cell r="B14">
            <v>74127</v>
          </cell>
          <cell r="D14">
            <v>4333.333333333333</v>
          </cell>
          <cell r="E14">
            <v>74127</v>
          </cell>
          <cell r="F14">
            <v>4818.2550000000001</v>
          </cell>
          <cell r="G14">
            <v>12631.240800000001</v>
          </cell>
          <cell r="H14">
            <v>91576.495800000004</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E15">
            <v>494180</v>
          </cell>
          <cell r="F15">
            <v>32121.7</v>
          </cell>
          <cell r="G15">
            <v>89600</v>
          </cell>
          <cell r="H15">
            <v>610509.97199999995</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row>
        <row r="16">
          <cell r="A16" t="str">
            <v>108</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row>
        <row r="17">
          <cell r="A17" t="str">
            <v>109</v>
          </cell>
          <cell r="B17">
            <v>494180</v>
          </cell>
          <cell r="D17">
            <v>350000</v>
          </cell>
          <cell r="E17">
            <v>421873</v>
          </cell>
          <cell r="F17">
            <v>54871.700000000004</v>
          </cell>
          <cell r="G17">
            <v>282240</v>
          </cell>
          <cell r="H17">
            <v>1042899.972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row>
        <row r="18">
          <cell r="A18" t="str">
            <v>110</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row>
        <row r="19">
          <cell r="A19" t="str">
            <v>111</v>
          </cell>
          <cell r="B19">
            <v>988360</v>
          </cell>
          <cell r="C19">
            <v>741270</v>
          </cell>
          <cell r="E19">
            <v>1729630</v>
          </cell>
          <cell r="F19">
            <v>120898.33333333333</v>
          </cell>
          <cell r="G19">
            <v>294728.95199999999</v>
          </cell>
          <cell r="H19">
            <v>2136784.9019999998</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row>
        <row r="20">
          <cell r="A20" t="str">
            <v>112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row>
        <row r="22">
          <cell r="A22" t="str">
            <v>114</v>
          </cell>
          <cell r="G22">
            <v>190400</v>
          </cell>
          <cell r="M22">
            <v>460752</v>
          </cell>
          <cell r="T22">
            <v>187670</v>
          </cell>
          <cell r="Z22">
            <v>187670</v>
          </cell>
          <cell r="AA22">
            <v>12198.550000000001</v>
          </cell>
          <cell r="AB22">
            <v>1951.7680000000003</v>
          </cell>
          <cell r="AC22">
            <v>201820.318</v>
          </cell>
        </row>
        <row r="23">
          <cell r="A23" t="str">
            <v>160</v>
          </cell>
          <cell r="J23">
            <v>115360</v>
          </cell>
          <cell r="T23">
            <v>324440</v>
          </cell>
          <cell r="V23">
            <v>13750</v>
          </cell>
          <cell r="Z23">
            <v>324440</v>
          </cell>
          <cell r="AA23">
            <v>21088.600000000002</v>
          </cell>
          <cell r="AB23">
            <v>3374.1760000000004</v>
          </cell>
          <cell r="AC23">
            <v>348902.77599999995</v>
          </cell>
        </row>
        <row r="24">
          <cell r="A24" t="str">
            <v>162</v>
          </cell>
          <cell r="B24">
            <v>203000</v>
          </cell>
          <cell r="S24">
            <v>1257379.5</v>
          </cell>
          <cell r="V24">
            <v>8200</v>
          </cell>
          <cell r="Z24">
            <v>203000</v>
          </cell>
          <cell r="AA24">
            <v>13195</v>
          </cell>
          <cell r="AB24">
            <v>2111.1999999999998</v>
          </cell>
          <cell r="AC24">
            <v>218306.2</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200</v>
          </cell>
          <cell r="B5">
            <v>222381</v>
          </cell>
          <cell r="C5">
            <v>330600</v>
          </cell>
          <cell r="D5">
            <v>222381</v>
          </cell>
          <cell r="E5">
            <v>178066.66666666666</v>
          </cell>
          <cell r="F5">
            <v>37893.722400000006</v>
          </cell>
          <cell r="G5">
            <v>66363</v>
          </cell>
          <cell r="J5">
            <v>137952</v>
          </cell>
          <cell r="O5">
            <v>64960</v>
          </cell>
          <cell r="R5">
            <v>883456</v>
          </cell>
          <cell r="X5">
            <v>2173562.0266666664</v>
          </cell>
          <cell r="Y5">
            <v>141281.53173333331</v>
          </cell>
          <cell r="Z5">
            <v>22605.045077333329</v>
          </cell>
          <cell r="AA5">
            <v>2337448.6034773327</v>
          </cell>
        </row>
        <row r="6">
          <cell r="A6" t="str">
            <v>201</v>
          </cell>
          <cell r="B6">
            <v>222381</v>
          </cell>
          <cell r="D6">
            <v>222381</v>
          </cell>
          <cell r="E6">
            <v>14454.765000000001</v>
          </cell>
          <cell r="F6">
            <v>37893.722400000006</v>
          </cell>
          <cell r="G6">
            <v>274729.48740000004</v>
          </cell>
          <cell r="Q6">
            <v>773714</v>
          </cell>
          <cell r="X6">
            <v>918468.28</v>
          </cell>
          <cell r="Y6">
            <v>59700.438200000004</v>
          </cell>
          <cell r="Z6">
            <v>9552.0701120000012</v>
          </cell>
          <cell r="AA6">
            <v>987720.78831199999</v>
          </cell>
        </row>
        <row r="7">
          <cell r="A7" t="str">
            <v>202</v>
          </cell>
          <cell r="B7">
            <v>222381</v>
          </cell>
          <cell r="D7">
            <v>222381</v>
          </cell>
          <cell r="E7">
            <v>14454.765000000001</v>
          </cell>
          <cell r="F7">
            <v>37893.722400000006</v>
          </cell>
          <cell r="G7">
            <v>274729.48740000004</v>
          </cell>
          <cell r="N7">
            <v>12799</v>
          </cell>
          <cell r="X7">
            <v>654321.19999999995</v>
          </cell>
          <cell r="Y7">
            <v>42530.877999999997</v>
          </cell>
          <cell r="Z7">
            <v>6804.9404799999993</v>
          </cell>
          <cell r="AA7">
            <v>703657.01847999997</v>
          </cell>
        </row>
        <row r="8">
          <cell r="A8" t="str">
            <v>203</v>
          </cell>
          <cell r="B8">
            <v>222381</v>
          </cell>
          <cell r="D8">
            <v>222381</v>
          </cell>
          <cell r="E8">
            <v>14454.765000000001</v>
          </cell>
          <cell r="F8">
            <v>37893.722400000006</v>
          </cell>
          <cell r="G8">
            <v>274729.48740000004</v>
          </cell>
          <cell r="Q8">
            <v>224000</v>
          </cell>
          <cell r="T8">
            <v>700785</v>
          </cell>
          <cell r="W8">
            <v>224000</v>
          </cell>
          <cell r="X8">
            <v>448000</v>
          </cell>
          <cell r="Y8">
            <v>29120</v>
          </cell>
          <cell r="Z8">
            <v>4659.2</v>
          </cell>
          <cell r="AA8">
            <v>481779.20000000001</v>
          </cell>
        </row>
        <row r="9">
          <cell r="A9" t="str">
            <v>204</v>
          </cell>
          <cell r="B9">
            <v>222381</v>
          </cell>
          <cell r="D9">
            <v>222381</v>
          </cell>
          <cell r="E9">
            <v>14454.765000000001</v>
          </cell>
          <cell r="F9">
            <v>37893.722400000006</v>
          </cell>
          <cell r="G9">
            <v>274729.48740000004</v>
          </cell>
          <cell r="R9">
            <v>94712</v>
          </cell>
          <cell r="W9">
            <v>199056</v>
          </cell>
          <cell r="X9">
            <v>94712</v>
          </cell>
          <cell r="Y9">
            <v>6156.2800000000007</v>
          </cell>
          <cell r="Z9">
            <v>985.00480000000016</v>
          </cell>
          <cell r="AA9">
            <v>101853.28479999999</v>
          </cell>
        </row>
        <row r="10">
          <cell r="A10" t="str">
            <v>205</v>
          </cell>
          <cell r="B10">
            <v>222381</v>
          </cell>
          <cell r="D10">
            <v>222381</v>
          </cell>
          <cell r="E10">
            <v>40400</v>
          </cell>
          <cell r="F10">
            <v>37893.722400000006</v>
          </cell>
          <cell r="G10">
            <v>274729.48740000004</v>
          </cell>
          <cell r="Q10">
            <v>224000</v>
          </cell>
          <cell r="W10">
            <v>224000</v>
          </cell>
          <cell r="X10">
            <v>743573.32</v>
          </cell>
          <cell r="Y10">
            <v>48332.265800000001</v>
          </cell>
          <cell r="Z10">
            <v>7733.1625280000007</v>
          </cell>
          <cell r="AA10">
            <v>799638.74832799996</v>
          </cell>
        </row>
        <row r="11">
          <cell r="A11" t="str">
            <v>206</v>
          </cell>
          <cell r="B11">
            <v>222381</v>
          </cell>
          <cell r="C11">
            <v>2726000</v>
          </cell>
          <cell r="D11">
            <v>222381</v>
          </cell>
          <cell r="E11">
            <v>14454.765000000001</v>
          </cell>
          <cell r="F11">
            <v>37893.722400000006</v>
          </cell>
          <cell r="G11">
            <v>274729.48740000004</v>
          </cell>
          <cell r="X11">
            <v>279497.36</v>
          </cell>
          <cell r="Y11">
            <v>18167.328399999999</v>
          </cell>
          <cell r="Z11">
            <v>2906.7725439999999</v>
          </cell>
          <cell r="AA11">
            <v>300571.46094399999</v>
          </cell>
        </row>
        <row r="12">
          <cell r="A12" t="str">
            <v>207</v>
          </cell>
          <cell r="B12">
            <v>222381</v>
          </cell>
          <cell r="D12">
            <v>222381</v>
          </cell>
          <cell r="E12">
            <v>14454.765000000001</v>
          </cell>
          <cell r="F12">
            <v>37893.722400000006</v>
          </cell>
          <cell r="G12">
            <v>274729.48740000004</v>
          </cell>
          <cell r="H12">
            <v>617120</v>
          </cell>
          <cell r="L12">
            <v>147320</v>
          </cell>
          <cell r="M12">
            <v>92655</v>
          </cell>
          <cell r="X12">
            <v>596663.4</v>
          </cell>
          <cell r="Y12">
            <v>38783.121000000006</v>
          </cell>
          <cell r="Z12">
            <v>6205.2993600000009</v>
          </cell>
          <cell r="AA12">
            <v>641651.82036000001</v>
          </cell>
        </row>
        <row r="13">
          <cell r="A13" t="str">
            <v>211</v>
          </cell>
          <cell r="B13">
            <v>222381</v>
          </cell>
          <cell r="D13">
            <v>222381</v>
          </cell>
          <cell r="E13">
            <v>14454.765000000001</v>
          </cell>
          <cell r="F13">
            <v>37893.722400000006</v>
          </cell>
          <cell r="G13">
            <v>274729.48740000004</v>
          </cell>
          <cell r="R13">
            <v>219240</v>
          </cell>
          <cell r="U13">
            <v>487200</v>
          </cell>
          <cell r="X13">
            <v>214368</v>
          </cell>
          <cell r="Y13">
            <v>13933.92</v>
          </cell>
          <cell r="Z13">
            <v>2229.4272000000001</v>
          </cell>
          <cell r="AA13">
            <v>230531.34720000002</v>
          </cell>
        </row>
        <row r="14">
          <cell r="A14" t="str">
            <v>R09</v>
          </cell>
          <cell r="C14">
            <v>350000</v>
          </cell>
          <cell r="D14">
            <v>350000</v>
          </cell>
          <cell r="E14">
            <v>40400</v>
          </cell>
          <cell r="F14">
            <v>59640</v>
          </cell>
          <cell r="G14">
            <v>432390</v>
          </cell>
          <cell r="L14">
            <v>252392.8</v>
          </cell>
          <cell r="M14">
            <v>185362</v>
          </cell>
          <cell r="Q14">
            <v>224000</v>
          </cell>
          <cell r="W14">
            <v>224000</v>
          </cell>
          <cell r="X14">
            <v>488400</v>
          </cell>
          <cell r="Y14">
            <v>31746</v>
          </cell>
          <cell r="Z14">
            <v>5079.3599999999997</v>
          </cell>
          <cell r="AA14">
            <v>525225.36</v>
          </cell>
        </row>
        <row r="15">
          <cell r="A15" t="str">
            <v>REF. APE</v>
          </cell>
          <cell r="B15">
            <v>222381</v>
          </cell>
          <cell r="D15">
            <v>222381</v>
          </cell>
          <cell r="E15">
            <v>14454.765000000001</v>
          </cell>
          <cell r="F15">
            <v>37893.722400000006</v>
          </cell>
          <cell r="G15">
            <v>274729.48740000004</v>
          </cell>
          <cell r="L15">
            <v>360414.32</v>
          </cell>
          <cell r="O15">
            <v>13781</v>
          </cell>
          <cell r="Q15">
            <v>23224</v>
          </cell>
          <cell r="R15">
            <v>1009237</v>
          </cell>
          <cell r="X15">
            <v>1046242</v>
          </cell>
          <cell r="Y15">
            <v>68005.73</v>
          </cell>
          <cell r="Z15">
            <v>10880.916799999999</v>
          </cell>
          <cell r="AA15">
            <v>1125128.6468</v>
          </cell>
        </row>
        <row r="16">
          <cell r="A16" t="str">
            <v>Total general</v>
          </cell>
          <cell r="B16">
            <v>2223810</v>
          </cell>
          <cell r="C16">
            <v>350000</v>
          </cell>
          <cell r="D16">
            <v>2573810</v>
          </cell>
          <cell r="E16">
            <v>167297.65000000002</v>
          </cell>
          <cell r="F16">
            <v>438577.22399999999</v>
          </cell>
          <cell r="G16">
            <v>3179684.8740000003</v>
          </cell>
          <cell r="K16">
            <v>3360</v>
          </cell>
          <cell r="M16">
            <v>432390</v>
          </cell>
          <cell r="Q16">
            <v>8960</v>
          </cell>
          <cell r="R16">
            <v>34800</v>
          </cell>
          <cell r="X16">
            <v>47120</v>
          </cell>
          <cell r="Y16">
            <v>3062.8</v>
          </cell>
          <cell r="Z16">
            <v>490.04800000000006</v>
          </cell>
          <cell r="AA16">
            <v>50672.848000000005</v>
          </cell>
        </row>
        <row r="17">
          <cell r="A17" t="str">
            <v>102</v>
          </cell>
          <cell r="J17">
            <v>3036745</v>
          </cell>
          <cell r="R17">
            <v>274920</v>
          </cell>
          <cell r="X17">
            <v>274920</v>
          </cell>
          <cell r="Y17">
            <v>17869.8</v>
          </cell>
          <cell r="Z17">
            <v>2859.1680000000001</v>
          </cell>
          <cell r="AA17">
            <v>295648.96799999999</v>
          </cell>
        </row>
        <row r="18">
          <cell r="A18" t="str">
            <v>103</v>
          </cell>
          <cell r="B18">
            <v>57200</v>
          </cell>
          <cell r="F18">
            <v>1697080</v>
          </cell>
          <cell r="K18">
            <v>237336</v>
          </cell>
          <cell r="R18">
            <v>184440</v>
          </cell>
          <cell r="X18">
            <v>184440</v>
          </cell>
          <cell r="Y18">
            <v>11988.6</v>
          </cell>
          <cell r="Z18">
            <v>1918.1760000000002</v>
          </cell>
          <cell r="AA18">
            <v>198346.77600000001</v>
          </cell>
        </row>
        <row r="19">
          <cell r="A19" t="str">
            <v>104</v>
          </cell>
          <cell r="F19">
            <v>484880</v>
          </cell>
          <cell r="J19">
            <v>617700</v>
          </cell>
          <cell r="Q19">
            <v>193536</v>
          </cell>
          <cell r="R19">
            <v>798034</v>
          </cell>
          <cell r="X19">
            <v>1609270</v>
          </cell>
          <cell r="Y19">
            <v>104602.55</v>
          </cell>
          <cell r="Z19">
            <v>16736.407999999999</v>
          </cell>
          <cell r="AA19">
            <v>1730608.9580000001</v>
          </cell>
        </row>
        <row r="20">
          <cell r="A20" t="str">
            <v>105</v>
          </cell>
          <cell r="D20">
            <v>291160</v>
          </cell>
          <cell r="O20">
            <v>488592</v>
          </cell>
          <cell r="X20">
            <v>488592</v>
          </cell>
          <cell r="Y20">
            <v>31758.48</v>
          </cell>
          <cell r="Z20">
            <v>5081.3568000000005</v>
          </cell>
          <cell r="AA20">
            <v>525431.83679999993</v>
          </cell>
        </row>
        <row r="21">
          <cell r="A21" t="str">
            <v>106</v>
          </cell>
          <cell r="D21">
            <v>1117776</v>
          </cell>
          <cell r="K21">
            <v>136640</v>
          </cell>
          <cell r="R21">
            <v>24102</v>
          </cell>
          <cell r="S21">
            <v>548448</v>
          </cell>
          <cell r="V21">
            <v>162450</v>
          </cell>
          <cell r="X21">
            <v>160742</v>
          </cell>
          <cell r="Y21">
            <v>10448.23</v>
          </cell>
          <cell r="Z21">
            <v>1671.7167999999999</v>
          </cell>
          <cell r="AA21">
            <v>172861.94680000001</v>
          </cell>
        </row>
        <row r="22">
          <cell r="A22" t="str">
            <v>107</v>
          </cell>
          <cell r="F22">
            <v>484880</v>
          </cell>
          <cell r="K22">
            <v>22400</v>
          </cell>
          <cell r="O22">
            <v>139200</v>
          </cell>
          <cell r="Q22">
            <v>58240</v>
          </cell>
          <cell r="R22">
            <v>480425</v>
          </cell>
          <cell r="X22">
            <v>700265</v>
          </cell>
          <cell r="Y22">
            <v>45517.224999999999</v>
          </cell>
          <cell r="Z22">
            <v>7282.7560000000003</v>
          </cell>
          <cell r="AA22">
            <v>753064.98100000003</v>
          </cell>
        </row>
        <row r="23">
          <cell r="A23" t="str">
            <v>108</v>
          </cell>
          <cell r="F23">
            <v>3770000</v>
          </cell>
          <cell r="R23">
            <v>20045</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R24">
            <v>416440</v>
          </cell>
          <cell r="S24">
            <v>356352</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row>
        <row r="5">
          <cell r="A5" t="str">
            <v>001</v>
          </cell>
          <cell r="B5">
            <v>2162217</v>
          </cell>
          <cell r="C5">
            <v>44929</v>
          </cell>
          <cell r="D5">
            <v>403200</v>
          </cell>
          <cell r="E5">
            <v>1111419</v>
          </cell>
          <cell r="G5">
            <v>37000</v>
          </cell>
          <cell r="I5">
            <v>1235238</v>
          </cell>
          <cell r="J5">
            <v>1467168</v>
          </cell>
          <cell r="N5">
            <v>87000</v>
          </cell>
          <cell r="Q5">
            <v>3529384</v>
          </cell>
          <cell r="R5">
            <v>229409.96000000002</v>
          </cell>
          <cell r="S5">
            <v>36705.593600000007</v>
          </cell>
          <cell r="T5">
            <v>3795499.5535999998</v>
          </cell>
          <cell r="Z5">
            <v>762004</v>
          </cell>
          <cell r="AA5">
            <v>266405</v>
          </cell>
          <cell r="AB5">
            <v>72242.235000000001</v>
          </cell>
          <cell r="AC5">
            <v>11558.757600000001</v>
          </cell>
          <cell r="AD5">
            <v>1195219.9926</v>
          </cell>
        </row>
        <row r="6">
          <cell r="A6" t="str">
            <v>008</v>
          </cell>
          <cell r="G6">
            <v>61580</v>
          </cell>
          <cell r="I6">
            <v>2066792</v>
          </cell>
          <cell r="K6">
            <v>62049</v>
          </cell>
          <cell r="L6">
            <v>289000</v>
          </cell>
          <cell r="O6">
            <v>9000</v>
          </cell>
          <cell r="Q6">
            <v>289000</v>
          </cell>
          <cell r="R6">
            <v>18785</v>
          </cell>
          <cell r="S6">
            <v>3005.6</v>
          </cell>
          <cell r="T6">
            <v>310790.59999999998</v>
          </cell>
          <cell r="Z6">
            <v>31320</v>
          </cell>
          <cell r="AA6">
            <v>61580</v>
          </cell>
          <cell r="AB6">
            <v>4002.7000000000003</v>
          </cell>
          <cell r="AC6">
            <v>640.43200000000002</v>
          </cell>
          <cell r="AD6">
            <v>66223.131999999998</v>
          </cell>
        </row>
        <row r="7">
          <cell r="A7" t="str">
            <v>014</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row>
        <row r="8">
          <cell r="A8" t="str">
            <v>020</v>
          </cell>
          <cell r="B8">
            <v>839742</v>
          </cell>
          <cell r="C8">
            <v>40800</v>
          </cell>
          <cell r="I8">
            <v>563808</v>
          </cell>
          <cell r="J8">
            <v>1222640</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350225.51799999998</v>
          </cell>
        </row>
        <row r="9">
          <cell r="A9" t="str">
            <v>101</v>
          </cell>
          <cell r="C9">
            <v>40800</v>
          </cell>
          <cell r="H9">
            <v>263760</v>
          </cell>
          <cell r="I9">
            <v>119845</v>
          </cell>
          <cell r="J9">
            <v>338152</v>
          </cell>
          <cell r="Q9">
            <v>523321</v>
          </cell>
          <cell r="R9">
            <v>78000</v>
          </cell>
          <cell r="S9">
            <v>278742</v>
          </cell>
          <cell r="T9">
            <v>562779.40339999995</v>
          </cell>
          <cell r="Z9">
            <v>176575</v>
          </cell>
          <cell r="AA9">
            <v>476587</v>
          </cell>
          <cell r="AB9">
            <v>30978.155000000002</v>
          </cell>
          <cell r="AC9">
            <v>4956.5048000000006</v>
          </cell>
          <cell r="AD9">
            <v>512521.65980000002</v>
          </cell>
        </row>
        <row r="10">
          <cell r="A10" t="str">
            <v>102</v>
          </cell>
          <cell r="G10">
            <v>21000</v>
          </cell>
          <cell r="I10">
            <v>501120</v>
          </cell>
          <cell r="J10">
            <v>37584</v>
          </cell>
          <cell r="M10">
            <v>60000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104</v>
          </cell>
          <cell r="F11">
            <v>632187</v>
          </cell>
          <cell r="H11">
            <v>105168</v>
          </cell>
          <cell r="I11">
            <v>299264</v>
          </cell>
          <cell r="J11">
            <v>391152</v>
          </cell>
          <cell r="M11">
            <v>50000</v>
          </cell>
          <cell r="Q11">
            <v>1231329</v>
          </cell>
          <cell r="R11">
            <v>80036.385000000009</v>
          </cell>
          <cell r="S11">
            <v>12805.821600000001</v>
          </cell>
          <cell r="T11">
            <v>1324171.2065999999</v>
          </cell>
          <cell r="U11">
            <v>133333.33333333334</v>
          </cell>
          <cell r="V11">
            <v>30546.666666666668</v>
          </cell>
          <cell r="Y11">
            <v>459200</v>
          </cell>
          <cell r="AA11">
            <v>50000</v>
          </cell>
          <cell r="AB11">
            <v>3250</v>
          </cell>
          <cell r="AC11">
            <v>520</v>
          </cell>
          <cell r="AD11">
            <v>53770</v>
          </cell>
        </row>
        <row r="12">
          <cell r="A12" t="str">
            <v>105</v>
          </cell>
          <cell r="B12">
            <v>156600</v>
          </cell>
          <cell r="C12">
            <v>799197</v>
          </cell>
          <cell r="D12">
            <v>2210032</v>
          </cell>
          <cell r="F12">
            <v>1540508</v>
          </cell>
          <cell r="H12">
            <v>833788</v>
          </cell>
          <cell r="J12">
            <v>87696</v>
          </cell>
          <cell r="K12">
            <v>290433</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106</v>
          </cell>
          <cell r="D13">
            <v>11200</v>
          </cell>
          <cell r="G13">
            <v>21000</v>
          </cell>
          <cell r="H13">
            <v>635923</v>
          </cell>
          <cell r="I13">
            <v>507640</v>
          </cell>
          <cell r="J13">
            <v>200634</v>
          </cell>
          <cell r="N13">
            <v>184208</v>
          </cell>
          <cell r="O13">
            <v>1531200</v>
          </cell>
          <cell r="Q13">
            <v>831497</v>
          </cell>
          <cell r="R13">
            <v>54047.305</v>
          </cell>
          <cell r="S13">
            <v>8647.5688000000009</v>
          </cell>
          <cell r="T13">
            <v>894191.87380000006</v>
          </cell>
          <cell r="U13">
            <v>133333.33333333334</v>
          </cell>
          <cell r="Z13">
            <v>173325</v>
          </cell>
          <cell r="AA13">
            <v>1531200</v>
          </cell>
          <cell r="AB13">
            <v>99528</v>
          </cell>
          <cell r="AC13">
            <v>15924.48</v>
          </cell>
          <cell r="AD13">
            <v>1646652.48</v>
          </cell>
        </row>
        <row r="14">
          <cell r="A14" t="str">
            <v>107</v>
          </cell>
          <cell r="D14">
            <v>174720</v>
          </cell>
          <cell r="H14">
            <v>43008</v>
          </cell>
          <cell r="I14">
            <v>210917</v>
          </cell>
          <cell r="J14">
            <v>94609</v>
          </cell>
          <cell r="L14">
            <v>1773025</v>
          </cell>
          <cell r="Q14">
            <v>118408</v>
          </cell>
          <cell r="R14">
            <v>7696.52</v>
          </cell>
          <cell r="S14">
            <v>1231.4432000000002</v>
          </cell>
          <cell r="T14">
            <v>127335.9632</v>
          </cell>
          <cell r="Y14">
            <v>33600</v>
          </cell>
          <cell r="AA14">
            <v>1773025</v>
          </cell>
          <cell r="AB14">
            <v>115246.625</v>
          </cell>
          <cell r="AC14">
            <v>18439.46</v>
          </cell>
          <cell r="AD14">
            <v>1906711.085</v>
          </cell>
        </row>
        <row r="15">
          <cell r="A15" t="str">
            <v>108</v>
          </cell>
          <cell r="F15">
            <v>4761500</v>
          </cell>
          <cell r="G15">
            <v>31137</v>
          </cell>
          <cell r="H15">
            <v>127680</v>
          </cell>
          <cell r="I15">
            <v>102452</v>
          </cell>
          <cell r="J15">
            <v>90248</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row>
        <row r="16">
          <cell r="A16" t="str">
            <v>109</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row>
        <row r="17">
          <cell r="A17" t="str">
            <v>110</v>
          </cell>
          <cell r="D17">
            <v>69440</v>
          </cell>
          <cell r="F17">
            <v>374761</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001</v>
          </cell>
          <cell r="B5">
            <v>408240</v>
          </cell>
          <cell r="C5">
            <v>2562224</v>
          </cell>
          <cell r="D5">
            <v>82934.28</v>
          </cell>
          <cell r="E5">
            <v>217415.40480000002</v>
          </cell>
          <cell r="F5">
            <v>1576261.6847999999</v>
          </cell>
          <cell r="G5">
            <v>995700</v>
          </cell>
          <cell r="H5">
            <v>568400</v>
          </cell>
          <cell r="I5">
            <v>281880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H5">
            <v>398852.5</v>
          </cell>
          <cell r="AI5">
            <v>25925.412500000002</v>
          </cell>
          <cell r="AJ5">
            <v>4148.0660000000007</v>
          </cell>
          <cell r="AK5">
            <v>428925.97849999997</v>
          </cell>
        </row>
        <row r="6">
          <cell r="A6" t="str">
            <v>004</v>
          </cell>
          <cell r="B6">
            <v>956934</v>
          </cell>
          <cell r="C6">
            <v>296757.33333333337</v>
          </cell>
          <cell r="D6">
            <v>157412</v>
          </cell>
          <cell r="E6">
            <v>163061.55359999998</v>
          </cell>
          <cell r="F6">
            <v>1182196.2635999999</v>
          </cell>
          <cell r="G6">
            <v>66648</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H6">
            <v>678368</v>
          </cell>
          <cell r="AI6">
            <v>44093.919999999998</v>
          </cell>
          <cell r="AJ6">
            <v>7055.0271999999995</v>
          </cell>
          <cell r="AK6">
            <v>729516.94720000005</v>
          </cell>
        </row>
        <row r="7">
          <cell r="A7" t="str">
            <v>101</v>
          </cell>
          <cell r="B7">
            <v>158137.60000000001</v>
          </cell>
          <cell r="C7">
            <v>158137.60000000001</v>
          </cell>
          <cell r="D7">
            <v>10278.944000000001</v>
          </cell>
          <cell r="E7">
            <v>23200</v>
          </cell>
          <cell r="F7">
            <v>195363.19104000001</v>
          </cell>
          <cell r="H7">
            <v>69189.2</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cell r="AH7">
            <v>319000</v>
          </cell>
          <cell r="AI7">
            <v>20735</v>
          </cell>
          <cell r="AJ7">
            <v>3317.6</v>
          </cell>
          <cell r="AK7">
            <v>343052.6</v>
          </cell>
        </row>
        <row r="8">
          <cell r="A8" t="str">
            <v>106</v>
          </cell>
          <cell r="B8">
            <v>158137.60000000001</v>
          </cell>
          <cell r="C8">
            <v>158137.60000000001</v>
          </cell>
          <cell r="D8">
            <v>10278.944000000001</v>
          </cell>
          <cell r="E8">
            <v>324800</v>
          </cell>
          <cell r="F8">
            <v>195363.19104000001</v>
          </cell>
          <cell r="I8">
            <v>260000</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110</v>
          </cell>
          <cell r="B9">
            <v>158137.60000000001</v>
          </cell>
          <cell r="C9">
            <v>158137.60000000001</v>
          </cell>
          <cell r="D9">
            <v>10278.944000000001</v>
          </cell>
          <cell r="E9">
            <v>26946.64704</v>
          </cell>
          <cell r="F9">
            <v>195363.19104000001</v>
          </cell>
          <cell r="H9">
            <v>69189.2</v>
          </cell>
          <cell r="O9">
            <v>69189.2</v>
          </cell>
          <cell r="P9">
            <v>4497.2979999999998</v>
          </cell>
          <cell r="Q9">
            <v>719.56768</v>
          </cell>
          <cell r="R9">
            <v>498800</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114</v>
          </cell>
          <cell r="B10">
            <v>158137.60000000001</v>
          </cell>
          <cell r="C10">
            <v>95333.333333333328</v>
          </cell>
          <cell r="D10">
            <v>10278.944000000001</v>
          </cell>
          <cell r="E10">
            <v>26946.64704</v>
          </cell>
          <cell r="F10">
            <v>195363.19104000001</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160</v>
          </cell>
          <cell r="B11">
            <v>158137.60000000001</v>
          </cell>
          <cell r="C11">
            <v>2535646.1333333338</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H11">
            <v>162432</v>
          </cell>
          <cell r="AI11">
            <v>10558.08</v>
          </cell>
          <cell r="AJ11">
            <v>1689.2927999999999</v>
          </cell>
          <cell r="AK11">
            <v>174679.37279999998</v>
          </cell>
        </row>
        <row r="12">
          <cell r="A12" t="str">
            <v>162</v>
          </cell>
          <cell r="B12">
            <v>158137.60000000001</v>
          </cell>
          <cell r="C12">
            <v>158137.60000000001</v>
          </cell>
          <cell r="D12">
            <v>192105</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H12">
            <v>63104</v>
          </cell>
          <cell r="AI12">
            <v>4101.76</v>
          </cell>
          <cell r="AJ12">
            <v>656.28160000000003</v>
          </cell>
          <cell r="AK12">
            <v>67862.041599999997</v>
          </cell>
        </row>
        <row r="13">
          <cell r="A13" t="str">
            <v>403</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H13">
            <v>300672</v>
          </cell>
          <cell r="AI13">
            <v>19543.68</v>
          </cell>
          <cell r="AJ13">
            <v>3126.9888000000001</v>
          </cell>
          <cell r="AK13">
            <v>323342.66879999998</v>
          </cell>
        </row>
        <row r="14">
          <cell r="A14" t="str">
            <v>408</v>
          </cell>
          <cell r="B14">
            <v>436800</v>
          </cell>
          <cell r="C14">
            <v>158137.60000000001</v>
          </cell>
          <cell r="D14">
            <v>4333.333333333333</v>
          </cell>
          <cell r="E14">
            <v>26946.64704</v>
          </cell>
          <cell r="F14">
            <v>1248000</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F14">
            <v>84975</v>
          </cell>
          <cell r="AH14">
            <v>903246.33333333337</v>
          </cell>
          <cell r="AI14">
            <v>58711.011666666673</v>
          </cell>
          <cell r="AJ14">
            <v>9393.7618666666676</v>
          </cell>
          <cell r="AK14">
            <v>971351.10686666681</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H15">
            <v>1182073</v>
          </cell>
          <cell r="AI15">
            <v>76834.74500000001</v>
          </cell>
          <cell r="AJ15">
            <v>12293.559200000002</v>
          </cell>
          <cell r="AK15">
            <v>1271201.3042000001</v>
          </cell>
        </row>
        <row r="16">
          <cell r="A16" t="str">
            <v>OFICINA</v>
          </cell>
          <cell r="B16">
            <v>158137.60000000001</v>
          </cell>
          <cell r="C16">
            <v>291714</v>
          </cell>
          <cell r="D16">
            <v>10278.944000000001</v>
          </cell>
          <cell r="E16">
            <v>4039694</v>
          </cell>
          <cell r="F16">
            <v>195363.19104000001</v>
          </cell>
          <cell r="I16">
            <v>586522</v>
          </cell>
          <cell r="J16">
            <v>4080000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H16">
            <v>128473</v>
          </cell>
          <cell r="AI16">
            <v>8350.7450000000008</v>
          </cell>
          <cell r="AJ16">
            <v>1336.1192000000001</v>
          </cell>
          <cell r="AK16">
            <v>138159.86419999998</v>
          </cell>
        </row>
        <row r="17">
          <cell r="A17" t="str">
            <v>R09</v>
          </cell>
          <cell r="B17">
            <v>318978</v>
          </cell>
          <cell r="C17">
            <v>318978</v>
          </cell>
          <cell r="D17">
            <v>20733.57</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H17">
            <v>1830851</v>
          </cell>
          <cell r="AI17">
            <v>119005.315</v>
          </cell>
          <cell r="AJ17">
            <v>19040.850399999999</v>
          </cell>
          <cell r="AK17">
            <v>1968897.1654000001</v>
          </cell>
        </row>
        <row r="18">
          <cell r="A18" t="str">
            <v>YARDLEY</v>
          </cell>
          <cell r="B18">
            <v>637956</v>
          </cell>
          <cell r="C18">
            <v>637956</v>
          </cell>
          <cell r="D18">
            <v>41467.14</v>
          </cell>
          <cell r="E18">
            <v>207808</v>
          </cell>
          <cell r="F18">
            <v>788130.84239999996</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H18">
            <v>977975</v>
          </cell>
          <cell r="AI18">
            <v>63568.375</v>
          </cell>
          <cell r="AJ18">
            <v>10170.94</v>
          </cell>
          <cell r="AK18">
            <v>1051714.3149999999</v>
          </cell>
        </row>
        <row r="19">
          <cell r="A19" t="str">
            <v>AMPLIACION</v>
          </cell>
          <cell r="E19">
            <v>757654</v>
          </cell>
          <cell r="F19">
            <v>120898.33333333333</v>
          </cell>
          <cell r="H19">
            <v>69189.2</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H19">
            <v>1562838</v>
          </cell>
          <cell r="AI19">
            <v>101584.47</v>
          </cell>
          <cell r="AJ19">
            <v>16253.5152</v>
          </cell>
          <cell r="AK19">
            <v>1680675.9852</v>
          </cell>
        </row>
        <row r="20">
          <cell r="A20" t="str">
            <v>R10</v>
          </cell>
          <cell r="F20">
            <v>1140480</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H20">
            <v>3228246</v>
          </cell>
          <cell r="AI20">
            <v>209835.99000000002</v>
          </cell>
          <cell r="AJ20">
            <v>33573.758400000006</v>
          </cell>
          <cell r="AK20">
            <v>3471655.7484000004</v>
          </cell>
        </row>
        <row r="21">
          <cell r="A21" t="str">
            <v>Total general</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H21">
            <v>2396442</v>
          </cell>
          <cell r="AI21">
            <v>155768.73000000001</v>
          </cell>
          <cell r="AJ21">
            <v>24922.996800000001</v>
          </cell>
          <cell r="AK21">
            <v>2577133.7267999998</v>
          </cell>
        </row>
        <row r="22">
          <cell r="A22" t="str">
            <v>114</v>
          </cell>
          <cell r="G22">
            <v>190400</v>
          </cell>
          <cell r="M22">
            <v>460752</v>
          </cell>
          <cell r="T22">
            <v>187670</v>
          </cell>
          <cell r="Z22">
            <v>187670</v>
          </cell>
          <cell r="AA22">
            <v>12198.550000000001</v>
          </cell>
          <cell r="AB22">
            <v>1951.7680000000003</v>
          </cell>
          <cell r="AC22">
            <v>201820.318</v>
          </cell>
          <cell r="AH22">
            <v>651152</v>
          </cell>
          <cell r="AI22">
            <v>42324.880000000005</v>
          </cell>
          <cell r="AJ22">
            <v>6771.9808000000012</v>
          </cell>
          <cell r="AK22">
            <v>700248.86080000002</v>
          </cell>
        </row>
        <row r="23">
          <cell r="A23" t="str">
            <v>160</v>
          </cell>
          <cell r="J23">
            <v>115360</v>
          </cell>
          <cell r="T23">
            <v>324440</v>
          </cell>
          <cell r="V23">
            <v>13750</v>
          </cell>
          <cell r="Z23">
            <v>324440</v>
          </cell>
          <cell r="AA23">
            <v>21088.600000000002</v>
          </cell>
          <cell r="AB23">
            <v>3374.1760000000004</v>
          </cell>
          <cell r="AC23">
            <v>348902.77599999995</v>
          </cell>
          <cell r="AH23">
            <v>129110</v>
          </cell>
          <cell r="AI23">
            <v>8392.15</v>
          </cell>
          <cell r="AJ23">
            <v>1342.7439999999999</v>
          </cell>
          <cell r="AK23">
            <v>138844.894</v>
          </cell>
        </row>
        <row r="24">
          <cell r="A24" t="str">
            <v>162</v>
          </cell>
          <cell r="B24">
            <v>203000</v>
          </cell>
          <cell r="S24">
            <v>1257379.5</v>
          </cell>
          <cell r="V24">
            <v>8200</v>
          </cell>
          <cell r="Z24">
            <v>203000</v>
          </cell>
          <cell r="AA24">
            <v>13195</v>
          </cell>
          <cell r="AB24">
            <v>2111.1999999999998</v>
          </cell>
          <cell r="AC24">
            <v>218306.2</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X29">
            <v>383380</v>
          </cell>
          <cell r="AD29">
            <v>23200</v>
          </cell>
          <cell r="AH29">
            <v>489475</v>
          </cell>
          <cell r="AI29">
            <v>31815.875</v>
          </cell>
          <cell r="AJ29">
            <v>5090.54</v>
          </cell>
          <cell r="AK29">
            <v>526381.41500000004</v>
          </cell>
        </row>
        <row r="30">
          <cell r="A30" t="str">
            <v>207</v>
          </cell>
          <cell r="P30">
            <v>243600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H33">
            <v>1667500</v>
          </cell>
          <cell r="AI33">
            <v>108387.5</v>
          </cell>
          <cell r="AJ33">
            <v>17342</v>
          </cell>
          <cell r="AK33">
            <v>1793229.5</v>
          </cell>
        </row>
        <row r="34">
          <cell r="A34" t="str">
            <v>212</v>
          </cell>
          <cell r="W34">
            <v>203580</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V36">
            <v>5000</v>
          </cell>
          <cell r="AF36">
            <v>84975</v>
          </cell>
          <cell r="AH36">
            <v>6070709.3300000001</v>
          </cell>
          <cell r="AI36">
            <v>394596.10645000002</v>
          </cell>
          <cell r="AJ36">
            <v>63135.377032000004</v>
          </cell>
          <cell r="AK36">
            <v>6528440.8134819996</v>
          </cell>
        </row>
        <row r="37">
          <cell r="A37" t="str">
            <v>400</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G39">
            <v>111417</v>
          </cell>
          <cell r="AH39">
            <v>3266279.5</v>
          </cell>
          <cell r="AI39">
            <v>212308.16750000001</v>
          </cell>
          <cell r="AJ39">
            <v>33969.306800000006</v>
          </cell>
          <cell r="AK39">
            <v>3512556.9742999999</v>
          </cell>
        </row>
        <row r="40">
          <cell r="A40" t="str">
            <v>DIST. TULUA</v>
          </cell>
          <cell r="N40">
            <v>107462.5</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F44">
            <v>84975</v>
          </cell>
          <cell r="AH44">
            <v>9864815.8300000001</v>
          </cell>
          <cell r="AI44">
            <v>641213.02895000007</v>
          </cell>
          <cell r="AJ44">
            <v>102594.08463200001</v>
          </cell>
          <cell r="AK44">
            <v>10608622.943582</v>
          </cell>
        </row>
        <row r="45">
          <cell r="A45" t="str">
            <v>R10</v>
          </cell>
          <cell r="I45">
            <v>457272</v>
          </cell>
          <cell r="M45">
            <v>25056</v>
          </cell>
          <cell r="AA45">
            <v>416000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row>
        <row r="5">
          <cell r="A5" t="str">
            <v>001</v>
          </cell>
          <cell r="B5">
            <v>222381</v>
          </cell>
          <cell r="D5">
            <v>222381</v>
          </cell>
          <cell r="E5">
            <v>14454.765000000001</v>
          </cell>
          <cell r="F5">
            <v>37893.722400000006</v>
          </cell>
          <cell r="G5">
            <v>33899</v>
          </cell>
        </row>
        <row r="6">
          <cell r="A6" t="str">
            <v>011</v>
          </cell>
          <cell r="B6">
            <v>222381</v>
          </cell>
          <cell r="D6">
            <v>222381</v>
          </cell>
          <cell r="E6">
            <v>14454.765000000001</v>
          </cell>
          <cell r="F6">
            <v>37893.722400000006</v>
          </cell>
          <cell r="G6">
            <v>274729.48740000004</v>
          </cell>
        </row>
        <row r="7">
          <cell r="A7" t="str">
            <v>012</v>
          </cell>
          <cell r="B7">
            <v>222381</v>
          </cell>
          <cell r="C7">
            <v>1235450</v>
          </cell>
          <cell r="D7">
            <v>222381</v>
          </cell>
          <cell r="E7">
            <v>14454.765000000001</v>
          </cell>
          <cell r="F7">
            <v>37893.722400000006</v>
          </cell>
          <cell r="G7">
            <v>274729.48740000004</v>
          </cell>
        </row>
        <row r="8">
          <cell r="A8" t="str">
            <v>016</v>
          </cell>
          <cell r="B8">
            <v>222381</v>
          </cell>
          <cell r="D8">
            <v>222381</v>
          </cell>
          <cell r="E8">
            <v>14454.765000000001</v>
          </cell>
          <cell r="F8">
            <v>37893.722400000006</v>
          </cell>
          <cell r="G8">
            <v>274729.48740000004</v>
          </cell>
        </row>
        <row r="9">
          <cell r="A9" t="str">
            <v>020</v>
          </cell>
          <cell r="B9">
            <v>222381</v>
          </cell>
          <cell r="D9">
            <v>222381</v>
          </cell>
          <cell r="E9">
            <v>14454.765000000001</v>
          </cell>
          <cell r="F9">
            <v>37893.722400000006</v>
          </cell>
          <cell r="G9">
            <v>274729.48740000004</v>
          </cell>
        </row>
        <row r="10">
          <cell r="A10" t="str">
            <v>101</v>
          </cell>
          <cell r="B10">
            <v>222381</v>
          </cell>
          <cell r="D10">
            <v>222381</v>
          </cell>
          <cell r="E10">
            <v>14454.765000000001</v>
          </cell>
          <cell r="F10">
            <v>37893.722400000006</v>
          </cell>
          <cell r="G10">
            <v>274729.48740000004</v>
          </cell>
        </row>
        <row r="11">
          <cell r="A11" t="str">
            <v>104</v>
          </cell>
          <cell r="B11">
            <v>222381</v>
          </cell>
          <cell r="D11">
            <v>222381</v>
          </cell>
          <cell r="E11">
            <v>14454.765000000001</v>
          </cell>
          <cell r="F11">
            <v>37893.722400000006</v>
          </cell>
          <cell r="G11">
            <v>274729.48740000004</v>
          </cell>
        </row>
        <row r="12">
          <cell r="A12" t="str">
            <v>105</v>
          </cell>
          <cell r="B12">
            <v>222381</v>
          </cell>
          <cell r="D12">
            <v>222381</v>
          </cell>
          <cell r="E12">
            <v>14454.765000000001</v>
          </cell>
          <cell r="F12">
            <v>37893.722400000006</v>
          </cell>
          <cell r="G12">
            <v>274729.48740000004</v>
          </cell>
        </row>
        <row r="13">
          <cell r="A13" t="str">
            <v>106</v>
          </cell>
          <cell r="B13">
            <v>222381</v>
          </cell>
          <cell r="D13">
            <v>222381</v>
          </cell>
          <cell r="E13">
            <v>14454.765000000001</v>
          </cell>
          <cell r="F13">
            <v>37893.722400000006</v>
          </cell>
          <cell r="G13">
            <v>274729.48740000004</v>
          </cell>
        </row>
        <row r="14">
          <cell r="A14" t="str">
            <v>107</v>
          </cell>
          <cell r="C14">
            <v>350000</v>
          </cell>
          <cell r="D14">
            <v>350000</v>
          </cell>
          <cell r="E14">
            <v>22750</v>
          </cell>
          <cell r="F14">
            <v>59640</v>
          </cell>
          <cell r="G14">
            <v>432390</v>
          </cell>
        </row>
        <row r="15">
          <cell r="A15" t="str">
            <v>109</v>
          </cell>
          <cell r="B15">
            <v>222381</v>
          </cell>
          <cell r="D15">
            <v>222381</v>
          </cell>
          <cell r="E15">
            <v>14454.765000000001</v>
          </cell>
          <cell r="F15">
            <v>37893.722400000006</v>
          </cell>
          <cell r="G15">
            <v>274729.48740000004</v>
          </cell>
        </row>
        <row r="16">
          <cell r="A16" t="str">
            <v>110</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row>
        <row r="5">
          <cell r="A5" t="str">
            <v>001</v>
          </cell>
          <cell r="B5">
            <v>786960</v>
          </cell>
          <cell r="C5">
            <v>40800</v>
          </cell>
          <cell r="D5">
            <v>403200</v>
          </cell>
          <cell r="E5">
            <v>1111419</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004</v>
          </cell>
          <cell r="G6">
            <v>61580</v>
          </cell>
          <cell r="I6">
            <v>2066792</v>
          </cell>
          <cell r="J6">
            <v>14063228</v>
          </cell>
          <cell r="K6">
            <v>62049</v>
          </cell>
          <cell r="O6">
            <v>9000</v>
          </cell>
          <cell r="R6">
            <v>30837200</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008</v>
          </cell>
          <cell r="G7">
            <v>73750</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row>
        <row r="8">
          <cell r="A8" t="str">
            <v>011</v>
          </cell>
          <cell r="B8">
            <v>839742</v>
          </cell>
          <cell r="C8">
            <v>40800</v>
          </cell>
          <cell r="I8">
            <v>563808</v>
          </cell>
          <cell r="J8">
            <v>1222640</v>
          </cell>
          <cell r="O8">
            <v>9000</v>
          </cell>
          <cell r="P8">
            <v>302238</v>
          </cell>
          <cell r="R8">
            <v>2505600</v>
          </cell>
          <cell r="V8">
            <v>209920</v>
          </cell>
          <cell r="W8">
            <v>2552900</v>
          </cell>
          <cell r="AA8">
            <v>325670</v>
          </cell>
          <cell r="AB8">
            <v>21168.55</v>
          </cell>
          <cell r="AC8">
            <v>3386.9679999999998</v>
          </cell>
          <cell r="AD8">
            <v>556800</v>
          </cell>
          <cell r="AE8">
            <v>1795448</v>
          </cell>
          <cell r="AF8">
            <v>116704.12000000001</v>
          </cell>
          <cell r="AG8">
            <v>18672.659200000002</v>
          </cell>
          <cell r="AH8">
            <v>1930824.7792000002</v>
          </cell>
        </row>
        <row r="9">
          <cell r="A9" t="str">
            <v>012</v>
          </cell>
          <cell r="C9">
            <v>40800</v>
          </cell>
          <cell r="I9">
            <v>119845</v>
          </cell>
          <cell r="J9">
            <v>338152</v>
          </cell>
          <cell r="R9">
            <v>78000</v>
          </cell>
          <cell r="S9">
            <v>278742</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017</v>
          </cell>
          <cell r="G10">
            <v>21000</v>
          </cell>
          <cell r="J10">
            <v>37584</v>
          </cell>
          <cell r="M10">
            <v>60000</v>
          </cell>
          <cell r="P10">
            <v>408800</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019</v>
          </cell>
          <cell r="I11">
            <v>299264</v>
          </cell>
          <cell r="J11">
            <v>391152</v>
          </cell>
          <cell r="M11">
            <v>50000</v>
          </cell>
          <cell r="R11">
            <v>672000</v>
          </cell>
          <cell r="U11">
            <v>133333.33333333334</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020</v>
          </cell>
          <cell r="B12">
            <v>156600</v>
          </cell>
          <cell r="D12">
            <v>2210032</v>
          </cell>
          <cell r="F12">
            <v>1540508</v>
          </cell>
          <cell r="H12">
            <v>833788</v>
          </cell>
          <cell r="J12">
            <v>87696</v>
          </cell>
          <cell r="K12">
            <v>290433</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100</v>
          </cell>
          <cell r="D13">
            <v>11200</v>
          </cell>
          <cell r="G13">
            <v>21000</v>
          </cell>
          <cell r="I13">
            <v>507640</v>
          </cell>
          <cell r="J13">
            <v>200634</v>
          </cell>
          <cell r="N13">
            <v>184208</v>
          </cell>
          <cell r="O13">
            <v>1531200</v>
          </cell>
          <cell r="T13">
            <v>62640</v>
          </cell>
          <cell r="U13">
            <v>133333.33333333334</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101</v>
          </cell>
          <cell r="D14">
            <v>174720</v>
          </cell>
          <cell r="I14">
            <v>210917</v>
          </cell>
          <cell r="J14">
            <v>94609</v>
          </cell>
          <cell r="L14">
            <v>1773025</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102</v>
          </cell>
          <cell r="F15">
            <v>4761500</v>
          </cell>
          <cell r="G15">
            <v>21000</v>
          </cell>
          <cell r="J15">
            <v>90248</v>
          </cell>
          <cell r="N15">
            <v>760320</v>
          </cell>
          <cell r="U15">
            <v>133333.33333333334</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104</v>
          </cell>
          <cell r="C16">
            <v>285638</v>
          </cell>
          <cell r="D16">
            <v>180320</v>
          </cell>
          <cell r="I16">
            <v>565712</v>
          </cell>
          <cell r="J16">
            <v>544527</v>
          </cell>
          <cell r="N16">
            <v>1900800</v>
          </cell>
          <cell r="P16">
            <v>3463209</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106</v>
          </cell>
          <cell r="J17">
            <v>134263</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107</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108</v>
          </cell>
          <cell r="F19">
            <v>13502</v>
          </cell>
          <cell r="J19">
            <v>334962</v>
          </cell>
          <cell r="L19">
            <v>755721</v>
          </cell>
          <cell r="O19">
            <v>348000</v>
          </cell>
          <cell r="Y19">
            <v>410704</v>
          </cell>
          <cell r="Z19">
            <v>331296</v>
          </cell>
          <cell r="AE19">
            <v>348464</v>
          </cell>
          <cell r="AF19">
            <v>22650.16</v>
          </cell>
          <cell r="AG19">
            <v>3624.0255999999999</v>
          </cell>
          <cell r="AH19">
            <v>374738.18559999997</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110</v>
          </cell>
          <cell r="B21">
            <v>743266</v>
          </cell>
          <cell r="C21">
            <v>40800</v>
          </cell>
          <cell r="D21">
            <v>156800</v>
          </cell>
          <cell r="I21">
            <v>870996</v>
          </cell>
          <cell r="J21">
            <v>458618</v>
          </cell>
          <cell r="T21">
            <v>184837</v>
          </cell>
          <cell r="V21">
            <v>434920</v>
          </cell>
          <cell r="Y21">
            <v>1820425</v>
          </cell>
          <cell r="Z21">
            <v>2247652</v>
          </cell>
          <cell r="AE21">
            <v>1486414</v>
          </cell>
          <cell r="AF21">
            <v>96616.91</v>
          </cell>
          <cell r="AG21">
            <v>15458.705600000001</v>
          </cell>
          <cell r="AH21">
            <v>1598489.6155999999</v>
          </cell>
        </row>
        <row r="22">
          <cell r="A22" t="str">
            <v>111</v>
          </cell>
          <cell r="G22">
            <v>6148800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423277.44</v>
          </cell>
        </row>
        <row r="24">
          <cell r="A24" t="str">
            <v>113</v>
          </cell>
          <cell r="C24">
            <v>40800</v>
          </cell>
          <cell r="I24">
            <v>130500</v>
          </cell>
          <cell r="P24">
            <v>2339485.6800000002</v>
          </cell>
          <cell r="T24">
            <v>909243</v>
          </cell>
          <cell r="Z24">
            <v>1000883</v>
          </cell>
          <cell r="AE24">
            <v>2339485.6800000002</v>
          </cell>
          <cell r="AF24">
            <v>152066.56920000003</v>
          </cell>
          <cell r="AG24">
            <v>24330.651072000004</v>
          </cell>
          <cell r="AH24">
            <v>2515882.9002720006</v>
          </cell>
        </row>
        <row r="25">
          <cell r="A25" t="str">
            <v>114</v>
          </cell>
          <cell r="G25">
            <v>21000</v>
          </cell>
          <cell r="L25">
            <v>689040</v>
          </cell>
          <cell r="P25">
            <v>66405.36</v>
          </cell>
          <cell r="T25">
            <v>201701</v>
          </cell>
          <cell r="Y25">
            <v>85456</v>
          </cell>
          <cell r="Z25">
            <v>1721579</v>
          </cell>
          <cell r="AC25">
            <v>96108</v>
          </cell>
          <cell r="AE25">
            <v>755445.36</v>
          </cell>
          <cell r="AF25">
            <v>49103.948400000001</v>
          </cell>
          <cell r="AG25">
            <v>7856.6317440000003</v>
          </cell>
          <cell r="AH25">
            <v>812405.94014399999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row>
        <row r="28">
          <cell r="A28" t="str">
            <v>200</v>
          </cell>
          <cell r="Z28">
            <v>1542336</v>
          </cell>
          <cell r="AE28">
            <v>1542336</v>
          </cell>
          <cell r="AF28">
            <v>100251.84</v>
          </cell>
          <cell r="AG28">
            <v>16040.294400000001</v>
          </cell>
          <cell r="AH28">
            <v>799335.12</v>
          </cell>
        </row>
        <row r="29">
          <cell r="A29" t="str">
            <v>201</v>
          </cell>
          <cell r="L29">
            <v>701800</v>
          </cell>
          <cell r="AE29">
            <v>701800</v>
          </cell>
          <cell r="AF29">
            <v>45617</v>
          </cell>
          <cell r="AG29">
            <v>1243200</v>
          </cell>
          <cell r="AH29">
            <v>1473682.56</v>
          </cell>
        </row>
        <row r="30">
          <cell r="A30" t="str">
            <v>202</v>
          </cell>
          <cell r="F30">
            <v>18328</v>
          </cell>
          <cell r="P30">
            <v>3659598.16</v>
          </cell>
          <cell r="AB30">
            <v>466320</v>
          </cell>
          <cell r="AE30">
            <v>3659598.16</v>
          </cell>
          <cell r="AF30">
            <v>237873.88040000002</v>
          </cell>
          <cell r="AG30">
            <v>38059.820864000001</v>
          </cell>
          <cell r="AH30">
            <v>177062.39999999999</v>
          </cell>
        </row>
        <row r="31">
          <cell r="A31" t="str">
            <v>203</v>
          </cell>
          <cell r="F31">
            <v>18328</v>
          </cell>
          <cell r="P31">
            <v>82696</v>
          </cell>
          <cell r="AD31">
            <v>261000</v>
          </cell>
          <cell r="AE31">
            <v>1895489.88</v>
          </cell>
          <cell r="AF31">
            <v>123206.8422</v>
          </cell>
          <cell r="AG31">
            <v>19713.094752000001</v>
          </cell>
          <cell r="AH31">
            <v>2038409.8169519999</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row>
        <row r="33">
          <cell r="A33" t="str">
            <v>205</v>
          </cell>
          <cell r="F33">
            <v>18328</v>
          </cell>
          <cell r="L33">
            <v>34800</v>
          </cell>
          <cell r="P33">
            <v>2952252.2</v>
          </cell>
          <cell r="AE33">
            <v>2987052.2</v>
          </cell>
          <cell r="AF33">
            <v>194158.39300000001</v>
          </cell>
          <cell r="AG33">
            <v>31065.342880000004</v>
          </cell>
          <cell r="AH33">
            <v>3212275.9358800002</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row>
        <row r="35">
          <cell r="A35" t="str">
            <v>211</v>
          </cell>
          <cell r="P35">
            <v>82464.399999999994</v>
          </cell>
          <cell r="U35">
            <v>45014</v>
          </cell>
          <cell r="Z35">
            <v>737760</v>
          </cell>
          <cell r="AE35">
            <v>865238.4</v>
          </cell>
          <cell r="AF35">
            <v>56240.496000000006</v>
          </cell>
          <cell r="AG35">
            <v>8998.4793600000012</v>
          </cell>
          <cell r="AH35">
            <v>930477.37536000006</v>
          </cell>
        </row>
        <row r="36">
          <cell r="A36" t="str">
            <v>213</v>
          </cell>
          <cell r="I36">
            <v>1025730</v>
          </cell>
          <cell r="J36">
            <v>2393521</v>
          </cell>
          <cell r="AE36">
            <v>3419251</v>
          </cell>
          <cell r="AF36">
            <v>222251.315</v>
          </cell>
          <cell r="AG36">
            <v>35560.210400000004</v>
          </cell>
          <cell r="AH36">
            <v>3677062.5254000002</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row>
        <row r="38">
          <cell r="A38" t="str">
            <v>400</v>
          </cell>
          <cell r="I38">
            <v>9408</v>
          </cell>
          <cell r="J38">
            <v>255200</v>
          </cell>
          <cell r="AE38">
            <v>264608</v>
          </cell>
          <cell r="AF38">
            <v>17199.52</v>
          </cell>
          <cell r="AG38">
            <v>2751.9232000000002</v>
          </cell>
          <cell r="AH38">
            <v>284559.44320000004</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row>
        <row r="42">
          <cell r="A42" t="str">
            <v>CARREFOUR</v>
          </cell>
          <cell r="G42">
            <v>1050560</v>
          </cell>
          <cell r="AA42">
            <v>531799</v>
          </cell>
          <cell r="AC42">
            <v>2790960</v>
          </cell>
          <cell r="AE42">
            <v>1582359</v>
          </cell>
          <cell r="AF42">
            <v>102853.33500000001</v>
          </cell>
          <cell r="AG42">
            <v>16456.533600000002</v>
          </cell>
          <cell r="AH42">
            <v>1701668.8685999999</v>
          </cell>
        </row>
        <row r="43">
          <cell r="A43" t="str">
            <v>CCTV</v>
          </cell>
          <cell r="E43">
            <v>15032275</v>
          </cell>
          <cell r="S43">
            <v>3382560</v>
          </cell>
          <cell r="AE43">
            <v>3382560</v>
          </cell>
          <cell r="AF43">
            <v>219866.4</v>
          </cell>
          <cell r="AG43">
            <v>35178.624000000003</v>
          </cell>
          <cell r="AH43">
            <v>3637605.0239999997</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row>
        <row r="5">
          <cell r="A5" t="str">
            <v>001</v>
          </cell>
          <cell r="B5">
            <v>408240</v>
          </cell>
          <cell r="C5">
            <v>1275912</v>
          </cell>
          <cell r="D5">
            <v>82934.28</v>
          </cell>
          <cell r="E5">
            <v>217415.40480000002</v>
          </cell>
          <cell r="F5">
            <v>1576261.6847999999</v>
          </cell>
          <cell r="G5">
            <v>995700</v>
          </cell>
          <cell r="H5">
            <v>65000</v>
          </cell>
          <cell r="L5">
            <v>149999</v>
          </cell>
          <cell r="N5">
            <v>107462.5</v>
          </cell>
          <cell r="O5">
            <v>558239</v>
          </cell>
          <cell r="P5">
            <v>36285.535000000003</v>
          </cell>
          <cell r="Q5">
            <v>5805.6856000000007</v>
          </cell>
          <cell r="R5">
            <v>600330.2206</v>
          </cell>
        </row>
        <row r="6">
          <cell r="A6" t="str">
            <v>002</v>
          </cell>
          <cell r="B6">
            <v>956934</v>
          </cell>
          <cell r="C6">
            <v>956934</v>
          </cell>
          <cell r="D6">
            <v>157412</v>
          </cell>
          <cell r="E6">
            <v>163061.55359999998</v>
          </cell>
          <cell r="F6">
            <v>1182196.2635999999</v>
          </cell>
          <cell r="I6">
            <v>115750</v>
          </cell>
          <cell r="M6">
            <v>678368</v>
          </cell>
          <cell r="O6">
            <v>157412</v>
          </cell>
          <cell r="P6">
            <v>10231.780000000001</v>
          </cell>
          <cell r="Q6">
            <v>1637.0848000000001</v>
          </cell>
          <cell r="R6">
            <v>169280.86480000001</v>
          </cell>
        </row>
        <row r="7">
          <cell r="A7" t="str">
            <v>013</v>
          </cell>
          <cell r="B7">
            <v>158137.60000000001</v>
          </cell>
          <cell r="C7">
            <v>158137.60000000001</v>
          </cell>
          <cell r="D7">
            <v>10278.944000000001</v>
          </cell>
          <cell r="E7">
            <v>23200</v>
          </cell>
          <cell r="F7">
            <v>195363.19104000001</v>
          </cell>
          <cell r="H7">
            <v>69189.2</v>
          </cell>
          <cell r="I7">
            <v>115750</v>
          </cell>
          <cell r="O7">
            <v>92389.2</v>
          </cell>
          <cell r="P7">
            <v>6005.2979999999998</v>
          </cell>
          <cell r="Q7">
            <v>960.84767999999997</v>
          </cell>
          <cell r="R7">
            <v>99355.345679999999</v>
          </cell>
        </row>
        <row r="8">
          <cell r="A8" t="str">
            <v>101</v>
          </cell>
          <cell r="B8">
            <v>158137.60000000001</v>
          </cell>
          <cell r="C8">
            <v>158137.60000000001</v>
          </cell>
          <cell r="D8">
            <v>10278.944000000001</v>
          </cell>
          <cell r="E8">
            <v>324800</v>
          </cell>
          <cell r="F8">
            <v>195363.19104000001</v>
          </cell>
          <cell r="M8">
            <v>709920</v>
          </cell>
          <cell r="O8">
            <v>324800</v>
          </cell>
          <cell r="P8">
            <v>21112</v>
          </cell>
          <cell r="Q8">
            <v>3377.92</v>
          </cell>
          <cell r="R8">
            <v>349289.92</v>
          </cell>
        </row>
        <row r="9">
          <cell r="A9" t="str">
            <v>108</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row>
        <row r="10">
          <cell r="A10" t="str">
            <v>109</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row>
        <row r="11">
          <cell r="A11" t="str">
            <v>114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row>
        <row r="12">
          <cell r="A12" t="str">
            <v>160</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row>
        <row r="13">
          <cell r="A13" t="str">
            <v>162</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row>
        <row r="14">
          <cell r="A14" t="str">
            <v>201</v>
          </cell>
          <cell r="B14">
            <v>436800</v>
          </cell>
          <cell r="C14">
            <v>158137.60000000001</v>
          </cell>
          <cell r="D14">
            <v>4333.333333333333</v>
          </cell>
          <cell r="E14">
            <v>26946.64704</v>
          </cell>
          <cell r="F14">
            <v>1248000</v>
          </cell>
          <cell r="H14">
            <v>1518169.1</v>
          </cell>
          <cell r="I14">
            <v>92800</v>
          </cell>
          <cell r="L14">
            <v>33600</v>
          </cell>
          <cell r="M14">
            <v>501259</v>
          </cell>
          <cell r="O14">
            <v>3202969.1</v>
          </cell>
          <cell r="P14">
            <v>208192.9915</v>
          </cell>
          <cell r="Q14">
            <v>33310.878640000003</v>
          </cell>
          <cell r="R14">
            <v>3444472.9701399999</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row>
        <row r="16">
          <cell r="A16" t="str">
            <v>204</v>
          </cell>
          <cell r="B16">
            <v>158137.60000000001</v>
          </cell>
          <cell r="C16">
            <v>291714</v>
          </cell>
          <cell r="D16">
            <v>10278.944000000001</v>
          </cell>
          <cell r="E16">
            <v>4039694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210</v>
          </cell>
          <cell r="B17">
            <v>318978</v>
          </cell>
          <cell r="C17">
            <v>318978</v>
          </cell>
          <cell r="D17">
            <v>20733.57</v>
          </cell>
          <cell r="E17">
            <v>54353.851200000005</v>
          </cell>
          <cell r="F17">
            <v>2610880</v>
          </cell>
          <cell r="G17">
            <v>282240</v>
          </cell>
          <cell r="H17">
            <v>69189.2</v>
          </cell>
          <cell r="L17">
            <v>5600</v>
          </cell>
          <cell r="M17">
            <v>555520</v>
          </cell>
          <cell r="O17">
            <v>2680069.2000000002</v>
          </cell>
          <cell r="P17">
            <v>174204.49800000002</v>
          </cell>
          <cell r="Q17">
            <v>27872.719680000006</v>
          </cell>
          <cell r="R17">
            <v>2882146.4176800004</v>
          </cell>
        </row>
        <row r="18">
          <cell r="A18" t="str">
            <v>403</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row>
        <row r="19">
          <cell r="A19" t="str">
            <v>407</v>
          </cell>
          <cell r="E19">
            <v>757654</v>
          </cell>
          <cell r="H19">
            <v>69189.2</v>
          </cell>
          <cell r="I19">
            <v>1432918</v>
          </cell>
          <cell r="M19">
            <v>129920</v>
          </cell>
          <cell r="O19">
            <v>826843.2</v>
          </cell>
          <cell r="P19">
            <v>53744.807999999997</v>
          </cell>
          <cell r="Q19">
            <v>8599.1692800000001</v>
          </cell>
          <cell r="R19">
            <v>889187.17727999995</v>
          </cell>
        </row>
        <row r="20">
          <cell r="A20" t="str">
            <v>408</v>
          </cell>
          <cell r="F20">
            <v>1140480</v>
          </cell>
          <cell r="I20">
            <v>2528106</v>
          </cell>
          <cell r="K20">
            <v>359632</v>
          </cell>
          <cell r="L20">
            <v>155434</v>
          </cell>
          <cell r="M20">
            <v>182074</v>
          </cell>
          <cell r="O20">
            <v>1140480</v>
          </cell>
          <cell r="P20">
            <v>74131.199999999997</v>
          </cell>
          <cell r="Q20">
            <v>145882</v>
          </cell>
          <cell r="R20">
            <v>1226472.192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004</v>
          </cell>
          <cell r="B6">
            <v>401360</v>
          </cell>
          <cell r="D6">
            <v>222381</v>
          </cell>
          <cell r="E6">
            <v>14454.765000000001</v>
          </cell>
          <cell r="F6">
            <v>37893.722400000006</v>
          </cell>
          <cell r="G6">
            <v>274729.48740000004</v>
          </cell>
          <cell r="H6">
            <v>1012682.088</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005</v>
          </cell>
          <cell r="B7">
            <v>1068344</v>
          </cell>
          <cell r="C7">
            <v>1235450</v>
          </cell>
          <cell r="D7">
            <v>222381</v>
          </cell>
          <cell r="E7">
            <v>14454.765000000001</v>
          </cell>
          <cell r="F7">
            <v>37893.722400000006</v>
          </cell>
          <cell r="G7">
            <v>274729.48740000004</v>
          </cell>
          <cell r="H7">
            <v>1526274.93</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012</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013</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100</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101</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103</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104</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106</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107</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113</v>
          </cell>
          <cell r="C21">
            <v>507420</v>
          </cell>
          <cell r="Q21">
            <v>11200</v>
          </cell>
          <cell r="T21">
            <v>3290479</v>
          </cell>
          <cell r="Y21">
            <v>93184</v>
          </cell>
          <cell r="Z21">
            <v>3744044</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114</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162</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201</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208</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210</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213</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407</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408</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cell r="BA38">
            <v>2095359</v>
          </cell>
          <cell r="BB38">
            <v>136198.33499999999</v>
          </cell>
          <cell r="BC38">
            <v>21791.7336</v>
          </cell>
          <cell r="BD38">
            <v>2253349.0685999999</v>
          </cell>
        </row>
        <row r="39">
          <cell r="A39" t="str">
            <v>YARDLEY</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2678738</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110</v>
          </cell>
          <cell r="I6">
            <v>2066792</v>
          </cell>
          <cell r="J6">
            <v>14063228</v>
          </cell>
          <cell r="K6">
            <v>62049</v>
          </cell>
          <cell r="O6">
            <v>9000</v>
          </cell>
          <cell r="R6">
            <v>30837200</v>
          </cell>
          <cell r="U6">
            <v>44900428</v>
          </cell>
          <cell r="V6">
            <v>2918527.8200000003</v>
          </cell>
          <cell r="W6">
            <v>466964.45120000007</v>
          </cell>
          <cell r="X6">
            <v>48285920.271200001</v>
          </cell>
          <cell r="Z6">
            <v>31320</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115</v>
          </cell>
          <cell r="G7">
            <v>73750</v>
          </cell>
          <cell r="I7">
            <v>118244</v>
          </cell>
          <cell r="O7">
            <v>9000</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160</v>
          </cell>
          <cell r="B8">
            <v>839742</v>
          </cell>
          <cell r="C8">
            <v>40800</v>
          </cell>
          <cell r="I8">
            <v>1437826</v>
          </cell>
          <cell r="J8">
            <v>79344</v>
          </cell>
          <cell r="O8">
            <v>9000</v>
          </cell>
          <cell r="R8">
            <v>2505600</v>
          </cell>
          <cell r="V8">
            <v>209920</v>
          </cell>
          <cell r="W8">
            <v>2552900</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162</v>
          </cell>
          <cell r="C9">
            <v>40800</v>
          </cell>
          <cell r="I9">
            <v>280130</v>
          </cell>
          <cell r="J9">
            <v>338152</v>
          </cell>
          <cell r="Z9">
            <v>176575</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202</v>
          </cell>
          <cell r="G10">
            <v>21000</v>
          </cell>
          <cell r="J10">
            <v>37584</v>
          </cell>
          <cell r="M10">
            <v>280720</v>
          </cell>
          <cell r="P10">
            <v>408800</v>
          </cell>
          <cell r="AC10">
            <v>88104</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204</v>
          </cell>
          <cell r="I11">
            <v>299264</v>
          </cell>
          <cell r="J11">
            <v>391152</v>
          </cell>
          <cell r="M11">
            <v>316448</v>
          </cell>
          <cell r="R11">
            <v>672000</v>
          </cell>
          <cell r="U11">
            <v>133333.33333333334</v>
          </cell>
          <cell r="V11">
            <v>30546.666666666668</v>
          </cell>
          <cell r="Y11">
            <v>459200</v>
          </cell>
          <cell r="AC11">
            <v>56070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208</v>
          </cell>
          <cell r="F12">
            <v>1540508</v>
          </cell>
          <cell r="J12">
            <v>87696</v>
          </cell>
          <cell r="AA12">
            <v>127600</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210</v>
          </cell>
          <cell r="D13">
            <v>11200</v>
          </cell>
          <cell r="G13">
            <v>21000</v>
          </cell>
          <cell r="I13">
            <v>507640</v>
          </cell>
          <cell r="J13">
            <v>200634</v>
          </cell>
          <cell r="N13">
            <v>184208</v>
          </cell>
          <cell r="T13">
            <v>62640</v>
          </cell>
          <cell r="U13">
            <v>133333.33333333334</v>
          </cell>
          <cell r="Z13">
            <v>173325</v>
          </cell>
          <cell r="AC13">
            <v>24030</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211</v>
          </cell>
          <cell r="D14">
            <v>174720</v>
          </cell>
          <cell r="I14">
            <v>210917</v>
          </cell>
          <cell r="J14">
            <v>94609</v>
          </cell>
          <cell r="Y14">
            <v>33600</v>
          </cell>
          <cell r="AA14">
            <v>4676161.84</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400</v>
          </cell>
          <cell r="G15">
            <v>21000</v>
          </cell>
          <cell r="J15">
            <v>90248</v>
          </cell>
          <cell r="U15">
            <v>133333.33333333334</v>
          </cell>
          <cell r="Z15">
            <v>31320</v>
          </cell>
          <cell r="AA15">
            <v>382800</v>
          </cell>
          <cell r="AC15">
            <v>88104</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407</v>
          </cell>
          <cell r="D16">
            <v>180320</v>
          </cell>
          <cell r="I16">
            <v>565712</v>
          </cell>
          <cell r="J16">
            <v>544527</v>
          </cell>
          <cell r="Y16">
            <v>-82481</v>
          </cell>
          <cell r="Z16">
            <v>498231</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408</v>
          </cell>
          <cell r="J17">
            <v>134263</v>
          </cell>
          <cell r="Z17">
            <v>278699</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AMPLIACION</v>
          </cell>
          <cell r="B18">
            <v>1620750</v>
          </cell>
          <cell r="F18">
            <v>360760</v>
          </cell>
          <cell r="G18">
            <v>73750</v>
          </cell>
          <cell r="K18">
            <v>394750</v>
          </cell>
          <cell r="Q18">
            <v>3418168</v>
          </cell>
          <cell r="Y18">
            <v>191184</v>
          </cell>
          <cell r="Z18">
            <v>409684</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DIST. TUNJA</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LOTE SUR</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28"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160</v>
          </cell>
          <cell r="B5">
            <v>1275912</v>
          </cell>
          <cell r="C5">
            <v>1275912</v>
          </cell>
          <cell r="D5">
            <v>82934.28</v>
          </cell>
          <cell r="E5">
            <v>217415.40480000002</v>
          </cell>
          <cell r="F5">
            <v>1576261.6847999999</v>
          </cell>
          <cell r="G5">
            <v>995700</v>
          </cell>
          <cell r="H5">
            <v>65000</v>
          </cell>
          <cell r="L5">
            <v>149999</v>
          </cell>
          <cell r="O5">
            <v>1184869</v>
          </cell>
          <cell r="P5">
            <v>290000</v>
          </cell>
          <cell r="Q5">
            <v>5805.6856000000007</v>
          </cell>
          <cell r="R5">
            <v>600330.2206</v>
          </cell>
          <cell r="T5">
            <v>686336</v>
          </cell>
          <cell r="AD5">
            <v>248371.20000000001</v>
          </cell>
          <cell r="AS5">
            <v>3470276.2</v>
          </cell>
          <cell r="AT5">
            <v>225567.95300000001</v>
          </cell>
          <cell r="AU5">
            <v>36090.872480000005</v>
          </cell>
          <cell r="AV5">
            <v>3731935.0254800003</v>
          </cell>
        </row>
        <row r="6">
          <cell r="A6" t="str">
            <v>162</v>
          </cell>
          <cell r="B6">
            <v>956934</v>
          </cell>
          <cell r="C6">
            <v>956934</v>
          </cell>
          <cell r="D6">
            <v>62200.71</v>
          </cell>
          <cell r="E6">
            <v>163061.55359999998</v>
          </cell>
          <cell r="F6">
            <v>1182196.2635999999</v>
          </cell>
          <cell r="I6">
            <v>115750</v>
          </cell>
          <cell r="O6">
            <v>157412</v>
          </cell>
          <cell r="P6">
            <v>10231.780000000001</v>
          </cell>
          <cell r="Q6">
            <v>1637.0848000000001</v>
          </cell>
          <cell r="R6">
            <v>169280.86480000001</v>
          </cell>
          <cell r="AD6">
            <v>248371.20000000001</v>
          </cell>
          <cell r="AL6">
            <v>476700</v>
          </cell>
          <cell r="AS6">
            <v>840821.2</v>
          </cell>
          <cell r="AT6">
            <v>54653.377999999997</v>
          </cell>
          <cell r="AU6">
            <v>8744.5404799999997</v>
          </cell>
          <cell r="AV6">
            <v>904219.11847999995</v>
          </cell>
        </row>
        <row r="7">
          <cell r="A7" t="str">
            <v>200</v>
          </cell>
          <cell r="B7">
            <v>158137.60000000001</v>
          </cell>
          <cell r="C7">
            <v>158137.60000000001</v>
          </cell>
          <cell r="D7">
            <v>10278.944000000001</v>
          </cell>
          <cell r="E7">
            <v>26946.64704</v>
          </cell>
          <cell r="F7">
            <v>195363.19104000001</v>
          </cell>
          <cell r="H7">
            <v>69189.2</v>
          </cell>
          <cell r="I7">
            <v>115750</v>
          </cell>
          <cell r="O7">
            <v>92389.2</v>
          </cell>
          <cell r="P7">
            <v>6005.2979999999998</v>
          </cell>
          <cell r="Q7">
            <v>960.84767999999997</v>
          </cell>
          <cell r="R7">
            <v>99355.345679999999</v>
          </cell>
          <cell r="AD7">
            <v>248371.20000000001</v>
          </cell>
          <cell r="AS7">
            <v>364121.2</v>
          </cell>
          <cell r="AT7">
            <v>23667.878000000001</v>
          </cell>
          <cell r="AU7">
            <v>3786.8604800000003</v>
          </cell>
          <cell r="AV7">
            <v>391575.93848000001</v>
          </cell>
        </row>
        <row r="8">
          <cell r="A8" t="str">
            <v>201</v>
          </cell>
          <cell r="B8">
            <v>158137.60000000001</v>
          </cell>
          <cell r="C8">
            <v>158137.60000000001</v>
          </cell>
          <cell r="D8">
            <v>10278.944000000001</v>
          </cell>
          <cell r="E8">
            <v>26946.64704</v>
          </cell>
          <cell r="F8">
            <v>195363.19104000001</v>
          </cell>
          <cell r="O8">
            <v>324800</v>
          </cell>
          <cell r="P8">
            <v>21112</v>
          </cell>
          <cell r="Q8">
            <v>3377.92</v>
          </cell>
          <cell r="R8">
            <v>349289.92</v>
          </cell>
          <cell r="AP8">
            <v>88160</v>
          </cell>
          <cell r="AS8">
            <v>88160</v>
          </cell>
          <cell r="AT8">
            <v>5730.4000000000005</v>
          </cell>
          <cell r="AU8">
            <v>916.86400000000015</v>
          </cell>
          <cell r="AV8">
            <v>94807.263999999996</v>
          </cell>
        </row>
        <row r="9">
          <cell r="A9" t="str">
            <v>202</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cell r="X9">
            <v>51577</v>
          </cell>
          <cell r="AS9">
            <v>358568</v>
          </cell>
          <cell r="AT9">
            <v>23306.920000000002</v>
          </cell>
          <cell r="AU9">
            <v>3729.1072000000004</v>
          </cell>
          <cell r="AV9">
            <v>385604.02720000001</v>
          </cell>
        </row>
        <row r="10">
          <cell r="A10" t="str">
            <v>203</v>
          </cell>
          <cell r="B10">
            <v>158137.60000000001</v>
          </cell>
          <cell r="C10">
            <v>158137.60000000001</v>
          </cell>
          <cell r="D10">
            <v>10278.944000000001</v>
          </cell>
          <cell r="E10">
            <v>26946.64704</v>
          </cell>
          <cell r="F10">
            <v>195363.19104000001</v>
          </cell>
          <cell r="H10">
            <v>69189.2</v>
          </cell>
          <cell r="O10">
            <v>69189.2</v>
          </cell>
          <cell r="P10">
            <v>4497.2979999999998</v>
          </cell>
          <cell r="Q10">
            <v>719.56768</v>
          </cell>
          <cell r="R10">
            <v>74406.065679999985</v>
          </cell>
          <cell r="X10">
            <v>17010</v>
          </cell>
          <cell r="AS10">
            <v>17010</v>
          </cell>
          <cell r="AT10">
            <v>1105.6500000000001</v>
          </cell>
          <cell r="AU10">
            <v>176.90400000000002</v>
          </cell>
          <cell r="AV10">
            <v>18292.554</v>
          </cell>
        </row>
        <row r="11">
          <cell r="A11" t="str">
            <v>204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AI11">
            <v>464000</v>
          </cell>
          <cell r="AS11">
            <v>464000</v>
          </cell>
          <cell r="AT11">
            <v>30160</v>
          </cell>
          <cell r="AU11">
            <v>4825.6000000000004</v>
          </cell>
          <cell r="AV11">
            <v>498985.6</v>
          </cell>
        </row>
        <row r="12">
          <cell r="A12" t="str">
            <v>205</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B12">
            <v>1682629</v>
          </cell>
          <cell r="AK12">
            <v>864998</v>
          </cell>
          <cell r="AO12">
            <v>209623</v>
          </cell>
          <cell r="AS12">
            <v>32828452</v>
          </cell>
          <cell r="AT12">
            <v>2133849.38</v>
          </cell>
          <cell r="AU12">
            <v>341415.9008</v>
          </cell>
          <cell r="AV12">
            <v>35303717.2808</v>
          </cell>
        </row>
        <row r="13">
          <cell r="A13" t="str">
            <v>206</v>
          </cell>
          <cell r="B13">
            <v>158137.60000000001</v>
          </cell>
          <cell r="C13">
            <v>158137.60000000001</v>
          </cell>
          <cell r="D13">
            <v>1274112</v>
          </cell>
          <cell r="E13">
            <v>26946.64704</v>
          </cell>
          <cell r="F13">
            <v>195363.19104000001</v>
          </cell>
          <cell r="G13">
            <v>2876160</v>
          </cell>
          <cell r="H13">
            <v>199584</v>
          </cell>
          <cell r="K13">
            <v>1172644</v>
          </cell>
          <cell r="L13">
            <v>43405</v>
          </cell>
          <cell r="O13">
            <v>3387216</v>
          </cell>
          <cell r="P13">
            <v>220169.04</v>
          </cell>
          <cell r="Q13">
            <v>35227.046399999999</v>
          </cell>
          <cell r="R13">
            <v>3642612.0863999999</v>
          </cell>
          <cell r="W13">
            <v>43500</v>
          </cell>
          <cell r="Z13">
            <v>43388</v>
          </cell>
          <cell r="AB13">
            <v>3926133</v>
          </cell>
          <cell r="AN13">
            <v>1586880</v>
          </cell>
          <cell r="AR13">
            <v>42873</v>
          </cell>
          <cell r="AS13">
            <v>8132935</v>
          </cell>
          <cell r="AT13">
            <v>528640.77500000002</v>
          </cell>
          <cell r="AU13">
            <v>84582.524000000005</v>
          </cell>
          <cell r="AV13">
            <v>8746158.2990000006</v>
          </cell>
        </row>
        <row r="14">
          <cell r="A14" t="str">
            <v>207</v>
          </cell>
          <cell r="B14">
            <v>158137.60000000001</v>
          </cell>
          <cell r="C14">
            <v>158137.60000000001</v>
          </cell>
          <cell r="D14">
            <v>10278.944000000001</v>
          </cell>
          <cell r="E14">
            <v>26946.64704</v>
          </cell>
          <cell r="F14">
            <v>195363.19104000001</v>
          </cell>
          <cell r="H14">
            <v>1518169.1</v>
          </cell>
          <cell r="O14">
            <v>3202969.1</v>
          </cell>
          <cell r="P14">
            <v>208192.9915</v>
          </cell>
          <cell r="Q14">
            <v>33310.878640000003</v>
          </cell>
          <cell r="R14">
            <v>3444472.9701399999</v>
          </cell>
          <cell r="V14">
            <v>11600</v>
          </cell>
          <cell r="AE14">
            <v>1060640</v>
          </cell>
          <cell r="AS14">
            <v>1072240</v>
          </cell>
          <cell r="AT14">
            <v>69695.600000000006</v>
          </cell>
          <cell r="AU14">
            <v>11151.296</v>
          </cell>
          <cell r="AV14">
            <v>1153086.8960000002</v>
          </cell>
        </row>
        <row r="15">
          <cell r="A15" t="str">
            <v>208</v>
          </cell>
          <cell r="B15">
            <v>158137.60000000001</v>
          </cell>
          <cell r="C15">
            <v>158137.60000000001</v>
          </cell>
          <cell r="D15">
            <v>10278.944000000001</v>
          </cell>
          <cell r="E15">
            <v>26946.64704</v>
          </cell>
          <cell r="F15">
            <v>195363.19104000001</v>
          </cell>
          <cell r="H15">
            <v>650643.9</v>
          </cell>
          <cell r="O15">
            <v>650643.9</v>
          </cell>
          <cell r="P15">
            <v>42291.853500000005</v>
          </cell>
          <cell r="Q15">
            <v>6766.6965600000012</v>
          </cell>
          <cell r="R15">
            <v>699702.45005999994</v>
          </cell>
          <cell r="AD15">
            <v>133056</v>
          </cell>
          <cell r="AL15">
            <v>63900</v>
          </cell>
          <cell r="AQ15">
            <v>354496</v>
          </cell>
          <cell r="AS15">
            <v>551452</v>
          </cell>
          <cell r="AT15">
            <v>35844.380000000005</v>
          </cell>
          <cell r="AU15">
            <v>5735.1008000000011</v>
          </cell>
          <cell r="AV15">
            <v>593031.48080000002</v>
          </cell>
        </row>
        <row r="16">
          <cell r="A16" t="str">
            <v>211</v>
          </cell>
          <cell r="B16">
            <v>158137.60000000001</v>
          </cell>
          <cell r="C16">
            <v>158137.60000000001</v>
          </cell>
          <cell r="D16">
            <v>10278.944000000001</v>
          </cell>
          <cell r="E16">
            <v>26946.64704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L16">
            <v>63900</v>
          </cell>
          <cell r="AS16">
            <v>320768</v>
          </cell>
          <cell r="AT16">
            <v>20849.920000000002</v>
          </cell>
          <cell r="AU16">
            <v>3335.9872000000005</v>
          </cell>
          <cell r="AV16">
            <v>344953.90719999996</v>
          </cell>
        </row>
        <row r="17">
          <cell r="A17" t="str">
            <v>OFICINA</v>
          </cell>
          <cell r="B17">
            <v>318978</v>
          </cell>
          <cell r="C17">
            <v>318978</v>
          </cell>
          <cell r="D17">
            <v>20733.57</v>
          </cell>
          <cell r="E17">
            <v>54353.851200000005</v>
          </cell>
          <cell r="F17">
            <v>394065.42119999998</v>
          </cell>
          <cell r="H17">
            <v>69189.2</v>
          </cell>
          <cell r="M17">
            <v>555520</v>
          </cell>
          <cell r="O17">
            <v>2680069.2000000002</v>
          </cell>
          <cell r="P17">
            <v>174204.49800000002</v>
          </cell>
          <cell r="Q17">
            <v>27872.719680000006</v>
          </cell>
          <cell r="R17">
            <v>2882146.4176800004</v>
          </cell>
          <cell r="AS17">
            <v>555520</v>
          </cell>
          <cell r="AT17">
            <v>36108.800000000003</v>
          </cell>
          <cell r="AU17">
            <v>5777.4080000000004</v>
          </cell>
          <cell r="AV17">
            <v>597406.2080000001</v>
          </cell>
        </row>
        <row r="18">
          <cell r="A18" t="str">
            <v>YARDLEY</v>
          </cell>
          <cell r="B18">
            <v>637956</v>
          </cell>
          <cell r="C18">
            <v>637956</v>
          </cell>
          <cell r="D18">
            <v>41467.14</v>
          </cell>
          <cell r="E18">
            <v>108707.70240000001</v>
          </cell>
          <cell r="F18">
            <v>788130.84239999996</v>
          </cell>
          <cell r="N18">
            <v>601769</v>
          </cell>
          <cell r="O18">
            <v>601769</v>
          </cell>
          <cell r="P18">
            <v>39114.985000000001</v>
          </cell>
          <cell r="Q18">
            <v>6258.3976000000002</v>
          </cell>
          <cell r="R18">
            <v>647142.38260000001</v>
          </cell>
          <cell r="AD18">
            <v>119750.39999999999</v>
          </cell>
          <cell r="AS18">
            <v>119750.39999999999</v>
          </cell>
          <cell r="AT18">
            <v>7783.7759999999998</v>
          </cell>
          <cell r="AU18">
            <v>1245.40416</v>
          </cell>
          <cell r="AV18">
            <v>128779.58016</v>
          </cell>
        </row>
        <row r="19">
          <cell r="A19" t="str">
            <v>407</v>
          </cell>
          <cell r="E19">
            <v>757654</v>
          </cell>
          <cell r="H19">
            <v>69189.2</v>
          </cell>
          <cell r="O19">
            <v>826843.2</v>
          </cell>
          <cell r="P19">
            <v>53744.807999999997</v>
          </cell>
          <cell r="Q19">
            <v>8599.1692800000001</v>
          </cell>
          <cell r="R19">
            <v>889187.17727999995</v>
          </cell>
          <cell r="AG19">
            <v>6765013</v>
          </cell>
          <cell r="AS19">
            <v>6765013</v>
          </cell>
          <cell r="AT19">
            <v>439725.84500000003</v>
          </cell>
          <cell r="AU19">
            <v>70356.135200000004</v>
          </cell>
          <cell r="AV19">
            <v>7275094.9802000001</v>
          </cell>
        </row>
        <row r="20">
          <cell r="A20" t="str">
            <v>408</v>
          </cell>
          <cell r="F20">
            <v>1140480</v>
          </cell>
          <cell r="O20">
            <v>1140480</v>
          </cell>
          <cell r="P20">
            <v>74131.199999999997</v>
          </cell>
          <cell r="Q20">
            <v>145882</v>
          </cell>
          <cell r="R20">
            <v>1226472.192</v>
          </cell>
          <cell r="AC20">
            <v>893200</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F21">
            <v>1900800</v>
          </cell>
          <cell r="AS21">
            <v>2061466.6666666667</v>
          </cell>
          <cell r="AT21">
            <v>133995.33333333334</v>
          </cell>
          <cell r="AU21">
            <v>21439.253333333334</v>
          </cell>
          <cell r="AV21">
            <v>2216901.2533333334</v>
          </cell>
        </row>
        <row r="22">
          <cell r="A22" t="str">
            <v>CALDERAS</v>
          </cell>
          <cell r="AD22">
            <v>306029</v>
          </cell>
          <cell r="AS22">
            <v>306029</v>
          </cell>
          <cell r="AT22">
            <v>19891.885000000002</v>
          </cell>
          <cell r="AU22">
            <v>3182.7016000000003</v>
          </cell>
          <cell r="AV22">
            <v>329103.58660000004</v>
          </cell>
        </row>
        <row r="23">
          <cell r="A23" t="str">
            <v>CARREFOUR</v>
          </cell>
          <cell r="C23">
            <v>2524000</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R24">
            <v>121500</v>
          </cell>
          <cell r="S24">
            <v>795528</v>
          </cell>
          <cell r="T24">
            <v>80640</v>
          </cell>
          <cell r="U24">
            <v>632780</v>
          </cell>
          <cell r="W24">
            <v>143840</v>
          </cell>
          <cell r="Z24">
            <v>86544</v>
          </cell>
          <cell r="AA24">
            <v>1138500</v>
          </cell>
          <cell r="AM24">
            <v>84000</v>
          </cell>
          <cell r="AN24">
            <v>5941520</v>
          </cell>
          <cell r="AS24">
            <v>11398361</v>
          </cell>
          <cell r="AT24">
            <v>740893.46499999997</v>
          </cell>
          <cell r="AU24">
            <v>118542.9544</v>
          </cell>
          <cell r="AV24">
            <v>12257797.419399999</v>
          </cell>
        </row>
        <row r="25">
          <cell r="A25" t="str">
            <v>R09</v>
          </cell>
          <cell r="I25">
            <v>160666.66666666666</v>
          </cell>
          <cell r="J25">
            <v>-44742</v>
          </cell>
          <cell r="S25">
            <v>4728889</v>
          </cell>
          <cell r="X25">
            <v>485441</v>
          </cell>
          <cell r="Y25">
            <v>925557</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AS26">
            <v>160666.66666666666</v>
          </cell>
          <cell r="AT26">
            <v>10443.333333333334</v>
          </cell>
          <cell r="AU26">
            <v>1670.9333333333334</v>
          </cell>
          <cell r="AV26">
            <v>172780.93333333332</v>
          </cell>
        </row>
        <row r="27">
          <cell r="A27" t="str">
            <v>YARDLEY</v>
          </cell>
          <cell r="D27">
            <v>624624</v>
          </cell>
          <cell r="L27">
            <v>413932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002</v>
          </cell>
          <cell r="C5">
            <v>7125216</v>
          </cell>
          <cell r="D5">
            <v>427500</v>
          </cell>
          <cell r="E5">
            <v>427500</v>
          </cell>
          <cell r="F5">
            <v>27787.5</v>
          </cell>
          <cell r="G5">
            <v>72846</v>
          </cell>
          <cell r="H5">
            <v>528133.5</v>
          </cell>
          <cell r="L5">
            <v>209678</v>
          </cell>
          <cell r="X5">
            <v>471227</v>
          </cell>
          <cell r="AD5">
            <v>1734432</v>
          </cell>
          <cell r="AT5">
            <v>209678</v>
          </cell>
          <cell r="AU5">
            <v>13629.07</v>
          </cell>
          <cell r="AV5">
            <v>2180.6511999999998</v>
          </cell>
          <cell r="AW5">
            <v>225487.7212</v>
          </cell>
        </row>
        <row r="6">
          <cell r="A6" t="str">
            <v>160</v>
          </cell>
          <cell r="B6">
            <v>819720</v>
          </cell>
          <cell r="D6">
            <v>38333.333333333336</v>
          </cell>
          <cell r="E6">
            <v>819720</v>
          </cell>
          <cell r="F6">
            <v>53281.8</v>
          </cell>
          <cell r="G6">
            <v>139680.288</v>
          </cell>
          <cell r="H6">
            <v>1012682.088</v>
          </cell>
          <cell r="S6">
            <v>691247</v>
          </cell>
          <cell r="Z6">
            <v>646816</v>
          </cell>
          <cell r="AH6">
            <v>91007.272727272735</v>
          </cell>
          <cell r="AT6">
            <v>1048176</v>
          </cell>
          <cell r="AU6">
            <v>68131.44</v>
          </cell>
          <cell r="AV6">
            <v>10901.030400000001</v>
          </cell>
          <cell r="AW6">
            <v>1127208.4704</v>
          </cell>
        </row>
        <row r="7">
          <cell r="A7" t="str">
            <v>202</v>
          </cell>
          <cell r="B7">
            <v>1068344</v>
          </cell>
          <cell r="C7">
            <v>1235450</v>
          </cell>
          <cell r="E7">
            <v>1235450</v>
          </cell>
          <cell r="F7">
            <v>80304.25</v>
          </cell>
          <cell r="G7">
            <v>210520.68</v>
          </cell>
          <cell r="H7">
            <v>1526274.93</v>
          </cell>
          <cell r="AB7">
            <v>87808</v>
          </cell>
          <cell r="AD7">
            <v>312040</v>
          </cell>
          <cell r="AT7">
            <v>1068344</v>
          </cell>
          <cell r="AU7">
            <v>69442.36</v>
          </cell>
          <cell r="AV7">
            <v>11110.777599999999</v>
          </cell>
          <cell r="AW7">
            <v>1148897.1376</v>
          </cell>
        </row>
        <row r="8">
          <cell r="A8" t="str">
            <v>012</v>
          </cell>
          <cell r="T8">
            <v>50738</v>
          </cell>
          <cell r="Y8">
            <v>456232</v>
          </cell>
          <cell r="AQ8">
            <v>761800</v>
          </cell>
          <cell r="AT8">
            <v>506970</v>
          </cell>
          <cell r="AU8">
            <v>32953.050000000003</v>
          </cell>
          <cell r="AV8">
            <v>5272.4880000000003</v>
          </cell>
          <cell r="AW8">
            <v>545195.53800000006</v>
          </cell>
        </row>
        <row r="9">
          <cell r="A9" t="str">
            <v>013</v>
          </cell>
          <cell r="I9">
            <v>4347500</v>
          </cell>
          <cell r="K9">
            <v>215500</v>
          </cell>
          <cell r="Z9">
            <v>646816</v>
          </cell>
          <cell r="AG9">
            <v>677000</v>
          </cell>
          <cell r="AJ9">
            <v>201600</v>
          </cell>
          <cell r="AN9">
            <v>89600</v>
          </cell>
          <cell r="AT9">
            <v>4994316</v>
          </cell>
          <cell r="AU9">
            <v>324630.54000000004</v>
          </cell>
          <cell r="AV9">
            <v>51940.88640000001</v>
          </cell>
          <cell r="AW9">
            <v>5370887.4264000002</v>
          </cell>
        </row>
        <row r="10">
          <cell r="A10" t="str">
            <v>100</v>
          </cell>
          <cell r="R10">
            <v>44800</v>
          </cell>
          <cell r="Z10">
            <v>147204</v>
          </cell>
          <cell r="AD10">
            <v>99528</v>
          </cell>
          <cell r="AT10">
            <v>147204</v>
          </cell>
          <cell r="AU10">
            <v>9568.26</v>
          </cell>
          <cell r="AV10">
            <v>1530.9216000000001</v>
          </cell>
          <cell r="AW10">
            <v>158303.18160000001</v>
          </cell>
        </row>
        <row r="11">
          <cell r="A11" t="str">
            <v>101</v>
          </cell>
          <cell r="Q11">
            <v>97440</v>
          </cell>
          <cell r="R11">
            <v>44800</v>
          </cell>
          <cell r="Y11">
            <v>54656</v>
          </cell>
          <cell r="Z11">
            <v>18096</v>
          </cell>
          <cell r="AB11">
            <v>34944</v>
          </cell>
          <cell r="AD11">
            <v>726902</v>
          </cell>
          <cell r="AT11">
            <v>170192</v>
          </cell>
          <cell r="AU11">
            <v>11062.48</v>
          </cell>
          <cell r="AV11">
            <v>1769.9967999999999</v>
          </cell>
          <cell r="AW11">
            <v>183024.4768</v>
          </cell>
        </row>
        <row r="12">
          <cell r="A12" t="str">
            <v>103</v>
          </cell>
          <cell r="O12">
            <v>1066759</v>
          </cell>
          <cell r="Z12">
            <v>50112</v>
          </cell>
          <cell r="AD12">
            <v>27562</v>
          </cell>
          <cell r="AT12">
            <v>50112</v>
          </cell>
          <cell r="AU12">
            <v>3257.28</v>
          </cell>
          <cell r="AV12">
            <v>521.16480000000001</v>
          </cell>
          <cell r="AW12">
            <v>53890.444799999997</v>
          </cell>
        </row>
        <row r="13">
          <cell r="A13" t="str">
            <v>104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row>
        <row r="14">
          <cell r="A14" t="str">
            <v>106</v>
          </cell>
          <cell r="T14">
            <v>71410</v>
          </cell>
          <cell r="AD14">
            <v>120988</v>
          </cell>
          <cell r="AT14">
            <v>71410</v>
          </cell>
          <cell r="AU14">
            <v>4641.6500000000005</v>
          </cell>
          <cell r="AV14">
            <v>742.6640000000001</v>
          </cell>
          <cell r="AW14">
            <v>76794.313999999998</v>
          </cell>
        </row>
        <row r="15">
          <cell r="A15" t="str">
            <v>107</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row>
        <row r="16">
          <cell r="A16" t="str">
            <v>108</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row>
        <row r="24">
          <cell r="A24" t="str">
            <v>162</v>
          </cell>
          <cell r="AC24">
            <v>1740000</v>
          </cell>
          <cell r="AH24">
            <v>261063.27272727274</v>
          </cell>
          <cell r="AO24">
            <v>791120</v>
          </cell>
          <cell r="AT24">
            <v>1740000</v>
          </cell>
          <cell r="AU24">
            <v>113100</v>
          </cell>
          <cell r="AV24">
            <v>18096</v>
          </cell>
          <cell r="AW24">
            <v>1871196</v>
          </cell>
        </row>
        <row r="25">
          <cell r="A25" t="str">
            <v>201</v>
          </cell>
          <cell r="L25">
            <v>24179.599999999999</v>
          </cell>
          <cell r="AD25">
            <v>324800</v>
          </cell>
          <cell r="AQ25">
            <v>11873.333333333334</v>
          </cell>
          <cell r="AT25">
            <v>324800</v>
          </cell>
          <cell r="AU25">
            <v>21112</v>
          </cell>
          <cell r="AV25">
            <v>3377.92</v>
          </cell>
          <cell r="AW25">
            <v>349289.92</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Q27">
            <v>1109424</v>
          </cell>
          <cell r="AD27">
            <v>2217920</v>
          </cell>
          <cell r="AT27">
            <v>2254189.4</v>
          </cell>
          <cell r="AU27">
            <v>146522.31099999999</v>
          </cell>
          <cell r="AV27">
            <v>23443.569759999998</v>
          </cell>
          <cell r="AW27">
            <v>2424155.28076</v>
          </cell>
        </row>
        <row r="28">
          <cell r="A28" t="str">
            <v>210</v>
          </cell>
          <cell r="R28">
            <v>3512738</v>
          </cell>
          <cell r="AH28">
            <v>77087.272727272735</v>
          </cell>
          <cell r="AT28">
            <v>3512738</v>
          </cell>
          <cell r="AU28">
            <v>228327.97</v>
          </cell>
          <cell r="AV28">
            <v>36532.475200000001</v>
          </cell>
          <cell r="AW28">
            <v>3777598.4452000004</v>
          </cell>
        </row>
        <row r="29">
          <cell r="A29" t="str">
            <v>213</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V31">
            <v>88606</v>
          </cell>
          <cell r="AF31">
            <v>201600</v>
          </cell>
          <cell r="AH31">
            <v>233687.27272727274</v>
          </cell>
          <cell r="AT31">
            <v>362206</v>
          </cell>
          <cell r="AU31">
            <v>23543.39</v>
          </cell>
          <cell r="AV31">
            <v>3766.9423999999999</v>
          </cell>
          <cell r="AW31">
            <v>389516.33240000001</v>
          </cell>
        </row>
        <row r="32">
          <cell r="A32" t="str">
            <v>408</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AI39">
            <v>2800000</v>
          </cell>
          <cell r="AT39">
            <v>918836</v>
          </cell>
          <cell r="AU39">
            <v>59724.340000000004</v>
          </cell>
          <cell r="AV39">
            <v>9555.894400000001</v>
          </cell>
          <cell r="AW39">
            <v>988116.23439999996</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115</v>
          </cell>
          <cell r="B5">
            <v>1187701</v>
          </cell>
          <cell r="C5">
            <v>118000</v>
          </cell>
          <cell r="D5">
            <v>1693870</v>
          </cell>
          <cell r="E5">
            <v>391440</v>
          </cell>
          <cell r="F5">
            <v>6680213</v>
          </cell>
          <cell r="G5">
            <v>75168</v>
          </cell>
          <cell r="H5">
            <v>2126720</v>
          </cell>
          <cell r="I5">
            <v>152830</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D5">
            <v>168000</v>
          </cell>
          <cell r="AE5">
            <v>2158760</v>
          </cell>
          <cell r="AF5">
            <v>1296938</v>
          </cell>
          <cell r="AG5">
            <v>202241</v>
          </cell>
          <cell r="AI5">
            <v>40194</v>
          </cell>
          <cell r="AJ5">
            <v>6948677</v>
          </cell>
          <cell r="AK5">
            <v>451664.005</v>
          </cell>
          <cell r="AL5">
            <v>72266.2408</v>
          </cell>
          <cell r="AM5">
            <v>7472607.2457999997</v>
          </cell>
        </row>
        <row r="6">
          <cell r="A6" t="str">
            <v>391</v>
          </cell>
          <cell r="J6">
            <v>14063228</v>
          </cell>
          <cell r="K6">
            <v>62049</v>
          </cell>
          <cell r="M6">
            <v>2000000</v>
          </cell>
          <cell r="R6">
            <v>30837200</v>
          </cell>
          <cell r="U6">
            <v>44900428</v>
          </cell>
          <cell r="V6">
            <v>2918527.8200000003</v>
          </cell>
          <cell r="W6">
            <v>466964.45120000007</v>
          </cell>
          <cell r="X6">
            <v>48285920.271200001</v>
          </cell>
          <cell r="Z6">
            <v>31320</v>
          </cell>
          <cell r="AJ6">
            <v>62049</v>
          </cell>
          <cell r="AK6">
            <v>4033.1849999999999</v>
          </cell>
          <cell r="AL6">
            <v>645.30960000000005</v>
          </cell>
          <cell r="AM6">
            <v>66727.494599999991</v>
          </cell>
        </row>
        <row r="7">
          <cell r="A7" t="str">
            <v>115</v>
          </cell>
          <cell r="G7">
            <v>73750</v>
          </cell>
          <cell r="AJ7">
            <v>73750</v>
          </cell>
          <cell r="AK7">
            <v>4793.75</v>
          </cell>
          <cell r="AL7">
            <v>767</v>
          </cell>
          <cell r="AM7">
            <v>79310.75</v>
          </cell>
        </row>
        <row r="8">
          <cell r="A8" t="str">
            <v>160</v>
          </cell>
          <cell r="B8">
            <v>839742</v>
          </cell>
          <cell r="C8">
            <v>40800</v>
          </cell>
          <cell r="I8">
            <v>1437826</v>
          </cell>
          <cell r="J8">
            <v>79344</v>
          </cell>
          <cell r="R8">
            <v>2505600</v>
          </cell>
          <cell r="V8">
            <v>209920</v>
          </cell>
          <cell r="W8">
            <v>2552900</v>
          </cell>
          <cell r="AD8">
            <v>556800</v>
          </cell>
          <cell r="AE8">
            <v>620600</v>
          </cell>
          <cell r="AG8">
            <v>1004471</v>
          </cell>
          <cell r="AH8">
            <v>2979970.4</v>
          </cell>
          <cell r="AJ8">
            <v>9291203</v>
          </cell>
          <cell r="AK8">
            <v>603928.19500000007</v>
          </cell>
          <cell r="AL8">
            <v>96628.511200000008</v>
          </cell>
          <cell r="AM8">
            <v>9991759.7061999999</v>
          </cell>
        </row>
        <row r="9">
          <cell r="A9" t="str">
            <v>162</v>
          </cell>
          <cell r="C9">
            <v>40800</v>
          </cell>
          <cell r="I9">
            <v>280130</v>
          </cell>
          <cell r="Z9">
            <v>176575</v>
          </cell>
          <cell r="AE9">
            <v>765600</v>
          </cell>
          <cell r="AG9">
            <v>202242</v>
          </cell>
          <cell r="AJ9">
            <v>1288772</v>
          </cell>
          <cell r="AK9">
            <v>83770.180000000008</v>
          </cell>
          <cell r="AL9">
            <v>13403.228800000001</v>
          </cell>
          <cell r="AM9">
            <v>1385945.4087999999</v>
          </cell>
        </row>
        <row r="10">
          <cell r="A10" t="str">
            <v>202</v>
          </cell>
          <cell r="G10">
            <v>21000</v>
          </cell>
          <cell r="M10">
            <v>280720</v>
          </cell>
          <cell r="P10">
            <v>408800</v>
          </cell>
          <cell r="AC10">
            <v>88104</v>
          </cell>
          <cell r="AJ10">
            <v>798624</v>
          </cell>
          <cell r="AK10">
            <v>51910.560000000005</v>
          </cell>
          <cell r="AL10">
            <v>8305.6896000000015</v>
          </cell>
          <cell r="AM10">
            <v>858840.2496000001</v>
          </cell>
        </row>
        <row r="11">
          <cell r="A11" t="str">
            <v>204</v>
          </cell>
          <cell r="M11">
            <v>316448</v>
          </cell>
          <cell r="R11">
            <v>672000</v>
          </cell>
          <cell r="U11">
            <v>133333.33333333334</v>
          </cell>
          <cell r="AC11">
            <v>56070</v>
          </cell>
          <cell r="AJ11">
            <v>505851.33333333337</v>
          </cell>
          <cell r="AK11">
            <v>32880.33666666667</v>
          </cell>
          <cell r="AL11">
            <v>5260.8538666666673</v>
          </cell>
          <cell r="AM11">
            <v>543992.52386666671</v>
          </cell>
        </row>
        <row r="12">
          <cell r="A12" t="str">
            <v>208</v>
          </cell>
          <cell r="AA12">
            <v>127600</v>
          </cell>
          <cell r="AJ12">
            <v>127600</v>
          </cell>
          <cell r="AK12">
            <v>8294</v>
          </cell>
          <cell r="AL12">
            <v>1327.04</v>
          </cell>
          <cell r="AM12">
            <v>137221.04</v>
          </cell>
        </row>
        <row r="13">
          <cell r="A13" t="str">
            <v>210</v>
          </cell>
          <cell r="G13">
            <v>21000</v>
          </cell>
          <cell r="N13">
            <v>184208</v>
          </cell>
          <cell r="T13">
            <v>62640</v>
          </cell>
          <cell r="U13">
            <v>133333.33333333334</v>
          </cell>
          <cell r="Z13">
            <v>173325</v>
          </cell>
          <cell r="AC13">
            <v>24030</v>
          </cell>
          <cell r="AJ13">
            <v>362571.33333333337</v>
          </cell>
          <cell r="AK13">
            <v>23567.136666666669</v>
          </cell>
          <cell r="AL13">
            <v>3770.7418666666672</v>
          </cell>
          <cell r="AM13">
            <v>389909.21186666668</v>
          </cell>
        </row>
        <row r="14">
          <cell r="A14" t="str">
            <v>211</v>
          </cell>
          <cell r="Y14">
            <v>33600</v>
          </cell>
          <cell r="AA14">
            <v>4676161.84</v>
          </cell>
          <cell r="AJ14">
            <v>4676161.84</v>
          </cell>
          <cell r="AK14">
            <v>303950.5196</v>
          </cell>
          <cell r="AL14">
            <v>48632.083136000001</v>
          </cell>
          <cell r="AM14">
            <v>5028744.4427359998</v>
          </cell>
        </row>
        <row r="15">
          <cell r="A15" t="str">
            <v>400</v>
          </cell>
          <cell r="G15">
            <v>21000</v>
          </cell>
          <cell r="U15">
            <v>133333.33333333334</v>
          </cell>
          <cell r="Z15">
            <v>31320</v>
          </cell>
          <cell r="AA15">
            <v>382800</v>
          </cell>
          <cell r="AC15">
            <v>88104</v>
          </cell>
          <cell r="AJ15">
            <v>625237.33333333337</v>
          </cell>
          <cell r="AK15">
            <v>40640.426666666674</v>
          </cell>
          <cell r="AL15">
            <v>6502.4682666666677</v>
          </cell>
          <cell r="AM15">
            <v>672380.22826666664</v>
          </cell>
        </row>
        <row r="16">
          <cell r="A16" t="str">
            <v>407</v>
          </cell>
          <cell r="Y16">
            <v>-82481</v>
          </cell>
          <cell r="Z16">
            <v>498231</v>
          </cell>
          <cell r="AJ16">
            <v>-82481</v>
          </cell>
          <cell r="AK16">
            <v>-5361.2650000000003</v>
          </cell>
          <cell r="AL16">
            <v>-857.80240000000003</v>
          </cell>
          <cell r="AM16">
            <v>-88700.0674</v>
          </cell>
        </row>
        <row r="17">
          <cell r="A17" t="str">
            <v>408</v>
          </cell>
          <cell r="Z17">
            <v>278699</v>
          </cell>
          <cell r="AI17">
            <v>237152</v>
          </cell>
          <cell r="AJ17">
            <v>237152</v>
          </cell>
          <cell r="AK17">
            <v>15414.880000000001</v>
          </cell>
          <cell r="AL17">
            <v>2466.3808000000004</v>
          </cell>
          <cell r="AM17">
            <v>255033.26080000002</v>
          </cell>
        </row>
        <row r="18">
          <cell r="A18" t="str">
            <v>AMPLIACION</v>
          </cell>
          <cell r="G18">
            <v>73750</v>
          </cell>
          <cell r="K18">
            <v>394750</v>
          </cell>
          <cell r="Q18">
            <v>3418168</v>
          </cell>
          <cell r="Y18">
            <v>191184</v>
          </cell>
          <cell r="Z18">
            <v>409684</v>
          </cell>
          <cell r="AJ18">
            <v>3886668</v>
          </cell>
          <cell r="AK18">
            <v>252633.42</v>
          </cell>
          <cell r="AL18">
            <v>40421.347200000004</v>
          </cell>
          <cell r="AM18">
            <v>4179722.7672000001</v>
          </cell>
        </row>
        <row r="19">
          <cell r="A19" t="str">
            <v>DIST. TUNJA</v>
          </cell>
          <cell r="L19">
            <v>755721</v>
          </cell>
          <cell r="O19">
            <v>348000</v>
          </cell>
          <cell r="Y19">
            <v>410704</v>
          </cell>
          <cell r="Z19">
            <v>331296</v>
          </cell>
          <cell r="AJ19">
            <v>1103721</v>
          </cell>
          <cell r="AK19">
            <v>71741.865000000005</v>
          </cell>
          <cell r="AL19">
            <v>11478.698400000001</v>
          </cell>
          <cell r="AM19">
            <v>1186941.5634000001</v>
          </cell>
        </row>
        <row r="20">
          <cell r="A20" t="str">
            <v>LOTE SUR</v>
          </cell>
          <cell r="E20">
            <v>1044000</v>
          </cell>
          <cell r="L20">
            <v>29200</v>
          </cell>
          <cell r="Y20">
            <v>1135008</v>
          </cell>
          <cell r="Z20">
            <v>734280</v>
          </cell>
          <cell r="AJ20">
            <v>1044000</v>
          </cell>
          <cell r="AK20">
            <v>67860</v>
          </cell>
          <cell r="AL20">
            <v>10857.6</v>
          </cell>
          <cell r="AM20">
            <v>1122717.6000000001</v>
          </cell>
        </row>
        <row r="21">
          <cell r="A21" t="str">
            <v>OFICINA</v>
          </cell>
          <cell r="B21">
            <v>743266</v>
          </cell>
          <cell r="C21">
            <v>40800</v>
          </cell>
          <cell r="I21">
            <v>57710</v>
          </cell>
          <cell r="J21">
            <v>22212</v>
          </cell>
          <cell r="T21">
            <v>1372000</v>
          </cell>
          <cell r="V21">
            <v>434920</v>
          </cell>
          <cell r="Y21">
            <v>1820425</v>
          </cell>
          <cell r="Z21">
            <v>2247652</v>
          </cell>
          <cell r="AE21">
            <v>4970948</v>
          </cell>
          <cell r="AF21">
            <v>287078</v>
          </cell>
          <cell r="AG21">
            <v>1004470</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X22">
            <v>47100</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Y23">
            <v>1278131</v>
          </cell>
          <cell r="Z23">
            <v>206112</v>
          </cell>
          <cell r="AB23">
            <v>312040</v>
          </cell>
          <cell r="AH23">
            <v>347625</v>
          </cell>
          <cell r="AJ23">
            <v>2653839</v>
          </cell>
          <cell r="AK23">
            <v>172499.535</v>
          </cell>
          <cell r="AL23">
            <v>27599.925600000002</v>
          </cell>
          <cell r="AM23">
            <v>2853938.4606000003</v>
          </cell>
        </row>
        <row r="24">
          <cell r="A24" t="str">
            <v>YARDLEY</v>
          </cell>
          <cell r="C24">
            <v>40800</v>
          </cell>
          <cell r="I24">
            <v>130500</v>
          </cell>
          <cell r="T24">
            <v>909243</v>
          </cell>
          <cell r="Z24">
            <v>1000883</v>
          </cell>
          <cell r="AG24">
            <v>404484</v>
          </cell>
          <cell r="AJ24">
            <v>575784</v>
          </cell>
          <cell r="AK24">
            <v>37425.96</v>
          </cell>
          <cell r="AL24">
            <v>5988.1535999999996</v>
          </cell>
          <cell r="AM24">
            <v>619198.11359999992</v>
          </cell>
        </row>
        <row r="25">
          <cell r="A25" t="str">
            <v>REDES</v>
          </cell>
          <cell r="G25">
            <v>21000</v>
          </cell>
          <cell r="L25">
            <v>2374900</v>
          </cell>
          <cell r="T25">
            <v>201701</v>
          </cell>
          <cell r="Y25">
            <v>85456</v>
          </cell>
          <cell r="Z25">
            <v>1721579</v>
          </cell>
          <cell r="AC25">
            <v>96108</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row>
        <row r="5">
          <cell r="A5" t="str">
            <v>115</v>
          </cell>
          <cell r="B5">
            <v>1275912</v>
          </cell>
          <cell r="C5">
            <v>336000</v>
          </cell>
          <cell r="D5">
            <v>4870785</v>
          </cell>
          <cell r="E5">
            <v>4301280</v>
          </cell>
          <cell r="F5">
            <v>1213750</v>
          </cell>
        </row>
        <row r="6">
          <cell r="A6" t="str">
            <v>391</v>
          </cell>
          <cell r="B6">
            <v>956934</v>
          </cell>
          <cell r="C6">
            <v>956934</v>
          </cell>
          <cell r="D6">
            <v>62200.71</v>
          </cell>
          <cell r="E6">
            <v>163061.55359999998</v>
          </cell>
          <cell r="F6">
            <v>1182196.2635999999</v>
          </cell>
        </row>
        <row r="7">
          <cell r="A7" t="str">
            <v>R00</v>
          </cell>
          <cell r="B7">
            <v>16086934</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row>
        <row r="5">
          <cell r="A5" t="str">
            <v>001</v>
          </cell>
          <cell r="C5">
            <v>7125216</v>
          </cell>
          <cell r="D5">
            <v>427500</v>
          </cell>
          <cell r="E5">
            <v>427500</v>
          </cell>
          <cell r="F5">
            <v>27787.5</v>
          </cell>
          <cell r="G5">
            <v>72846</v>
          </cell>
          <cell r="H5">
            <v>528133.5</v>
          </cell>
        </row>
        <row r="6">
          <cell r="A6" t="str">
            <v>004</v>
          </cell>
          <cell r="B6">
            <v>819720</v>
          </cell>
          <cell r="D6">
            <v>38333.333333333336</v>
          </cell>
          <cell r="E6">
            <v>819720</v>
          </cell>
          <cell r="F6">
            <v>53281.8</v>
          </cell>
          <cell r="G6">
            <v>139680.288</v>
          </cell>
          <cell r="H6">
            <v>1012682.088</v>
          </cell>
        </row>
        <row r="7">
          <cell r="A7" t="str">
            <v>006</v>
          </cell>
          <cell r="B7">
            <v>1068344</v>
          </cell>
          <cell r="C7">
            <v>1235450</v>
          </cell>
          <cell r="E7">
            <v>1235450</v>
          </cell>
          <cell r="F7">
            <v>80304.25</v>
          </cell>
          <cell r="G7">
            <v>210520.68</v>
          </cell>
          <cell r="H7">
            <v>1526274.93</v>
          </cell>
        </row>
      </sheetData>
      <sheetData sheetId="33" refreshError="1">
        <row r="3">
          <cell r="A3" t="str">
            <v>Suma de VALORES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22051870</v>
          </cell>
          <cell r="V5">
            <v>1559794</v>
          </cell>
          <cell r="W5">
            <v>327760</v>
          </cell>
          <cell r="X5">
            <v>23714580.998</v>
          </cell>
        </row>
        <row r="6">
          <cell r="A6" t="str">
            <v>002</v>
          </cell>
          <cell r="J6">
            <v>14063228</v>
          </cell>
          <cell r="K6">
            <v>62049</v>
          </cell>
          <cell r="M6">
            <v>2000000</v>
          </cell>
          <cell r="R6">
            <v>30837200</v>
          </cell>
          <cell r="U6">
            <v>1002356</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row>
        <row r="5">
          <cell r="A5" t="str">
            <v>001</v>
          </cell>
          <cell r="B5">
            <v>1848112</v>
          </cell>
          <cell r="C5">
            <v>336000</v>
          </cell>
          <cell r="D5">
            <v>4870785</v>
          </cell>
          <cell r="E5">
            <v>4301280</v>
          </cell>
          <cell r="F5">
            <v>1213750</v>
          </cell>
          <cell r="G5">
            <v>2286490</v>
          </cell>
          <cell r="H5">
            <v>147552</v>
          </cell>
          <cell r="I5">
            <v>502400</v>
          </cell>
          <cell r="K5">
            <v>327760</v>
          </cell>
          <cell r="L5">
            <v>14059153</v>
          </cell>
          <cell r="M5">
            <v>913844.94500000007</v>
          </cell>
          <cell r="N5">
            <v>146215.1912</v>
          </cell>
          <cell r="O5">
            <v>15119213.1362</v>
          </cell>
        </row>
        <row r="6">
          <cell r="A6" t="str">
            <v>004</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006</v>
          </cell>
          <cell r="B7">
            <v>16086934</v>
          </cell>
          <cell r="C7">
            <v>158137.60000000001</v>
          </cell>
          <cell r="D7">
            <v>10278.944000000001</v>
          </cell>
          <cell r="E7">
            <v>26946.64704</v>
          </cell>
          <cell r="F7">
            <v>195363.19104000001</v>
          </cell>
          <cell r="I7">
            <v>-34800</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row>
        <row r="5">
          <cell r="A5" t="str">
            <v>001</v>
          </cell>
          <cell r="C5">
            <v>5171152</v>
          </cell>
          <cell r="D5">
            <v>38333.333333333336</v>
          </cell>
          <cell r="E5">
            <v>427500</v>
          </cell>
          <cell r="F5">
            <v>704480</v>
          </cell>
          <cell r="G5">
            <v>72846</v>
          </cell>
          <cell r="H5">
            <v>669635</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row>
        <row r="6">
          <cell r="A6" t="str">
            <v>003</v>
          </cell>
          <cell r="B6">
            <v>819720</v>
          </cell>
          <cell r="D6">
            <v>38333.333333333336</v>
          </cell>
          <cell r="E6">
            <v>2117738</v>
          </cell>
          <cell r="F6">
            <v>53281.8</v>
          </cell>
          <cell r="G6">
            <v>13427766</v>
          </cell>
          <cell r="H6">
            <v>1012682.088</v>
          </cell>
          <cell r="I6">
            <v>54200</v>
          </cell>
          <cell r="X6">
            <v>2156071.3333333335</v>
          </cell>
          <cell r="Y6">
            <v>140144.63666666669</v>
          </cell>
          <cell r="Z6">
            <v>22423.141866666669</v>
          </cell>
          <cell r="AA6">
            <v>2318639.1118666669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1341.9952000000003</v>
          </cell>
          <cell r="AA7">
            <v>138767.46520000001</v>
          </cell>
        </row>
        <row r="8">
          <cell r="A8" t="str">
            <v>006</v>
          </cell>
          <cell r="B8">
            <v>266800</v>
          </cell>
          <cell r="O8">
            <v>4000000</v>
          </cell>
          <cell r="S8">
            <v>2678925</v>
          </cell>
          <cell r="X8">
            <v>4000000</v>
          </cell>
          <cell r="Y8">
            <v>260000</v>
          </cell>
          <cell r="Z8">
            <v>41600</v>
          </cell>
          <cell r="AA8">
            <v>4301600</v>
          </cell>
        </row>
        <row r="9">
          <cell r="A9" t="str">
            <v>007</v>
          </cell>
          <cell r="G9">
            <v>33600</v>
          </cell>
          <cell r="I9">
            <v>54200</v>
          </cell>
          <cell r="L9">
            <v>347852</v>
          </cell>
          <cell r="M9">
            <v>345790.47619047621</v>
          </cell>
          <cell r="X9">
            <v>381452</v>
          </cell>
          <cell r="Y9">
            <v>24794.38</v>
          </cell>
          <cell r="Z9">
            <v>3967.1008000000002</v>
          </cell>
          <cell r="AA9">
            <v>410213.48080000002</v>
          </cell>
        </row>
        <row r="10">
          <cell r="A10" t="str">
            <v>011</v>
          </cell>
          <cell r="E10">
            <v>278400</v>
          </cell>
          <cell r="I10">
            <v>54200</v>
          </cell>
          <cell r="L10">
            <v>646816</v>
          </cell>
          <cell r="M10">
            <v>289971.47619047621</v>
          </cell>
          <cell r="X10">
            <v>646816</v>
          </cell>
          <cell r="Y10">
            <v>42043.040000000001</v>
          </cell>
          <cell r="Z10">
            <v>6726.8864000000003</v>
          </cell>
          <cell r="AA10">
            <v>695585.9264</v>
          </cell>
        </row>
        <row r="11">
          <cell r="A11" t="str">
            <v>012</v>
          </cell>
          <cell r="F11">
            <v>657720</v>
          </cell>
          <cell r="L11">
            <v>646816</v>
          </cell>
          <cell r="N11">
            <v>491806.22222222225</v>
          </cell>
          <cell r="X11">
            <v>646816</v>
          </cell>
          <cell r="Y11">
            <v>42043.040000000001</v>
          </cell>
          <cell r="Z11">
            <v>6726.8864000000003</v>
          </cell>
          <cell r="AA11">
            <v>695585.9264</v>
          </cell>
        </row>
        <row r="12">
          <cell r="A12" t="str">
            <v>013</v>
          </cell>
          <cell r="G12">
            <v>3400</v>
          </cell>
          <cell r="I12">
            <v>54200</v>
          </cell>
          <cell r="K12">
            <v>6897540</v>
          </cell>
          <cell r="L12">
            <v>35055</v>
          </cell>
          <cell r="M12">
            <v>287790.47619047621</v>
          </cell>
          <cell r="X12">
            <v>35055</v>
          </cell>
          <cell r="Y12">
            <v>2278.5750000000003</v>
          </cell>
          <cell r="Z12">
            <v>364.57200000000006</v>
          </cell>
          <cell r="AA12">
            <v>37698.146999999997</v>
          </cell>
        </row>
        <row r="13">
          <cell r="A13" t="str">
            <v>025</v>
          </cell>
          <cell r="D13">
            <v>1175000</v>
          </cell>
          <cell r="L13">
            <v>342409</v>
          </cell>
          <cell r="M13">
            <v>405205.47619047621</v>
          </cell>
          <cell r="P13">
            <v>13920</v>
          </cell>
          <cell r="V13">
            <v>208800</v>
          </cell>
          <cell r="X13">
            <v>342409</v>
          </cell>
          <cell r="Y13">
            <v>22256.584999999999</v>
          </cell>
          <cell r="Z13">
            <v>3561.0535999999997</v>
          </cell>
          <cell r="AA13">
            <v>368226.63860000001</v>
          </cell>
        </row>
        <row r="14">
          <cell r="A14" t="str">
            <v>100</v>
          </cell>
          <cell r="I14">
            <v>436624</v>
          </cell>
          <cell r="K14">
            <v>259280</v>
          </cell>
          <cell r="L14">
            <v>556986</v>
          </cell>
          <cell r="M14">
            <v>430261.47619047621</v>
          </cell>
          <cell r="Q14">
            <v>24971.25</v>
          </cell>
          <cell r="S14">
            <v>317376</v>
          </cell>
          <cell r="U14">
            <v>1096200</v>
          </cell>
          <cell r="X14">
            <v>2374061.25</v>
          </cell>
          <cell r="Y14">
            <v>154313.98125000001</v>
          </cell>
          <cell r="Z14">
            <v>24690.237000000001</v>
          </cell>
          <cell r="AA14">
            <v>2553065.4682500004</v>
          </cell>
        </row>
        <row r="15">
          <cell r="A15" t="str">
            <v>101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row>
        <row r="16">
          <cell r="A16" t="str">
            <v>102</v>
          </cell>
          <cell r="C16">
            <v>3473040</v>
          </cell>
          <cell r="K16">
            <v>311901</v>
          </cell>
          <cell r="M16">
            <v>986980.47619047621</v>
          </cell>
          <cell r="Q16">
            <v>24971.25</v>
          </cell>
          <cell r="U16">
            <v>2693520</v>
          </cell>
          <cell r="X16">
            <v>2718491.25</v>
          </cell>
          <cell r="Y16">
            <v>176701.93124999999</v>
          </cell>
          <cell r="Z16">
            <v>28272.309000000001</v>
          </cell>
          <cell r="AA16">
            <v>2923465.4902499998</v>
          </cell>
        </row>
        <row r="17">
          <cell r="A17" t="str">
            <v>103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row>
        <row r="18">
          <cell r="A18" t="str">
            <v>104</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791336.3162</v>
          </cell>
        </row>
        <row r="19">
          <cell r="A19" t="str">
            <v>105</v>
          </cell>
          <cell r="G19">
            <v>161280</v>
          </cell>
          <cell r="K19">
            <v>410368</v>
          </cell>
          <cell r="L19">
            <v>355656</v>
          </cell>
          <cell r="M19">
            <v>1010284.4761904762</v>
          </cell>
          <cell r="N19">
            <v>362152</v>
          </cell>
          <cell r="X19">
            <v>927304</v>
          </cell>
          <cell r="Y19">
            <v>60274.76</v>
          </cell>
          <cell r="Z19">
            <v>9643.9616000000005</v>
          </cell>
          <cell r="AA19">
            <v>997222.72160000005</v>
          </cell>
        </row>
        <row r="20">
          <cell r="A20" t="str">
            <v>106</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107</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row>
        <row r="22">
          <cell r="A22" t="str">
            <v>108</v>
          </cell>
          <cell r="F22">
            <v>516600</v>
          </cell>
          <cell r="G22">
            <v>44800</v>
          </cell>
          <cell r="I22">
            <v>106200</v>
          </cell>
          <cell r="K22">
            <v>1911968</v>
          </cell>
          <cell r="L22">
            <v>96000</v>
          </cell>
          <cell r="M22">
            <v>9520000</v>
          </cell>
          <cell r="X22">
            <v>341806</v>
          </cell>
          <cell r="Y22">
            <v>22217.39</v>
          </cell>
          <cell r="Z22">
            <v>3554.7824000000001</v>
          </cell>
          <cell r="AA22">
            <v>367578.17240000004</v>
          </cell>
        </row>
        <row r="23">
          <cell r="A23" t="str">
            <v>109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row>
        <row r="24">
          <cell r="A24" t="str">
            <v>110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-452.33500000000004</v>
          </cell>
          <cell r="Z24">
            <v>-72.37360000000001</v>
          </cell>
          <cell r="AA24">
            <v>-7483.7085999999999</v>
          </cell>
        </row>
        <row r="25">
          <cell r="A25" t="str">
            <v>111</v>
          </cell>
          <cell r="H25">
            <v>695400</v>
          </cell>
          <cell r="I25">
            <v>150336</v>
          </cell>
          <cell r="K25">
            <v>22848</v>
          </cell>
          <cell r="L25">
            <v>1218371</v>
          </cell>
          <cell r="Q25">
            <v>24971.25</v>
          </cell>
          <cell r="V25">
            <v>2813719</v>
          </cell>
          <cell r="W25">
            <v>130760</v>
          </cell>
          <cell r="X25">
            <v>1547286.25</v>
          </cell>
          <cell r="Y25">
            <v>100573.60625</v>
          </cell>
          <cell r="Z25">
            <v>16091.777</v>
          </cell>
          <cell r="AA25">
            <v>1663951.63325</v>
          </cell>
        </row>
        <row r="26">
          <cell r="A26" t="str">
            <v>112</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113</v>
          </cell>
          <cell r="L27">
            <v>971793.4545454547</v>
          </cell>
          <cell r="R27">
            <v>1421000</v>
          </cell>
          <cell r="T27">
            <v>414400</v>
          </cell>
          <cell r="V27">
            <v>3116954</v>
          </cell>
          <cell r="X27">
            <v>1421000</v>
          </cell>
          <cell r="Y27">
            <v>92365</v>
          </cell>
          <cell r="Z27">
            <v>14778.4</v>
          </cell>
          <cell r="AA27">
            <v>1528143.4</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201</v>
          </cell>
          <cell r="I31">
            <v>9645</v>
          </cell>
          <cell r="K31">
            <v>34944</v>
          </cell>
          <cell r="L31">
            <v>247152</v>
          </cell>
          <cell r="X31">
            <v>291741</v>
          </cell>
          <cell r="Y31">
            <v>18963.165000000001</v>
          </cell>
          <cell r="Z31">
            <v>3034.1064000000001</v>
          </cell>
          <cell r="AA31">
            <v>313738.27139999997</v>
          </cell>
        </row>
        <row r="32">
          <cell r="A32" t="str">
            <v>403</v>
          </cell>
          <cell r="G32">
            <v>11200</v>
          </cell>
          <cell r="K32">
            <v>408436</v>
          </cell>
          <cell r="L32">
            <v>1401712</v>
          </cell>
          <cell r="X32">
            <v>1821348</v>
          </cell>
          <cell r="Y32">
            <v>118387.62000000001</v>
          </cell>
          <cell r="Z32">
            <v>18942.019200000002</v>
          </cell>
          <cell r="AA32">
            <v>1958677.6392000001</v>
          </cell>
        </row>
        <row r="33">
          <cell r="A33" t="str">
            <v>408</v>
          </cell>
          <cell r="G33">
            <v>151200</v>
          </cell>
          <cell r="I33">
            <v>5158450</v>
          </cell>
          <cell r="L33">
            <v>207338</v>
          </cell>
          <cell r="X33">
            <v>5516988</v>
          </cell>
          <cell r="Y33">
            <v>358604.22000000003</v>
          </cell>
          <cell r="Z33">
            <v>57376.675200000005</v>
          </cell>
          <cell r="AA33">
            <v>5932968.8952000001</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003</v>
          </cell>
          <cell r="J6">
            <v>14063228</v>
          </cell>
          <cell r="M6">
            <v>2000000</v>
          </cell>
          <cell r="R6">
            <v>30837200</v>
          </cell>
          <cell r="U6">
            <v>2000000</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005</v>
          </cell>
          <cell r="I7">
            <v>701800</v>
          </cell>
          <cell r="J7">
            <v>243600</v>
          </cell>
          <cell r="P7">
            <v>226200</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017</v>
          </cell>
          <cell r="B8">
            <v>215760</v>
          </cell>
          <cell r="I8">
            <v>1584745.6</v>
          </cell>
          <cell r="J8">
            <v>2505600</v>
          </cell>
          <cell r="K8">
            <v>357000</v>
          </cell>
          <cell r="L8">
            <v>22400</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101</v>
          </cell>
          <cell r="B9">
            <v>215760</v>
          </cell>
          <cell r="F9">
            <v>455466.66666666663</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102</v>
          </cell>
          <cell r="E10">
            <v>181656</v>
          </cell>
          <cell r="F10">
            <v>455466.66666666663</v>
          </cell>
          <cell r="J10">
            <v>223453.12</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200</v>
          </cell>
          <cell r="F12">
            <v>62400</v>
          </cell>
          <cell r="I12">
            <v>230518</v>
          </cell>
          <cell r="N12">
            <v>188117.2</v>
          </cell>
          <cell r="O12">
            <v>390920</v>
          </cell>
          <cell r="P12">
            <v>249400</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201</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203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204</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205</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207</v>
          </cell>
          <cell r="C17">
            <v>365760</v>
          </cell>
          <cell r="F17">
            <v>62400</v>
          </cell>
          <cell r="G17">
            <v>190080</v>
          </cell>
          <cell r="H17">
            <v>306293</v>
          </cell>
          <cell r="I17">
            <v>242698</v>
          </cell>
          <cell r="J17">
            <v>6960</v>
          </cell>
          <cell r="M17">
            <v>377000</v>
          </cell>
          <cell r="N17">
            <v>4560635.12</v>
          </cell>
          <cell r="Q17">
            <v>23760</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208</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209</v>
          </cell>
          <cell r="F19">
            <v>1739399</v>
          </cell>
          <cell r="L19">
            <v>1795680</v>
          </cell>
          <cell r="M19">
            <v>333868.88</v>
          </cell>
          <cell r="N19">
            <v>2232749.44</v>
          </cell>
          <cell r="Q19">
            <v>23760</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211</v>
          </cell>
          <cell r="F20">
            <v>62400</v>
          </cell>
          <cell r="G20">
            <v>423931</v>
          </cell>
          <cell r="I20">
            <v>158018</v>
          </cell>
          <cell r="L20">
            <v>165592</v>
          </cell>
          <cell r="M20">
            <v>3248000</v>
          </cell>
          <cell r="N20">
            <v>394705.08</v>
          </cell>
          <cell r="O20">
            <v>1600220</v>
          </cell>
          <cell r="Q20">
            <v>23760</v>
          </cell>
          <cell r="R20">
            <v>360436</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213</v>
          </cell>
          <cell r="I21">
            <v>226458</v>
          </cell>
          <cell r="M21">
            <v>574896</v>
          </cell>
          <cell r="P21">
            <v>43709</v>
          </cell>
          <cell r="Q21">
            <v>23760</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BZ22">
            <v>23760</v>
          </cell>
          <cell r="CA22">
            <v>1544.4</v>
          </cell>
          <cell r="CB22">
            <v>247.10400000000001</v>
          </cell>
          <cell r="CC22">
            <v>25551.504000000001</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ÉXITO POBLADO</v>
          </cell>
          <cell r="H30">
            <v>112000</v>
          </cell>
          <cell r="O30">
            <v>1837637.2</v>
          </cell>
          <cell r="Q30">
            <v>23760</v>
          </cell>
          <cell r="S30">
            <v>624237.76</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MEZCLAS</v>
          </cell>
          <cell r="F31">
            <v>312000</v>
          </cell>
          <cell r="I31">
            <v>19500</v>
          </cell>
          <cell r="Q31">
            <v>23760</v>
          </cell>
          <cell r="S31">
            <v>1162120.48</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Q32">
            <v>23760</v>
          </cell>
          <cell r="AI32">
            <v>206944</v>
          </cell>
          <cell r="AN32">
            <v>624103</v>
          </cell>
          <cell r="BG32">
            <v>1158416</v>
          </cell>
          <cell r="BZ32">
            <v>2044723</v>
          </cell>
          <cell r="CA32">
            <v>132906.995</v>
          </cell>
          <cell r="CB32">
            <v>21265.119200000001</v>
          </cell>
          <cell r="CC32">
            <v>2198895.1142000002</v>
          </cell>
        </row>
        <row r="33">
          <cell r="A33" t="str">
            <v>160</v>
          </cell>
          <cell r="M33">
            <v>5848492</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M34">
            <v>696000</v>
          </cell>
          <cell r="AA34">
            <v>47514</v>
          </cell>
          <cell r="AV34">
            <v>110200</v>
          </cell>
          <cell r="BQ34">
            <v>23348636</v>
          </cell>
          <cell r="BZ34">
            <v>24202350</v>
          </cell>
          <cell r="CA34">
            <v>1573152.75</v>
          </cell>
          <cell r="CB34">
            <v>251704.44</v>
          </cell>
          <cell r="CC34">
            <v>26027207.190000001</v>
          </cell>
        </row>
        <row r="35">
          <cell r="A35" t="str">
            <v>201</v>
          </cell>
          <cell r="I35">
            <v>15000</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I37">
            <v>15000</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BO38">
            <v>13091.428571428571</v>
          </cell>
          <cell r="BZ38">
            <v>13091.428571428571</v>
          </cell>
          <cell r="CA38">
            <v>850.94285714285706</v>
          </cell>
          <cell r="CB38">
            <v>136.15085714285712</v>
          </cell>
          <cell r="CC38">
            <v>14078.522285714283</v>
          </cell>
        </row>
        <row r="39">
          <cell r="A39" t="str">
            <v>211</v>
          </cell>
          <cell r="I39">
            <v>15000</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Q41">
            <v>380160</v>
          </cell>
          <cell r="S41">
            <v>58000</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G42">
            <v>524400</v>
          </cell>
          <cell r="H42">
            <v>3819373</v>
          </cell>
          <cell r="I42">
            <v>21000</v>
          </cell>
          <cell r="J42">
            <v>597493</v>
          </cell>
          <cell r="N42">
            <v>6293395</v>
          </cell>
          <cell r="O42">
            <v>178640</v>
          </cell>
          <cell r="Q42">
            <v>1330560</v>
          </cell>
          <cell r="R42">
            <v>1748119</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row>
        <row r="5">
          <cell r="A5" t="str">
            <v>001</v>
          </cell>
          <cell r="B5">
            <v>556800</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77720</v>
          </cell>
          <cell r="T5">
            <v>780912</v>
          </cell>
          <cell r="Y5">
            <v>246520</v>
          </cell>
          <cell r="Z5">
            <v>4387952</v>
          </cell>
          <cell r="AA5">
            <v>285216.88</v>
          </cell>
          <cell r="AB5">
            <v>45634.700799999999</v>
          </cell>
          <cell r="AC5">
            <v>4718803.5807999996</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row>
        <row r="7">
          <cell r="A7" t="str">
            <v>004</v>
          </cell>
          <cell r="B7">
            <v>16086934</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008</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011</v>
          </cell>
          <cell r="B11">
            <v>447632.4</v>
          </cell>
          <cell r="C11">
            <v>559543.4</v>
          </cell>
          <cell r="L11">
            <v>262933.33333333331</v>
          </cell>
          <cell r="Z11">
            <v>262933.33333333331</v>
          </cell>
          <cell r="AA11">
            <v>17090.666666666664</v>
          </cell>
          <cell r="AB11">
            <v>2734.5066666666662</v>
          </cell>
          <cell r="AC11">
            <v>282758.50666666665</v>
          </cell>
        </row>
        <row r="12">
          <cell r="A12" t="str">
            <v>012</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row>
        <row r="13">
          <cell r="A13" t="str">
            <v>013</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row>
        <row r="14">
          <cell r="A14" t="str">
            <v>017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row>
        <row r="15">
          <cell r="A15" t="str">
            <v>018</v>
          </cell>
          <cell r="F15">
            <v>171100</v>
          </cell>
          <cell r="I15">
            <v>319000</v>
          </cell>
          <cell r="J15">
            <v>459200</v>
          </cell>
          <cell r="X15">
            <v>69600</v>
          </cell>
          <cell r="Z15">
            <v>528800</v>
          </cell>
          <cell r="AA15">
            <v>34372</v>
          </cell>
          <cell r="AB15">
            <v>5499.52</v>
          </cell>
          <cell r="AC15">
            <v>568671.52</v>
          </cell>
        </row>
        <row r="16">
          <cell r="A16" t="str">
            <v>019</v>
          </cell>
          <cell r="F16">
            <v>89600</v>
          </cell>
          <cell r="K16">
            <v>61631</v>
          </cell>
          <cell r="W16">
            <v>640000</v>
          </cell>
          <cell r="Z16">
            <v>151231</v>
          </cell>
          <cell r="AA16">
            <v>9830.0150000000012</v>
          </cell>
          <cell r="AB16">
            <v>1572.8024000000003</v>
          </cell>
          <cell r="AC16">
            <v>162633.8174</v>
          </cell>
        </row>
        <row r="17">
          <cell r="A17" t="str">
            <v>101</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row>
        <row r="18">
          <cell r="A18" t="str">
            <v>102</v>
          </cell>
          <cell r="F18">
            <v>11200</v>
          </cell>
          <cell r="T18">
            <v>58000</v>
          </cell>
          <cell r="V18">
            <v>54090</v>
          </cell>
          <cell r="W18">
            <v>64749</v>
          </cell>
          <cell r="Z18">
            <v>11200</v>
          </cell>
          <cell r="AA18">
            <v>728</v>
          </cell>
          <cell r="AB18">
            <v>116.48</v>
          </cell>
          <cell r="AC18">
            <v>12044.48</v>
          </cell>
        </row>
        <row r="19">
          <cell r="A19" t="str">
            <v>103</v>
          </cell>
          <cell r="E19">
            <v>228000</v>
          </cell>
          <cell r="F19">
            <v>11200</v>
          </cell>
          <cell r="J19">
            <v>81819</v>
          </cell>
          <cell r="K19">
            <v>120978</v>
          </cell>
          <cell r="M19">
            <v>1962516</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104</v>
          </cell>
          <cell r="C20">
            <v>855440</v>
          </cell>
          <cell r="F20">
            <v>50400</v>
          </cell>
          <cell r="H20">
            <v>201396</v>
          </cell>
          <cell r="M20">
            <v>187832</v>
          </cell>
          <cell r="P20">
            <v>177596</v>
          </cell>
          <cell r="S20">
            <v>356899</v>
          </cell>
          <cell r="T20">
            <v>897849</v>
          </cell>
          <cell r="V20">
            <v>52971.428571428572</v>
          </cell>
          <cell r="Z20">
            <v>203462.85714285716</v>
          </cell>
          <cell r="AA20">
            <v>13225.085714285717</v>
          </cell>
          <cell r="AB20">
            <v>2116.0137142857147</v>
          </cell>
          <cell r="AC20">
            <v>218803.9565714286</v>
          </cell>
        </row>
        <row r="21">
          <cell r="A21" t="str">
            <v>106</v>
          </cell>
          <cell r="E21">
            <v>205200</v>
          </cell>
          <cell r="F21">
            <v>568834</v>
          </cell>
          <cell r="J21">
            <v>252416</v>
          </cell>
          <cell r="M21">
            <v>952577</v>
          </cell>
          <cell r="T21">
            <v>153074</v>
          </cell>
          <cell r="U21">
            <v>348000</v>
          </cell>
          <cell r="Z21">
            <v>348000</v>
          </cell>
          <cell r="AA21">
            <v>22620</v>
          </cell>
          <cell r="AB21">
            <v>3619.2000000000003</v>
          </cell>
          <cell r="AC21">
            <v>374239.2</v>
          </cell>
        </row>
        <row r="22">
          <cell r="A22" t="str">
            <v>107</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row>
        <row r="23">
          <cell r="A23" t="str">
            <v>108</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row>
        <row r="24">
          <cell r="A24" t="str">
            <v>109</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row>
        <row r="25">
          <cell r="A25" t="str">
            <v>110</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row>
        <row r="26">
          <cell r="A26" t="str">
            <v>111</v>
          </cell>
          <cell r="E26">
            <v>302400</v>
          </cell>
          <cell r="H26">
            <v>59800</v>
          </cell>
          <cell r="M26">
            <v>1303422</v>
          </cell>
          <cell r="O26">
            <v>1616566.72</v>
          </cell>
          <cell r="S26">
            <v>11455</v>
          </cell>
          <cell r="T26">
            <v>25056</v>
          </cell>
          <cell r="Z26">
            <v>1628021.72</v>
          </cell>
          <cell r="AA26">
            <v>242162</v>
          </cell>
          <cell r="AB26">
            <v>16931.425888000002</v>
          </cell>
          <cell r="AC26">
            <v>1750774.5576880001</v>
          </cell>
        </row>
        <row r="27">
          <cell r="A27" t="str">
            <v>112</v>
          </cell>
          <cell r="M27">
            <v>1181483</v>
          </cell>
          <cell r="O27">
            <v>749615.2</v>
          </cell>
          <cell r="Q27">
            <v>35700</v>
          </cell>
          <cell r="S27">
            <v>11455</v>
          </cell>
          <cell r="T27">
            <v>853389</v>
          </cell>
          <cell r="X27">
            <v>1022300</v>
          </cell>
          <cell r="Y27">
            <v>162450</v>
          </cell>
          <cell r="Z27">
            <v>761070.2</v>
          </cell>
          <cell r="AA27">
            <v>49469.563000000002</v>
          </cell>
          <cell r="AB27">
            <v>7915.1300800000008</v>
          </cell>
          <cell r="AC27">
            <v>818454.89307999995</v>
          </cell>
        </row>
        <row r="28">
          <cell r="A28" t="str">
            <v>113</v>
          </cell>
          <cell r="E28">
            <v>108000</v>
          </cell>
          <cell r="J28">
            <v>50400</v>
          </cell>
          <cell r="L28">
            <v>180573.33333333331</v>
          </cell>
          <cell r="M28">
            <v>1594555</v>
          </cell>
          <cell r="O28">
            <v>3867823.96</v>
          </cell>
          <cell r="S28">
            <v>89600</v>
          </cell>
          <cell r="T28">
            <v>1316159</v>
          </cell>
          <cell r="Z28">
            <v>4059852.2933333335</v>
          </cell>
          <cell r="AA28">
            <v>263890.39906666667</v>
          </cell>
          <cell r="AB28">
            <v>42222.463850666667</v>
          </cell>
          <cell r="AC28">
            <v>4365965.1562506668</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200</v>
          </cell>
          <cell r="K31">
            <v>6508181</v>
          </cell>
          <cell r="L31">
            <v>141133.33333333331</v>
          </cell>
          <cell r="R31">
            <v>609000</v>
          </cell>
          <cell r="Z31">
            <v>750133.33333333326</v>
          </cell>
          <cell r="AA31">
            <v>48758.666666666664</v>
          </cell>
          <cell r="AB31">
            <v>7801.3866666666663</v>
          </cell>
          <cell r="AC31">
            <v>806693.3866666666</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row>
        <row r="35">
          <cell r="A35" t="str">
            <v>403</v>
          </cell>
          <cell r="E35">
            <v>184437</v>
          </cell>
          <cell r="I35">
            <v>768012.5</v>
          </cell>
          <cell r="N35">
            <v>1962240</v>
          </cell>
          <cell r="Z35">
            <v>184437</v>
          </cell>
          <cell r="AA35">
            <v>11988.405000000001</v>
          </cell>
          <cell r="AB35">
            <v>1918.1448</v>
          </cell>
          <cell r="AC35">
            <v>198343.54980000001</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row>
        <row r="37">
          <cell r="A37" t="str">
            <v>CALDERAS</v>
          </cell>
          <cell r="D37">
            <v>846800</v>
          </cell>
          <cell r="I37">
            <v>768012.5</v>
          </cell>
          <cell r="Q37">
            <v>5092400</v>
          </cell>
          <cell r="Z37">
            <v>5092400</v>
          </cell>
          <cell r="AA37">
            <v>242162</v>
          </cell>
          <cell r="AB37">
            <v>52960.959999999999</v>
          </cell>
          <cell r="AC37">
            <v>5476366.96</v>
          </cell>
        </row>
        <row r="38">
          <cell r="A38" t="str">
            <v>ÉXITO COLOMBIA</v>
          </cell>
          <cell r="D38">
            <v>156800</v>
          </cell>
          <cell r="O38">
            <v>1023152.48</v>
          </cell>
          <cell r="U38">
            <v>224000</v>
          </cell>
          <cell r="Z38">
            <v>1023152.48</v>
          </cell>
          <cell r="AA38">
            <v>66504.911200000002</v>
          </cell>
          <cell r="AB38">
            <v>10640.785792000001</v>
          </cell>
          <cell r="AC38">
            <v>1100298.1769919998</v>
          </cell>
        </row>
        <row r="39">
          <cell r="A39" t="str">
            <v>ÉXITO ENVIGADO</v>
          </cell>
          <cell r="D39">
            <v>156800</v>
          </cell>
          <cell r="M39">
            <v>878250</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C5">
            <v>5171152</v>
          </cell>
          <cell r="D5">
            <v>38333.333333333336</v>
          </cell>
          <cell r="E5">
            <v>1242360</v>
          </cell>
          <cell r="F5">
            <v>704480</v>
          </cell>
          <cell r="H5">
            <v>339760</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004</v>
          </cell>
          <cell r="D6">
            <v>38333.333333333336</v>
          </cell>
          <cell r="E6">
            <v>2117738</v>
          </cell>
          <cell r="F6">
            <v>336400</v>
          </cell>
          <cell r="G6">
            <v>13427766</v>
          </cell>
          <cell r="I6">
            <v>54200</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L7">
            <v>129038</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013</v>
          </cell>
          <cell r="B8">
            <v>266800</v>
          </cell>
          <cell r="O8">
            <v>4000000</v>
          </cell>
          <cell r="S8">
            <v>2678925</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017</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102</v>
          </cell>
          <cell r="E10">
            <v>278400</v>
          </cell>
          <cell r="I10">
            <v>54200</v>
          </cell>
          <cell r="L10">
            <v>646816</v>
          </cell>
          <cell r="M10">
            <v>289971.47619047621</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103</v>
          </cell>
          <cell r="F11">
            <v>657720</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104</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109</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110</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111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112</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113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115</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38000</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201</v>
          </cell>
          <cell r="G19">
            <v>161280</v>
          </cell>
          <cell r="K19">
            <v>410368</v>
          </cell>
          <cell r="L19">
            <v>355656</v>
          </cell>
          <cell r="M19">
            <v>1010284.4761904762</v>
          </cell>
          <cell r="N19">
            <v>362152</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202</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210</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403</v>
          </cell>
          <cell r="F22">
            <v>516600</v>
          </cell>
          <cell r="G22">
            <v>44800</v>
          </cell>
          <cell r="I22">
            <v>106200</v>
          </cell>
          <cell r="K22">
            <v>1911968</v>
          </cell>
          <cell r="L22">
            <v>96000</v>
          </cell>
          <cell r="M22">
            <v>9520000</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409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AMPLIACION</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1272685</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CALDERAS</v>
          </cell>
          <cell r="H25">
            <v>695400</v>
          </cell>
          <cell r="I25">
            <v>106200</v>
          </cell>
          <cell r="K25">
            <v>22848</v>
          </cell>
          <cell r="L25">
            <v>1218371</v>
          </cell>
          <cell r="Q25">
            <v>24971.25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ÉXITO COLOMBIA</v>
          </cell>
          <cell r="F26">
            <v>288999</v>
          </cell>
          <cell r="L26">
            <v>837841.4545454547</v>
          </cell>
          <cell r="M26">
            <v>2959040</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ÉXITO LAURELES</v>
          </cell>
          <cell r="L27">
            <v>971793.4545454547</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REDES</v>
          </cell>
          <cell r="D28">
            <v>38333.333333333336</v>
          </cell>
          <cell r="J28">
            <v>2890491</v>
          </cell>
          <cell r="L28">
            <v>236640</v>
          </cell>
          <cell r="N28">
            <v>1288000</v>
          </cell>
          <cell r="R28">
            <v>243600</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I31">
            <v>9645</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G32">
            <v>11200</v>
          </cell>
          <cell r="K32">
            <v>408436</v>
          </cell>
          <cell r="L32">
            <v>1401712</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G33">
            <v>151200</v>
          </cell>
          <cell r="I33">
            <v>5158450</v>
          </cell>
          <cell r="L33">
            <v>207338</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AO37">
            <v>696000</v>
          </cell>
          <cell r="BD37">
            <v>232000</v>
          </cell>
          <cell r="BF37">
            <v>1216666</v>
          </cell>
          <cell r="BG37">
            <v>79083.290000000008</v>
          </cell>
          <cell r="BH37">
            <v>12653.326400000002</v>
          </cell>
          <cell r="BI37">
            <v>1308402.6163999999</v>
          </cell>
        </row>
        <row r="38">
          <cell r="A38" t="str">
            <v>REDES</v>
          </cell>
          <cell r="I38">
            <v>43000</v>
          </cell>
          <cell r="J38">
            <v>805775</v>
          </cell>
          <cell r="S38">
            <v>1788334</v>
          </cell>
          <cell r="X38">
            <v>780065</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row>
        <row r="5">
          <cell r="A5" t="str">
            <v>001</v>
          </cell>
          <cell r="C5">
            <v>1761924</v>
          </cell>
          <cell r="D5">
            <v>143600</v>
          </cell>
          <cell r="E5">
            <v>205000</v>
          </cell>
          <cell r="F5">
            <v>950400</v>
          </cell>
          <cell r="G5">
            <v>570240</v>
          </cell>
          <cell r="I5">
            <v>40000</v>
          </cell>
          <cell r="M5">
            <v>515689.6</v>
          </cell>
          <cell r="N5">
            <v>622780</v>
          </cell>
          <cell r="P5">
            <v>1125000</v>
          </cell>
          <cell r="Q5">
            <v>570240</v>
          </cell>
          <cell r="S5">
            <v>110874</v>
          </cell>
          <cell r="T5">
            <v>245456</v>
          </cell>
          <cell r="U5">
            <v>2219000</v>
          </cell>
          <cell r="V5">
            <v>144235</v>
          </cell>
          <cell r="W5">
            <v>23077.600000000002</v>
          </cell>
          <cell r="X5">
            <v>2386312.6</v>
          </cell>
        </row>
        <row r="6">
          <cell r="A6" t="str">
            <v>003</v>
          </cell>
          <cell r="M6">
            <v>2000000</v>
          </cell>
          <cell r="U6">
            <v>2000000</v>
          </cell>
          <cell r="V6">
            <v>130000</v>
          </cell>
          <cell r="W6">
            <v>20800</v>
          </cell>
          <cell r="X6">
            <v>2150800</v>
          </cell>
        </row>
        <row r="7">
          <cell r="A7" t="str">
            <v>005</v>
          </cell>
          <cell r="I7">
            <v>701800</v>
          </cell>
          <cell r="J7">
            <v>243600</v>
          </cell>
          <cell r="P7">
            <v>226200</v>
          </cell>
          <cell r="U7">
            <v>945400</v>
          </cell>
          <cell r="V7">
            <v>61451</v>
          </cell>
          <cell r="W7">
            <v>9832.16</v>
          </cell>
          <cell r="X7">
            <v>1016683.16</v>
          </cell>
        </row>
        <row r="8">
          <cell r="A8" t="str">
            <v>006</v>
          </cell>
          <cell r="B8">
            <v>215760</v>
          </cell>
          <cell r="I8">
            <v>1584745.6</v>
          </cell>
          <cell r="J8">
            <v>2505600</v>
          </cell>
          <cell r="K8">
            <v>357000</v>
          </cell>
          <cell r="L8">
            <v>22400</v>
          </cell>
          <cell r="U8">
            <v>4090345.6</v>
          </cell>
          <cell r="V8">
            <v>265872.46400000004</v>
          </cell>
          <cell r="W8">
            <v>42539.594240000006</v>
          </cell>
          <cell r="X8">
            <v>4398757.6582399998</v>
          </cell>
        </row>
        <row r="9">
          <cell r="A9" t="str">
            <v>007</v>
          </cell>
          <cell r="B9">
            <v>215760</v>
          </cell>
          <cell r="F9">
            <v>455466.66666666663</v>
          </cell>
          <cell r="U9">
            <v>455466.66666666663</v>
          </cell>
          <cell r="V9">
            <v>29605.333333333332</v>
          </cell>
          <cell r="W9">
            <v>4736.8533333333335</v>
          </cell>
          <cell r="X9">
            <v>489808.85333333327</v>
          </cell>
        </row>
        <row r="10">
          <cell r="A10" t="str">
            <v>012</v>
          </cell>
          <cell r="E10">
            <v>181656</v>
          </cell>
          <cell r="F10">
            <v>455466.66666666663</v>
          </cell>
          <cell r="J10">
            <v>223453.12</v>
          </cell>
          <cell r="U10">
            <v>455466.66666666663</v>
          </cell>
          <cell r="V10">
            <v>29605.333333333332</v>
          </cell>
          <cell r="W10">
            <v>4736.8533333333335</v>
          </cell>
          <cell r="X10">
            <v>489808.85333333327</v>
          </cell>
        </row>
        <row r="11">
          <cell r="A11" t="str">
            <v>013</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017</v>
          </cell>
          <cell r="F12">
            <v>62400</v>
          </cell>
          <cell r="I12">
            <v>230518</v>
          </cell>
          <cell r="N12">
            <v>188117.2</v>
          </cell>
          <cell r="O12">
            <v>390920</v>
          </cell>
          <cell r="P12">
            <v>249400</v>
          </cell>
          <cell r="U12">
            <v>481035.2</v>
          </cell>
          <cell r="V12">
            <v>31267.288</v>
          </cell>
          <cell r="W12">
            <v>5002.7660800000003</v>
          </cell>
          <cell r="X12">
            <v>517305.25407999998</v>
          </cell>
        </row>
        <row r="13">
          <cell r="A13" t="str">
            <v>100</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row>
        <row r="14">
          <cell r="A14" t="str">
            <v>101</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row>
        <row r="15">
          <cell r="A15" t="str">
            <v>102</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103</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row>
        <row r="17">
          <cell r="A17" t="str">
            <v>104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105</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row>
        <row r="19">
          <cell r="A19" t="str">
            <v>106</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107</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108</v>
          </cell>
          <cell r="I21">
            <v>226458</v>
          </cell>
          <cell r="M21">
            <v>574896</v>
          </cell>
          <cell r="P21">
            <v>43709</v>
          </cell>
          <cell r="Q21">
            <v>23760</v>
          </cell>
          <cell r="U21">
            <v>226458</v>
          </cell>
          <cell r="V21">
            <v>14719.77</v>
          </cell>
          <cell r="W21">
            <v>2355.1632</v>
          </cell>
          <cell r="X21">
            <v>243532.9332</v>
          </cell>
        </row>
        <row r="22">
          <cell r="A22" t="str">
            <v>109</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row>
        <row r="24">
          <cell r="A24" t="str">
            <v>111</v>
          </cell>
          <cell r="F24">
            <v>95000</v>
          </cell>
          <cell r="I24">
            <v>123218</v>
          </cell>
          <cell r="J24">
            <v>674238.4</v>
          </cell>
          <cell r="M24">
            <v>86443.199999999997</v>
          </cell>
          <cell r="Q24">
            <v>23760</v>
          </cell>
          <cell r="R24">
            <v>32000</v>
          </cell>
          <cell r="S24">
            <v>357840</v>
          </cell>
          <cell r="U24">
            <v>2837618</v>
          </cell>
          <cell r="V24">
            <v>184445.17</v>
          </cell>
          <cell r="W24">
            <v>29511.227200000001</v>
          </cell>
          <cell r="X24">
            <v>3051574.3972</v>
          </cell>
        </row>
        <row r="25">
          <cell r="A25" t="str">
            <v>112</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113</v>
          </cell>
          <cell r="F26">
            <v>62400</v>
          </cell>
          <cell r="I26">
            <v>75000</v>
          </cell>
          <cell r="J26">
            <v>1163442.8799999999</v>
          </cell>
          <cell r="M26">
            <v>958586.88</v>
          </cell>
          <cell r="Q26">
            <v>23760</v>
          </cell>
          <cell r="R26">
            <v>222960</v>
          </cell>
          <cell r="S26">
            <v>918720</v>
          </cell>
          <cell r="U26">
            <v>981120</v>
          </cell>
          <cell r="V26">
            <v>63772.800000000003</v>
          </cell>
          <cell r="W26">
            <v>669332</v>
          </cell>
          <cell r="X26">
            <v>1055096.4480000001</v>
          </cell>
        </row>
        <row r="27">
          <cell r="A27" t="str">
            <v>114</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200</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201</v>
          </cell>
          <cell r="H30">
            <v>112000</v>
          </cell>
          <cell r="O30">
            <v>1837637.2</v>
          </cell>
          <cell r="Q30">
            <v>23760</v>
          </cell>
          <cell r="S30">
            <v>624237.76</v>
          </cell>
          <cell r="U30">
            <v>112000</v>
          </cell>
          <cell r="V30">
            <v>7280</v>
          </cell>
          <cell r="W30">
            <v>1164.8</v>
          </cell>
          <cell r="X30">
            <v>120444.8</v>
          </cell>
        </row>
        <row r="31">
          <cell r="A31" t="str">
            <v>202</v>
          </cell>
          <cell r="F31">
            <v>312000</v>
          </cell>
          <cell r="I31">
            <v>19500</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row>
        <row r="5">
          <cell r="A5" t="str">
            <v>001</v>
          </cell>
          <cell r="B5">
            <v>2637284</v>
          </cell>
          <cell r="C5">
            <v>1697128</v>
          </cell>
          <cell r="D5">
            <v>50591.677500000005</v>
          </cell>
          <cell r="E5">
            <v>312000</v>
          </cell>
          <cell r="F5">
            <v>1829110</v>
          </cell>
          <cell r="H5">
            <v>2414425</v>
          </cell>
          <cell r="I5">
            <v>2253184</v>
          </cell>
          <cell r="K5">
            <v>327760</v>
          </cell>
          <cell r="L5">
            <v>1198257</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I6">
            <v>3263023</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I7">
            <v>-34800</v>
          </cell>
          <cell r="T7">
            <v>61755</v>
          </cell>
          <cell r="Z7">
            <v>61755</v>
          </cell>
          <cell r="AA7">
            <v>4014.0750000000003</v>
          </cell>
          <cell r="AB7">
            <v>642.25200000000007</v>
          </cell>
          <cell r="AC7">
            <v>66411.32699999999</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row>
        <row r="10">
          <cell r="A10" t="str">
            <v>014</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row>
        <row r="11">
          <cell r="A11" t="str">
            <v>016</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row>
        <row r="12">
          <cell r="A12" t="str">
            <v>017</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row>
        <row r="13">
          <cell r="A13" t="str">
            <v>019</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row>
        <row r="14">
          <cell r="A14" t="str">
            <v>101</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row>
        <row r="15">
          <cell r="A15" t="str">
            <v>104</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row>
        <row r="16">
          <cell r="A16" t="str">
            <v>106</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row>
        <row r="17">
          <cell r="A17" t="str">
            <v>107</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row>
        <row r="18">
          <cell r="A18" t="str">
            <v>109</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row>
        <row r="19">
          <cell r="A19" t="str">
            <v>110</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row>
        <row r="20">
          <cell r="A20" t="str">
            <v>111</v>
          </cell>
          <cell r="C20">
            <v>855440</v>
          </cell>
          <cell r="F20">
            <v>50400</v>
          </cell>
          <cell r="H20">
            <v>201396</v>
          </cell>
          <cell r="M20">
            <v>878250</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row>
        <row r="21">
          <cell r="A21" t="str">
            <v>112</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row>
        <row r="26">
          <cell r="A26" t="str">
            <v>202</v>
          </cell>
          <cell r="E26">
            <v>302400</v>
          </cell>
          <cell r="H26">
            <v>59800</v>
          </cell>
          <cell r="M26">
            <v>1303422</v>
          </cell>
          <cell r="O26">
            <v>1616566.72</v>
          </cell>
          <cell r="S26">
            <v>11455</v>
          </cell>
          <cell r="T26">
            <v>25056</v>
          </cell>
          <cell r="Z26">
            <v>1628021.72</v>
          </cell>
          <cell r="AA26">
            <v>242162</v>
          </cell>
          <cell r="AB26">
            <v>16931.425888000002</v>
          </cell>
          <cell r="AC26">
            <v>258680</v>
          </cell>
          <cell r="AN26">
            <v>1932840</v>
          </cell>
          <cell r="AO26">
            <v>125634.6</v>
          </cell>
          <cell r="AP26">
            <v>20101.536</v>
          </cell>
          <cell r="AQ26">
            <v>2078576.1360000002</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row>
        <row r="41">
          <cell r="A41" t="str">
            <v>B00</v>
          </cell>
          <cell r="D41">
            <v>156800</v>
          </cell>
          <cell r="Z41">
            <v>8615390</v>
          </cell>
          <cell r="AA41">
            <v>5989573</v>
          </cell>
          <cell r="AN41">
            <v>156800</v>
          </cell>
          <cell r="AO41">
            <v>10192</v>
          </cell>
          <cell r="AP41">
            <v>1630.72</v>
          </cell>
          <cell r="AQ41">
            <v>168622.72</v>
          </cell>
        </row>
        <row r="42">
          <cell r="A42" t="str">
            <v>320</v>
          </cell>
          <cell r="R42">
            <v>4628495</v>
          </cell>
          <cell r="AC42">
            <v>258680</v>
          </cell>
          <cell r="AN42">
            <v>4628495</v>
          </cell>
          <cell r="AO42">
            <v>299200</v>
          </cell>
          <cell r="AP42">
            <v>48136.347999999998</v>
          </cell>
          <cell r="AQ42">
            <v>4977483.523</v>
          </cell>
        </row>
        <row r="43">
          <cell r="A43" t="str">
            <v>U00</v>
          </cell>
          <cell r="E43">
            <v>7085121</v>
          </cell>
          <cell r="AA43">
            <v>242162</v>
          </cell>
          <cell r="AN43">
            <v>242162</v>
          </cell>
          <cell r="AO43">
            <v>15740.53</v>
          </cell>
          <cell r="AP43">
            <v>2518.4848000000002</v>
          </cell>
          <cell r="AQ43">
            <v>260421.0148</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K45">
            <v>422240</v>
          </cell>
          <cell r="AN45">
            <v>422240</v>
          </cell>
          <cell r="AO45">
            <v>27445.600000000002</v>
          </cell>
          <cell r="AP45">
            <v>4391.2960000000003</v>
          </cell>
          <cell r="AQ45">
            <v>454076.89599999995</v>
          </cell>
        </row>
        <row r="46">
          <cell r="A46" t="str">
            <v>CARREFOUR</v>
          </cell>
          <cell r="AA46">
            <v>155173</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C5">
            <v>5171152</v>
          </cell>
          <cell r="E5">
            <v>1242360</v>
          </cell>
          <cell r="F5">
            <v>704480</v>
          </cell>
          <cell r="H5">
            <v>59000</v>
          </cell>
          <cell r="I5">
            <v>54200</v>
          </cell>
          <cell r="U5">
            <v>570240</v>
          </cell>
          <cell r="W5">
            <v>683200</v>
          </cell>
          <cell r="AB5">
            <v>629240</v>
          </cell>
          <cell r="AC5">
            <v>40900.6</v>
          </cell>
          <cell r="AD5">
            <v>6002341</v>
          </cell>
          <cell r="AE5">
            <v>676684.696</v>
          </cell>
          <cell r="AG5">
            <v>452400</v>
          </cell>
          <cell r="AJ5">
            <v>30000</v>
          </cell>
          <cell r="AK5">
            <v>8912511</v>
          </cell>
          <cell r="AL5">
            <v>579313.21499999997</v>
          </cell>
          <cell r="AM5">
            <v>92690.114399999991</v>
          </cell>
          <cell r="AN5">
            <v>9584514.3293999992</v>
          </cell>
        </row>
        <row r="6">
          <cell r="A6" t="str">
            <v>002</v>
          </cell>
          <cell r="F6">
            <v>336400</v>
          </cell>
          <cell r="G6">
            <v>13427766</v>
          </cell>
          <cell r="I6">
            <v>54200</v>
          </cell>
          <cell r="AA6">
            <v>150000</v>
          </cell>
          <cell r="AB6">
            <v>150000</v>
          </cell>
          <cell r="AC6">
            <v>9750</v>
          </cell>
          <cell r="AD6">
            <v>1560</v>
          </cell>
          <cell r="AE6">
            <v>161310</v>
          </cell>
          <cell r="AK6">
            <v>336400</v>
          </cell>
          <cell r="AL6">
            <v>21866</v>
          </cell>
          <cell r="AM6">
            <v>3498.56</v>
          </cell>
          <cell r="AN6">
            <v>361764.56</v>
          </cell>
        </row>
        <row r="7">
          <cell r="A7" t="str">
            <v>003</v>
          </cell>
          <cell r="B7">
            <v>1416000</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005</v>
          </cell>
          <cell r="B8">
            <v>266800</v>
          </cell>
          <cell r="S8">
            <v>2678925</v>
          </cell>
          <cell r="AB8">
            <v>2678925</v>
          </cell>
          <cell r="AC8">
            <v>174130.125</v>
          </cell>
          <cell r="AD8">
            <v>27860.82</v>
          </cell>
          <cell r="AE8">
            <v>2880915.9449999998</v>
          </cell>
          <cell r="AK8">
            <v>266800</v>
          </cell>
          <cell r="AL8">
            <v>17342</v>
          </cell>
          <cell r="AM8">
            <v>2774.7200000000003</v>
          </cell>
          <cell r="AN8">
            <v>286916.71999999997</v>
          </cell>
        </row>
        <row r="9">
          <cell r="A9" t="str">
            <v>012</v>
          </cell>
          <cell r="I9">
            <v>54200</v>
          </cell>
          <cell r="M9">
            <v>345790.47619047621</v>
          </cell>
          <cell r="Z9">
            <v>97440</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013</v>
          </cell>
          <cell r="E10">
            <v>278400</v>
          </cell>
          <cell r="I10">
            <v>54200</v>
          </cell>
          <cell r="M10">
            <v>289971.47619047621</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017</v>
          </cell>
          <cell r="F11">
            <v>657720</v>
          </cell>
          <cell r="N11">
            <v>491806.22222222225</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100</v>
          </cell>
          <cell r="G12">
            <v>3400</v>
          </cell>
          <cell r="I12">
            <v>54200</v>
          </cell>
          <cell r="K12">
            <v>6897540</v>
          </cell>
          <cell r="M12">
            <v>287790.47619047621</v>
          </cell>
          <cell r="AB12">
            <v>287790.47619047621</v>
          </cell>
          <cell r="AC12">
            <v>18706.380952380954</v>
          </cell>
          <cell r="AD12">
            <v>2993.0209523809526</v>
          </cell>
          <cell r="AE12">
            <v>309489.87809523812</v>
          </cell>
          <cell r="AK12">
            <v>3400</v>
          </cell>
          <cell r="AL12">
            <v>221</v>
          </cell>
          <cell r="AM12">
            <v>35.36</v>
          </cell>
          <cell r="AN12">
            <v>3656.36</v>
          </cell>
        </row>
        <row r="13">
          <cell r="A13" t="str">
            <v>101</v>
          </cell>
          <cell r="D13">
            <v>1175000</v>
          </cell>
          <cell r="M13">
            <v>405205.47619047621</v>
          </cell>
          <cell r="P13">
            <v>13920</v>
          </cell>
          <cell r="V13">
            <v>208800</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103</v>
          </cell>
          <cell r="M14">
            <v>430261.47619047621</v>
          </cell>
          <cell r="S14">
            <v>317376</v>
          </cell>
          <cell r="X14">
            <v>30000</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104</v>
          </cell>
          <cell r="K15">
            <v>897306</v>
          </cell>
          <cell r="M15">
            <v>779816.47619047621</v>
          </cell>
          <cell r="Q15">
            <v>29400</v>
          </cell>
          <cell r="R15">
            <v>183680</v>
          </cell>
          <cell r="V15">
            <v>631652</v>
          </cell>
          <cell r="X15">
            <v>644000</v>
          </cell>
          <cell r="AB15">
            <v>2321122.4761904762</v>
          </cell>
          <cell r="AC15">
            <v>150872.96095238096</v>
          </cell>
          <cell r="AD15">
            <v>24139.673752380953</v>
          </cell>
          <cell r="AE15">
            <v>2496135.1108952384</v>
          </cell>
          <cell r="AK15">
            <v>29400</v>
          </cell>
          <cell r="AL15">
            <v>1911</v>
          </cell>
          <cell r="AM15">
            <v>305.76</v>
          </cell>
          <cell r="AN15">
            <v>31616.76</v>
          </cell>
        </row>
        <row r="16">
          <cell r="A16" t="str">
            <v>105</v>
          </cell>
          <cell r="C16">
            <v>3473040</v>
          </cell>
          <cell r="K16">
            <v>311901</v>
          </cell>
          <cell r="M16">
            <v>986980.47619047621</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106</v>
          </cell>
          <cell r="D17">
            <v>289923</v>
          </cell>
          <cell r="I17">
            <v>840750</v>
          </cell>
          <cell r="K17">
            <v>467178</v>
          </cell>
          <cell r="M17">
            <v>326302.47619047621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107</v>
          </cell>
          <cell r="B18">
            <v>1570640</v>
          </cell>
          <cell r="J18">
            <v>1430128</v>
          </cell>
          <cell r="L18">
            <v>941777.4545454547</v>
          </cell>
          <cell r="M18">
            <v>2148923.4761904762</v>
          </cell>
          <cell r="P18">
            <v>89552</v>
          </cell>
          <cell r="R18">
            <v>39200</v>
          </cell>
          <cell r="V18">
            <v>3000000</v>
          </cell>
          <cell r="AA18">
            <v>30546.666666666668</v>
          </cell>
          <cell r="AB18">
            <v>7520828.9307359308</v>
          </cell>
          <cell r="AC18">
            <v>38000</v>
          </cell>
          <cell r="AD18">
            <v>78216.620879653681</v>
          </cell>
          <cell r="AE18">
            <v>8087899.4321134202</v>
          </cell>
          <cell r="AH18">
            <v>279444</v>
          </cell>
          <cell r="AK18">
            <v>2008182.6666666667</v>
          </cell>
          <cell r="AL18">
            <v>130531.87333333334</v>
          </cell>
          <cell r="AM18">
            <v>20885.099733333333</v>
          </cell>
          <cell r="AN18">
            <v>2159599.6397333331</v>
          </cell>
        </row>
        <row r="19">
          <cell r="A19" t="str">
            <v>108</v>
          </cell>
          <cell r="L19">
            <v>1395713.4545454546</v>
          </cell>
          <cell r="M19">
            <v>1010284.4761904762</v>
          </cell>
          <cell r="N19">
            <v>362152</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109</v>
          </cell>
          <cell r="K20">
            <v>378423</v>
          </cell>
          <cell r="L20">
            <v>908849.4545454547</v>
          </cell>
          <cell r="M20">
            <v>1815955.4761904762</v>
          </cell>
          <cell r="O20">
            <v>111249</v>
          </cell>
          <cell r="V20">
            <v>192931</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110</v>
          </cell>
          <cell r="J21">
            <v>1357892</v>
          </cell>
          <cell r="K21">
            <v>1781587</v>
          </cell>
          <cell r="L21">
            <v>1562817.4545454546</v>
          </cell>
          <cell r="M21">
            <v>2124246.4761904762</v>
          </cell>
          <cell r="O21">
            <v>164117</v>
          </cell>
          <cell r="R21">
            <v>67200</v>
          </cell>
          <cell r="V21">
            <v>360806</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111</v>
          </cell>
          <cell r="F22">
            <v>516600</v>
          </cell>
          <cell r="I22">
            <v>106200</v>
          </cell>
          <cell r="K22">
            <v>1911968</v>
          </cell>
          <cell r="L22">
            <v>859345.4545454547</v>
          </cell>
          <cell r="M22">
            <v>9520000</v>
          </cell>
          <cell r="AB22">
            <v>3787845.9307359308</v>
          </cell>
          <cell r="AC22">
            <v>246209.9854978355</v>
          </cell>
          <cell r="AD22">
            <v>39393.597679653678</v>
          </cell>
          <cell r="AE22">
            <v>4073449.51391342</v>
          </cell>
          <cell r="AK22">
            <v>9520000</v>
          </cell>
          <cell r="AL22">
            <v>618800</v>
          </cell>
          <cell r="AM22">
            <v>99008</v>
          </cell>
          <cell r="AN22">
            <v>10237808</v>
          </cell>
        </row>
        <row r="23">
          <cell r="A23" t="str">
            <v>112</v>
          </cell>
          <cell r="E23">
            <v>406400</v>
          </cell>
          <cell r="K23">
            <v>893200</v>
          </cell>
          <cell r="M23">
            <v>490210.47619047621</v>
          </cell>
          <cell r="V23">
            <v>106952</v>
          </cell>
          <cell r="Y23">
            <v>58928</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113</v>
          </cell>
          <cell r="G24">
            <v>520256</v>
          </cell>
          <cell r="K24">
            <v>1988509</v>
          </cell>
          <cell r="L24">
            <v>170483</v>
          </cell>
          <cell r="M24">
            <v>1308785.4761904762</v>
          </cell>
          <cell r="O24">
            <v>115897</v>
          </cell>
          <cell r="P24">
            <v>130848</v>
          </cell>
          <cell r="Q24">
            <v>55650</v>
          </cell>
          <cell r="R24">
            <v>84000</v>
          </cell>
          <cell r="S24">
            <v>858990</v>
          </cell>
          <cell r="V24">
            <v>3165457</v>
          </cell>
          <cell r="Y24">
            <v>6068076</v>
          </cell>
          <cell r="AA24">
            <v>30546.666666666668</v>
          </cell>
          <cell r="AB24">
            <v>3297294.4761904762</v>
          </cell>
          <cell r="AC24">
            <v>214324.14095238096</v>
          </cell>
          <cell r="AD24">
            <v>34291.862552380953</v>
          </cell>
          <cell r="AE24">
            <v>1272685</v>
          </cell>
          <cell r="AK24">
            <v>9107534.6666666679</v>
          </cell>
          <cell r="AL24">
            <v>591989.75333333341</v>
          </cell>
          <cell r="AM24">
            <v>94718.360533333354</v>
          </cell>
          <cell r="AN24">
            <v>9794242.7805333342</v>
          </cell>
        </row>
        <row r="25">
          <cell r="A25" t="str">
            <v>114</v>
          </cell>
          <cell r="H25">
            <v>695400</v>
          </cell>
          <cell r="I25">
            <v>106200</v>
          </cell>
          <cell r="L25">
            <v>1017153.4545454547</v>
          </cell>
          <cell r="V25">
            <v>2813719</v>
          </cell>
          <cell r="AA25">
            <v>30546.666666666668</v>
          </cell>
          <cell r="AB25">
            <v>1017153.4545454547</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115</v>
          </cell>
          <cell r="L26">
            <v>837841.4545454547</v>
          </cell>
          <cell r="M26">
            <v>981470.47619047621</v>
          </cell>
          <cell r="O26">
            <v>133632</v>
          </cell>
          <cell r="T26">
            <v>414400</v>
          </cell>
          <cell r="V26">
            <v>2977897</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116</v>
          </cell>
          <cell r="L27">
            <v>971793.4545454547</v>
          </cell>
          <cell r="T27">
            <v>414400</v>
          </cell>
          <cell r="V27">
            <v>3116954</v>
          </cell>
          <cell r="AB27">
            <v>971793.4545454547</v>
          </cell>
          <cell r="AC27">
            <v>63166.574545454561</v>
          </cell>
          <cell r="AD27">
            <v>10106.651927272729</v>
          </cell>
          <cell r="AE27">
            <v>1045066.681018182</v>
          </cell>
          <cell r="AK27">
            <v>414400</v>
          </cell>
          <cell r="AL27">
            <v>26936</v>
          </cell>
          <cell r="AM27">
            <v>4309.76</v>
          </cell>
          <cell r="AN27">
            <v>445645.76</v>
          </cell>
        </row>
        <row r="28">
          <cell r="A28" t="str">
            <v>200</v>
          </cell>
          <cell r="J28">
            <v>2890491</v>
          </cell>
          <cell r="N28">
            <v>251222.22222222222</v>
          </cell>
          <cell r="R28">
            <v>761600</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row>
        <row r="5">
          <cell r="A5" t="str">
            <v>001</v>
          </cell>
          <cell r="D5">
            <v>211839</v>
          </cell>
          <cell r="E5">
            <v>205000</v>
          </cell>
          <cell r="F5">
            <v>950400</v>
          </cell>
          <cell r="G5">
            <v>570240</v>
          </cell>
          <cell r="M5">
            <v>515689.6</v>
          </cell>
          <cell r="P5">
            <v>1125000</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row>
        <row r="6">
          <cell r="A6" t="str">
            <v>005</v>
          </cell>
          <cell r="M6">
            <v>2000000</v>
          </cell>
          <cell r="U6">
            <v>2000000</v>
          </cell>
          <cell r="V6">
            <v>130000</v>
          </cell>
          <cell r="W6">
            <v>20800</v>
          </cell>
          <cell r="X6">
            <v>2150800</v>
          </cell>
          <cell r="Y6">
            <v>1104320</v>
          </cell>
          <cell r="AA6">
            <v>121186</v>
          </cell>
          <cell r="AC6">
            <v>121186</v>
          </cell>
          <cell r="AD6">
            <v>7877.09</v>
          </cell>
          <cell r="AE6">
            <v>1260.3344</v>
          </cell>
          <cell r="AF6">
            <v>130323.4244</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row>
        <row r="8">
          <cell r="A8" t="str">
            <v>101</v>
          </cell>
          <cell r="B8">
            <v>215760</v>
          </cell>
          <cell r="I8">
            <v>1584745.6</v>
          </cell>
          <cell r="J8">
            <v>2505600</v>
          </cell>
          <cell r="L8">
            <v>22400</v>
          </cell>
          <cell r="U8">
            <v>4090345.6</v>
          </cell>
          <cell r="V8">
            <v>265872.46400000004</v>
          </cell>
          <cell r="W8">
            <v>42539.594240000006</v>
          </cell>
          <cell r="X8">
            <v>4398757.6582399998</v>
          </cell>
          <cell r="AC8">
            <v>22400</v>
          </cell>
          <cell r="AD8">
            <v>1456</v>
          </cell>
          <cell r="AE8">
            <v>232.96</v>
          </cell>
          <cell r="AF8">
            <v>24088.959999999999</v>
          </cell>
        </row>
        <row r="9">
          <cell r="A9" t="str">
            <v>103</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row>
        <row r="12">
          <cell r="A12" t="str">
            <v>106</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107</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114</v>
          </cell>
          <cell r="C17">
            <v>365760</v>
          </cell>
          <cell r="F17">
            <v>62400</v>
          </cell>
          <cell r="G17">
            <v>190080</v>
          </cell>
          <cell r="H17">
            <v>306293</v>
          </cell>
          <cell r="I17">
            <v>242698</v>
          </cell>
          <cell r="J17">
            <v>6960</v>
          </cell>
          <cell r="M17">
            <v>420940.79999999999</v>
          </cell>
          <cell r="N17">
            <v>4560635.12</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115</v>
          </cell>
          <cell r="E18">
            <v>92828</v>
          </cell>
          <cell r="F18">
            <v>62400</v>
          </cell>
          <cell r="G18">
            <v>190080</v>
          </cell>
          <cell r="I18">
            <v>273760</v>
          </cell>
          <cell r="M18">
            <v>2250.4</v>
          </cell>
          <cell r="N18">
            <v>13920</v>
          </cell>
          <cell r="O18">
            <v>197200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160</v>
          </cell>
          <cell r="F19">
            <v>1739399</v>
          </cell>
          <cell r="L19">
            <v>17696</v>
          </cell>
          <cell r="M19">
            <v>333868.88</v>
          </cell>
          <cell r="N19">
            <v>2232749.44</v>
          </cell>
          <cell r="U19">
            <v>2232749.44</v>
          </cell>
          <cell r="V19">
            <v>145128.71359999999</v>
          </cell>
          <cell r="W19">
            <v>23220.594175999999</v>
          </cell>
          <cell r="X19">
            <v>2401098.7477759998</v>
          </cell>
          <cell r="AC19">
            <v>5464368</v>
          </cell>
          <cell r="AD19">
            <v>22851.717200000003</v>
          </cell>
          <cell r="AE19">
            <v>3656.2747520000007</v>
          </cell>
          <cell r="AF19">
            <v>378072.87195200002</v>
          </cell>
        </row>
        <row r="20">
          <cell r="A20" t="str">
            <v>210</v>
          </cell>
          <cell r="F20">
            <v>62400</v>
          </cell>
          <cell r="G20">
            <v>423931</v>
          </cell>
          <cell r="I20">
            <v>224000</v>
          </cell>
          <cell r="L20">
            <v>165592</v>
          </cell>
          <cell r="M20">
            <v>409735.2</v>
          </cell>
          <cell r="N20">
            <v>394705.08</v>
          </cell>
          <cell r="O20">
            <v>1600220</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211</v>
          </cell>
          <cell r="I21">
            <v>226458</v>
          </cell>
          <cell r="M21">
            <v>191748</v>
          </cell>
          <cell r="P21">
            <v>43709</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212</v>
          </cell>
          <cell r="F22">
            <v>62400</v>
          </cell>
          <cell r="I22">
            <v>162658</v>
          </cell>
          <cell r="J22">
            <v>18096</v>
          </cell>
          <cell r="L22">
            <v>1379364</v>
          </cell>
          <cell r="M22">
            <v>128064</v>
          </cell>
          <cell r="O22">
            <v>246036</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row>
        <row r="23">
          <cell r="A23" t="str">
            <v>401</v>
          </cell>
          <cell r="D23">
            <v>2041600</v>
          </cell>
          <cell r="I23">
            <v>448000</v>
          </cell>
          <cell r="J23">
            <v>2189838.7200000002</v>
          </cell>
          <cell r="L23">
            <v>156800</v>
          </cell>
          <cell r="M23">
            <v>2731563.36</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row>
        <row r="24">
          <cell r="A24" t="str">
            <v>ÉXITO BELLO</v>
          </cell>
          <cell r="F24">
            <v>95000</v>
          </cell>
          <cell r="I24">
            <v>75000</v>
          </cell>
          <cell r="J24">
            <v>674238.4</v>
          </cell>
          <cell r="M24">
            <v>86443.199999999997</v>
          </cell>
          <cell r="R24">
            <v>43500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ÉXITO COLOMBIA</v>
          </cell>
          <cell r="B25">
            <v>661200</v>
          </cell>
          <cell r="D25">
            <v>941926</v>
          </cell>
          <cell r="F25">
            <v>2316800</v>
          </cell>
          <cell r="G25">
            <v>-316001</v>
          </cell>
          <cell r="J25">
            <v>695791.2</v>
          </cell>
          <cell r="K25">
            <v>130000</v>
          </cell>
          <cell r="L25">
            <v>131309.92000000001</v>
          </cell>
          <cell r="M25">
            <v>532927.19999999995</v>
          </cell>
          <cell r="U25">
            <v>2791999</v>
          </cell>
          <cell r="V25">
            <v>181479.935</v>
          </cell>
          <cell r="W25">
            <v>29036.7896</v>
          </cell>
          <cell r="X25">
            <v>3002515.7245999998</v>
          </cell>
          <cell r="AC25">
            <v>1360028.32</v>
          </cell>
          <cell r="AD25">
            <v>88401.840800000005</v>
          </cell>
          <cell r="AE25">
            <v>14144.294528</v>
          </cell>
          <cell r="AF25">
            <v>1462574.4553280002</v>
          </cell>
        </row>
        <row r="26">
          <cell r="A26" t="str">
            <v>ÉXITO ENVIGADO</v>
          </cell>
          <cell r="F26">
            <v>62400</v>
          </cell>
          <cell r="I26">
            <v>75000</v>
          </cell>
          <cell r="J26">
            <v>1163442.8799999999</v>
          </cell>
          <cell r="M26">
            <v>958586.88</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row>
        <row r="27">
          <cell r="A27" t="str">
            <v>ÉXITO LAURELES</v>
          </cell>
          <cell r="C27">
            <v>372000</v>
          </cell>
          <cell r="D27">
            <v>1185388</v>
          </cell>
          <cell r="F27">
            <v>312000</v>
          </cell>
          <cell r="I27">
            <v>75000</v>
          </cell>
          <cell r="J27">
            <v>78880</v>
          </cell>
          <cell r="L27">
            <v>39200</v>
          </cell>
          <cell r="M27">
            <v>931499.72</v>
          </cell>
          <cell r="U27">
            <v>312000</v>
          </cell>
          <cell r="V27">
            <v>20280</v>
          </cell>
          <cell r="W27">
            <v>3244.8</v>
          </cell>
          <cell r="X27">
            <v>335524.8</v>
          </cell>
          <cell r="AA27">
            <v>20000</v>
          </cell>
          <cell r="AC27">
            <v>1069579.72</v>
          </cell>
          <cell r="AD27">
            <v>69522.681800000006</v>
          </cell>
          <cell r="AE27">
            <v>11123.629088000002</v>
          </cell>
          <cell r="AF27">
            <v>1150226.0308879998</v>
          </cell>
        </row>
        <row r="28">
          <cell r="A28" t="str">
            <v>ÉXITO POBLADO</v>
          </cell>
          <cell r="C28">
            <v>224000</v>
          </cell>
          <cell r="H28">
            <v>112000</v>
          </cell>
          <cell r="I28">
            <v>75000</v>
          </cell>
          <cell r="L28">
            <v>100800</v>
          </cell>
          <cell r="M28">
            <v>681885.12</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REF. APE</v>
          </cell>
          <cell r="H30">
            <v>112000</v>
          </cell>
          <cell r="O30">
            <v>1837637.2</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R11</v>
          </cell>
          <cell r="F31">
            <v>312000</v>
          </cell>
          <cell r="S31">
            <v>1162120.48</v>
          </cell>
          <cell r="U31">
            <v>312000</v>
          </cell>
          <cell r="V31">
            <v>20280</v>
          </cell>
          <cell r="W31">
            <v>3244.8</v>
          </cell>
          <cell r="X31">
            <v>335524.8</v>
          </cell>
          <cell r="AC31">
            <v>1162120.48</v>
          </cell>
          <cell r="AD31">
            <v>1940913</v>
          </cell>
          <cell r="AE31">
            <v>12086.052992000001</v>
          </cell>
          <cell r="AF31">
            <v>1249744.3641919999</v>
          </cell>
        </row>
        <row r="32">
          <cell r="A32" t="str">
            <v>320</v>
          </cell>
          <cell r="G32">
            <v>2862243</v>
          </cell>
          <cell r="P32">
            <v>2917400</v>
          </cell>
          <cell r="Y32">
            <v>1428615.4</v>
          </cell>
          <cell r="Z32">
            <v>107520</v>
          </cell>
          <cell r="AC32">
            <v>4346015.4000000004</v>
          </cell>
          <cell r="AD32">
            <v>282491.00100000005</v>
          </cell>
          <cell r="AE32">
            <v>253576</v>
          </cell>
          <cell r="AF32">
            <v>4673704.9611600004</v>
          </cell>
        </row>
        <row r="33">
          <cell r="A33" t="str">
            <v>204</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S34">
            <v>1188736.68</v>
          </cell>
          <cell r="AC34">
            <v>1430016.68</v>
          </cell>
          <cell r="AD34">
            <v>92951.084199999998</v>
          </cell>
          <cell r="AE34">
            <v>14872.173472</v>
          </cell>
          <cell r="AF34">
            <v>1537839.9376719999</v>
          </cell>
        </row>
        <row r="35">
          <cell r="A35" t="str">
            <v>207</v>
          </cell>
          <cell r="O35">
            <v>40600</v>
          </cell>
          <cell r="P35">
            <v>118320</v>
          </cell>
          <cell r="S35">
            <v>3569223.72</v>
          </cell>
          <cell r="AC35">
            <v>3728143.72</v>
          </cell>
          <cell r="AD35">
            <v>242329.34180000002</v>
          </cell>
          <cell r="AE35">
            <v>38772.694688000003</v>
          </cell>
          <cell r="AF35">
            <v>4009245.756488</v>
          </cell>
        </row>
        <row r="36">
          <cell r="A36" t="str">
            <v>208</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S37">
            <v>1642502</v>
          </cell>
          <cell r="AC37">
            <v>1642502</v>
          </cell>
          <cell r="AD37">
            <v>106762.63</v>
          </cell>
          <cell r="AE37">
            <v>17082.020800000002</v>
          </cell>
          <cell r="AF37">
            <v>1766346.6507999999</v>
          </cell>
        </row>
        <row r="38">
          <cell r="A38" t="str">
            <v>210</v>
          </cell>
          <cell r="T38">
            <v>940800</v>
          </cell>
          <cell r="Y38">
            <v>1465659</v>
          </cell>
          <cell r="AC38">
            <v>2406459</v>
          </cell>
          <cell r="AD38">
            <v>156419.83499999999</v>
          </cell>
          <cell r="AE38">
            <v>25027.173599999998</v>
          </cell>
          <cell r="AF38">
            <v>2587906.0085999998</v>
          </cell>
        </row>
        <row r="39">
          <cell r="A39" t="str">
            <v>211</v>
          </cell>
          <cell r="O39">
            <v>592760</v>
          </cell>
          <cell r="R39">
            <v>1019200</v>
          </cell>
          <cell r="U39">
            <v>5299605</v>
          </cell>
          <cell r="Y39">
            <v>523450</v>
          </cell>
          <cell r="AC39">
            <v>7435015</v>
          </cell>
          <cell r="AD39">
            <v>483275.97500000003</v>
          </cell>
          <cell r="AE39">
            <v>77324.156000000003</v>
          </cell>
          <cell r="AF39">
            <v>7995615.1310000001</v>
          </cell>
        </row>
        <row r="40">
          <cell r="A40" t="str">
            <v>213</v>
          </cell>
          <cell r="O40">
            <v>75400</v>
          </cell>
          <cell r="AC40">
            <v>75400</v>
          </cell>
          <cell r="AD40">
            <v>4901</v>
          </cell>
          <cell r="AE40">
            <v>784.16</v>
          </cell>
          <cell r="AF40">
            <v>81085.16</v>
          </cell>
        </row>
        <row r="41">
          <cell r="A41" t="str">
            <v>400</v>
          </cell>
          <cell r="P41">
            <v>98600</v>
          </cell>
          <cell r="U41">
            <v>151380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C42">
            <v>791660</v>
          </cell>
          <cell r="AD42">
            <v>51457.9</v>
          </cell>
          <cell r="AE42">
            <v>8233.264000000001</v>
          </cell>
          <cell r="AF42">
            <v>851351.16399999999</v>
          </cell>
        </row>
        <row r="43">
          <cell r="A43" t="str">
            <v>409</v>
          </cell>
          <cell r="AA43">
            <v>49130</v>
          </cell>
          <cell r="AC43">
            <v>49130</v>
          </cell>
          <cell r="AD43">
            <v>3193.4500000000003</v>
          </cell>
          <cell r="AE43">
            <v>510.95200000000006</v>
          </cell>
          <cell r="AF43">
            <v>52834.401999999995</v>
          </cell>
        </row>
        <row r="44">
          <cell r="A44" t="str">
            <v>AMPLIACION</v>
          </cell>
          <cell r="C44">
            <v>587248</v>
          </cell>
          <cell r="G44">
            <v>2316800</v>
          </cell>
          <cell r="I44">
            <v>123200</v>
          </cell>
          <cell r="L44">
            <v>180678.39999999999</v>
          </cell>
          <cell r="M44">
            <v>8726481.6399999987</v>
          </cell>
          <cell r="N44">
            <v>114840</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105</v>
          </cell>
          <cell r="B5">
            <v>778333.5</v>
          </cell>
          <cell r="C5">
            <v>778333.5</v>
          </cell>
          <cell r="D5">
            <v>50591.677500000005</v>
          </cell>
          <cell r="E5">
            <v>132628.02840000001</v>
          </cell>
          <cell r="F5">
            <v>961553.20589999994</v>
          </cell>
          <cell r="H5">
            <v>2414425</v>
          </cell>
          <cell r="I5">
            <v>2253184</v>
          </cell>
          <cell r="L5">
            <v>1198257</v>
          </cell>
          <cell r="P5">
            <v>26999</v>
          </cell>
          <cell r="T5">
            <v>780912</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106</v>
          </cell>
          <cell r="B6">
            <v>778334</v>
          </cell>
          <cell r="C6">
            <v>778334</v>
          </cell>
          <cell r="D6">
            <v>50591.71</v>
          </cell>
          <cell r="E6">
            <v>132628.11359999998</v>
          </cell>
          <cell r="F6">
            <v>961553.8236</v>
          </cell>
          <cell r="AA6">
            <v>137491.33333333334</v>
          </cell>
          <cell r="AB6">
            <v>1705847</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R07</v>
          </cell>
          <cell r="B7">
            <v>790688</v>
          </cell>
          <cell r="C7">
            <v>790688</v>
          </cell>
          <cell r="D7">
            <v>51394.720000000001</v>
          </cell>
          <cell r="E7">
            <v>134733.2352</v>
          </cell>
          <cell r="F7">
            <v>976815.95519999997</v>
          </cell>
          <cell r="I7">
            <v>-34800</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R11</v>
          </cell>
          <cell r="B8">
            <v>790688</v>
          </cell>
          <cell r="C8">
            <v>790688</v>
          </cell>
          <cell r="D8">
            <v>51394.720000000001</v>
          </cell>
          <cell r="E8">
            <v>134733.2352</v>
          </cell>
          <cell r="F8">
            <v>976815.95519999997</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R12</v>
          </cell>
          <cell r="B9">
            <v>790688</v>
          </cell>
          <cell r="C9">
            <v>790688</v>
          </cell>
          <cell r="D9">
            <v>51394.720000000001</v>
          </cell>
          <cell r="E9">
            <v>134733.2352</v>
          </cell>
          <cell r="F9">
            <v>976815.95519999997</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O12">
            <v>1323394</v>
          </cell>
          <cell r="T12">
            <v>15034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AA13">
            <v>137491.33333333334</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J14">
            <v>18768</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I15">
            <v>319000</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W16">
            <v>640000</v>
          </cell>
          <cell r="AH16">
            <v>-1600000</v>
          </cell>
          <cell r="AN16">
            <v>-1600000</v>
          </cell>
          <cell r="AO16">
            <v>-104000</v>
          </cell>
          <cell r="AP16">
            <v>-16640</v>
          </cell>
          <cell r="AQ16">
            <v>-1720640</v>
          </cell>
          <cell r="BD16">
            <v>640000</v>
          </cell>
          <cell r="BE16">
            <v>41600</v>
          </cell>
          <cell r="BF16">
            <v>6656</v>
          </cell>
          <cell r="BG16">
            <v>688256</v>
          </cell>
        </row>
        <row r="17">
          <cell r="A17" t="str">
            <v>107</v>
          </cell>
          <cell r="M17">
            <v>41342</v>
          </cell>
          <cell r="S17">
            <v>877380</v>
          </cell>
          <cell r="T17">
            <v>977725</v>
          </cell>
          <cell r="X17">
            <v>57385</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T18">
            <v>58000</v>
          </cell>
          <cell r="V18">
            <v>54090</v>
          </cell>
          <cell r="W18">
            <v>64749</v>
          </cell>
          <cell r="AB18">
            <v>1911680</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J19">
            <v>81819</v>
          </cell>
          <cell r="M19">
            <v>1962516</v>
          </cell>
          <cell r="T19">
            <v>59438</v>
          </cell>
          <cell r="V19">
            <v>8394</v>
          </cell>
          <cell r="W19">
            <v>68670</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H20">
            <v>201396</v>
          </cell>
          <cell r="M20">
            <v>878250</v>
          </cell>
          <cell r="P20">
            <v>177596</v>
          </cell>
          <cell r="S20">
            <v>356899</v>
          </cell>
          <cell r="T20">
            <v>897849</v>
          </cell>
          <cell r="V20">
            <v>140605</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E21">
            <v>205200</v>
          </cell>
          <cell r="F21">
            <v>568834</v>
          </cell>
          <cell r="J21">
            <v>252416</v>
          </cell>
          <cell r="M21">
            <v>952577</v>
          </cell>
          <cell r="T21">
            <v>153074</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S22">
            <v>5600</v>
          </cell>
          <cell r="T22">
            <v>240259</v>
          </cell>
          <cell r="V22">
            <v>114144</v>
          </cell>
          <cell r="W22">
            <v>228566</v>
          </cell>
          <cell r="X22">
            <v>410153</v>
          </cell>
          <cell r="AA22">
            <v>242162</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P23">
            <v>55624</v>
          </cell>
          <cell r="Q23">
            <v>65099</v>
          </cell>
          <cell r="S23">
            <v>21168</v>
          </cell>
          <cell r="T23">
            <v>116882</v>
          </cell>
          <cell r="Y23">
            <v>-58000</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P24">
            <v>56144</v>
          </cell>
          <cell r="S24">
            <v>111552</v>
          </cell>
          <cell r="T24">
            <v>376907</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J25">
            <v>141120</v>
          </cell>
          <cell r="M25">
            <v>696993</v>
          </cell>
          <cell r="P25">
            <v>16820</v>
          </cell>
          <cell r="S25">
            <v>146496</v>
          </cell>
          <cell r="T25">
            <v>1497869</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T26">
            <v>392080</v>
          </cell>
          <cell r="AA26">
            <v>242162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Q27">
            <v>35700</v>
          </cell>
          <cell r="S27">
            <v>97880</v>
          </cell>
          <cell r="T27">
            <v>853389</v>
          </cell>
          <cell r="X27">
            <v>1022300</v>
          </cell>
          <cell r="Y27">
            <v>162450</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M28">
            <v>1594555</v>
          </cell>
          <cell r="O28">
            <v>315518</v>
          </cell>
          <cell r="S28">
            <v>89600</v>
          </cell>
          <cell r="T28">
            <v>1316159</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S29">
            <v>-4480</v>
          </cell>
          <cell r="T29">
            <v>-38280</v>
          </cell>
          <cell r="U29">
            <v>1815603</v>
          </cell>
          <cell r="Z29">
            <v>167040</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P30">
            <v>50228</v>
          </cell>
          <cell r="T30">
            <v>1153829</v>
          </cell>
          <cell r="X30">
            <v>490912</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AA32">
            <v>306029</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O33">
            <v>994195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I34">
            <v>332920</v>
          </cell>
          <cell r="V34">
            <v>360000</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I35">
            <v>768012.5</v>
          </cell>
          <cell r="N35">
            <v>1962240</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G36">
            <v>-300000</v>
          </cell>
          <cell r="I36">
            <v>1681500</v>
          </cell>
          <cell r="J36">
            <v>625520</v>
          </cell>
          <cell r="L36">
            <v>615002</v>
          </cell>
          <cell r="P36">
            <v>190472</v>
          </cell>
          <cell r="Q36">
            <v>142170</v>
          </cell>
          <cell r="S36">
            <v>37811</v>
          </cell>
          <cell r="T36">
            <v>10238190</v>
          </cell>
          <cell r="AA36">
            <v>242162</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AA37">
            <v>242162</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U38">
            <v>224000</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E5">
            <v>1242360</v>
          </cell>
          <cell r="H5">
            <v>59000</v>
          </cell>
          <cell r="U5">
            <v>570240</v>
          </cell>
          <cell r="W5">
            <v>683200</v>
          </cell>
          <cell r="AB5">
            <v>629240</v>
          </cell>
          <cell r="AC5">
            <v>40900.6</v>
          </cell>
          <cell r="AD5">
            <v>6544.0959999999995</v>
          </cell>
          <cell r="AE5">
            <v>676684.696</v>
          </cell>
        </row>
        <row r="6">
          <cell r="A6" t="str">
            <v>002</v>
          </cell>
          <cell r="F6">
            <v>336400</v>
          </cell>
          <cell r="AA6">
            <v>150000</v>
          </cell>
          <cell r="AB6">
            <v>150000</v>
          </cell>
          <cell r="AC6">
            <v>9750</v>
          </cell>
          <cell r="AD6">
            <v>1560</v>
          </cell>
          <cell r="AE6">
            <v>161310</v>
          </cell>
        </row>
        <row r="7">
          <cell r="A7" t="str">
            <v>003</v>
          </cell>
          <cell r="Z7">
            <v>97440</v>
          </cell>
          <cell r="AA7">
            <v>21150</v>
          </cell>
          <cell r="AB7">
            <v>21150</v>
          </cell>
          <cell r="AC7">
            <v>1374.75</v>
          </cell>
          <cell r="AD7">
            <v>219.96</v>
          </cell>
          <cell r="AE7">
            <v>22744.71</v>
          </cell>
        </row>
        <row r="8">
          <cell r="A8" t="str">
            <v>005</v>
          </cell>
          <cell r="B8">
            <v>266800</v>
          </cell>
          <cell r="S8">
            <v>2678925</v>
          </cell>
          <cell r="AB8">
            <v>2678925</v>
          </cell>
          <cell r="AC8">
            <v>174130.125</v>
          </cell>
          <cell r="AD8">
            <v>27860.82</v>
          </cell>
          <cell r="AE8">
            <v>2880915.9449999998</v>
          </cell>
        </row>
        <row r="9">
          <cell r="A9" t="str">
            <v>012</v>
          </cell>
          <cell r="M9">
            <v>345790.47619047621</v>
          </cell>
          <cell r="Z9">
            <v>97440</v>
          </cell>
          <cell r="AB9">
            <v>345790.47619047621</v>
          </cell>
          <cell r="AC9">
            <v>22476.380952380954</v>
          </cell>
          <cell r="AD9">
            <v>3596.2209523809529</v>
          </cell>
          <cell r="AE9">
            <v>371863.07809523813</v>
          </cell>
        </row>
        <row r="10">
          <cell r="A10" t="str">
            <v>013</v>
          </cell>
          <cell r="E10">
            <v>278400</v>
          </cell>
          <cell r="M10">
            <v>289971.47619047621</v>
          </cell>
          <cell r="AB10">
            <v>289971.47619047621</v>
          </cell>
          <cell r="AC10">
            <v>18848.145952380954</v>
          </cell>
          <cell r="AD10">
            <v>3015.7033523809528</v>
          </cell>
          <cell r="AE10">
            <v>311835.32549523812</v>
          </cell>
        </row>
        <row r="11">
          <cell r="A11" t="str">
            <v>017</v>
          </cell>
          <cell r="F11">
            <v>657720</v>
          </cell>
          <cell r="N11">
            <v>491806.22222222225</v>
          </cell>
          <cell r="AA11">
            <v>36000</v>
          </cell>
          <cell r="AB11">
            <v>527806.22222222225</v>
          </cell>
          <cell r="AC11">
            <v>34307.404444444444</v>
          </cell>
          <cell r="AD11">
            <v>5489.184711111111</v>
          </cell>
          <cell r="AE11">
            <v>567602.81137777783</v>
          </cell>
        </row>
        <row r="12">
          <cell r="A12" t="str">
            <v>100</v>
          </cell>
          <cell r="G12">
            <v>3400</v>
          </cell>
          <cell r="M12">
            <v>287790.47619047621</v>
          </cell>
          <cell r="AB12">
            <v>287790.47619047621</v>
          </cell>
          <cell r="AC12">
            <v>18706.380952380954</v>
          </cell>
          <cell r="AD12">
            <v>2993.0209523809526</v>
          </cell>
          <cell r="AE12">
            <v>309489.87809523812</v>
          </cell>
        </row>
        <row r="13">
          <cell r="A13" t="str">
            <v>101</v>
          </cell>
          <cell r="D13">
            <v>1175000</v>
          </cell>
          <cell r="M13">
            <v>405205.47619047621</v>
          </cell>
          <cell r="P13">
            <v>13920</v>
          </cell>
          <cell r="V13">
            <v>208800</v>
          </cell>
          <cell r="AB13">
            <v>1580205.4761904762</v>
          </cell>
          <cell r="AC13">
            <v>102713.35595238095</v>
          </cell>
          <cell r="AD13">
            <v>16434.136952380952</v>
          </cell>
          <cell r="AE13">
            <v>1699352.969095238</v>
          </cell>
        </row>
        <row r="14">
          <cell r="A14" t="str">
            <v>103</v>
          </cell>
          <cell r="M14">
            <v>430261.47619047621</v>
          </cell>
          <cell r="S14">
            <v>317376</v>
          </cell>
          <cell r="X14">
            <v>30000</v>
          </cell>
          <cell r="AB14">
            <v>430261.47619047621</v>
          </cell>
          <cell r="AC14">
            <v>27966.995952380956</v>
          </cell>
          <cell r="AD14">
            <v>4474.7193523809528</v>
          </cell>
          <cell r="AE14">
            <v>462703.1914952381</v>
          </cell>
        </row>
        <row r="15">
          <cell r="A15" t="str">
            <v>104</v>
          </cell>
          <cell r="K15">
            <v>897306</v>
          </cell>
          <cell r="M15">
            <v>779816.47619047621</v>
          </cell>
          <cell r="Q15">
            <v>29400</v>
          </cell>
          <cell r="X15">
            <v>644000</v>
          </cell>
          <cell r="AB15">
            <v>2321122.4761904762</v>
          </cell>
          <cell r="AC15">
            <v>150872.96095238096</v>
          </cell>
          <cell r="AD15">
            <v>24139.673752380953</v>
          </cell>
          <cell r="AE15">
            <v>2496135.1108952384</v>
          </cell>
        </row>
        <row r="16">
          <cell r="A16" t="str">
            <v>105</v>
          </cell>
          <cell r="C16">
            <v>3473040</v>
          </cell>
          <cell r="K16">
            <v>311901</v>
          </cell>
          <cell r="M16">
            <v>986980.47619047621</v>
          </cell>
          <cell r="AB16">
            <v>1298881.4761904762</v>
          </cell>
          <cell r="AC16">
            <v>84427.295952380955</v>
          </cell>
          <cell r="AD16">
            <v>13508.367352380954</v>
          </cell>
          <cell r="AE16">
            <v>1396817.139495238</v>
          </cell>
        </row>
        <row r="17">
          <cell r="A17" t="str">
            <v>106</v>
          </cell>
          <cell r="D17">
            <v>289923</v>
          </cell>
          <cell r="I17">
            <v>840750</v>
          </cell>
          <cell r="K17">
            <v>467178</v>
          </cell>
          <cell r="M17">
            <v>326302.47619047621</v>
          </cell>
          <cell r="AB17">
            <v>793480.47619047621</v>
          </cell>
          <cell r="AC17">
            <v>51576.230952380953</v>
          </cell>
          <cell r="AD17">
            <v>8252.196952380953</v>
          </cell>
          <cell r="AE17">
            <v>853308.90409523807</v>
          </cell>
        </row>
        <row r="18">
          <cell r="A18" t="str">
            <v>107</v>
          </cell>
          <cell r="B18">
            <v>1570640</v>
          </cell>
          <cell r="J18">
            <v>1430128</v>
          </cell>
          <cell r="L18">
            <v>941777.4545454547</v>
          </cell>
          <cell r="M18">
            <v>2148923.4761904762</v>
          </cell>
          <cell r="P18">
            <v>89552</v>
          </cell>
          <cell r="V18">
            <v>3000000</v>
          </cell>
          <cell r="AA18">
            <v>30546.666666666668</v>
          </cell>
          <cell r="AB18">
            <v>7520828.9307359308</v>
          </cell>
          <cell r="AC18">
            <v>488853.88049783552</v>
          </cell>
          <cell r="AD18">
            <v>78216.620879653681</v>
          </cell>
          <cell r="AE18">
            <v>8087899.4321134202</v>
          </cell>
        </row>
        <row r="19">
          <cell r="A19" t="str">
            <v>108</v>
          </cell>
          <cell r="L19">
            <v>1395713.4545454546</v>
          </cell>
          <cell r="M19">
            <v>1010284.4761904762</v>
          </cell>
          <cell r="N19">
            <v>362152</v>
          </cell>
          <cell r="AB19">
            <v>2405997.9307359308</v>
          </cell>
          <cell r="AC19">
            <v>156389.8654978355</v>
          </cell>
          <cell r="AD19">
            <v>25022.378479653682</v>
          </cell>
          <cell r="AE19">
            <v>2587410.1747134198</v>
          </cell>
        </row>
        <row r="20">
          <cell r="A20" t="str">
            <v>109</v>
          </cell>
          <cell r="K20">
            <v>378423</v>
          </cell>
          <cell r="L20">
            <v>908849.4545454547</v>
          </cell>
          <cell r="M20">
            <v>1815955.4761904762</v>
          </cell>
          <cell r="O20">
            <v>111249</v>
          </cell>
          <cell r="AA20">
            <v>45820</v>
          </cell>
          <cell r="AB20">
            <v>3103227.9307359308</v>
          </cell>
          <cell r="AC20">
            <v>201709.81549783552</v>
          </cell>
          <cell r="AD20">
            <v>32273.570479653685</v>
          </cell>
          <cell r="AE20">
            <v>3337211.3167134202</v>
          </cell>
        </row>
        <row r="21">
          <cell r="A21" t="str">
            <v>110</v>
          </cell>
          <cell r="J21">
            <v>1357892</v>
          </cell>
          <cell r="K21">
            <v>1781587</v>
          </cell>
          <cell r="L21">
            <v>1562817.4545454546</v>
          </cell>
          <cell r="M21">
            <v>2124246.4761904762</v>
          </cell>
          <cell r="AB21">
            <v>5468650.9307359308</v>
          </cell>
          <cell r="AC21">
            <v>355462.31049783551</v>
          </cell>
          <cell r="AD21">
            <v>56873.969679653681</v>
          </cell>
          <cell r="AE21">
            <v>5880987.2109134197</v>
          </cell>
        </row>
        <row r="22">
          <cell r="A22" t="str">
            <v>111</v>
          </cell>
          <cell r="F22">
            <v>516600</v>
          </cell>
          <cell r="K22">
            <v>1911968</v>
          </cell>
          <cell r="L22">
            <v>859345.4545454547</v>
          </cell>
          <cell r="M22">
            <v>499932.47619047621</v>
          </cell>
          <cell r="AB22">
            <v>3787845.9307359308</v>
          </cell>
          <cell r="AC22">
            <v>246209.9854978355</v>
          </cell>
          <cell r="AD22">
            <v>39393.597679653678</v>
          </cell>
          <cell r="AE22">
            <v>4073449.51391342</v>
          </cell>
        </row>
        <row r="23">
          <cell r="A23" t="str">
            <v>112</v>
          </cell>
          <cell r="K23">
            <v>893200</v>
          </cell>
          <cell r="M23">
            <v>490210.47619047621</v>
          </cell>
          <cell r="AB23">
            <v>1383410.4761904762</v>
          </cell>
          <cell r="AC23">
            <v>89921.68095238095</v>
          </cell>
          <cell r="AD23">
            <v>14387.468952380952</v>
          </cell>
          <cell r="AE23">
            <v>1487719.6260952381</v>
          </cell>
        </row>
        <row r="24">
          <cell r="A24" t="str">
            <v>113</v>
          </cell>
          <cell r="G24">
            <v>520256</v>
          </cell>
          <cell r="K24">
            <v>1988509</v>
          </cell>
          <cell r="L24">
            <v>170483</v>
          </cell>
          <cell r="M24">
            <v>1308785.4761904762</v>
          </cell>
          <cell r="P24">
            <v>130848</v>
          </cell>
          <cell r="Q24">
            <v>55650</v>
          </cell>
          <cell r="S24">
            <v>858990</v>
          </cell>
          <cell r="Y24">
            <v>6068076</v>
          </cell>
          <cell r="AA24">
            <v>30546.666666666668</v>
          </cell>
          <cell r="AB24">
            <v>3297294.4761904762</v>
          </cell>
          <cell r="AC24">
            <v>214324.14095238096</v>
          </cell>
          <cell r="AD24">
            <v>34291.862552380953</v>
          </cell>
          <cell r="AE24">
            <v>3545910.4796952382</v>
          </cell>
        </row>
        <row r="25">
          <cell r="A25" t="str">
            <v>114</v>
          </cell>
          <cell r="L25">
            <v>1017153.4545454547</v>
          </cell>
          <cell r="AA25">
            <v>30546.666666666668</v>
          </cell>
          <cell r="AB25">
            <v>1017153.4545454547</v>
          </cell>
          <cell r="AC25">
            <v>66114.974545454563</v>
          </cell>
          <cell r="AD25">
            <v>10578.39592727273</v>
          </cell>
          <cell r="AE25">
            <v>1093846.8250181819</v>
          </cell>
        </row>
        <row r="26">
          <cell r="A26" t="str">
            <v>115</v>
          </cell>
          <cell r="L26">
            <v>837841.4545454547</v>
          </cell>
          <cell r="M26">
            <v>981470.47619047621</v>
          </cell>
          <cell r="T26">
            <v>414400</v>
          </cell>
          <cell r="AB26">
            <v>1819311.9307359308</v>
          </cell>
          <cell r="AC26">
            <v>118255.27549783551</v>
          </cell>
          <cell r="AD26">
            <v>18920.844079653682</v>
          </cell>
          <cell r="AE26">
            <v>1956488.0503134201</v>
          </cell>
        </row>
        <row r="27">
          <cell r="A27" t="str">
            <v>116</v>
          </cell>
          <cell r="L27">
            <v>971793.4545454547</v>
          </cell>
          <cell r="T27">
            <v>414400</v>
          </cell>
          <cell r="AB27">
            <v>971793.4545454547</v>
          </cell>
          <cell r="AC27">
            <v>63166.574545454561</v>
          </cell>
          <cell r="AD27">
            <v>10106.651927272729</v>
          </cell>
          <cell r="AE27">
            <v>1045066.681018182</v>
          </cell>
        </row>
        <row r="28">
          <cell r="A28" t="str">
            <v>200</v>
          </cell>
          <cell r="J28">
            <v>2890491</v>
          </cell>
          <cell r="N28">
            <v>251222.22222222222</v>
          </cell>
          <cell r="R28">
            <v>761600</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Z30">
            <v>1043402</v>
          </cell>
          <cell r="AB30">
            <v>1043402</v>
          </cell>
          <cell r="AC30">
            <v>67821.13</v>
          </cell>
          <cell r="AD30">
            <v>10851.380800000001</v>
          </cell>
          <cell r="AE30">
            <v>1122074.5107999998</v>
          </cell>
        </row>
        <row r="31">
          <cell r="A31" t="str">
            <v>204</v>
          </cell>
          <cell r="Z31">
            <v>960519</v>
          </cell>
          <cell r="AB31">
            <v>960519</v>
          </cell>
          <cell r="AC31">
            <v>62433.735000000001</v>
          </cell>
          <cell r="AD31">
            <v>9989.3976000000002</v>
          </cell>
          <cell r="AE31">
            <v>1032942.1326</v>
          </cell>
        </row>
        <row r="32">
          <cell r="A32" t="str">
            <v>206</v>
          </cell>
          <cell r="N32">
            <v>262822.22222222225</v>
          </cell>
          <cell r="S32">
            <v>2320000</v>
          </cell>
          <cell r="AB32">
            <v>2582822.222222222</v>
          </cell>
          <cell r="AC32">
            <v>167883.44444444444</v>
          </cell>
          <cell r="AD32">
            <v>26861.351111111111</v>
          </cell>
          <cell r="AE32">
            <v>2777567.0177777777</v>
          </cell>
        </row>
        <row r="33">
          <cell r="A33" t="str">
            <v>207</v>
          </cell>
          <cell r="N33">
            <v>344022.22222222219</v>
          </cell>
          <cell r="AB33">
            <v>344022.22222222219</v>
          </cell>
          <cell r="AC33">
            <v>22361.444444444442</v>
          </cell>
          <cell r="AD33">
            <v>3577.8311111111107</v>
          </cell>
          <cell r="AE33">
            <v>369961.49777777772</v>
          </cell>
        </row>
        <row r="34">
          <cell r="A34" t="str">
            <v>208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N37">
            <v>243102.22222222222</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AA39">
            <v>211935</v>
          </cell>
          <cell r="AB39">
            <v>1595020.5</v>
          </cell>
          <cell r="AC39">
            <v>103676.3325</v>
          </cell>
          <cell r="AD39">
            <v>16588.213200000002</v>
          </cell>
          <cell r="AE39">
            <v>1715285.0457000001</v>
          </cell>
        </row>
        <row r="40">
          <cell r="A40" t="str">
            <v>321</v>
          </cell>
          <cell r="I40">
            <v>967085.5</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AB46">
            <v>702133.33333333326</v>
          </cell>
          <cell r="AC46">
            <v>45638.666666666664</v>
          </cell>
          <cell r="AD46">
            <v>7302.1866666666665</v>
          </cell>
          <cell r="AE46">
            <v>755074.18666666653</v>
          </cell>
        </row>
        <row r="47">
          <cell r="A47" t="str">
            <v>415</v>
          </cell>
          <cell r="C47">
            <v>293333.33333333331</v>
          </cell>
          <cell r="E47">
            <v>408800</v>
          </cell>
          <cell r="AB47">
            <v>702133.33333333326</v>
          </cell>
          <cell r="AC47">
            <v>45638.666666666664</v>
          </cell>
          <cell r="AD47">
            <v>7302.1866666666665</v>
          </cell>
          <cell r="AE47">
            <v>755074.18666666653</v>
          </cell>
        </row>
        <row r="48">
          <cell r="A48" t="str">
            <v>416</v>
          </cell>
          <cell r="C48">
            <v>293333.33333333331</v>
          </cell>
          <cell r="E48">
            <v>408800</v>
          </cell>
          <cell r="AB48">
            <v>702133.33333333326</v>
          </cell>
          <cell r="AC48">
            <v>45638.666666666664</v>
          </cell>
          <cell r="AD48">
            <v>7302.1866666666665</v>
          </cell>
          <cell r="AE48">
            <v>755074.18666666653</v>
          </cell>
        </row>
        <row r="49">
          <cell r="A49" t="str">
            <v>417</v>
          </cell>
          <cell r="C49">
            <v>293333.33333333331</v>
          </cell>
          <cell r="E49">
            <v>408800</v>
          </cell>
          <cell r="Q49">
            <v>292723.33333333331</v>
          </cell>
          <cell r="T49">
            <v>27000</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F51">
            <v>195750</v>
          </cell>
          <cell r="I51">
            <v>1441706.6666666665</v>
          </cell>
          <cell r="J51">
            <v>459200</v>
          </cell>
          <cell r="L51">
            <v>1369554.4545454546</v>
          </cell>
          <cell r="M51">
            <v>1551401.4761904762</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D5">
            <v>211839</v>
          </cell>
          <cell r="E5">
            <v>205000</v>
          </cell>
          <cell r="G5">
            <v>570240</v>
          </cell>
          <cell r="M5">
            <v>515689.6</v>
          </cell>
          <cell r="T5">
            <v>245456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Y6">
            <v>1104320</v>
          </cell>
          <cell r="AA6">
            <v>121186</v>
          </cell>
          <cell r="AC6">
            <v>121186</v>
          </cell>
          <cell r="AD6">
            <v>7877.09</v>
          </cell>
          <cell r="AE6">
            <v>1260.3344</v>
          </cell>
          <cell r="AF6">
            <v>130323.4244</v>
          </cell>
          <cell r="AN6">
            <v>1104320</v>
          </cell>
          <cell r="AO6">
            <v>71780.800000000003</v>
          </cell>
          <cell r="AP6">
            <v>11484.928</v>
          </cell>
          <cell r="AQ6">
            <v>1187585.7280000001</v>
          </cell>
        </row>
        <row r="7">
          <cell r="A7" t="str">
            <v>017</v>
          </cell>
          <cell r="P7">
            <v>226200</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L8">
            <v>22400</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J10">
            <v>223453.12</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M11">
            <v>34800</v>
          </cell>
          <cell r="V11">
            <v>55680</v>
          </cell>
          <cell r="AC11">
            <v>34800</v>
          </cell>
          <cell r="AD11">
            <v>2262</v>
          </cell>
          <cell r="AE11">
            <v>361.92</v>
          </cell>
          <cell r="AF11">
            <v>37423.919999999998</v>
          </cell>
          <cell r="AN11">
            <v>55680</v>
          </cell>
          <cell r="AO11">
            <v>3619.2000000000003</v>
          </cell>
          <cell r="AP11">
            <v>579.072</v>
          </cell>
          <cell r="AQ11">
            <v>59878.271999999997</v>
          </cell>
        </row>
        <row r="12">
          <cell r="A12" t="str">
            <v>106</v>
          </cell>
          <cell r="O12">
            <v>390920</v>
          </cell>
          <cell r="P12">
            <v>249400</v>
          </cell>
          <cell r="V12">
            <v>55680</v>
          </cell>
          <cell r="AA12">
            <v>61000</v>
          </cell>
          <cell r="AC12">
            <v>701320</v>
          </cell>
          <cell r="AD12">
            <v>45585.8</v>
          </cell>
          <cell r="AE12">
            <v>7293.728000000001</v>
          </cell>
          <cell r="AF12">
            <v>754199.52800000005</v>
          </cell>
          <cell r="AM12">
            <v>449400</v>
          </cell>
          <cell r="AN12">
            <v>505080</v>
          </cell>
          <cell r="AO12">
            <v>32830.200000000004</v>
          </cell>
          <cell r="AP12">
            <v>5252.8320000000012</v>
          </cell>
          <cell r="AQ12">
            <v>543163.03200000001</v>
          </cell>
        </row>
        <row r="13">
          <cell r="A13" t="str">
            <v>107</v>
          </cell>
          <cell r="G13">
            <v>190080</v>
          </cell>
          <cell r="M13">
            <v>711089.28</v>
          </cell>
          <cell r="S13">
            <v>1211040</v>
          </cell>
          <cell r="W13">
            <v>2483204</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J14">
            <v>110246.39999999999</v>
          </cell>
          <cell r="M14">
            <v>522069.6</v>
          </cell>
          <cell r="O14">
            <v>3200</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G15">
            <v>190080</v>
          </cell>
          <cell r="AC15">
            <v>190080</v>
          </cell>
          <cell r="AD15">
            <v>1356164</v>
          </cell>
          <cell r="AE15">
            <v>1976.8320000000001</v>
          </cell>
          <cell r="AF15">
            <v>204412.03200000001</v>
          </cell>
          <cell r="AN15">
            <v>1475432</v>
          </cell>
          <cell r="AO15">
            <v>95903.08</v>
          </cell>
          <cell r="AP15">
            <v>15344.4928</v>
          </cell>
          <cell r="AQ15">
            <v>1586679.5728</v>
          </cell>
        </row>
        <row r="16">
          <cell r="A16" t="str">
            <v>112</v>
          </cell>
          <cell r="G16">
            <v>190080</v>
          </cell>
          <cell r="K16">
            <v>118900</v>
          </cell>
          <cell r="M16">
            <v>87417.600000000006</v>
          </cell>
          <cell r="X16">
            <v>420360</v>
          </cell>
          <cell r="AC16">
            <v>277497.59999999998</v>
          </cell>
          <cell r="AD16">
            <v>18037.343999999997</v>
          </cell>
          <cell r="AE16">
            <v>2885.9750399999998</v>
          </cell>
          <cell r="AF16">
            <v>298420.91903999995</v>
          </cell>
          <cell r="AN16">
            <v>539260</v>
          </cell>
          <cell r="AO16">
            <v>35051.9</v>
          </cell>
          <cell r="AP16">
            <v>5608.3040000000001</v>
          </cell>
          <cell r="AQ16">
            <v>579920.20400000003</v>
          </cell>
        </row>
        <row r="17">
          <cell r="A17" t="str">
            <v>114</v>
          </cell>
          <cell r="C17">
            <v>365760</v>
          </cell>
          <cell r="G17">
            <v>190080</v>
          </cell>
          <cell r="H17">
            <v>306293</v>
          </cell>
          <cell r="J17">
            <v>6960</v>
          </cell>
          <cell r="M17">
            <v>420940.79999999999</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G18">
            <v>190080</v>
          </cell>
          <cell r="M18">
            <v>2250.4</v>
          </cell>
          <cell r="N18">
            <v>13920</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AC19">
            <v>5464368</v>
          </cell>
          <cell r="AD19">
            <v>22851.717200000003</v>
          </cell>
          <cell r="AE19">
            <v>3656.2747520000007</v>
          </cell>
          <cell r="AF19">
            <v>378072.87195200002</v>
          </cell>
          <cell r="AN19">
            <v>7203767</v>
          </cell>
          <cell r="AO19">
            <v>468244.85500000004</v>
          </cell>
          <cell r="AP19">
            <v>74919.176800000001</v>
          </cell>
          <cell r="AQ19">
            <v>7746931.0318</v>
          </cell>
        </row>
        <row r="20">
          <cell r="A20" t="str">
            <v>210</v>
          </cell>
          <cell r="G20">
            <v>423931</v>
          </cell>
          <cell r="I20">
            <v>224000</v>
          </cell>
          <cell r="L20">
            <v>165592</v>
          </cell>
          <cell r="M20">
            <v>409735.2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M21">
            <v>191748</v>
          </cell>
          <cell r="P21">
            <v>43709</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J22">
            <v>18096</v>
          </cell>
          <cell r="L22">
            <v>1379364</v>
          </cell>
          <cell r="M22">
            <v>128064</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D23">
            <v>2041600</v>
          </cell>
          <cell r="I23">
            <v>448000</v>
          </cell>
          <cell r="J23">
            <v>2189838.7200000002</v>
          </cell>
          <cell r="L23">
            <v>156800</v>
          </cell>
          <cell r="M23">
            <v>2731563.36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F24">
            <v>95000</v>
          </cell>
          <cell r="I24">
            <v>75000</v>
          </cell>
          <cell r="J24">
            <v>674238.4</v>
          </cell>
          <cell r="M24">
            <v>86443.199999999997</v>
          </cell>
          <cell r="R24">
            <v>43500</v>
          </cell>
          <cell r="AC24">
            <v>855681.6</v>
          </cell>
          <cell r="AD24">
            <v>55619.304000000004</v>
          </cell>
          <cell r="AE24">
            <v>8899.0886399999999</v>
          </cell>
          <cell r="AF24">
            <v>920199.99263999995</v>
          </cell>
          <cell r="AN24">
            <v>118500</v>
          </cell>
          <cell r="AO24">
            <v>7702.5</v>
          </cell>
          <cell r="AP24">
            <v>1232.4000000000001</v>
          </cell>
          <cell r="AQ24">
            <v>127434.9</v>
          </cell>
        </row>
        <row r="25">
          <cell r="A25" t="str">
            <v>ÉXITO COLOMBIA</v>
          </cell>
          <cell r="D25">
            <v>941926</v>
          </cell>
          <cell r="J25">
            <v>695791.2</v>
          </cell>
          <cell r="L25">
            <v>131309.92000000001</v>
          </cell>
          <cell r="M25">
            <v>532927.19999999995</v>
          </cell>
          <cell r="AC25">
            <v>1360028.32</v>
          </cell>
          <cell r="AD25">
            <v>88401.840800000005</v>
          </cell>
          <cell r="AE25">
            <v>14144.294528</v>
          </cell>
          <cell r="AF25">
            <v>1462574.4553280002</v>
          </cell>
          <cell r="AN25">
            <v>941926</v>
          </cell>
          <cell r="AO25">
            <v>61225.19</v>
          </cell>
          <cell r="AP25">
            <v>9796.0304000000015</v>
          </cell>
          <cell r="AQ25">
            <v>1012947.2204</v>
          </cell>
        </row>
        <row r="26">
          <cell r="A26" t="str">
            <v>ÉXITO ENVIGADO</v>
          </cell>
          <cell r="I26">
            <v>75000</v>
          </cell>
          <cell r="J26">
            <v>1163442.8799999999</v>
          </cell>
          <cell r="M26">
            <v>958586.88</v>
          </cell>
          <cell r="R26">
            <v>29000</v>
          </cell>
          <cell r="U26">
            <v>148313</v>
          </cell>
          <cell r="W26">
            <v>669332</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I27">
            <v>75000</v>
          </cell>
          <cell r="J27">
            <v>78880</v>
          </cell>
          <cell r="L27">
            <v>39200</v>
          </cell>
          <cell r="M27">
            <v>931499.72</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I28">
            <v>75000</v>
          </cell>
          <cell r="L28">
            <v>100800</v>
          </cell>
          <cell r="M28">
            <v>681885.12</v>
          </cell>
          <cell r="R28">
            <v>117160</v>
          </cell>
          <cell r="AA28">
            <v>18757</v>
          </cell>
          <cell r="AC28">
            <v>801442.12</v>
          </cell>
          <cell r="AD28">
            <v>52093.737800000003</v>
          </cell>
          <cell r="AE28">
            <v>8334.9980480000013</v>
          </cell>
          <cell r="AF28">
            <v>861870.85584800004</v>
          </cell>
          <cell r="AN28">
            <v>192160</v>
          </cell>
          <cell r="AO28">
            <v>12490.4</v>
          </cell>
          <cell r="AP28">
            <v>1998.4639999999999</v>
          </cell>
          <cell r="AQ28">
            <v>206648.864</v>
          </cell>
        </row>
        <row r="29">
          <cell r="A29" t="str">
            <v>R07</v>
          </cell>
          <cell r="J29">
            <v>33510</v>
          </cell>
          <cell r="L29">
            <v>4524</v>
          </cell>
          <cell r="O29">
            <v>52000</v>
          </cell>
          <cell r="P29">
            <v>527800</v>
          </cell>
          <cell r="Q29">
            <v>481892</v>
          </cell>
          <cell r="S29">
            <v>358002.68</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O30">
            <v>1837637.2</v>
          </cell>
          <cell r="S30">
            <v>624237.76</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S31">
            <v>1162120.48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 val="Hoja1"/>
    </sheetNames>
    <sheetDataSet>
      <sheetData sheetId="0">
        <row r="74">
          <cell r="E74">
            <v>0</v>
          </cell>
        </row>
      </sheetData>
      <sheetData sheetId="1">
        <row r="9">
          <cell r="L9">
            <v>0</v>
          </cell>
        </row>
        <row r="22">
          <cell r="D22">
            <v>0.7</v>
          </cell>
        </row>
      </sheetData>
      <sheetData sheetId="2">
        <row r="9">
          <cell r="L9">
            <v>0</v>
          </cell>
        </row>
      </sheetData>
      <sheetData sheetId="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 val="Hoja1"/>
    </sheetNames>
    <sheetDataSet>
      <sheetData sheetId="0">
        <row r="1">
          <cell r="B1">
            <v>0</v>
          </cell>
        </row>
      </sheetData>
      <sheetData sheetId="1"/>
      <sheetData sheetId="2"/>
      <sheetData sheetId="3"/>
      <sheetData sheetId="4"/>
      <sheetData sheetId="5"/>
      <sheetData sheetId="6"/>
      <sheetData sheetId="7"/>
      <sheetData sheetId="8"/>
      <sheetData sheetId="9"/>
      <sheetData sheetId="10">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row r="1">
          <cell r="B1" t="str">
            <v>Sistema de Tubería y Accesorios</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1">
          <cell r="B1" t="str">
            <v>Sistema de Tubería y Accesorios</v>
          </cell>
        </row>
      </sheetData>
      <sheetData sheetId="35">
        <row r="1">
          <cell r="B1" t="str">
            <v>Sistema de Tubería y Accesorios</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1">
          <cell r="B1">
            <v>0</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 RESUMEN"/>
      <sheetName val="PROGRAMACION"/>
      <sheetName val="AIU obra"/>
      <sheetName val="Interventoria"/>
      <sheetName val="AIU Interventoria"/>
      <sheetName val="Costo socioambiental obra"/>
      <sheetName val="Analisis de Precios"/>
      <sheetName val="CALIBRACIONES"/>
      <sheetName val="CALIBRACION limonar"/>
      <sheetName val="CALIBRACION 4 vientos"/>
      <sheetName val="CALIBRACION la pradera"/>
      <sheetName val="CALIBRACION carlos e"/>
      <sheetName val="CALIBRACION malibu"/>
      <sheetName val="CALIBRACION lourdes"/>
      <sheetName val="CALIBRACION ajedrez "/>
      <sheetName val="CALIBRACION la chinca"/>
      <sheetName val="Hoja8"/>
    </sheetNames>
    <sheetDataSet>
      <sheetData sheetId="0"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row r="62">
          <cell r="G62">
            <v>0</v>
          </cell>
        </row>
      </sheetData>
      <sheetData sheetId="14"/>
      <sheetData sheetId="15"/>
      <sheetData sheetId="16"/>
      <sheetData sheetId="1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UMPLIMIENTO"/>
      <sheetName val="E"/>
      <sheetName val="P"/>
      <sheetName val="RECURSOS"/>
      <sheetName val="VER1"/>
      <sheetName val="ENCABEZADO"/>
      <sheetName val="BD100-45-P1"/>
      <sheetName val="5.2"/>
      <sheetName val="CRA.MODI"/>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9">
          <cell r="E9" t="str">
            <v>EDGAR EDUARDO HERNANDEZ Q.</v>
          </cell>
        </row>
      </sheetData>
      <sheetData sheetId="50"/>
      <sheetData sheetId="51">
        <row r="8">
          <cell r="E8" t="str">
            <v>BIMESTRE: JULIO - AGOSTO DE 2001</v>
          </cell>
        </row>
      </sheetData>
      <sheetData sheetId="52">
        <row r="8">
          <cell r="E8" t="str">
            <v>BIMESTRE: JULIO - AGOSTO DE 2001</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sheetData sheetId="88"/>
      <sheetData sheetId="89" refreshError="1"/>
      <sheetData sheetId="90">
        <row r="2">
          <cell r="A2">
            <v>0</v>
          </cell>
        </row>
      </sheetData>
      <sheetData sheetId="91"/>
      <sheetData sheetId="92" refreshError="1"/>
      <sheetData sheetId="93" refreshError="1"/>
      <sheetData sheetId="9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D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0</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0</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0</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*Concreto 1:2:4</v>
          </cell>
          <cell r="D38" t="str">
            <v>M3</v>
          </cell>
          <cell r="E38">
            <v>178455.34099999999</v>
          </cell>
          <cell r="F38">
            <v>27500</v>
          </cell>
          <cell r="G38">
            <v>18452.5</v>
          </cell>
        </row>
        <row r="39">
          <cell r="A39" t="str">
            <v>B003</v>
          </cell>
          <cell r="B39" t="str">
            <v>EXCAV. MANUAL PARA ZAPATAS Y VIGAS (incluye botada)</v>
          </cell>
          <cell r="C39" t="str">
            <v>M3</v>
          </cell>
          <cell r="D39" t="str">
            <v>m2</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m3</v>
          </cell>
          <cell r="E45">
            <v>220121.59999999998</v>
          </cell>
          <cell r="F45" t="str">
            <v>m</v>
          </cell>
        </row>
        <row r="46">
          <cell r="A46" t="str">
            <v>B004</v>
          </cell>
          <cell r="B46" t="str">
            <v>*Dos tomas dobles de telefono</v>
          </cell>
          <cell r="C46" t="str">
            <v>M3</v>
          </cell>
          <cell r="D46" t="str">
            <v>m3</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gl</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B008</v>
          </cell>
          <cell r="B63" t="str">
            <v xml:space="preserve">EXPLANACION A MAQUINA EN MATERIAL COMUN(BOTADA EXT.) </v>
          </cell>
          <cell r="C63" t="str">
            <v>M3</v>
          </cell>
          <cell r="D63" t="str">
            <v>ml</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*FORMALETA SUPER T X 6 USOS PARA VIGAS PREF.</v>
          </cell>
          <cell r="D73" t="str">
            <v>m3</v>
          </cell>
          <cell r="E73">
            <v>108749.94248008856</v>
          </cell>
          <cell r="F73">
            <v>17500</v>
          </cell>
          <cell r="G73">
            <v>11550</v>
          </cell>
        </row>
        <row r="74">
          <cell r="A74" t="str">
            <v>B010</v>
          </cell>
          <cell r="B74" t="str">
            <v>LLENO EN MATERIAL PROVENIENTE DE LA EXCAV.</v>
          </cell>
          <cell r="C74" t="str">
            <v>M3</v>
          </cell>
          <cell r="D74" t="str">
            <v>un</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t="str">
            <v>galon</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A017</v>
          </cell>
          <cell r="B91" t="str">
            <v>*transporte interno</v>
          </cell>
          <cell r="C91" t="str">
            <v>vj</v>
          </cell>
          <cell r="D91">
            <v>1</v>
          </cell>
          <cell r="E91">
            <v>0</v>
          </cell>
          <cell r="F91">
            <v>3341.4</v>
          </cell>
          <cell r="G91">
            <v>3508.4700000000003</v>
          </cell>
          <cell r="H91">
            <v>4070</v>
          </cell>
        </row>
        <row r="92">
          <cell r="B92" t="str">
            <v>HERRAMIENTA MENOR (5% M.O)</v>
          </cell>
          <cell r="C92" t="str">
            <v>sg</v>
          </cell>
          <cell r="D92">
            <v>0.05</v>
          </cell>
          <cell r="E92">
            <v>1</v>
          </cell>
          <cell r="F92">
            <v>3150</v>
          </cell>
          <cell r="G92">
            <v>157.5</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t="str">
            <v>m2</v>
          </cell>
          <cell r="E94">
            <v>0</v>
          </cell>
          <cell r="F94">
            <v>1950</v>
          </cell>
          <cell r="G94">
            <v>30.712499999999999</v>
          </cell>
          <cell r="H94">
            <v>19362.57</v>
          </cell>
        </row>
        <row r="95">
          <cell r="A95" t="str">
            <v>A018</v>
          </cell>
          <cell r="B95" t="str">
            <v>material granular B200</v>
          </cell>
          <cell r="C95" t="str">
            <v>m3</v>
          </cell>
          <cell r="D95">
            <v>1.05</v>
          </cell>
          <cell r="E95">
            <v>0</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0</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Fabricacion carpinteria</v>
          </cell>
          <cell r="D110" t="str">
            <v>m2</v>
          </cell>
          <cell r="E110">
            <v>10000</v>
          </cell>
          <cell r="H110">
            <v>110754.07500000001</v>
          </cell>
        </row>
        <row r="111">
          <cell r="A111" t="str">
            <v>A022</v>
          </cell>
          <cell r="B111" t="str">
            <v>DESMONTAR CIELO FALSO</v>
          </cell>
          <cell r="C111" t="str">
            <v>M2</v>
          </cell>
          <cell r="D111" t="str">
            <v>un</v>
          </cell>
          <cell r="E111">
            <v>0</v>
          </cell>
          <cell r="F111" t="str">
            <v>m</v>
          </cell>
          <cell r="H111">
            <v>267572.40596897784</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Lamina super T de 7mm de 1,22x2,44m</v>
          </cell>
          <cell r="D114" t="str">
            <v>un</v>
          </cell>
          <cell r="E114">
            <v>45777.079999999994</v>
          </cell>
          <cell r="F114">
            <v>12800</v>
          </cell>
          <cell r="G114">
            <v>13440</v>
          </cell>
        </row>
        <row r="115">
          <cell r="A115" t="str">
            <v>A014</v>
          </cell>
          <cell r="B115" t="str">
            <v>DEMOLICION DE PISO EN CONCR.</v>
          </cell>
          <cell r="C115" t="str">
            <v>M2</v>
          </cell>
          <cell r="D115" t="str">
            <v>m2</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19">
          <cell r="C119" t="str">
            <v>S.I. Gato cierra puerta</v>
          </cell>
          <cell r="D119" t="str">
            <v>un</v>
          </cell>
          <cell r="E119">
            <v>226199.99999999997</v>
          </cell>
        </row>
        <row r="120">
          <cell r="A120" t="str">
            <v>A010</v>
          </cell>
          <cell r="B120" t="str">
            <v>CERRAMIENTO EN LAMINA</v>
          </cell>
          <cell r="C120" t="str">
            <v>ML</v>
          </cell>
          <cell r="D120" t="str">
            <v>un</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Galon de pintulux</v>
          </cell>
          <cell r="D126" t="str">
            <v>galon</v>
          </cell>
          <cell r="E126">
            <v>54299.6</v>
          </cell>
          <cell r="F126">
            <v>1700</v>
          </cell>
          <cell r="G126">
            <v>3400</v>
          </cell>
        </row>
        <row r="127">
          <cell r="A127" t="str">
            <v>A016</v>
          </cell>
          <cell r="B127" t="str">
            <v>ENTIBADOS</v>
          </cell>
          <cell r="C127" t="str">
            <v>M2</v>
          </cell>
          <cell r="D127" t="str">
            <v>galon</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row>
        <row r="5">
          <cell r="A5" t="str">
            <v>C001</v>
          </cell>
          <cell r="B5" t="str">
            <v>RECINTE H=1.35-1.5</v>
          </cell>
          <cell r="C5" t="str">
            <v>M2</v>
          </cell>
          <cell r="E5">
            <v>0</v>
          </cell>
          <cell r="H5">
            <v>65719.586081599991</v>
          </cell>
        </row>
        <row r="6">
          <cell r="B6" t="str">
            <v>*concreto 1:2:3 ciclopeo</v>
          </cell>
          <cell r="C6" t="str">
            <v>M3</v>
          </cell>
          <cell r="D6">
            <v>1.05</v>
          </cell>
          <cell r="E6">
            <v>0.4</v>
          </cell>
          <cell r="F6">
            <v>148183.86447999999</v>
          </cell>
          <cell r="G6">
            <v>62237.223081600001</v>
          </cell>
        </row>
        <row r="7">
          <cell r="B7" t="str">
            <v>TACO METALICO</v>
          </cell>
          <cell r="C7" t="str">
            <v>DIA</v>
          </cell>
          <cell r="D7">
            <v>1</v>
          </cell>
          <cell r="E7">
            <v>3.29</v>
          </cell>
          <cell r="F7">
            <v>0</v>
          </cell>
          <cell r="G7">
            <v>0</v>
          </cell>
        </row>
        <row r="8">
          <cell r="B8" t="str">
            <v>CANES 2X8 (MAD. COMUN)</v>
          </cell>
          <cell r="C8" t="str">
            <v>UN</v>
          </cell>
          <cell r="D8">
            <v>1</v>
          </cell>
          <cell r="E8">
            <v>0.54859999999999998</v>
          </cell>
          <cell r="F8">
            <v>0</v>
          </cell>
          <cell r="G8">
            <v>0</v>
          </cell>
        </row>
        <row r="9">
          <cell r="A9" t="str">
            <v>B018</v>
          </cell>
          <cell r="B9" t="str">
            <v>CLAVO COMUN 11/2" A 31/2"</v>
          </cell>
          <cell r="C9" t="str">
            <v>LB</v>
          </cell>
          <cell r="D9">
            <v>1</v>
          </cell>
          <cell r="E9">
            <v>0</v>
          </cell>
          <cell r="F9">
            <v>2012.6</v>
          </cell>
          <cell r="G9">
            <v>1016.3629999999999</v>
          </cell>
          <cell r="H9">
            <v>13691.444500000001</v>
          </cell>
        </row>
        <row r="10">
          <cell r="B10" t="str">
            <v>Telera (1,35*0,9)</v>
          </cell>
          <cell r="C10" t="str">
            <v>UN</v>
          </cell>
          <cell r="D10">
            <v>1</v>
          </cell>
          <cell r="E10">
            <v>0.27400000000000002</v>
          </cell>
          <cell r="F10">
            <v>9000</v>
          </cell>
          <cell r="G10">
            <v>2466</v>
          </cell>
        </row>
        <row r="11">
          <cell r="B11" t="str">
            <v>M.O Recinte en concreto</v>
          </cell>
          <cell r="C11" t="str">
            <v>M2</v>
          </cell>
          <cell r="D11">
            <v>1</v>
          </cell>
          <cell r="E11">
            <v>1</v>
          </cell>
          <cell r="F11">
            <v>0</v>
          </cell>
          <cell r="G11">
            <v>0</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v>
          </cell>
          <cell r="F17">
            <v>137959.82800000001</v>
          </cell>
          <cell r="G17">
            <v>5794.3127760000007</v>
          </cell>
          <cell r="H17">
            <v>9922.5</v>
          </cell>
        </row>
        <row r="18">
          <cell r="B18" t="str">
            <v>*transporte interno</v>
          </cell>
          <cell r="C18" t="str">
            <v>vj</v>
          </cell>
          <cell r="D18">
            <v>1</v>
          </cell>
          <cell r="E18">
            <v>0.04</v>
          </cell>
          <cell r="F18">
            <v>3341.4</v>
          </cell>
          <cell r="G18">
            <v>133.65600000000001</v>
          </cell>
        </row>
        <row r="19">
          <cell r="B19" t="str">
            <v>M de O. vaciado solado</v>
          </cell>
          <cell r="C19" t="str">
            <v>M2</v>
          </cell>
          <cell r="D19">
            <v>1</v>
          </cell>
          <cell r="E19">
            <v>1</v>
          </cell>
          <cell r="F19">
            <v>1930</v>
          </cell>
          <cell r="G19">
            <v>1930</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row>
        <row r="27">
          <cell r="B27" t="str">
            <v>Puntilla 2" con cabeza</v>
          </cell>
          <cell r="C27" t="str">
            <v>kg</v>
          </cell>
          <cell r="D27">
            <v>1.08</v>
          </cell>
          <cell r="E27">
            <v>1.19</v>
          </cell>
          <cell r="F27">
            <v>2000</v>
          </cell>
          <cell r="G27">
            <v>2570.4</v>
          </cell>
        </row>
        <row r="28">
          <cell r="A28" t="str">
            <v>B001</v>
          </cell>
          <cell r="B28" t="str">
            <v>Formaleta menor</v>
          </cell>
          <cell r="C28" t="str">
            <v>ml</v>
          </cell>
          <cell r="D28">
            <v>1.02</v>
          </cell>
          <cell r="E28">
            <v>0</v>
          </cell>
          <cell r="F28">
            <v>1700</v>
          </cell>
          <cell r="G28">
            <v>5201.9999999999991</v>
          </cell>
          <cell r="H28">
            <v>21263.9</v>
          </cell>
        </row>
        <row r="29">
          <cell r="B29" t="str">
            <v>Acpm</v>
          </cell>
          <cell r="C29" t="str">
            <v>gl</v>
          </cell>
          <cell r="D29">
            <v>1.03</v>
          </cell>
          <cell r="E29">
            <v>7.0000000000000007E-2</v>
          </cell>
          <cell r="F29">
            <v>2500</v>
          </cell>
          <cell r="G29">
            <v>180.25000000000003</v>
          </cell>
        </row>
        <row r="30">
          <cell r="B30" t="str">
            <v xml:space="preserve">Refuerzo </v>
          </cell>
          <cell r="C30" t="str">
            <v>kg</v>
          </cell>
          <cell r="D30">
            <v>1.05</v>
          </cell>
          <cell r="E30">
            <v>0</v>
          </cell>
          <cell r="F30">
            <v>1250</v>
          </cell>
          <cell r="G30">
            <v>0</v>
          </cell>
        </row>
        <row r="31">
          <cell r="B31" t="str">
            <v>Vibrador a gasolina</v>
          </cell>
          <cell r="C31" t="str">
            <v>m3</v>
          </cell>
          <cell r="D31">
            <v>1</v>
          </cell>
          <cell r="E31">
            <v>0.1</v>
          </cell>
          <cell r="F31">
            <v>22500</v>
          </cell>
          <cell r="G31">
            <v>2250</v>
          </cell>
        </row>
        <row r="32">
          <cell r="B32" t="str">
            <v>*transporte interno</v>
          </cell>
          <cell r="C32" t="str">
            <v>vj</v>
          </cell>
          <cell r="D32">
            <v>1</v>
          </cell>
          <cell r="E32">
            <v>1</v>
          </cell>
          <cell r="F32">
            <v>3341.4</v>
          </cell>
          <cell r="G32">
            <v>3341.4</v>
          </cell>
        </row>
        <row r="33">
          <cell r="B33" t="str">
            <v>*CUADRILLA ZAPATAS</v>
          </cell>
          <cell r="C33" t="str">
            <v>m3</v>
          </cell>
          <cell r="D33">
            <v>1</v>
          </cell>
          <cell r="E33">
            <v>1</v>
          </cell>
          <cell r="F33">
            <v>51200</v>
          </cell>
          <cell r="G33">
            <v>51200</v>
          </cell>
        </row>
        <row r="34">
          <cell r="A34" t="str">
            <v>B002</v>
          </cell>
          <cell r="B34" t="str">
            <v>HERRAMIENTA MENOR (10% M.O)</v>
          </cell>
          <cell r="C34" t="str">
            <v>sg</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Concreto 175 kg/cm2</v>
          </cell>
          <cell r="C37" t="str">
            <v>m3</v>
          </cell>
          <cell r="D37">
            <v>1.05</v>
          </cell>
          <cell r="E37">
            <v>0.66</v>
          </cell>
          <cell r="F37">
            <v>201097.59999999998</v>
          </cell>
          <cell r="G37">
            <v>139360.63680000001</v>
          </cell>
        </row>
        <row r="38">
          <cell r="B38" t="str">
            <v>piedra de cantera</v>
          </cell>
          <cell r="C38" t="str">
            <v>m3</v>
          </cell>
          <cell r="D38">
            <v>1.1000000000000001</v>
          </cell>
          <cell r="E38">
            <v>0.61</v>
          </cell>
          <cell r="F38">
            <v>27500</v>
          </cell>
          <cell r="G38">
            <v>18452.5</v>
          </cell>
        </row>
        <row r="39">
          <cell r="A39" t="str">
            <v>B003</v>
          </cell>
          <cell r="B39" t="str">
            <v>*Cuadrilla armada y vaciada ciclopeo</v>
          </cell>
          <cell r="C39" t="str">
            <v>m3</v>
          </cell>
          <cell r="D39">
            <v>1</v>
          </cell>
          <cell r="E39">
            <v>0</v>
          </cell>
          <cell r="F39">
            <v>27562.5</v>
          </cell>
          <cell r="G39">
            <v>27562.5</v>
          </cell>
          <cell r="H39">
            <v>21263.9</v>
          </cell>
        </row>
        <row r="40">
          <cell r="B40" t="str">
            <v>HERRAMIENTA MENOR (10% M.O)</v>
          </cell>
          <cell r="C40" t="str">
            <v>sg</v>
          </cell>
          <cell r="D40">
            <v>0.1</v>
          </cell>
          <cell r="E40">
            <v>1</v>
          </cell>
          <cell r="F40">
            <v>27562.5</v>
          </cell>
          <cell r="G40">
            <v>2756.25</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0</v>
          </cell>
          <cell r="F46">
            <v>200000</v>
          </cell>
          <cell r="G46">
            <v>210000</v>
          </cell>
          <cell r="H46">
            <v>9578.8888888888905</v>
          </cell>
        </row>
        <row r="47">
          <cell r="B47" t="str">
            <v>Vibrador a gasolina</v>
          </cell>
          <cell r="C47" t="str">
            <v>DIA</v>
          </cell>
          <cell r="D47">
            <v>1</v>
          </cell>
          <cell r="E47">
            <v>0.1</v>
          </cell>
          <cell r="F47">
            <v>22500</v>
          </cell>
          <cell r="G47">
            <v>2250</v>
          </cell>
        </row>
        <row r="48">
          <cell r="B48" t="str">
            <v>*Tabla para encofrado</v>
          </cell>
          <cell r="C48" t="str">
            <v>gl</v>
          </cell>
          <cell r="D48">
            <v>1</v>
          </cell>
          <cell r="E48">
            <v>4.6296296296296298</v>
          </cell>
          <cell r="F48">
            <v>30398.227513227514</v>
          </cell>
          <cell r="G48">
            <v>140732.53478346072</v>
          </cell>
        </row>
        <row r="49">
          <cell r="B49" t="str">
            <v>*CUADRILLA PEDESTALES</v>
          </cell>
          <cell r="C49" t="str">
            <v>m3</v>
          </cell>
          <cell r="D49">
            <v>1</v>
          </cell>
          <cell r="E49">
            <v>0.216</v>
          </cell>
          <cell r="F49">
            <v>79750</v>
          </cell>
          <cell r="G49">
            <v>17226</v>
          </cell>
        </row>
        <row r="50">
          <cell r="A50" t="str">
            <v>B005</v>
          </cell>
          <cell r="B50" t="str">
            <v>HERRAMIENTA MENOR (10% M.O)</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Concreto 210 kg/cm2</v>
          </cell>
          <cell r="C55" t="str">
            <v>m3</v>
          </cell>
          <cell r="D55">
            <v>1.05</v>
          </cell>
          <cell r="E55">
            <v>1</v>
          </cell>
          <cell r="F55">
            <v>200000</v>
          </cell>
          <cell r="G55">
            <v>210000</v>
          </cell>
        </row>
        <row r="56">
          <cell r="B56" t="str">
            <v>Puntilla 2" con cabeza</v>
          </cell>
          <cell r="C56" t="str">
            <v>kg</v>
          </cell>
          <cell r="D56">
            <v>1.08</v>
          </cell>
          <cell r="E56">
            <v>1.19</v>
          </cell>
          <cell r="F56">
            <v>2000</v>
          </cell>
          <cell r="G56">
            <v>2570.4</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Vibrador a gasolina</v>
          </cell>
          <cell r="C59" t="str">
            <v>m3</v>
          </cell>
          <cell r="D59">
            <v>1</v>
          </cell>
          <cell r="E59">
            <v>0</v>
          </cell>
          <cell r="F59">
            <v>22500</v>
          </cell>
          <cell r="G59">
            <v>2250</v>
          </cell>
          <cell r="H59">
            <v>2044.4444444444446</v>
          </cell>
        </row>
        <row r="60">
          <cell r="B60" t="str">
            <v>*CUADRILLA VIGAS</v>
          </cell>
          <cell r="C60" t="str">
            <v>m3</v>
          </cell>
          <cell r="D60">
            <v>1</v>
          </cell>
          <cell r="E60">
            <v>1</v>
          </cell>
          <cell r="F60">
            <v>95700</v>
          </cell>
          <cell r="G60">
            <v>95700</v>
          </cell>
        </row>
        <row r="61">
          <cell r="B61" t="str">
            <v>HERRAMIENTA MENOR (10% M.O)</v>
          </cell>
          <cell r="C61" t="str">
            <v>m3</v>
          </cell>
          <cell r="D61">
            <v>0.1</v>
          </cell>
          <cell r="E61">
            <v>1</v>
          </cell>
          <cell r="F61">
            <v>95700</v>
          </cell>
          <cell r="G61">
            <v>9570</v>
          </cell>
        </row>
        <row r="63">
          <cell r="A63" t="str">
            <v>C010</v>
          </cell>
          <cell r="B63" t="str">
            <v>CONCRETO PILAS 3000</v>
          </cell>
          <cell r="C63" t="str">
            <v>M3</v>
          </cell>
          <cell r="E63">
            <v>0</v>
          </cell>
          <cell r="H63">
            <v>419504.68599999993</v>
          </cell>
        </row>
        <row r="64">
          <cell r="B64" t="str">
            <v>Concreto 210 kg/cm2</v>
          </cell>
          <cell r="C64" t="str">
            <v>m3</v>
          </cell>
          <cell r="D64">
            <v>1.1499999999999999</v>
          </cell>
          <cell r="E64">
            <v>1</v>
          </cell>
          <cell r="F64">
            <v>200000</v>
          </cell>
          <cell r="G64">
            <v>229999.99999999997</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row>
        <row r="68">
          <cell r="B68" t="str">
            <v>Bombeo</v>
          </cell>
          <cell r="C68" t="str">
            <v>m3</v>
          </cell>
          <cell r="D68">
            <v>1</v>
          </cell>
          <cell r="E68">
            <v>7.0000000000000007E-2</v>
          </cell>
          <cell r="F68">
            <v>19500</v>
          </cell>
          <cell r="G68">
            <v>1365.0000000000002</v>
          </cell>
        </row>
        <row r="69">
          <cell r="A69" t="str">
            <v>B009</v>
          </cell>
          <cell r="B69" t="str">
            <v>Alquiler de molinete</v>
          </cell>
          <cell r="C69" t="str">
            <v>dia</v>
          </cell>
          <cell r="D69">
            <v>1</v>
          </cell>
          <cell r="E69">
            <v>0</v>
          </cell>
          <cell r="F69">
            <v>1500</v>
          </cell>
          <cell r="G69">
            <v>3000</v>
          </cell>
          <cell r="H69">
            <v>1479.3333333333333</v>
          </cell>
        </row>
        <row r="70">
          <cell r="B70" t="str">
            <v>COMPRESOR Y MATILLO (C. OPERADOR)</v>
          </cell>
          <cell r="C70" t="str">
            <v>dia</v>
          </cell>
          <cell r="D70">
            <v>1</v>
          </cell>
          <cell r="E70">
            <v>0.19</v>
          </cell>
          <cell r="F70">
            <v>34800</v>
          </cell>
          <cell r="G70">
            <v>6612</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Arena lavada para concreto</v>
          </cell>
          <cell r="C74" t="str">
            <v>m3</v>
          </cell>
          <cell r="D74">
            <v>1.1000000000000001</v>
          </cell>
          <cell r="E74">
            <v>0</v>
          </cell>
          <cell r="F74">
            <v>48700</v>
          </cell>
          <cell r="G74">
            <v>4285.6000000000004</v>
          </cell>
          <cell r="H74">
            <v>8618.0666666666657</v>
          </cell>
        </row>
        <row r="75">
          <cell r="B75" t="str">
            <v>Tabla 2.5X3 mts (can)</v>
          </cell>
          <cell r="C75" t="str">
            <v>un</v>
          </cell>
          <cell r="D75">
            <v>1.03</v>
          </cell>
          <cell r="E75">
            <v>0.2</v>
          </cell>
          <cell r="F75">
            <v>8119.9999999999991</v>
          </cell>
          <cell r="G75">
            <v>1672.72</v>
          </cell>
        </row>
        <row r="76">
          <cell r="B76" t="str">
            <v>*CUADRILLA PILAS</v>
          </cell>
          <cell r="C76" t="str">
            <v>m3</v>
          </cell>
          <cell r="D76">
            <v>1</v>
          </cell>
          <cell r="E76">
            <v>1</v>
          </cell>
          <cell r="F76">
            <v>70787.5</v>
          </cell>
          <cell r="G76">
            <v>70787.5</v>
          </cell>
        </row>
        <row r="77">
          <cell r="B77" t="str">
            <v>*transporte interno</v>
          </cell>
          <cell r="C77" t="str">
            <v>vj</v>
          </cell>
          <cell r="D77">
            <v>1.3</v>
          </cell>
          <cell r="E77">
            <v>1</v>
          </cell>
          <cell r="F77">
            <v>3341.4</v>
          </cell>
          <cell r="G77">
            <v>4343.8200000000006</v>
          </cell>
        </row>
        <row r="78">
          <cell r="B78" t="str">
            <v>*CUADRILLA COLOCACION ACERO</v>
          </cell>
          <cell r="C78" t="str">
            <v>kg</v>
          </cell>
          <cell r="D78">
            <v>1</v>
          </cell>
          <cell r="E78">
            <v>80</v>
          </cell>
          <cell r="F78">
            <v>482.5</v>
          </cell>
          <cell r="G78">
            <v>38600</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M de O. BOTADA DE MATERIAL</v>
          </cell>
          <cell r="C80" t="str">
            <v>m3</v>
          </cell>
          <cell r="D80">
            <v>1.3</v>
          </cell>
          <cell r="E80">
            <v>0</v>
          </cell>
          <cell r="F80">
            <v>9641.4</v>
          </cell>
          <cell r="G80">
            <v>16293.966</v>
          </cell>
          <cell r="H80">
            <v>37401.57</v>
          </cell>
        </row>
        <row r="81">
          <cell r="B81" t="str">
            <v>HERRAMIENTA MENOR (5% M.O)</v>
          </cell>
          <cell r="C81" t="str">
            <v>m3</v>
          </cell>
          <cell r="D81">
            <v>0.05</v>
          </cell>
          <cell r="E81">
            <v>1</v>
          </cell>
          <cell r="F81">
            <v>70787.5</v>
          </cell>
          <cell r="G81">
            <v>3539.375</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Bloque de 20X20X40</v>
          </cell>
          <cell r="C84" t="str">
            <v>un</v>
          </cell>
          <cell r="D84">
            <v>1.1499999999999999</v>
          </cell>
          <cell r="E84">
            <v>2.5</v>
          </cell>
          <cell r="F84">
            <v>0</v>
          </cell>
          <cell r="G84">
            <v>0</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Sika flex</v>
          </cell>
          <cell r="C87" t="str">
            <v>Kg</v>
          </cell>
          <cell r="D87">
            <v>1</v>
          </cell>
          <cell r="E87">
            <v>0</v>
          </cell>
          <cell r="F87">
            <v>21460</v>
          </cell>
          <cell r="G87">
            <v>7725.5999999999995</v>
          </cell>
          <cell r="H87">
            <v>23331.57</v>
          </cell>
        </row>
        <row r="88">
          <cell r="B88" t="str">
            <v>*CUADRILLA SOBRECIMIENTO</v>
          </cell>
          <cell r="C88" t="str">
            <v>ml</v>
          </cell>
          <cell r="D88">
            <v>1</v>
          </cell>
          <cell r="E88">
            <v>1</v>
          </cell>
          <cell r="F88">
            <v>1575</v>
          </cell>
          <cell r="G88">
            <v>1575</v>
          </cell>
        </row>
        <row r="89">
          <cell r="B89" t="str">
            <v>HERRAMIENTA MENOR (5% M.O)</v>
          </cell>
          <cell r="C89" t="str">
            <v>m3</v>
          </cell>
          <cell r="D89">
            <v>0.05</v>
          </cell>
          <cell r="E89">
            <v>1</v>
          </cell>
          <cell r="F89">
            <v>1575</v>
          </cell>
          <cell r="G89">
            <v>78.75</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Acero de refuerzo d=1/2" figurado</v>
          </cell>
          <cell r="C92" t="str">
            <v>kg</v>
          </cell>
          <cell r="D92">
            <v>1.02</v>
          </cell>
          <cell r="E92">
            <v>0.16666666666666666</v>
          </cell>
          <cell r="F92">
            <v>1836.6666666666667</v>
          </cell>
          <cell r="G92">
            <v>312.23333333333335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 xml:space="preserve">Alambre negro </v>
          </cell>
          <cell r="C94" t="str">
            <v>kg</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HERRAMIENTA MENOR (5% M.O)</v>
          </cell>
          <cell r="C96" t="str">
            <v>m3</v>
          </cell>
          <cell r="D96">
            <v>0.05</v>
          </cell>
          <cell r="E96">
            <v>1</v>
          </cell>
          <cell r="F96">
            <v>482.5</v>
          </cell>
          <cell r="G96">
            <v>24.125</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Concreto 210 kg/cm2</v>
          </cell>
          <cell r="C101" t="str">
            <v>m3</v>
          </cell>
          <cell r="D101">
            <v>1.05</v>
          </cell>
          <cell r="E101">
            <v>0</v>
          </cell>
          <cell r="F101">
            <v>200000</v>
          </cell>
          <cell r="G101">
            <v>210000</v>
          </cell>
          <cell r="H101">
            <v>17641.400000000001</v>
          </cell>
        </row>
        <row r="102">
          <cell r="B102" t="str">
            <v xml:space="preserve">Refuerzo </v>
          </cell>
          <cell r="C102" t="str">
            <v>kg</v>
          </cell>
          <cell r="D102">
            <v>1</v>
          </cell>
          <cell r="E102">
            <v>44.444444444444443</v>
          </cell>
          <cell r="F102">
            <v>1250</v>
          </cell>
          <cell r="G102">
            <v>55555.555555555555</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Acpm</v>
          </cell>
          <cell r="C105" t="str">
            <v>gl</v>
          </cell>
          <cell r="D105">
            <v>1</v>
          </cell>
          <cell r="E105">
            <v>0</v>
          </cell>
          <cell r="F105">
            <v>2500</v>
          </cell>
          <cell r="G105">
            <v>250</v>
          </cell>
          <cell r="H105">
            <v>17746.373691200002</v>
          </cell>
        </row>
        <row r="106">
          <cell r="B106" t="str">
            <v>Vibrador a gasolina</v>
          </cell>
          <cell r="C106" t="str">
            <v>m3</v>
          </cell>
          <cell r="D106">
            <v>1</v>
          </cell>
          <cell r="E106">
            <v>0.1</v>
          </cell>
          <cell r="F106">
            <v>22500</v>
          </cell>
          <cell r="G106">
            <v>2250</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HERRAMIENTA MENOR (10% M.O)</v>
          </cell>
          <cell r="C108" t="str">
            <v>m3</v>
          </cell>
          <cell r="D108">
            <v>0.1</v>
          </cell>
          <cell r="E108">
            <v>1</v>
          </cell>
          <cell r="F108">
            <v>12800</v>
          </cell>
          <cell r="G108">
            <v>1280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I62">
            <v>2</v>
          </cell>
        </row>
        <row r="63">
          <cell r="A63" t="str">
            <v>C010</v>
          </cell>
          <cell r="B63" t="str">
            <v>CONCRETO PILAS 3000</v>
          </cell>
          <cell r="C63" t="str">
            <v>M3</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I119">
            <v>2</v>
          </cell>
        </row>
        <row r="120">
          <cell r="A120" t="str">
            <v>C011</v>
          </cell>
          <cell r="B120" t="str">
            <v>LOSA DE FUNDACION</v>
          </cell>
          <cell r="C120" t="str">
            <v>M2</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I133">
            <v>2</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s>
    <sheetDataSet>
      <sheetData sheetId="0">
        <row r="74">
          <cell r="E74">
            <v>0</v>
          </cell>
        </row>
      </sheetData>
      <sheetData sheetId="1"/>
      <sheetData sheetId="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row r="1">
          <cell r="C1">
            <v>0</v>
          </cell>
        </row>
      </sheetData>
      <sheetData sheetId="10"/>
      <sheetData sheetId="11"/>
      <sheetData sheetId="12"/>
      <sheetData sheetId="13">
        <row r="1">
          <cell r="C1">
            <v>0</v>
          </cell>
        </row>
      </sheetData>
      <sheetData sheetId="14">
        <row r="1">
          <cell r="C1">
            <v>0</v>
          </cell>
        </row>
      </sheetData>
      <sheetData sheetId="15">
        <row r="1">
          <cell r="C1">
            <v>0</v>
          </cell>
        </row>
      </sheetData>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efreshError="1"/>
      <sheetData sheetId="28" refreshError="1"/>
      <sheetData sheetId="29" refreshError="1"/>
      <sheetData sheetId="30" refreshError="1"/>
      <sheetData sheetId="31">
        <row r="1">
          <cell r="C1">
            <v>0</v>
          </cell>
        </row>
      </sheetData>
      <sheetData sheetId="32">
        <row r="1">
          <cell r="C1">
            <v>0</v>
          </cell>
        </row>
      </sheetData>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refreshError="1"/>
      <sheetData sheetId="39">
        <row r="1">
          <cell r="C1">
            <v>0</v>
          </cell>
        </row>
      </sheetData>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 sheetId="50"/>
      <sheetData sheetId="51"/>
      <sheetData sheetId="52">
        <row r="1">
          <cell r="C1">
            <v>0</v>
          </cell>
        </row>
      </sheetData>
      <sheetData sheetId="53">
        <row r="1">
          <cell r="C1">
            <v>0</v>
          </cell>
        </row>
      </sheetData>
      <sheetData sheetId="54">
        <row r="1">
          <cell r="C1">
            <v>0</v>
          </cell>
        </row>
      </sheetData>
      <sheetData sheetId="55"/>
      <sheetData sheetId="56"/>
      <sheetData sheetId="57"/>
      <sheetData sheetId="58"/>
      <sheetData sheetId="59"/>
      <sheetData sheetId="60"/>
      <sheetData sheetId="6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s>
    <sheetDataSet>
      <sheetData sheetId="0"/>
      <sheetData sheetId="1"/>
      <sheetData sheetId="2">
        <row r="5">
          <cell r="H5">
            <v>0.32200000000000001</v>
          </cell>
        </row>
        <row r="6">
          <cell r="H6">
            <v>0.01</v>
          </cell>
        </row>
        <row r="8">
          <cell r="H8">
            <v>0.88059267393776997</v>
          </cell>
        </row>
        <row r="10">
          <cell r="H10">
            <v>0.5</v>
          </cell>
        </row>
        <row r="40">
          <cell r="A40" t="str">
            <v>MATERIALES</v>
          </cell>
        </row>
        <row r="41">
          <cell r="A41" t="str">
            <v>Código</v>
          </cell>
          <cell r="B41" t="str">
            <v>Descripción Herramientas</v>
          </cell>
          <cell r="D41" t="str">
            <v>Unidad</v>
          </cell>
          <cell r="E41" t="str">
            <v>Valor Ofert</v>
          </cell>
          <cell r="F41" t="str">
            <v>Fecha</v>
          </cell>
          <cell r="G41" t="str">
            <v>Vr real+IVA</v>
          </cell>
          <cell r="H41" t="str">
            <v>Marca</v>
          </cell>
          <cell r="I41" t="str">
            <v>Referencia</v>
          </cell>
        </row>
        <row r="42">
          <cell r="A42" t="str">
            <v>HERRAJES, CONECTORES, TERMINALES</v>
          </cell>
        </row>
        <row r="43">
          <cell r="A43" t="str">
            <v>Código</v>
          </cell>
          <cell r="B43" t="str">
            <v>Descripción Herramientas</v>
          </cell>
          <cell r="D43" t="str">
            <v>Unidad</v>
          </cell>
          <cell r="E43" t="str">
            <v>Valor Ofert</v>
          </cell>
          <cell r="F43" t="str">
            <v>Fecha</v>
          </cell>
          <cell r="G43" t="str">
            <v>Vr real+IVA</v>
          </cell>
          <cell r="H43" t="str">
            <v>Marca</v>
          </cell>
          <cell r="I43" t="str">
            <v>Referencia</v>
          </cell>
        </row>
        <row r="44">
          <cell r="A44">
            <v>1</v>
          </cell>
          <cell r="B44" t="str">
            <v>Abrazadera de una salida 11"</v>
          </cell>
          <cell r="D44" t="str">
            <v>Un</v>
          </cell>
          <cell r="E44">
            <v>14134</v>
          </cell>
          <cell r="G44">
            <v>9800</v>
          </cell>
        </row>
        <row r="45">
          <cell r="A45">
            <v>2</v>
          </cell>
          <cell r="B45" t="str">
            <v>Abrazadera en U 10"</v>
          </cell>
          <cell r="D45" t="str">
            <v>Un</v>
          </cell>
          <cell r="E45">
            <v>7211</v>
          </cell>
          <cell r="G45">
            <v>5000</v>
          </cell>
        </row>
        <row r="46">
          <cell r="A46">
            <v>3</v>
          </cell>
          <cell r="B46" t="str">
            <v xml:space="preserve">Abrazadera para pararrayos tipo franklin </v>
          </cell>
          <cell r="D46" t="str">
            <v>Un</v>
          </cell>
          <cell r="E46">
            <v>57690</v>
          </cell>
          <cell r="F46">
            <v>37447</v>
          </cell>
          <cell r="G46">
            <v>40000</v>
          </cell>
        </row>
        <row r="47">
          <cell r="A47">
            <v>4</v>
          </cell>
          <cell r="B47" t="str">
            <v>Accesorios de Conexión</v>
          </cell>
          <cell r="D47" t="str">
            <v>Gl</v>
          </cell>
          <cell r="E47">
            <v>330171</v>
          </cell>
          <cell r="G47">
            <v>228926.4</v>
          </cell>
        </row>
        <row r="48">
          <cell r="A48">
            <v>5</v>
          </cell>
          <cell r="B48" t="str">
            <v>Aisladores de carrete</v>
          </cell>
          <cell r="D48" t="str">
            <v>un</v>
          </cell>
          <cell r="E48">
            <v>2844</v>
          </cell>
          <cell r="G48">
            <v>1971.9999999999998</v>
          </cell>
        </row>
        <row r="49">
          <cell r="A49">
            <v>6</v>
          </cell>
          <cell r="B49" t="str">
            <v>Bentonita 50 Kg</v>
          </cell>
          <cell r="D49" t="str">
            <v>Bt</v>
          </cell>
          <cell r="E49">
            <v>21247</v>
          </cell>
          <cell r="F49">
            <v>37481</v>
          </cell>
          <cell r="G49">
            <v>14731.999999999998</v>
          </cell>
        </row>
        <row r="50">
          <cell r="A50">
            <v>7</v>
          </cell>
          <cell r="B50" t="str">
            <v>Bridas 2"</v>
          </cell>
          <cell r="D50" t="str">
            <v>Un</v>
          </cell>
          <cell r="E50">
            <v>30287</v>
          </cell>
          <cell r="G50">
            <v>21000</v>
          </cell>
        </row>
        <row r="51">
          <cell r="A51">
            <v>8</v>
          </cell>
          <cell r="B51" t="str">
            <v>Cruceta Metálica 2,5 M</v>
          </cell>
          <cell r="D51" t="str">
            <v>Un</v>
          </cell>
          <cell r="E51">
            <v>60575</v>
          </cell>
          <cell r="G51">
            <v>42000</v>
          </cell>
        </row>
        <row r="52">
          <cell r="A52">
            <v>9</v>
          </cell>
          <cell r="B52" t="str">
            <v>Channel Galvanizado x 2,4 mt</v>
          </cell>
          <cell r="D52" t="str">
            <v>Un</v>
          </cell>
          <cell r="E52">
            <v>21634</v>
          </cell>
          <cell r="F52">
            <v>37447</v>
          </cell>
          <cell r="G52">
            <v>15000</v>
          </cell>
        </row>
        <row r="53">
          <cell r="A53">
            <v>10</v>
          </cell>
          <cell r="B53" t="str">
            <v>diagonal Metálica</v>
          </cell>
          <cell r="D53" t="str">
            <v>Un</v>
          </cell>
          <cell r="E53">
            <v>16586</v>
          </cell>
          <cell r="G53">
            <v>11500</v>
          </cell>
        </row>
        <row r="54">
          <cell r="A54">
            <v>11</v>
          </cell>
          <cell r="B54" t="str">
            <v>esparrago 5/8" x 12"</v>
          </cell>
          <cell r="D54" t="str">
            <v>Un</v>
          </cell>
          <cell r="E54">
            <v>5336</v>
          </cell>
          <cell r="G54">
            <v>3700</v>
          </cell>
        </row>
        <row r="55">
          <cell r="A55">
            <v>12</v>
          </cell>
          <cell r="B55" t="str">
            <v>esparrago 5/8" x 20"</v>
          </cell>
          <cell r="D55" t="str">
            <v>Un</v>
          </cell>
          <cell r="E55">
            <v>5769</v>
          </cell>
          <cell r="G55">
            <v>4000</v>
          </cell>
        </row>
        <row r="56">
          <cell r="A56">
            <v>13</v>
          </cell>
          <cell r="B56" t="str">
            <v>Formaleta de madera</v>
          </cell>
          <cell r="D56" t="str">
            <v>Gl</v>
          </cell>
          <cell r="E56">
            <v>43268</v>
          </cell>
          <cell r="F56">
            <v>37447</v>
          </cell>
          <cell r="G56">
            <v>30000</v>
          </cell>
        </row>
        <row r="57">
          <cell r="A57">
            <v>14</v>
          </cell>
          <cell r="B57" t="str">
            <v>Hebillas 1/2"</v>
          </cell>
          <cell r="D57" t="str">
            <v>Un</v>
          </cell>
          <cell r="E57">
            <v>721</v>
          </cell>
          <cell r="G57">
            <v>500</v>
          </cell>
        </row>
        <row r="58">
          <cell r="A58">
            <v>15</v>
          </cell>
          <cell r="B58" t="str">
            <v>Herrajes de Seguridad</v>
          </cell>
          <cell r="D58" t="str">
            <v>Un</v>
          </cell>
          <cell r="E58">
            <v>2870095</v>
          </cell>
          <cell r="G58">
            <v>1990000</v>
          </cell>
        </row>
        <row r="59">
          <cell r="A59">
            <v>16</v>
          </cell>
          <cell r="B59" t="str">
            <v>Cinta Band It 1/2"</v>
          </cell>
          <cell r="D59" t="str">
            <v>Ml</v>
          </cell>
          <cell r="E59">
            <v>1442</v>
          </cell>
          <cell r="G59">
            <v>1000</v>
          </cell>
        </row>
        <row r="60">
          <cell r="A60">
            <v>17</v>
          </cell>
          <cell r="B60" t="str">
            <v>Collarin una salida</v>
          </cell>
          <cell r="D60" t="str">
            <v>Un</v>
          </cell>
          <cell r="E60">
            <v>14423</v>
          </cell>
          <cell r="G60">
            <v>10000</v>
          </cell>
        </row>
        <row r="61">
          <cell r="A61">
            <v>18</v>
          </cell>
          <cell r="B61" t="str">
            <v>Conector 90º 1"</v>
          </cell>
          <cell r="D61" t="str">
            <v>un</v>
          </cell>
          <cell r="E61">
            <v>11827</v>
          </cell>
          <cell r="G61">
            <v>8200</v>
          </cell>
        </row>
        <row r="62">
          <cell r="A62">
            <v>19</v>
          </cell>
          <cell r="B62" t="str">
            <v>Conector cable pasante</v>
          </cell>
          <cell r="D62" t="str">
            <v>Un</v>
          </cell>
          <cell r="E62">
            <v>13384</v>
          </cell>
          <cell r="G62">
            <v>9280</v>
          </cell>
        </row>
        <row r="63">
          <cell r="A63">
            <v>20</v>
          </cell>
          <cell r="B63" t="str">
            <v>Conector curvo 1"</v>
          </cell>
          <cell r="D63" t="str">
            <v>un</v>
          </cell>
          <cell r="E63">
            <v>11827</v>
          </cell>
          <cell r="G63">
            <v>8200</v>
          </cell>
        </row>
        <row r="64">
          <cell r="A64">
            <v>21</v>
          </cell>
          <cell r="B64" t="str">
            <v>Conector de compresión 2/0</v>
          </cell>
          <cell r="D64" t="str">
            <v>Un</v>
          </cell>
          <cell r="E64">
            <v>5481</v>
          </cell>
          <cell r="G64">
            <v>3800</v>
          </cell>
        </row>
        <row r="65">
          <cell r="A65">
            <v>22</v>
          </cell>
          <cell r="B65" t="str">
            <v>Conector GARD Tubo 1" - Cable 4 - 2/0</v>
          </cell>
          <cell r="D65" t="str">
            <v>Un</v>
          </cell>
          <cell r="E65">
            <v>43268</v>
          </cell>
          <cell r="F65">
            <v>37447</v>
          </cell>
          <cell r="G65">
            <v>30000</v>
          </cell>
        </row>
        <row r="66">
          <cell r="A66">
            <v>23</v>
          </cell>
          <cell r="B66" t="str">
            <v>Conector Tipo GARD 1 1/2"</v>
          </cell>
          <cell r="D66" t="str">
            <v>Un</v>
          </cell>
          <cell r="E66">
            <v>59060</v>
          </cell>
          <cell r="F66">
            <v>37447</v>
          </cell>
          <cell r="G66">
            <v>40950</v>
          </cell>
        </row>
        <row r="67">
          <cell r="A67">
            <v>24</v>
          </cell>
          <cell r="B67" t="str">
            <v>Conector Tipo GARD 1"</v>
          </cell>
          <cell r="D67" t="str">
            <v>Un</v>
          </cell>
          <cell r="E67">
            <v>48186</v>
          </cell>
          <cell r="F67">
            <v>37447</v>
          </cell>
          <cell r="G67">
            <v>33410</v>
          </cell>
        </row>
        <row r="68">
          <cell r="A68">
            <v>25</v>
          </cell>
          <cell r="B68" t="str">
            <v>Conector Tipo GARD 3"</v>
          </cell>
          <cell r="D68" t="str">
            <v>Un</v>
          </cell>
          <cell r="E68">
            <v>66935</v>
          </cell>
          <cell r="F68">
            <v>37447</v>
          </cell>
          <cell r="G68">
            <v>46410</v>
          </cell>
        </row>
        <row r="69">
          <cell r="A69">
            <v>26</v>
          </cell>
          <cell r="B69" t="str">
            <v>conectores 1"</v>
          </cell>
          <cell r="D69" t="str">
            <v>Un</v>
          </cell>
          <cell r="E69">
            <v>4327</v>
          </cell>
          <cell r="G69">
            <v>3000</v>
          </cell>
        </row>
        <row r="70">
          <cell r="A70">
            <v>27</v>
          </cell>
          <cell r="B70" t="str">
            <v>Union universal 2"</v>
          </cell>
          <cell r="D70" t="str">
            <v>Un</v>
          </cell>
          <cell r="E70">
            <v>43268</v>
          </cell>
          <cell r="G70">
            <v>30000</v>
          </cell>
        </row>
        <row r="71">
          <cell r="A71">
            <v>28</v>
          </cell>
          <cell r="B71" t="str">
            <v>Marquillas, terminales y amarres</v>
          </cell>
          <cell r="D71" t="str">
            <v>Gl</v>
          </cell>
          <cell r="E71">
            <v>21634</v>
          </cell>
          <cell r="F71">
            <v>37447</v>
          </cell>
          <cell r="G71">
            <v>15000</v>
          </cell>
        </row>
        <row r="72">
          <cell r="A72">
            <v>29</v>
          </cell>
          <cell r="B72" t="str">
            <v>Tornillos, tuercas, guazas y arandelas</v>
          </cell>
          <cell r="D72" t="str">
            <v>Gl</v>
          </cell>
          <cell r="E72">
            <v>14423</v>
          </cell>
          <cell r="F72">
            <v>37447</v>
          </cell>
          <cell r="G72">
            <v>10000</v>
          </cell>
        </row>
        <row r="73">
          <cell r="A73">
            <v>30</v>
          </cell>
          <cell r="B73" t="str">
            <v>Percha de 4 puestos</v>
          </cell>
          <cell r="D73" t="str">
            <v>un</v>
          </cell>
          <cell r="E73">
            <v>36056</v>
          </cell>
          <cell r="G73">
            <v>25000</v>
          </cell>
        </row>
        <row r="74">
          <cell r="A74">
            <v>31</v>
          </cell>
          <cell r="B74" t="str">
            <v>Platina Acero inox. 0,7 x 0,5 m</v>
          </cell>
          <cell r="D74" t="str">
            <v>Un</v>
          </cell>
          <cell r="E74">
            <v>14423</v>
          </cell>
          <cell r="G74">
            <v>10000</v>
          </cell>
        </row>
        <row r="75">
          <cell r="A75">
            <v>32</v>
          </cell>
          <cell r="B75" t="str">
            <v>Platina Cu 0,5 x 0,05 x 0,008</v>
          </cell>
          <cell r="D75" t="str">
            <v>Un</v>
          </cell>
          <cell r="E75">
            <v>36056</v>
          </cell>
          <cell r="F75">
            <v>37447</v>
          </cell>
          <cell r="G75">
            <v>25000</v>
          </cell>
        </row>
        <row r="76">
          <cell r="A76">
            <v>33</v>
          </cell>
          <cell r="B76" t="str">
            <v>Prensaestopas 1/2"</v>
          </cell>
          <cell r="D76" t="str">
            <v>Un</v>
          </cell>
          <cell r="E76">
            <v>14423</v>
          </cell>
          <cell r="G76">
            <v>10000</v>
          </cell>
        </row>
        <row r="77">
          <cell r="A77">
            <v>34</v>
          </cell>
          <cell r="B77" t="str">
            <v>Prensaestopas 3/4" Nema 4X</v>
          </cell>
          <cell r="D77" t="str">
            <v>Un</v>
          </cell>
          <cell r="E77">
            <v>7500</v>
          </cell>
          <cell r="G77">
            <v>5200</v>
          </cell>
        </row>
        <row r="78">
          <cell r="A78">
            <v>35</v>
          </cell>
          <cell r="B78" t="str">
            <v>Soporte y accesorios de fijacon de caja conexión</v>
          </cell>
          <cell r="D78" t="str">
            <v>Un</v>
          </cell>
          <cell r="E78">
            <v>173071</v>
          </cell>
          <cell r="F78">
            <v>37447</v>
          </cell>
          <cell r="G78">
            <v>120000</v>
          </cell>
          <cell r="H78" t="str">
            <v>Tecna</v>
          </cell>
        </row>
        <row r="79">
          <cell r="A79">
            <v>36</v>
          </cell>
          <cell r="B79" t="str">
            <v>Soportes y accesorios de fijación de tuberia</v>
          </cell>
          <cell r="D79" t="str">
            <v>Un</v>
          </cell>
          <cell r="E79">
            <v>28845</v>
          </cell>
          <cell r="F79">
            <v>37447</v>
          </cell>
          <cell r="G79">
            <v>20000</v>
          </cell>
          <cell r="H79" t="str">
            <v>Tecna</v>
          </cell>
        </row>
        <row r="80">
          <cell r="A80">
            <v>37</v>
          </cell>
          <cell r="B80" t="str">
            <v>Soportes y accesorios de fijación de bandejas</v>
          </cell>
          <cell r="D80" t="str">
            <v>Un</v>
          </cell>
          <cell r="E80">
            <v>122592</v>
          </cell>
          <cell r="F80">
            <v>37447</v>
          </cell>
          <cell r="G80">
            <v>85000</v>
          </cell>
          <cell r="H80" t="str">
            <v>Tecna/Ceno</v>
          </cell>
        </row>
        <row r="81">
          <cell r="A81">
            <v>38</v>
          </cell>
          <cell r="B81" t="str">
            <v>Soportes Tubería Enterrada</v>
          </cell>
          <cell r="D81" t="str">
            <v>Gl</v>
          </cell>
          <cell r="E81">
            <v>14423</v>
          </cell>
          <cell r="G81">
            <v>10000</v>
          </cell>
        </row>
        <row r="82">
          <cell r="A82">
            <v>39</v>
          </cell>
          <cell r="B82" t="str">
            <v>Boquillas con puesta a tierra</v>
          </cell>
          <cell r="D82" t="str">
            <v>Gl</v>
          </cell>
          <cell r="E82">
            <v>14423</v>
          </cell>
          <cell r="G82">
            <v>10000</v>
          </cell>
        </row>
        <row r="83">
          <cell r="A83">
            <v>40</v>
          </cell>
          <cell r="B83" t="str">
            <v>Cinta a islante 33 3M</v>
          </cell>
          <cell r="D83" t="str">
            <v>Un</v>
          </cell>
          <cell r="E83">
            <v>21634</v>
          </cell>
          <cell r="F83">
            <v>37447</v>
          </cell>
          <cell r="G83">
            <v>15000</v>
          </cell>
        </row>
        <row r="84">
          <cell r="A84">
            <v>41</v>
          </cell>
          <cell r="B84" t="str">
            <v>Cinta aislante 120 3M</v>
          </cell>
          <cell r="D84" t="str">
            <v>Un</v>
          </cell>
          <cell r="E84">
            <v>43268</v>
          </cell>
          <cell r="F84">
            <v>37447</v>
          </cell>
          <cell r="G84">
            <v>30000</v>
          </cell>
        </row>
        <row r="85">
          <cell r="A85">
            <v>42</v>
          </cell>
          <cell r="B85" t="str">
            <v>Soporte y accesorios de fijacion de lampara, interrup, tomas</v>
          </cell>
          <cell r="D85" t="str">
            <v>Gl</v>
          </cell>
          <cell r="E85">
            <v>43268</v>
          </cell>
          <cell r="G85">
            <v>30000</v>
          </cell>
        </row>
        <row r="86">
          <cell r="A86">
            <v>43</v>
          </cell>
          <cell r="D86" t="str">
            <v>Gl</v>
          </cell>
          <cell r="E86">
            <v>0</v>
          </cell>
        </row>
        <row r="87">
          <cell r="A87">
            <v>44</v>
          </cell>
          <cell r="D87" t="str">
            <v>Ml</v>
          </cell>
          <cell r="E87">
            <v>0</v>
          </cell>
        </row>
        <row r="88">
          <cell r="A88">
            <v>45</v>
          </cell>
          <cell r="D88" t="str">
            <v>Ml</v>
          </cell>
          <cell r="E88">
            <v>0</v>
          </cell>
        </row>
        <row r="89">
          <cell r="A89">
            <v>46</v>
          </cell>
          <cell r="D89" t="str">
            <v>Ml</v>
          </cell>
          <cell r="E89">
            <v>0</v>
          </cell>
        </row>
        <row r="90">
          <cell r="A90">
            <v>47</v>
          </cell>
          <cell r="D90" t="str">
            <v>Ml</v>
          </cell>
          <cell r="E90">
            <v>0</v>
          </cell>
        </row>
        <row r="91">
          <cell r="A91">
            <v>48</v>
          </cell>
          <cell r="D91" t="str">
            <v>Ml</v>
          </cell>
          <cell r="E91">
            <v>0</v>
          </cell>
        </row>
        <row r="92">
          <cell r="A92">
            <v>49</v>
          </cell>
          <cell r="D92" t="str">
            <v>Ml</v>
          </cell>
          <cell r="E92">
            <v>0</v>
          </cell>
        </row>
        <row r="93">
          <cell r="A93">
            <v>50</v>
          </cell>
          <cell r="D93" t="str">
            <v>Ml</v>
          </cell>
          <cell r="E93">
            <v>0</v>
          </cell>
        </row>
        <row r="94">
          <cell r="A94">
            <v>51</v>
          </cell>
          <cell r="D94" t="str">
            <v>Ml</v>
          </cell>
          <cell r="E94">
            <v>0</v>
          </cell>
        </row>
        <row r="95">
          <cell r="A95">
            <v>52</v>
          </cell>
          <cell r="D95" t="str">
            <v>Ml</v>
          </cell>
          <cell r="E95">
            <v>0</v>
          </cell>
        </row>
        <row r="96">
          <cell r="A96">
            <v>53</v>
          </cell>
          <cell r="D96" t="str">
            <v>Ml</v>
          </cell>
          <cell r="E96">
            <v>0</v>
          </cell>
        </row>
        <row r="97">
          <cell r="A97">
            <v>54</v>
          </cell>
          <cell r="D97" t="str">
            <v>Ml</v>
          </cell>
          <cell r="E97">
            <v>0</v>
          </cell>
        </row>
        <row r="98">
          <cell r="A98">
            <v>55</v>
          </cell>
          <cell r="D98" t="str">
            <v>Ml</v>
          </cell>
          <cell r="E98">
            <v>0</v>
          </cell>
        </row>
        <row r="99">
          <cell r="A99">
            <v>56</v>
          </cell>
          <cell r="D99" t="str">
            <v>Ml</v>
          </cell>
          <cell r="E99">
            <v>0</v>
          </cell>
        </row>
        <row r="100">
          <cell r="A100">
            <v>57</v>
          </cell>
          <cell r="D100" t="str">
            <v>Ml</v>
          </cell>
          <cell r="E100">
            <v>0</v>
          </cell>
          <cell r="I100" t="str">
            <v xml:space="preserve">BULB LIGHT (FOR NV-1)  1B365 </v>
          </cell>
        </row>
        <row r="101">
          <cell r="A101">
            <v>58</v>
          </cell>
          <cell r="D101" t="str">
            <v>Ml</v>
          </cell>
          <cell r="E101">
            <v>0</v>
          </cell>
        </row>
        <row r="102">
          <cell r="A102">
            <v>59</v>
          </cell>
          <cell r="D102" t="str">
            <v>Ml</v>
          </cell>
          <cell r="E102">
            <v>0</v>
          </cell>
        </row>
        <row r="103">
          <cell r="A103">
            <v>60</v>
          </cell>
          <cell r="D103" t="str">
            <v>Ml</v>
          </cell>
          <cell r="E103">
            <v>0</v>
          </cell>
        </row>
        <row r="104">
          <cell r="A104">
            <v>61</v>
          </cell>
          <cell r="D104" t="str">
            <v>Ml</v>
          </cell>
          <cell r="E104">
            <v>0</v>
          </cell>
        </row>
        <row r="105">
          <cell r="A105">
            <v>62</v>
          </cell>
          <cell r="D105" t="str">
            <v>Ml</v>
          </cell>
          <cell r="E105">
            <v>0</v>
          </cell>
        </row>
        <row r="106">
          <cell r="A106">
            <v>63</v>
          </cell>
          <cell r="D106" t="str">
            <v>Ml</v>
          </cell>
          <cell r="E106">
            <v>0</v>
          </cell>
        </row>
        <row r="107">
          <cell r="A107">
            <v>64</v>
          </cell>
          <cell r="D107" t="str">
            <v>Ml</v>
          </cell>
          <cell r="E107">
            <v>0</v>
          </cell>
        </row>
        <row r="108">
          <cell r="A108">
            <v>65</v>
          </cell>
          <cell r="D108" t="str">
            <v>Ml</v>
          </cell>
          <cell r="E108">
            <v>0</v>
          </cell>
        </row>
        <row r="109">
          <cell r="A109">
            <v>66</v>
          </cell>
          <cell r="D109" t="str">
            <v>Ml</v>
          </cell>
          <cell r="E109">
            <v>0</v>
          </cell>
        </row>
        <row r="110">
          <cell r="A110">
            <v>67</v>
          </cell>
          <cell r="D110" t="str">
            <v>Ml</v>
          </cell>
          <cell r="E110">
            <v>0</v>
          </cell>
        </row>
        <row r="111">
          <cell r="A111">
            <v>68</v>
          </cell>
          <cell r="D111" t="str">
            <v>Ml</v>
          </cell>
          <cell r="E111">
            <v>0</v>
          </cell>
        </row>
        <row r="112">
          <cell r="A112">
            <v>69</v>
          </cell>
          <cell r="D112" t="str">
            <v>Ml</v>
          </cell>
          <cell r="E112">
            <v>0</v>
          </cell>
        </row>
        <row r="113">
          <cell r="A113">
            <v>70</v>
          </cell>
          <cell r="D113" t="str">
            <v>Ml</v>
          </cell>
          <cell r="E113">
            <v>0</v>
          </cell>
        </row>
        <row r="114">
          <cell r="A114">
            <v>71</v>
          </cell>
          <cell r="D114" t="str">
            <v>Ml</v>
          </cell>
          <cell r="E114">
            <v>0</v>
          </cell>
        </row>
        <row r="115">
          <cell r="A115">
            <v>72</v>
          </cell>
          <cell r="D115" t="str">
            <v>Ml</v>
          </cell>
          <cell r="E115">
            <v>0</v>
          </cell>
        </row>
        <row r="116">
          <cell r="A116">
            <v>73</v>
          </cell>
          <cell r="D116" t="str">
            <v>Ml</v>
          </cell>
          <cell r="E116">
            <v>0</v>
          </cell>
        </row>
        <row r="117">
          <cell r="A117">
            <v>74</v>
          </cell>
          <cell r="D117" t="str">
            <v>Ml</v>
          </cell>
          <cell r="E117">
            <v>0</v>
          </cell>
        </row>
        <row r="118">
          <cell r="A118">
            <v>75</v>
          </cell>
          <cell r="D118" t="str">
            <v>Ml</v>
          </cell>
          <cell r="E118">
            <v>0</v>
          </cell>
        </row>
        <row r="119">
          <cell r="A119">
            <v>76</v>
          </cell>
          <cell r="D119" t="str">
            <v>Ml</v>
          </cell>
          <cell r="E119">
            <v>0</v>
          </cell>
        </row>
        <row r="120">
          <cell r="A120">
            <v>77</v>
          </cell>
          <cell r="D120" t="str">
            <v>Ml</v>
          </cell>
          <cell r="E120">
            <v>0</v>
          </cell>
        </row>
        <row r="121">
          <cell r="A121">
            <v>78</v>
          </cell>
          <cell r="D121" t="str">
            <v>Ml</v>
          </cell>
          <cell r="E121">
            <v>0</v>
          </cell>
        </row>
        <row r="122">
          <cell r="A122">
            <v>79</v>
          </cell>
          <cell r="D122" t="str">
            <v>Ml</v>
          </cell>
          <cell r="E122">
            <v>0</v>
          </cell>
        </row>
        <row r="123">
          <cell r="A123">
            <v>80</v>
          </cell>
          <cell r="D123" t="str">
            <v>Ml</v>
          </cell>
          <cell r="E123">
            <v>0</v>
          </cell>
        </row>
        <row r="124">
          <cell r="A124">
            <v>81</v>
          </cell>
          <cell r="D124" t="str">
            <v>Ml</v>
          </cell>
          <cell r="E124">
            <v>0</v>
          </cell>
        </row>
        <row r="125">
          <cell r="A125">
            <v>82</v>
          </cell>
          <cell r="D125" t="str">
            <v>Ml</v>
          </cell>
          <cell r="E125">
            <v>0</v>
          </cell>
        </row>
        <row r="126">
          <cell r="A126">
            <v>83</v>
          </cell>
          <cell r="D126" t="str">
            <v>Ml</v>
          </cell>
          <cell r="E126">
            <v>0</v>
          </cell>
        </row>
        <row r="127">
          <cell r="A127">
            <v>84</v>
          </cell>
          <cell r="D127" t="str">
            <v>Ml</v>
          </cell>
          <cell r="E127">
            <v>0</v>
          </cell>
        </row>
        <row r="128">
          <cell r="A128">
            <v>85</v>
          </cell>
          <cell r="D128" t="str">
            <v>Ml</v>
          </cell>
          <cell r="E128">
            <v>0</v>
          </cell>
        </row>
        <row r="129">
          <cell r="A129">
            <v>86</v>
          </cell>
          <cell r="D129" t="str">
            <v>Ml</v>
          </cell>
          <cell r="E129">
            <v>0</v>
          </cell>
        </row>
        <row r="130">
          <cell r="A130" t="str">
            <v>CONDUCTORES</v>
          </cell>
        </row>
        <row r="131">
          <cell r="A131" t="str">
            <v>Código</v>
          </cell>
          <cell r="B131" t="str">
            <v>Descripción Herramientas</v>
          </cell>
          <cell r="D131" t="str">
            <v>Unidad</v>
          </cell>
          <cell r="E131" t="str">
            <v>Valor Ofert</v>
          </cell>
          <cell r="F131" t="str">
            <v>Fecha</v>
          </cell>
          <cell r="G131" t="str">
            <v>Vr real+IVA</v>
          </cell>
          <cell r="H131" t="str">
            <v>Marca</v>
          </cell>
          <cell r="I131" t="str">
            <v>Referencia</v>
          </cell>
        </row>
        <row r="132">
          <cell r="A132">
            <v>87</v>
          </cell>
          <cell r="B132" t="str">
            <v>Cable "Building Wire"</v>
          </cell>
          <cell r="D132" t="str">
            <v>Ml</v>
          </cell>
          <cell r="E132">
            <v>1791</v>
          </cell>
          <cell r="G132">
            <v>1260</v>
          </cell>
          <cell r="J132">
            <v>0.6</v>
          </cell>
        </row>
        <row r="133">
          <cell r="A133">
            <v>88</v>
          </cell>
          <cell r="B133" t="str">
            <v>Cable # 12 Verde</v>
          </cell>
          <cell r="D133" t="str">
            <v>Ml</v>
          </cell>
          <cell r="E133">
            <v>824</v>
          </cell>
          <cell r="G133">
            <v>580</v>
          </cell>
        </row>
        <row r="134">
          <cell r="A134">
            <v>89</v>
          </cell>
          <cell r="B134" t="str">
            <v>Cable Aluminio aislado THW 75 ºC / 600 V # 2 AWG</v>
          </cell>
          <cell r="D134" t="str">
            <v>Ml</v>
          </cell>
          <cell r="E134">
            <v>2355</v>
          </cell>
          <cell r="G134">
            <v>1656.9672</v>
          </cell>
        </row>
        <row r="135">
          <cell r="A135">
            <v>90</v>
          </cell>
          <cell r="B135" t="str">
            <v>Cable Aluminio aislado THW 75 ºC / 600 V # 2/0 AWG</v>
          </cell>
          <cell r="D135" t="str">
            <v>Ml</v>
          </cell>
          <cell r="E135">
            <v>4382</v>
          </cell>
          <cell r="G135">
            <v>3083.0016000000001</v>
          </cell>
        </row>
        <row r="136">
          <cell r="A136">
            <v>91</v>
          </cell>
          <cell r="B136" t="str">
            <v>Cable Building Wire # 12</v>
          </cell>
          <cell r="D136" t="str">
            <v>Ml</v>
          </cell>
          <cell r="E136">
            <v>487</v>
          </cell>
          <cell r="G136">
            <v>343</v>
          </cell>
        </row>
        <row r="137">
          <cell r="A137">
            <v>92</v>
          </cell>
          <cell r="B137" t="str">
            <v>Cable cobre aislado THHN 90 ºC / 600 V # 12 AWG</v>
          </cell>
          <cell r="D137" t="str">
            <v>Ml</v>
          </cell>
          <cell r="E137">
            <v>770</v>
          </cell>
          <cell r="G137">
            <v>541.76640000000009</v>
          </cell>
        </row>
        <row r="138">
          <cell r="A138">
            <v>93</v>
          </cell>
          <cell r="B138" t="str">
            <v>Cable cobre aislado THHN 90 ºC / 600 V # 2 AWG</v>
          </cell>
          <cell r="D138" t="str">
            <v>Ml</v>
          </cell>
          <cell r="E138">
            <v>5909</v>
          </cell>
          <cell r="G138">
            <v>4157.7647999999999</v>
          </cell>
        </row>
        <row r="139">
          <cell r="A139">
            <v>94</v>
          </cell>
          <cell r="B139" t="str">
            <v>Cable cobre aislado THHN 90 ºC / 600 V # 8 AWG</v>
          </cell>
          <cell r="D139" t="str">
            <v>Ml</v>
          </cell>
          <cell r="E139">
            <v>1602</v>
          </cell>
          <cell r="G139">
            <v>1127.3808000000001</v>
          </cell>
        </row>
        <row r="140">
          <cell r="A140">
            <v>95</v>
          </cell>
          <cell r="B140" t="str">
            <v>Cable Cu Aislado THHN 90ºC 600 V 2/0 AWG</v>
          </cell>
          <cell r="D140" t="str">
            <v>Ml</v>
          </cell>
          <cell r="E140">
            <v>11509</v>
          </cell>
          <cell r="G140">
            <v>8097.7511999999988</v>
          </cell>
        </row>
        <row r="141">
          <cell r="A141">
            <v>96</v>
          </cell>
          <cell r="B141" t="str">
            <v xml:space="preserve">Cable Cu desnudo trenzado 2 AWG Semiduro </v>
          </cell>
          <cell r="D141" t="str">
            <v>Ml</v>
          </cell>
          <cell r="E141">
            <v>5278</v>
          </cell>
          <cell r="G141">
            <v>3713.9256000000005</v>
          </cell>
        </row>
        <row r="142">
          <cell r="A142">
            <v>97</v>
          </cell>
          <cell r="B142" t="str">
            <v xml:space="preserve">Cable Cu desnudo trenzado 2/0 AWG Semiduro </v>
          </cell>
          <cell r="D142" t="str">
            <v>Ml</v>
          </cell>
          <cell r="E142">
            <v>10061</v>
          </cell>
          <cell r="G142">
            <v>7079.503200000001</v>
          </cell>
        </row>
        <row r="143">
          <cell r="A143">
            <v>98</v>
          </cell>
          <cell r="B143" t="str">
            <v>Cable de Cu aislado THW color verde #2</v>
          </cell>
          <cell r="D143" t="str">
            <v>Ml</v>
          </cell>
          <cell r="E143">
            <v>6331</v>
          </cell>
          <cell r="G143">
            <v>4455</v>
          </cell>
        </row>
        <row r="144">
          <cell r="A144">
            <v>99</v>
          </cell>
          <cell r="B144" t="str">
            <v>Cable monopolar THW # 12 AWG</v>
          </cell>
          <cell r="D144" t="str">
            <v>Ml</v>
          </cell>
          <cell r="E144">
            <v>3432</v>
          </cell>
          <cell r="G144">
            <v>2415</v>
          </cell>
        </row>
        <row r="145">
          <cell r="A145">
            <v>100</v>
          </cell>
          <cell r="B145" t="str">
            <v>Cable Telefónico</v>
          </cell>
          <cell r="D145" t="str">
            <v>Ml</v>
          </cell>
          <cell r="E145">
            <v>4477</v>
          </cell>
          <cell r="G145">
            <v>3150</v>
          </cell>
        </row>
        <row r="146">
          <cell r="A146">
            <v>101</v>
          </cell>
          <cell r="B146" t="str">
            <v>Cable de Cu multiconductor 3x12 THWN</v>
          </cell>
          <cell r="D146" t="str">
            <v>Ml</v>
          </cell>
          <cell r="E146">
            <v>3002</v>
          </cell>
          <cell r="F146">
            <v>37483</v>
          </cell>
          <cell r="G146">
            <v>2112.1280000000002</v>
          </cell>
        </row>
        <row r="147">
          <cell r="A147">
            <v>102</v>
          </cell>
          <cell r="B147" t="str">
            <v>Cable de Cu multiconductor 4x12 THWN</v>
          </cell>
          <cell r="D147" t="str">
            <v>Ml</v>
          </cell>
          <cell r="E147">
            <v>3562</v>
          </cell>
          <cell r="F147">
            <v>37483</v>
          </cell>
          <cell r="G147">
            <v>2506.0640000000003</v>
          </cell>
        </row>
        <row r="148">
          <cell r="A148">
            <v>103</v>
          </cell>
          <cell r="B148" t="str">
            <v>Cable de Cu multiconductor 3x10 THWN</v>
          </cell>
          <cell r="D148" t="str">
            <v>Ml</v>
          </cell>
          <cell r="E148">
            <v>4059</v>
          </cell>
          <cell r="F148">
            <v>37483</v>
          </cell>
          <cell r="G148">
            <v>2855.92</v>
          </cell>
        </row>
        <row r="149">
          <cell r="A149">
            <v>104</v>
          </cell>
          <cell r="B149" t="str">
            <v>Cable de Cu multiconductor 3x8 THWN</v>
          </cell>
          <cell r="D149" t="str">
            <v>Ml</v>
          </cell>
          <cell r="E149">
            <v>6140</v>
          </cell>
          <cell r="F149">
            <v>37483</v>
          </cell>
          <cell r="G149">
            <v>4320.3039999999992</v>
          </cell>
        </row>
        <row r="150">
          <cell r="A150">
            <v>105</v>
          </cell>
          <cell r="B150" t="str">
            <v>Cable de Cu multiconductor 2x6 THWN</v>
          </cell>
          <cell r="D150" t="str">
            <v>Ml</v>
          </cell>
          <cell r="E150">
            <v>7332</v>
          </cell>
          <cell r="F150">
            <v>37483</v>
          </cell>
          <cell r="G150">
            <v>5159.2160000000003</v>
          </cell>
        </row>
        <row r="151">
          <cell r="A151">
            <v>106</v>
          </cell>
          <cell r="B151" t="str">
            <v>Cable de Cu monopolar 2/0 THWN</v>
          </cell>
          <cell r="D151" t="str">
            <v>Ml</v>
          </cell>
          <cell r="E151">
            <v>10966</v>
          </cell>
          <cell r="F151">
            <v>37483</v>
          </cell>
          <cell r="G151">
            <v>7715.8559999999998</v>
          </cell>
        </row>
        <row r="152">
          <cell r="A152">
            <v>107</v>
          </cell>
          <cell r="B152" t="str">
            <v>Cable de Cu monopolar 4/0 THWN</v>
          </cell>
          <cell r="D152" t="str">
            <v>Ml</v>
          </cell>
          <cell r="E152">
            <v>17184</v>
          </cell>
          <cell r="F152">
            <v>37483</v>
          </cell>
          <cell r="G152">
            <v>12090.912</v>
          </cell>
        </row>
        <row r="153">
          <cell r="A153">
            <v>108</v>
          </cell>
          <cell r="B153" t="str">
            <v>Cable de Cu monopolar 250 THWN</v>
          </cell>
          <cell r="D153" t="str">
            <v>Ml</v>
          </cell>
          <cell r="E153">
            <v>21804</v>
          </cell>
          <cell r="F153">
            <v>37483</v>
          </cell>
          <cell r="G153">
            <v>15341.696</v>
          </cell>
        </row>
        <row r="154">
          <cell r="A154">
            <v>109</v>
          </cell>
          <cell r="B154" t="str">
            <v>Cable de Cu monopolar 350 THWN</v>
          </cell>
          <cell r="D154" t="str">
            <v>Ml</v>
          </cell>
          <cell r="E154">
            <v>30379</v>
          </cell>
          <cell r="F154">
            <v>37483</v>
          </cell>
          <cell r="G154">
            <v>21375.552</v>
          </cell>
        </row>
        <row r="155">
          <cell r="A155">
            <v>110</v>
          </cell>
          <cell r="B155" t="str">
            <v>Cable de Cu monopolar 500 THWN</v>
          </cell>
          <cell r="D155" t="str">
            <v>Ml</v>
          </cell>
          <cell r="E155">
            <v>45244</v>
          </cell>
          <cell r="F155">
            <v>37483</v>
          </cell>
          <cell r="G155">
            <v>31835.039999999997</v>
          </cell>
        </row>
        <row r="156">
          <cell r="A156">
            <v>111</v>
          </cell>
          <cell r="B156" t="str">
            <v>Cable de Cu monopolar 750 THWN</v>
          </cell>
          <cell r="D156" t="str">
            <v>Ml</v>
          </cell>
          <cell r="E156">
            <v>63915</v>
          </cell>
          <cell r="F156">
            <v>37483</v>
          </cell>
          <cell r="G156">
            <v>44972.619999999995</v>
          </cell>
        </row>
        <row r="157">
          <cell r="A157">
            <v>112</v>
          </cell>
          <cell r="B157" t="str">
            <v>Cable de Cu monopolar 1/0 THWN</v>
          </cell>
          <cell r="D157" t="str">
            <v>Ml</v>
          </cell>
          <cell r="E157">
            <v>8771</v>
          </cell>
          <cell r="F157">
            <v>37483</v>
          </cell>
          <cell r="G157">
            <v>6171.2</v>
          </cell>
        </row>
        <row r="158">
          <cell r="A158">
            <v>113</v>
          </cell>
          <cell r="B158" t="str">
            <v>Cable de Cu monopolar 3/0 THWN</v>
          </cell>
          <cell r="D158" t="str">
            <v>Ml</v>
          </cell>
          <cell r="E158">
            <v>13760</v>
          </cell>
          <cell r="F158">
            <v>37483</v>
          </cell>
          <cell r="G158">
            <v>9682.2879999999986</v>
          </cell>
        </row>
        <row r="159">
          <cell r="A159">
            <v>114</v>
          </cell>
          <cell r="B159" t="str">
            <v>Cable de Cu multiconductor 3x6 THWN</v>
          </cell>
          <cell r="D159" t="str">
            <v>Ml</v>
          </cell>
          <cell r="E159">
            <v>9497</v>
          </cell>
          <cell r="F159">
            <v>37483</v>
          </cell>
          <cell r="G159">
            <v>6682.5280000000002</v>
          </cell>
        </row>
        <row r="160">
          <cell r="A160">
            <v>115</v>
          </cell>
          <cell r="B160" t="str">
            <v>Cable de Cu multiconductor 3x4 THWN</v>
          </cell>
          <cell r="D160" t="str">
            <v>Ml</v>
          </cell>
          <cell r="E160">
            <v>12558</v>
          </cell>
          <cell r="F160">
            <v>37483</v>
          </cell>
          <cell r="G160">
            <v>8835.9519999999993</v>
          </cell>
        </row>
        <row r="161">
          <cell r="A161">
            <v>116</v>
          </cell>
          <cell r="B161" t="str">
            <v>Cable de Cu multiconductor 4x2 THWN</v>
          </cell>
          <cell r="D161" t="str">
            <v>Ml</v>
          </cell>
          <cell r="E161">
            <v>21144</v>
          </cell>
          <cell r="F161">
            <v>37483</v>
          </cell>
          <cell r="G161">
            <v>14877.696</v>
          </cell>
        </row>
        <row r="162">
          <cell r="A162">
            <v>117</v>
          </cell>
          <cell r="B162" t="str">
            <v>Cable de Cu multiconductor 7x14 THWN</v>
          </cell>
          <cell r="D162" t="str">
            <v>Ml</v>
          </cell>
          <cell r="E162">
            <v>2067</v>
          </cell>
          <cell r="F162">
            <v>37483</v>
          </cell>
          <cell r="G162">
            <v>1454.64</v>
          </cell>
        </row>
        <row r="163">
          <cell r="A163">
            <v>118</v>
          </cell>
          <cell r="B163" t="str">
            <v>Cable # 10 THHN 600 V</v>
          </cell>
          <cell r="D163" t="str">
            <v>Ml</v>
          </cell>
          <cell r="E163">
            <v>1054</v>
          </cell>
          <cell r="G163">
            <v>741.47199999999998</v>
          </cell>
        </row>
        <row r="164">
          <cell r="A164">
            <v>119</v>
          </cell>
          <cell r="B164" t="str">
            <v>Conductor # 4 AWG</v>
          </cell>
          <cell r="D164" t="str">
            <v>Ml</v>
          </cell>
          <cell r="E164">
            <v>3624</v>
          </cell>
          <cell r="G164">
            <v>2550.1440000000002</v>
          </cell>
        </row>
        <row r="165">
          <cell r="A165">
            <v>120</v>
          </cell>
          <cell r="B165" t="str">
            <v>Conductor # 6 AWG</v>
          </cell>
          <cell r="D165" t="str">
            <v>Ml</v>
          </cell>
          <cell r="E165">
            <v>3055</v>
          </cell>
          <cell r="G165">
            <v>2149.8047999999999</v>
          </cell>
        </row>
        <row r="166">
          <cell r="A166">
            <v>121</v>
          </cell>
          <cell r="B166" t="str">
            <v>Conductor # 8 AWG</v>
          </cell>
          <cell r="D166" t="str">
            <v>Ml</v>
          </cell>
          <cell r="E166">
            <v>1984</v>
          </cell>
          <cell r="G166">
            <v>1395.8047999999999</v>
          </cell>
        </row>
        <row r="167">
          <cell r="A167">
            <v>122</v>
          </cell>
          <cell r="B167" t="str">
            <v>Conductor # 12 AWG</v>
          </cell>
          <cell r="D167" t="str">
            <v>Ml</v>
          </cell>
          <cell r="E167">
            <v>953</v>
          </cell>
          <cell r="G167">
            <v>670.75839999999994</v>
          </cell>
        </row>
        <row r="168">
          <cell r="A168">
            <v>123</v>
          </cell>
          <cell r="B168" t="str">
            <v>Conductor # 2x16 AWG</v>
          </cell>
          <cell r="D168" t="str">
            <v>Ml</v>
          </cell>
          <cell r="E168">
            <v>3553</v>
          </cell>
          <cell r="G168">
            <v>2500</v>
          </cell>
        </row>
        <row r="169">
          <cell r="A169">
            <v>124</v>
          </cell>
          <cell r="B169" t="str">
            <v>Conductor # 3x4 AWG</v>
          </cell>
          <cell r="D169" t="str">
            <v>Ml</v>
          </cell>
          <cell r="E169">
            <v>19044</v>
          </cell>
          <cell r="G169">
            <v>13400</v>
          </cell>
        </row>
        <row r="170">
          <cell r="A170">
            <v>125</v>
          </cell>
          <cell r="B170" t="str">
            <v>Cable Coaxial PCS y ESD</v>
          </cell>
          <cell r="D170" t="str">
            <v>Ml</v>
          </cell>
          <cell r="E170">
            <v>540</v>
          </cell>
          <cell r="G170">
            <v>380</v>
          </cell>
        </row>
        <row r="171">
          <cell r="A171">
            <v>126</v>
          </cell>
          <cell r="B171" t="str">
            <v>Soporte Caja JBR</v>
          </cell>
          <cell r="D171" t="str">
            <v>Ml</v>
          </cell>
          <cell r="E171">
            <v>170544</v>
          </cell>
          <cell r="G171">
            <v>120000</v>
          </cell>
        </row>
        <row r="172">
          <cell r="A172">
            <v>127</v>
          </cell>
          <cell r="B172" t="str">
            <v>Conductor # 16 AWG</v>
          </cell>
          <cell r="D172" t="str">
            <v>Ml</v>
          </cell>
          <cell r="E172">
            <v>358</v>
          </cell>
          <cell r="G172">
            <v>252.13759999999999</v>
          </cell>
        </row>
        <row r="173">
          <cell r="A173">
            <v>128</v>
          </cell>
          <cell r="B173" t="str">
            <v>Conductor # 16 AWG</v>
          </cell>
          <cell r="D173" t="str">
            <v>Ml</v>
          </cell>
          <cell r="E173">
            <v>358</v>
          </cell>
          <cell r="G173">
            <v>252.13759999999999</v>
          </cell>
        </row>
        <row r="174">
          <cell r="A174">
            <v>129</v>
          </cell>
          <cell r="B174" t="str">
            <v>Cable de Cu monopolar 400 THWN</v>
          </cell>
          <cell r="D174" t="str">
            <v>Ml</v>
          </cell>
          <cell r="E174">
            <v>40859</v>
          </cell>
          <cell r="G174">
            <v>28750</v>
          </cell>
        </row>
        <row r="175">
          <cell r="A175">
            <v>130</v>
          </cell>
          <cell r="D175" t="str">
            <v>Ml</v>
          </cell>
          <cell r="E175">
            <v>0</v>
          </cell>
        </row>
        <row r="176">
          <cell r="A176">
            <v>131</v>
          </cell>
          <cell r="D176" t="str">
            <v>Ml</v>
          </cell>
          <cell r="E176">
            <v>0</v>
          </cell>
        </row>
        <row r="177">
          <cell r="A177">
            <v>132</v>
          </cell>
          <cell r="D177" t="str">
            <v>Ml</v>
          </cell>
          <cell r="E177">
            <v>0</v>
          </cell>
        </row>
        <row r="178">
          <cell r="A178">
            <v>133</v>
          </cell>
          <cell r="D178" t="str">
            <v>Ml</v>
          </cell>
          <cell r="E178">
            <v>0</v>
          </cell>
        </row>
        <row r="179">
          <cell r="A179">
            <v>134</v>
          </cell>
          <cell r="D179" t="str">
            <v>Ml</v>
          </cell>
          <cell r="E179">
            <v>0</v>
          </cell>
        </row>
        <row r="180">
          <cell r="A180">
            <v>135</v>
          </cell>
          <cell r="D180" t="str">
            <v>Ml</v>
          </cell>
          <cell r="E180">
            <v>0</v>
          </cell>
        </row>
        <row r="181">
          <cell r="A181">
            <v>136</v>
          </cell>
          <cell r="D181" t="str">
            <v>Ml</v>
          </cell>
          <cell r="E181">
            <v>0</v>
          </cell>
        </row>
        <row r="182">
          <cell r="A182">
            <v>137</v>
          </cell>
          <cell r="D182" t="str">
            <v>Ml</v>
          </cell>
          <cell r="E182">
            <v>0</v>
          </cell>
        </row>
        <row r="183">
          <cell r="A183">
            <v>138</v>
          </cell>
          <cell r="D183" t="str">
            <v>Ml</v>
          </cell>
          <cell r="E183">
            <v>0</v>
          </cell>
        </row>
        <row r="184">
          <cell r="A184">
            <v>139</v>
          </cell>
          <cell r="D184" t="str">
            <v>Ml</v>
          </cell>
          <cell r="E184">
            <v>0</v>
          </cell>
        </row>
        <row r="185">
          <cell r="A185">
            <v>140</v>
          </cell>
          <cell r="D185" t="str">
            <v>Ml</v>
          </cell>
          <cell r="E185">
            <v>0</v>
          </cell>
        </row>
        <row r="186">
          <cell r="A186">
            <v>141</v>
          </cell>
          <cell r="D186" t="str">
            <v>Ml</v>
          </cell>
          <cell r="E186">
            <v>0</v>
          </cell>
        </row>
        <row r="187">
          <cell r="A187">
            <v>142</v>
          </cell>
          <cell r="D187" t="str">
            <v>Ml</v>
          </cell>
          <cell r="E187">
            <v>0</v>
          </cell>
        </row>
        <row r="188">
          <cell r="A188">
            <v>143</v>
          </cell>
          <cell r="D188" t="str">
            <v>Ml</v>
          </cell>
          <cell r="E188">
            <v>0</v>
          </cell>
        </row>
        <row r="189">
          <cell r="A189">
            <v>144</v>
          </cell>
          <cell r="D189" t="str">
            <v>Ml</v>
          </cell>
          <cell r="E189">
            <v>0</v>
          </cell>
        </row>
        <row r="190">
          <cell r="A190">
            <v>145</v>
          </cell>
          <cell r="D190" t="str">
            <v>Ml</v>
          </cell>
          <cell r="E190">
            <v>0</v>
          </cell>
        </row>
        <row r="191">
          <cell r="A191">
            <v>146</v>
          </cell>
          <cell r="D191" t="str">
            <v>Ml</v>
          </cell>
          <cell r="E191">
            <v>0</v>
          </cell>
        </row>
        <row r="192">
          <cell r="A192">
            <v>147</v>
          </cell>
          <cell r="D192" t="str">
            <v>Ml</v>
          </cell>
          <cell r="E192">
            <v>0</v>
          </cell>
        </row>
        <row r="193">
          <cell r="A193">
            <v>148</v>
          </cell>
          <cell r="D193" t="str">
            <v>Ml</v>
          </cell>
          <cell r="E193">
            <v>0</v>
          </cell>
        </row>
        <row r="194">
          <cell r="A194">
            <v>149</v>
          </cell>
          <cell r="D194" t="str">
            <v>Ml</v>
          </cell>
          <cell r="E194">
            <v>0</v>
          </cell>
        </row>
        <row r="195">
          <cell r="A195">
            <v>150</v>
          </cell>
          <cell r="D195" t="str">
            <v>Ml</v>
          </cell>
          <cell r="E195">
            <v>0</v>
          </cell>
        </row>
        <row r="196">
          <cell r="A196" t="str">
            <v>CONCRETO</v>
          </cell>
        </row>
        <row r="197">
          <cell r="A197" t="str">
            <v>Código</v>
          </cell>
          <cell r="B197" t="str">
            <v>Descripción Herramientas</v>
          </cell>
          <cell r="D197" t="str">
            <v>Unidad</v>
          </cell>
          <cell r="E197" t="str">
            <v>Valor Ofert</v>
          </cell>
          <cell r="F197" t="str">
            <v>Fecha</v>
          </cell>
          <cell r="G197" t="str">
            <v>Vr real+IVA</v>
          </cell>
          <cell r="H197" t="str">
            <v>Marca</v>
          </cell>
          <cell r="I197" t="str">
            <v>Referencia</v>
          </cell>
        </row>
        <row r="198">
          <cell r="A198">
            <v>151</v>
          </cell>
          <cell r="B198" t="str">
            <v>Concreto Premezclado 2500 Rojo</v>
          </cell>
          <cell r="D198" t="str">
            <v>m3</v>
          </cell>
          <cell r="E198">
            <v>649016</v>
          </cell>
          <cell r="F198">
            <v>37447</v>
          </cell>
          <cell r="G198">
            <v>450000</v>
          </cell>
        </row>
        <row r="199">
          <cell r="A199">
            <v>152</v>
          </cell>
          <cell r="B199" t="str">
            <v>Concreto Premezclado 2500</v>
          </cell>
          <cell r="D199" t="str">
            <v>m3</v>
          </cell>
          <cell r="E199">
            <v>637478</v>
          </cell>
          <cell r="F199">
            <v>37447</v>
          </cell>
          <cell r="G199">
            <v>442000</v>
          </cell>
        </row>
        <row r="200">
          <cell r="A200">
            <v>153</v>
          </cell>
          <cell r="D200" t="str">
            <v>Ml</v>
          </cell>
          <cell r="E200">
            <v>0</v>
          </cell>
        </row>
        <row r="201">
          <cell r="A201">
            <v>154</v>
          </cell>
          <cell r="D201" t="str">
            <v>Ml</v>
          </cell>
          <cell r="E201">
            <v>0</v>
          </cell>
        </row>
        <row r="202">
          <cell r="A202">
            <v>155</v>
          </cell>
          <cell r="D202" t="str">
            <v>Ml</v>
          </cell>
          <cell r="E202">
            <v>0</v>
          </cell>
        </row>
        <row r="203">
          <cell r="A203">
            <v>156</v>
          </cell>
          <cell r="D203" t="str">
            <v>Ml</v>
          </cell>
          <cell r="E203">
            <v>0</v>
          </cell>
        </row>
        <row r="204">
          <cell r="A204">
            <v>157</v>
          </cell>
          <cell r="D204" t="str">
            <v>Ml</v>
          </cell>
          <cell r="E204">
            <v>0</v>
          </cell>
        </row>
        <row r="205">
          <cell r="A205">
            <v>158</v>
          </cell>
          <cell r="D205" t="str">
            <v>Ml</v>
          </cell>
          <cell r="E205">
            <v>0</v>
          </cell>
        </row>
        <row r="206">
          <cell r="A206">
            <v>159</v>
          </cell>
          <cell r="D206" t="str">
            <v>Ml</v>
          </cell>
          <cell r="E206">
            <v>0</v>
          </cell>
        </row>
        <row r="207">
          <cell r="A207">
            <v>160</v>
          </cell>
          <cell r="D207" t="str">
            <v>Ml</v>
          </cell>
          <cell r="E207">
            <v>0</v>
          </cell>
        </row>
        <row r="208">
          <cell r="A208">
            <v>161</v>
          </cell>
          <cell r="D208" t="str">
            <v>Ml</v>
          </cell>
          <cell r="E208">
            <v>0</v>
          </cell>
        </row>
        <row r="209">
          <cell r="A209">
            <v>162</v>
          </cell>
          <cell r="D209" t="str">
            <v>Ml</v>
          </cell>
          <cell r="E209">
            <v>0</v>
          </cell>
        </row>
        <row r="210">
          <cell r="A210">
            <v>163</v>
          </cell>
          <cell r="D210" t="str">
            <v>Ml</v>
          </cell>
          <cell r="E210">
            <v>0</v>
          </cell>
        </row>
        <row r="211">
          <cell r="A211">
            <v>164</v>
          </cell>
          <cell r="D211" t="str">
            <v>Ml</v>
          </cell>
          <cell r="E211">
            <v>0</v>
          </cell>
        </row>
        <row r="212">
          <cell r="A212">
            <v>165</v>
          </cell>
          <cell r="D212" t="str">
            <v>Ml</v>
          </cell>
          <cell r="E212">
            <v>0</v>
          </cell>
        </row>
        <row r="213">
          <cell r="A213">
            <v>166</v>
          </cell>
          <cell r="D213" t="str">
            <v>Ml</v>
          </cell>
          <cell r="E213">
            <v>0</v>
          </cell>
        </row>
        <row r="214">
          <cell r="A214">
            <v>167</v>
          </cell>
          <cell r="D214" t="str">
            <v>Ml</v>
          </cell>
          <cell r="E214">
            <v>0</v>
          </cell>
        </row>
        <row r="215">
          <cell r="A215">
            <v>168</v>
          </cell>
          <cell r="D215" t="str">
            <v>Ml</v>
          </cell>
          <cell r="E215">
            <v>0</v>
          </cell>
        </row>
        <row r="216">
          <cell r="A216">
            <v>169</v>
          </cell>
          <cell r="D216" t="str">
            <v>Ml</v>
          </cell>
          <cell r="E216">
            <v>0</v>
          </cell>
        </row>
        <row r="217">
          <cell r="A217">
            <v>170</v>
          </cell>
          <cell r="D217" t="str">
            <v>Ml</v>
          </cell>
          <cell r="E217">
            <v>0</v>
          </cell>
        </row>
        <row r="218">
          <cell r="A218">
            <v>171</v>
          </cell>
          <cell r="D218" t="str">
            <v>Ml</v>
          </cell>
          <cell r="E218">
            <v>0</v>
          </cell>
        </row>
        <row r="219">
          <cell r="A219">
            <v>172</v>
          </cell>
          <cell r="D219" t="str">
            <v>Ml</v>
          </cell>
          <cell r="E219">
            <v>0</v>
          </cell>
        </row>
        <row r="220">
          <cell r="A220">
            <v>173</v>
          </cell>
          <cell r="D220" t="str">
            <v>Ml</v>
          </cell>
          <cell r="E220">
            <v>0</v>
          </cell>
        </row>
        <row r="221">
          <cell r="A221">
            <v>174</v>
          </cell>
          <cell r="D221" t="str">
            <v>Ml</v>
          </cell>
          <cell r="E221">
            <v>0</v>
          </cell>
        </row>
        <row r="222">
          <cell r="A222">
            <v>175</v>
          </cell>
          <cell r="D222" t="str">
            <v>Ml</v>
          </cell>
          <cell r="E222">
            <v>0</v>
          </cell>
        </row>
        <row r="223">
          <cell r="A223">
            <v>176</v>
          </cell>
          <cell r="D223" t="str">
            <v>Ml</v>
          </cell>
          <cell r="E223">
            <v>0</v>
          </cell>
        </row>
        <row r="224">
          <cell r="A224">
            <v>177</v>
          </cell>
          <cell r="D224" t="str">
            <v>Ml</v>
          </cell>
          <cell r="E224">
            <v>0</v>
          </cell>
        </row>
        <row r="225">
          <cell r="A225">
            <v>178</v>
          </cell>
          <cell r="D225" t="str">
            <v>Ml</v>
          </cell>
          <cell r="E225">
            <v>0</v>
          </cell>
        </row>
        <row r="226">
          <cell r="A226">
            <v>179</v>
          </cell>
          <cell r="D226" t="str">
            <v>Ml</v>
          </cell>
          <cell r="E226">
            <v>0</v>
          </cell>
        </row>
        <row r="227">
          <cell r="A227">
            <v>180</v>
          </cell>
          <cell r="D227" t="str">
            <v>Ml</v>
          </cell>
          <cell r="E227">
            <v>0</v>
          </cell>
        </row>
        <row r="228">
          <cell r="A228">
            <v>181</v>
          </cell>
          <cell r="D228" t="str">
            <v>Ml</v>
          </cell>
          <cell r="E228">
            <v>0</v>
          </cell>
        </row>
        <row r="229">
          <cell r="A229">
            <v>182</v>
          </cell>
          <cell r="D229" t="str">
            <v>Ml</v>
          </cell>
          <cell r="E229">
            <v>0</v>
          </cell>
        </row>
        <row r="230">
          <cell r="A230">
            <v>183</v>
          </cell>
          <cell r="D230" t="str">
            <v>Ml</v>
          </cell>
          <cell r="E230">
            <v>0</v>
          </cell>
        </row>
        <row r="231">
          <cell r="A231">
            <v>184</v>
          </cell>
          <cell r="D231" t="str">
            <v>Ml</v>
          </cell>
          <cell r="E231">
            <v>0</v>
          </cell>
        </row>
        <row r="232">
          <cell r="A232">
            <v>185</v>
          </cell>
          <cell r="D232" t="str">
            <v>Ml</v>
          </cell>
          <cell r="E232">
            <v>0</v>
          </cell>
        </row>
        <row r="233">
          <cell r="A233">
            <v>186</v>
          </cell>
          <cell r="D233" t="str">
            <v>Ml</v>
          </cell>
          <cell r="E233">
            <v>0</v>
          </cell>
        </row>
        <row r="234">
          <cell r="A234">
            <v>187</v>
          </cell>
          <cell r="D234" t="str">
            <v>Ml</v>
          </cell>
          <cell r="E234">
            <v>0</v>
          </cell>
        </row>
        <row r="235">
          <cell r="A235">
            <v>188</v>
          </cell>
          <cell r="D235" t="str">
            <v>Ml</v>
          </cell>
          <cell r="E235">
            <v>0</v>
          </cell>
        </row>
        <row r="236">
          <cell r="A236">
            <v>189</v>
          </cell>
          <cell r="D236" t="str">
            <v>Ml</v>
          </cell>
          <cell r="E236">
            <v>0</v>
          </cell>
        </row>
        <row r="237">
          <cell r="A237">
            <v>190</v>
          </cell>
          <cell r="D237" t="str">
            <v>Ml</v>
          </cell>
          <cell r="E237">
            <v>0</v>
          </cell>
        </row>
        <row r="238">
          <cell r="A238">
            <v>191</v>
          </cell>
          <cell r="D238" t="str">
            <v>Ml</v>
          </cell>
          <cell r="E238">
            <v>0</v>
          </cell>
        </row>
        <row r="239">
          <cell r="A239">
            <v>192</v>
          </cell>
          <cell r="D239" t="str">
            <v>Ml</v>
          </cell>
          <cell r="E239">
            <v>0</v>
          </cell>
        </row>
        <row r="240">
          <cell r="A240">
            <v>193</v>
          </cell>
          <cell r="D240" t="str">
            <v>Ml</v>
          </cell>
          <cell r="E240">
            <v>0</v>
          </cell>
        </row>
        <row r="241">
          <cell r="A241">
            <v>194</v>
          </cell>
          <cell r="D241" t="str">
            <v>Ml</v>
          </cell>
          <cell r="E241">
            <v>0</v>
          </cell>
        </row>
        <row r="242">
          <cell r="A242">
            <v>195</v>
          </cell>
          <cell r="D242" t="str">
            <v>Ml</v>
          </cell>
          <cell r="E242">
            <v>0</v>
          </cell>
        </row>
        <row r="243">
          <cell r="A243">
            <v>196</v>
          </cell>
          <cell r="D243" t="str">
            <v>Ml</v>
          </cell>
          <cell r="E243">
            <v>0</v>
          </cell>
        </row>
        <row r="244">
          <cell r="A244">
            <v>197</v>
          </cell>
          <cell r="D244" t="str">
            <v>Ml</v>
          </cell>
          <cell r="E244">
            <v>0</v>
          </cell>
        </row>
        <row r="245">
          <cell r="A245">
            <v>198</v>
          </cell>
          <cell r="D245" t="str">
            <v>Ml</v>
          </cell>
          <cell r="E245">
            <v>0</v>
          </cell>
        </row>
        <row r="246">
          <cell r="A246">
            <v>199</v>
          </cell>
          <cell r="D246" t="str">
            <v>Ml</v>
          </cell>
          <cell r="E246">
            <v>0</v>
          </cell>
        </row>
        <row r="247">
          <cell r="A247">
            <v>200</v>
          </cell>
          <cell r="D247" t="str">
            <v>Ml</v>
          </cell>
          <cell r="E247">
            <v>0</v>
          </cell>
        </row>
        <row r="248">
          <cell r="A248">
            <v>201</v>
          </cell>
          <cell r="D248" t="str">
            <v>Ml</v>
          </cell>
          <cell r="E248">
            <v>0</v>
          </cell>
        </row>
        <row r="249">
          <cell r="A249">
            <v>202</v>
          </cell>
          <cell r="D249" t="str">
            <v>Ml</v>
          </cell>
          <cell r="E249">
            <v>0</v>
          </cell>
        </row>
        <row r="250">
          <cell r="A250" t="str">
            <v>TUBERIA GALVANIZADA</v>
          </cell>
        </row>
        <row r="251">
          <cell r="A251" t="str">
            <v>Código</v>
          </cell>
          <cell r="B251" t="str">
            <v>Descripción Herramientas</v>
          </cell>
          <cell r="D251" t="str">
            <v>Unidad</v>
          </cell>
          <cell r="E251" t="str">
            <v>Valor Ofert</v>
          </cell>
          <cell r="F251" t="str">
            <v>Fecha</v>
          </cell>
          <cell r="G251" t="str">
            <v>Vr real+IVA</v>
          </cell>
          <cell r="H251" t="str">
            <v>Marca</v>
          </cell>
          <cell r="I251" t="str">
            <v>Referencia</v>
          </cell>
        </row>
        <row r="252">
          <cell r="A252">
            <v>203</v>
          </cell>
          <cell r="B252" t="str">
            <v>Tubo conduit galvanizado 3/4" tipo IMC</v>
          </cell>
          <cell r="D252" t="str">
            <v>Ml</v>
          </cell>
          <cell r="E252">
            <v>9456</v>
          </cell>
          <cell r="F252">
            <v>37483</v>
          </cell>
          <cell r="G252">
            <v>6556.706666666666</v>
          </cell>
        </row>
        <row r="253">
          <cell r="A253">
            <v>204</v>
          </cell>
          <cell r="B253" t="str">
            <v>Tubo conduit galvanizado 1" tipo IMC</v>
          </cell>
          <cell r="D253" t="str">
            <v>Ml</v>
          </cell>
          <cell r="E253">
            <v>11964</v>
          </cell>
          <cell r="F253">
            <v>37483</v>
          </cell>
          <cell r="G253">
            <v>8295.16</v>
          </cell>
        </row>
        <row r="254">
          <cell r="A254">
            <v>205</v>
          </cell>
          <cell r="B254" t="str">
            <v>Tubo conduit galvanizado 1-1/2" tipo IMC</v>
          </cell>
          <cell r="D254" t="str">
            <v>Ml</v>
          </cell>
          <cell r="E254">
            <v>19224</v>
          </cell>
          <cell r="F254">
            <v>37483</v>
          </cell>
          <cell r="G254">
            <v>13329.173333333332</v>
          </cell>
        </row>
        <row r="255">
          <cell r="A255">
            <v>206</v>
          </cell>
          <cell r="B255" t="str">
            <v>Tubo conduit galvanizado 2" tipo IMC</v>
          </cell>
          <cell r="D255" t="str">
            <v>Ml</v>
          </cell>
          <cell r="E255">
            <v>25955</v>
          </cell>
          <cell r="F255">
            <v>37483</v>
          </cell>
          <cell r="G255">
            <v>17996.239999999998</v>
          </cell>
        </row>
        <row r="256">
          <cell r="A256">
            <v>207</v>
          </cell>
          <cell r="B256" t="str">
            <v>Tubo conduit galvanizado 3" tipo IMC</v>
          </cell>
          <cell r="D256" t="str">
            <v>Ml</v>
          </cell>
          <cell r="E256">
            <v>60592</v>
          </cell>
          <cell r="F256">
            <v>37483</v>
          </cell>
          <cell r="G256">
            <v>42011.719999999994</v>
          </cell>
        </row>
        <row r="257">
          <cell r="A257">
            <v>208</v>
          </cell>
          <cell r="B257" t="str">
            <v>Tubo conduit galvanizado 4" tipo IMC</v>
          </cell>
          <cell r="D257" t="str">
            <v>Ml</v>
          </cell>
          <cell r="E257">
            <v>78944</v>
          </cell>
          <cell r="F257">
            <v>37483</v>
          </cell>
          <cell r="G257">
            <v>54736.533333333326</v>
          </cell>
        </row>
        <row r="258">
          <cell r="A258">
            <v>209</v>
          </cell>
          <cell r="B258" t="str">
            <v>Tubo conduit galvanizado 3/4" tipo rigid</v>
          </cell>
          <cell r="D258" t="str">
            <v>Ml</v>
          </cell>
          <cell r="E258">
            <v>13583</v>
          </cell>
          <cell r="F258">
            <v>37483</v>
          </cell>
          <cell r="G258">
            <v>9417.6533333333336</v>
          </cell>
        </row>
        <row r="259">
          <cell r="A259">
            <v>210</v>
          </cell>
          <cell r="B259" t="str">
            <v>Tubo conduit galvanizado 1" tipo rigid</v>
          </cell>
          <cell r="D259" t="str">
            <v>Ml</v>
          </cell>
          <cell r="E259">
            <v>17901</v>
          </cell>
          <cell r="F259">
            <v>37483</v>
          </cell>
          <cell r="G259">
            <v>12411.613333333333</v>
          </cell>
        </row>
        <row r="260">
          <cell r="A260">
            <v>211</v>
          </cell>
          <cell r="B260" t="str">
            <v>Tubo conduit galvanizado 1-1/2" tipo rigid</v>
          </cell>
          <cell r="D260" t="str">
            <v>Ml</v>
          </cell>
          <cell r="E260">
            <v>28876</v>
          </cell>
          <cell r="F260">
            <v>37483</v>
          </cell>
          <cell r="G260">
            <v>20021.213333333333</v>
          </cell>
        </row>
        <row r="261">
          <cell r="A261">
            <v>212</v>
          </cell>
          <cell r="B261" t="str">
            <v>Tubo conduit galvanizado 2" tipo rigid</v>
          </cell>
          <cell r="D261" t="str">
            <v>Ml</v>
          </cell>
          <cell r="E261">
            <v>38608</v>
          </cell>
          <cell r="F261">
            <v>37483</v>
          </cell>
          <cell r="G261">
            <v>26768.933333333331</v>
          </cell>
        </row>
        <row r="262">
          <cell r="A262">
            <v>213</v>
          </cell>
          <cell r="B262" t="str">
            <v>Tubo conduit galvanizado 3" tipo rigid</v>
          </cell>
          <cell r="D262" t="str">
            <v>Ml</v>
          </cell>
          <cell r="E262">
            <v>79832</v>
          </cell>
          <cell r="F262">
            <v>37483</v>
          </cell>
          <cell r="G262">
            <v>55352.106666666659</v>
          </cell>
        </row>
        <row r="263">
          <cell r="A263">
            <v>214</v>
          </cell>
          <cell r="B263" t="str">
            <v>Tubo conduit galvanizado 4" tipo rigid</v>
          </cell>
          <cell r="D263" t="str">
            <v>Ml</v>
          </cell>
          <cell r="E263">
            <v>126402</v>
          </cell>
          <cell r="F263">
            <v>37483</v>
          </cell>
          <cell r="G263">
            <v>87641.48</v>
          </cell>
        </row>
        <row r="264">
          <cell r="A264">
            <v>215</v>
          </cell>
          <cell r="B264" t="str">
            <v>Tubo conduit galvanizado 6" tipo rigid</v>
          </cell>
          <cell r="D264" t="str">
            <v>Ml</v>
          </cell>
          <cell r="E264">
            <v>223304</v>
          </cell>
          <cell r="F264">
            <v>37483</v>
          </cell>
          <cell r="G264">
            <v>154829.45333333334</v>
          </cell>
        </row>
        <row r="265">
          <cell r="A265">
            <v>216</v>
          </cell>
          <cell r="B265" t="str">
            <v>Tubo conduit PVC tipo DB 1"</v>
          </cell>
          <cell r="D265" t="str">
            <v>Ml</v>
          </cell>
          <cell r="E265">
            <v>1882</v>
          </cell>
          <cell r="F265" t="str">
            <v>***</v>
          </cell>
          <cell r="G265">
            <v>1304.9999999999998</v>
          </cell>
        </row>
        <row r="266">
          <cell r="A266">
            <v>217</v>
          </cell>
          <cell r="B266" t="str">
            <v>Tubo conduit PVC tipo DB 2"</v>
          </cell>
          <cell r="D266" t="str">
            <v>Ml</v>
          </cell>
          <cell r="E266">
            <v>2793</v>
          </cell>
          <cell r="F266">
            <v>37498</v>
          </cell>
          <cell r="G266">
            <v>1936.2333333333333</v>
          </cell>
        </row>
        <row r="267">
          <cell r="A267">
            <v>218</v>
          </cell>
          <cell r="B267" t="str">
            <v>Tubo conduit PVC tipo DB 3"</v>
          </cell>
          <cell r="D267" t="str">
            <v>Ml</v>
          </cell>
          <cell r="E267">
            <v>6344</v>
          </cell>
          <cell r="F267">
            <v>37498</v>
          </cell>
          <cell r="G267">
            <v>4398.333333333333</v>
          </cell>
        </row>
        <row r="268">
          <cell r="A268">
            <v>219</v>
          </cell>
          <cell r="B268" t="str">
            <v>Tubo conduit PVC tipo DB 4"</v>
          </cell>
          <cell r="D268" t="str">
            <v>Ml</v>
          </cell>
          <cell r="E268">
            <v>0</v>
          </cell>
        </row>
        <row r="269">
          <cell r="A269">
            <v>220</v>
          </cell>
          <cell r="B269" t="str">
            <v>Tubo conduit PVC tipo DB 5"</v>
          </cell>
          <cell r="D269" t="str">
            <v>Ml</v>
          </cell>
          <cell r="E269">
            <v>0</v>
          </cell>
        </row>
        <row r="270">
          <cell r="A270">
            <v>221</v>
          </cell>
          <cell r="B270" t="str">
            <v>soldadura PVC</v>
          </cell>
          <cell r="D270" t="str">
            <v>1/4 Gal</v>
          </cell>
          <cell r="E270">
            <v>30936</v>
          </cell>
          <cell r="G270">
            <v>21449.559999999998</v>
          </cell>
        </row>
        <row r="271">
          <cell r="A271">
            <v>222</v>
          </cell>
          <cell r="B271" t="str">
            <v>Limpiador PVC</v>
          </cell>
          <cell r="D271" t="str">
            <v>300 gr</v>
          </cell>
          <cell r="E271">
            <v>8278</v>
          </cell>
          <cell r="G271">
            <v>5739.6799999999994</v>
          </cell>
        </row>
        <row r="272">
          <cell r="A272">
            <v>223</v>
          </cell>
          <cell r="B272" t="str">
            <v>Curva PVC de 2"</v>
          </cell>
          <cell r="D272" t="str">
            <v>Unidad</v>
          </cell>
          <cell r="E272">
            <v>6441</v>
          </cell>
          <cell r="G272">
            <v>4466</v>
          </cell>
        </row>
        <row r="273">
          <cell r="A273">
            <v>224</v>
          </cell>
          <cell r="B273" t="str">
            <v>Curva PVC de 3"</v>
          </cell>
          <cell r="D273" t="str">
            <v>Unidad</v>
          </cell>
          <cell r="E273">
            <v>16165</v>
          </cell>
          <cell r="G273">
            <v>11207.92</v>
          </cell>
        </row>
        <row r="274">
          <cell r="A274">
            <v>225</v>
          </cell>
          <cell r="D274" t="str">
            <v>Ml</v>
          </cell>
          <cell r="E274">
            <v>0</v>
          </cell>
        </row>
        <row r="275">
          <cell r="A275">
            <v>226</v>
          </cell>
          <cell r="D275" t="str">
            <v>Ml</v>
          </cell>
          <cell r="E275">
            <v>0</v>
          </cell>
        </row>
        <row r="276">
          <cell r="A276">
            <v>227</v>
          </cell>
          <cell r="D276" t="str">
            <v>Ml</v>
          </cell>
          <cell r="E276">
            <v>0</v>
          </cell>
        </row>
        <row r="277">
          <cell r="A277">
            <v>228</v>
          </cell>
          <cell r="D277" t="str">
            <v>Ml</v>
          </cell>
          <cell r="E277">
            <v>0</v>
          </cell>
        </row>
        <row r="278">
          <cell r="A278">
            <v>229</v>
          </cell>
          <cell r="D278" t="str">
            <v>Ml</v>
          </cell>
          <cell r="E278">
            <v>0</v>
          </cell>
        </row>
        <row r="279">
          <cell r="A279">
            <v>230</v>
          </cell>
          <cell r="D279" t="str">
            <v>Ml</v>
          </cell>
          <cell r="E279">
            <v>0</v>
          </cell>
        </row>
        <row r="280">
          <cell r="A280">
            <v>231</v>
          </cell>
          <cell r="D280" t="str">
            <v>Ml</v>
          </cell>
          <cell r="E280">
            <v>0</v>
          </cell>
        </row>
        <row r="281">
          <cell r="A281">
            <v>232</v>
          </cell>
          <cell r="D281" t="str">
            <v>Ml</v>
          </cell>
          <cell r="E281">
            <v>0</v>
          </cell>
        </row>
        <row r="282">
          <cell r="A282">
            <v>233</v>
          </cell>
          <cell r="D282" t="str">
            <v>Ml</v>
          </cell>
          <cell r="E282">
            <v>0</v>
          </cell>
        </row>
        <row r="283">
          <cell r="A283">
            <v>234</v>
          </cell>
          <cell r="D283" t="str">
            <v>Ml</v>
          </cell>
          <cell r="E283">
            <v>0</v>
          </cell>
        </row>
        <row r="284">
          <cell r="A284">
            <v>235</v>
          </cell>
          <cell r="D284" t="str">
            <v>Ml</v>
          </cell>
          <cell r="E284">
            <v>0</v>
          </cell>
        </row>
        <row r="285">
          <cell r="A285">
            <v>236</v>
          </cell>
          <cell r="D285" t="str">
            <v>Ml</v>
          </cell>
          <cell r="E285">
            <v>0</v>
          </cell>
        </row>
        <row r="286">
          <cell r="A286">
            <v>237</v>
          </cell>
          <cell r="D286" t="str">
            <v>Ml</v>
          </cell>
          <cell r="E286">
            <v>0</v>
          </cell>
        </row>
        <row r="287">
          <cell r="A287">
            <v>238</v>
          </cell>
          <cell r="D287" t="str">
            <v>Ml</v>
          </cell>
          <cell r="E287">
            <v>0</v>
          </cell>
        </row>
        <row r="288">
          <cell r="A288">
            <v>239</v>
          </cell>
          <cell r="D288" t="str">
            <v>Ml</v>
          </cell>
          <cell r="E288">
            <v>0</v>
          </cell>
        </row>
        <row r="289">
          <cell r="A289">
            <v>240</v>
          </cell>
          <cell r="D289" t="str">
            <v>Ml</v>
          </cell>
          <cell r="E289">
            <v>0</v>
          </cell>
        </row>
        <row r="290">
          <cell r="A290">
            <v>241</v>
          </cell>
          <cell r="D290" t="str">
            <v>Ml</v>
          </cell>
          <cell r="E290">
            <v>0</v>
          </cell>
        </row>
        <row r="291">
          <cell r="A291">
            <v>242</v>
          </cell>
          <cell r="D291" t="str">
            <v>Ml</v>
          </cell>
          <cell r="E291">
            <v>0</v>
          </cell>
        </row>
        <row r="292">
          <cell r="A292">
            <v>243</v>
          </cell>
          <cell r="D292" t="str">
            <v>Ml</v>
          </cell>
          <cell r="E292">
            <v>0</v>
          </cell>
        </row>
        <row r="293">
          <cell r="A293">
            <v>244</v>
          </cell>
          <cell r="D293" t="str">
            <v>Ml</v>
          </cell>
          <cell r="E293">
            <v>0</v>
          </cell>
        </row>
        <row r="294">
          <cell r="A294">
            <v>245</v>
          </cell>
          <cell r="D294" t="str">
            <v>Ml</v>
          </cell>
          <cell r="E294">
            <v>0</v>
          </cell>
        </row>
        <row r="295">
          <cell r="A295">
            <v>246</v>
          </cell>
          <cell r="D295" t="str">
            <v>Ml</v>
          </cell>
          <cell r="E295">
            <v>0</v>
          </cell>
        </row>
        <row r="296">
          <cell r="A296">
            <v>247</v>
          </cell>
          <cell r="D296" t="str">
            <v>Ml</v>
          </cell>
          <cell r="E296">
            <v>0</v>
          </cell>
        </row>
        <row r="297">
          <cell r="A297">
            <v>248</v>
          </cell>
          <cell r="D297" t="str">
            <v>Ml</v>
          </cell>
          <cell r="E297">
            <v>0</v>
          </cell>
        </row>
        <row r="298">
          <cell r="A298">
            <v>249</v>
          </cell>
          <cell r="D298" t="str">
            <v>Ml</v>
          </cell>
          <cell r="E298">
            <v>0</v>
          </cell>
        </row>
        <row r="299">
          <cell r="A299">
            <v>250</v>
          </cell>
          <cell r="D299" t="str">
            <v>Ml</v>
          </cell>
          <cell r="E299">
            <v>0</v>
          </cell>
        </row>
        <row r="300">
          <cell r="A300">
            <v>251</v>
          </cell>
          <cell r="D300" t="str">
            <v>Ml</v>
          </cell>
          <cell r="E300">
            <v>0</v>
          </cell>
        </row>
        <row r="301">
          <cell r="A301">
            <v>252</v>
          </cell>
          <cell r="D301" t="str">
            <v>Ml</v>
          </cell>
          <cell r="E301">
            <v>0</v>
          </cell>
        </row>
        <row r="302">
          <cell r="A302">
            <v>253</v>
          </cell>
          <cell r="D302" t="str">
            <v>Ml</v>
          </cell>
          <cell r="E302">
            <v>0</v>
          </cell>
        </row>
        <row r="303">
          <cell r="A303">
            <v>254</v>
          </cell>
          <cell r="D303" t="str">
            <v>Ml</v>
          </cell>
          <cell r="E303">
            <v>0</v>
          </cell>
        </row>
        <row r="304">
          <cell r="A304">
            <v>255</v>
          </cell>
          <cell r="D304" t="str">
            <v>Ml</v>
          </cell>
          <cell r="E304">
            <v>0</v>
          </cell>
        </row>
        <row r="305">
          <cell r="A305">
            <v>256</v>
          </cell>
          <cell r="D305" t="str">
            <v>Ml</v>
          </cell>
          <cell r="E305">
            <v>0</v>
          </cell>
        </row>
        <row r="306">
          <cell r="A306">
            <v>257</v>
          </cell>
          <cell r="D306" t="str">
            <v>Ml</v>
          </cell>
          <cell r="E306">
            <v>0</v>
          </cell>
        </row>
        <row r="307">
          <cell r="A307">
            <v>258</v>
          </cell>
          <cell r="D307" t="str">
            <v>Ml</v>
          </cell>
          <cell r="E307">
            <v>0</v>
          </cell>
        </row>
        <row r="308">
          <cell r="A308" t="str">
            <v>TUBERIA PVC</v>
          </cell>
        </row>
        <row r="309">
          <cell r="A309" t="str">
            <v>Código</v>
          </cell>
          <cell r="B309" t="str">
            <v>Descripción Herramientas</v>
          </cell>
          <cell r="D309" t="str">
            <v>Unidad</v>
          </cell>
          <cell r="E309" t="str">
            <v>Valor Ofert</v>
          </cell>
          <cell r="F309" t="str">
            <v>Fecha</v>
          </cell>
          <cell r="G309" t="str">
            <v>Vr real+IVA</v>
          </cell>
          <cell r="H309" t="str">
            <v>Marca</v>
          </cell>
          <cell r="I309" t="str">
            <v>Referencia</v>
          </cell>
        </row>
        <row r="310">
          <cell r="A310">
            <v>259</v>
          </cell>
          <cell r="B310" t="str">
            <v>Tubería 1/2 PVC</v>
          </cell>
          <cell r="D310" t="str">
            <v>Ml</v>
          </cell>
          <cell r="E310">
            <v>18172</v>
          </cell>
          <cell r="G310">
            <v>12600</v>
          </cell>
        </row>
        <row r="311">
          <cell r="A311">
            <v>260</v>
          </cell>
          <cell r="D311" t="str">
            <v>Ml</v>
          </cell>
          <cell r="E311">
            <v>0</v>
          </cell>
        </row>
        <row r="312">
          <cell r="A312">
            <v>261</v>
          </cell>
          <cell r="D312" t="str">
            <v>Ml</v>
          </cell>
          <cell r="E312">
            <v>0</v>
          </cell>
        </row>
        <row r="313">
          <cell r="A313">
            <v>262</v>
          </cell>
          <cell r="D313" t="str">
            <v>Ml</v>
          </cell>
          <cell r="E313">
            <v>0</v>
          </cell>
        </row>
        <row r="314">
          <cell r="A314">
            <v>263</v>
          </cell>
          <cell r="D314" t="str">
            <v>Ml</v>
          </cell>
          <cell r="E314">
            <v>0</v>
          </cell>
        </row>
        <row r="315">
          <cell r="A315">
            <v>264</v>
          </cell>
          <cell r="D315" t="str">
            <v>Ml</v>
          </cell>
          <cell r="E315">
            <v>0</v>
          </cell>
        </row>
        <row r="316">
          <cell r="A316">
            <v>265</v>
          </cell>
          <cell r="D316" t="str">
            <v>Ml</v>
          </cell>
          <cell r="E316">
            <v>0</v>
          </cell>
        </row>
        <row r="317">
          <cell r="A317">
            <v>266</v>
          </cell>
          <cell r="D317" t="str">
            <v>Ml</v>
          </cell>
          <cell r="E317">
            <v>0</v>
          </cell>
        </row>
        <row r="318">
          <cell r="A318">
            <v>267</v>
          </cell>
          <cell r="D318" t="str">
            <v>Ml</v>
          </cell>
          <cell r="E318">
            <v>0</v>
          </cell>
        </row>
        <row r="319">
          <cell r="A319">
            <v>268</v>
          </cell>
          <cell r="D319" t="str">
            <v>Ml</v>
          </cell>
          <cell r="E319">
            <v>0</v>
          </cell>
        </row>
        <row r="320">
          <cell r="A320">
            <v>269</v>
          </cell>
          <cell r="D320" t="str">
            <v>Ml</v>
          </cell>
          <cell r="E320">
            <v>0</v>
          </cell>
        </row>
        <row r="321">
          <cell r="A321">
            <v>270</v>
          </cell>
          <cell r="D321" t="str">
            <v>Ml</v>
          </cell>
          <cell r="E321">
            <v>0</v>
          </cell>
        </row>
        <row r="322">
          <cell r="A322">
            <v>271</v>
          </cell>
          <cell r="D322" t="str">
            <v>Ml</v>
          </cell>
          <cell r="E322">
            <v>0</v>
          </cell>
        </row>
        <row r="323">
          <cell r="A323">
            <v>272</v>
          </cell>
          <cell r="D323" t="str">
            <v>Ml</v>
          </cell>
          <cell r="E323">
            <v>0</v>
          </cell>
        </row>
        <row r="324">
          <cell r="A324">
            <v>273</v>
          </cell>
          <cell r="D324" t="str">
            <v>Ml</v>
          </cell>
          <cell r="E324">
            <v>0</v>
          </cell>
        </row>
        <row r="325">
          <cell r="A325">
            <v>274</v>
          </cell>
          <cell r="D325" t="str">
            <v>Ml</v>
          </cell>
          <cell r="E325">
            <v>0</v>
          </cell>
        </row>
        <row r="326">
          <cell r="A326">
            <v>275</v>
          </cell>
          <cell r="D326" t="str">
            <v>Ml</v>
          </cell>
          <cell r="E326">
            <v>0</v>
          </cell>
        </row>
        <row r="327">
          <cell r="A327">
            <v>276</v>
          </cell>
          <cell r="D327" t="str">
            <v>Ml</v>
          </cell>
          <cell r="E327">
            <v>0</v>
          </cell>
        </row>
        <row r="328">
          <cell r="A328">
            <v>277</v>
          </cell>
          <cell r="D328" t="str">
            <v>Ml</v>
          </cell>
          <cell r="E328">
            <v>0</v>
          </cell>
        </row>
        <row r="329">
          <cell r="A329">
            <v>278</v>
          </cell>
          <cell r="D329" t="str">
            <v>Ml</v>
          </cell>
          <cell r="E329">
            <v>0</v>
          </cell>
        </row>
        <row r="330">
          <cell r="A330">
            <v>279</v>
          </cell>
          <cell r="D330" t="str">
            <v>Ml</v>
          </cell>
          <cell r="E330">
            <v>0</v>
          </cell>
        </row>
        <row r="331">
          <cell r="A331">
            <v>280</v>
          </cell>
          <cell r="D331" t="str">
            <v>Ml</v>
          </cell>
          <cell r="E331">
            <v>0</v>
          </cell>
        </row>
        <row r="332">
          <cell r="A332">
            <v>281</v>
          </cell>
          <cell r="D332" t="str">
            <v>Ml</v>
          </cell>
          <cell r="E332">
            <v>0</v>
          </cell>
        </row>
        <row r="333">
          <cell r="A333">
            <v>282</v>
          </cell>
          <cell r="D333" t="str">
            <v>Ml</v>
          </cell>
          <cell r="E333">
            <v>0</v>
          </cell>
        </row>
        <row r="334">
          <cell r="A334">
            <v>283</v>
          </cell>
          <cell r="D334" t="str">
            <v>Ml</v>
          </cell>
          <cell r="E334">
            <v>0</v>
          </cell>
        </row>
        <row r="335">
          <cell r="A335">
            <v>284</v>
          </cell>
          <cell r="D335" t="str">
            <v>Ml</v>
          </cell>
          <cell r="E335">
            <v>0</v>
          </cell>
        </row>
        <row r="336">
          <cell r="A336">
            <v>285</v>
          </cell>
          <cell r="D336" t="str">
            <v>Ml</v>
          </cell>
          <cell r="E336">
            <v>0</v>
          </cell>
        </row>
        <row r="337">
          <cell r="A337">
            <v>286</v>
          </cell>
          <cell r="D337" t="str">
            <v>Ml</v>
          </cell>
          <cell r="E337">
            <v>0</v>
          </cell>
        </row>
        <row r="338">
          <cell r="A338">
            <v>287</v>
          </cell>
          <cell r="D338" t="str">
            <v>Ml</v>
          </cell>
          <cell r="E338">
            <v>0</v>
          </cell>
        </row>
        <row r="339">
          <cell r="A339">
            <v>288</v>
          </cell>
          <cell r="D339" t="str">
            <v>Ml</v>
          </cell>
          <cell r="E339">
            <v>0</v>
          </cell>
        </row>
        <row r="340">
          <cell r="A340">
            <v>289</v>
          </cell>
          <cell r="D340" t="str">
            <v>Ml</v>
          </cell>
          <cell r="E340">
            <v>0</v>
          </cell>
        </row>
        <row r="341">
          <cell r="A341">
            <v>290</v>
          </cell>
          <cell r="D341" t="str">
            <v>Ml</v>
          </cell>
          <cell r="E341">
            <v>0</v>
          </cell>
        </row>
        <row r="342">
          <cell r="A342">
            <v>291</v>
          </cell>
          <cell r="D342" t="str">
            <v>Ml</v>
          </cell>
          <cell r="E342">
            <v>0</v>
          </cell>
        </row>
        <row r="343">
          <cell r="A343">
            <v>292</v>
          </cell>
          <cell r="D343" t="str">
            <v>Ml</v>
          </cell>
          <cell r="E343">
            <v>0</v>
          </cell>
        </row>
        <row r="344">
          <cell r="A344">
            <v>293</v>
          </cell>
          <cell r="D344" t="str">
            <v>Ml</v>
          </cell>
          <cell r="E344">
            <v>0</v>
          </cell>
        </row>
        <row r="345">
          <cell r="A345">
            <v>294</v>
          </cell>
          <cell r="D345" t="str">
            <v>Ml</v>
          </cell>
          <cell r="E345">
            <v>0</v>
          </cell>
        </row>
        <row r="346">
          <cell r="A346">
            <v>295</v>
          </cell>
          <cell r="D346" t="str">
            <v>Ml</v>
          </cell>
          <cell r="E346">
            <v>0</v>
          </cell>
        </row>
        <row r="347">
          <cell r="A347">
            <v>296</v>
          </cell>
          <cell r="D347" t="str">
            <v>Ml</v>
          </cell>
          <cell r="E347">
            <v>0</v>
          </cell>
        </row>
        <row r="348">
          <cell r="A348">
            <v>297</v>
          </cell>
          <cell r="D348" t="str">
            <v>Ml</v>
          </cell>
          <cell r="E348">
            <v>0</v>
          </cell>
        </row>
        <row r="349">
          <cell r="A349">
            <v>298</v>
          </cell>
          <cell r="D349" t="str">
            <v>Ml</v>
          </cell>
          <cell r="E349">
            <v>0</v>
          </cell>
        </row>
        <row r="350">
          <cell r="A350">
            <v>299</v>
          </cell>
          <cell r="D350" t="str">
            <v>Ml</v>
          </cell>
          <cell r="E350">
            <v>0</v>
          </cell>
        </row>
        <row r="351">
          <cell r="A351">
            <v>300</v>
          </cell>
          <cell r="D351" t="str">
            <v>Ml</v>
          </cell>
          <cell r="E351">
            <v>0</v>
          </cell>
        </row>
        <row r="352">
          <cell r="A352">
            <v>301</v>
          </cell>
          <cell r="D352" t="str">
            <v>Ml</v>
          </cell>
          <cell r="E352">
            <v>0</v>
          </cell>
        </row>
        <row r="353">
          <cell r="A353">
            <v>302</v>
          </cell>
          <cell r="D353" t="str">
            <v>Ml</v>
          </cell>
          <cell r="E353">
            <v>0</v>
          </cell>
        </row>
        <row r="354">
          <cell r="A354">
            <v>303</v>
          </cell>
          <cell r="D354" t="str">
            <v>Ml</v>
          </cell>
          <cell r="E354">
            <v>0</v>
          </cell>
        </row>
        <row r="355">
          <cell r="A355">
            <v>304</v>
          </cell>
          <cell r="D355" t="str">
            <v>Ml</v>
          </cell>
          <cell r="E355">
            <v>0</v>
          </cell>
        </row>
        <row r="356">
          <cell r="A356">
            <v>305</v>
          </cell>
          <cell r="D356" t="str">
            <v>Ml</v>
          </cell>
          <cell r="E356">
            <v>0</v>
          </cell>
        </row>
        <row r="357">
          <cell r="A357">
            <v>306</v>
          </cell>
          <cell r="D357" t="str">
            <v>Ml</v>
          </cell>
          <cell r="E357">
            <v>0</v>
          </cell>
        </row>
        <row r="358">
          <cell r="A358">
            <v>307</v>
          </cell>
          <cell r="D358" t="str">
            <v>Ml</v>
          </cell>
          <cell r="E358">
            <v>0</v>
          </cell>
        </row>
        <row r="359">
          <cell r="A359">
            <v>308</v>
          </cell>
          <cell r="D359" t="str">
            <v>Ml</v>
          </cell>
          <cell r="E359">
            <v>0</v>
          </cell>
        </row>
        <row r="360">
          <cell r="A360">
            <v>309</v>
          </cell>
          <cell r="D360" t="str">
            <v>Ml</v>
          </cell>
          <cell r="E360">
            <v>0</v>
          </cell>
        </row>
        <row r="361">
          <cell r="A361" t="str">
            <v>TUBERIA DE GRES</v>
          </cell>
        </row>
        <row r="362">
          <cell r="A362" t="str">
            <v>Código</v>
          </cell>
          <cell r="B362" t="str">
            <v>Descripción Herramientas</v>
          </cell>
          <cell r="D362" t="str">
            <v>Unidad</v>
          </cell>
          <cell r="E362" t="str">
            <v>Valor Ofert</v>
          </cell>
          <cell r="F362" t="str">
            <v>Fecha</v>
          </cell>
          <cell r="G362" t="str">
            <v>Vr real+IVA</v>
          </cell>
          <cell r="H362" t="str">
            <v>Marca</v>
          </cell>
          <cell r="I362" t="str">
            <v>Referencia</v>
          </cell>
        </row>
        <row r="363">
          <cell r="A363">
            <v>310</v>
          </cell>
          <cell r="B363" t="str">
            <v>Tubo gres 12" x 1 m</v>
          </cell>
          <cell r="D363" t="str">
            <v>Un</v>
          </cell>
          <cell r="E363">
            <v>25240</v>
          </cell>
          <cell r="G363">
            <v>17500</v>
          </cell>
        </row>
        <row r="364">
          <cell r="A364">
            <v>311</v>
          </cell>
          <cell r="D364" t="str">
            <v>Ml</v>
          </cell>
          <cell r="E364">
            <v>0</v>
          </cell>
        </row>
        <row r="365">
          <cell r="A365">
            <v>312</v>
          </cell>
          <cell r="D365" t="str">
            <v>Ml</v>
          </cell>
          <cell r="E365">
            <v>0</v>
          </cell>
        </row>
        <row r="366">
          <cell r="A366">
            <v>313</v>
          </cell>
          <cell r="D366" t="str">
            <v>Ml</v>
          </cell>
          <cell r="E366">
            <v>0</v>
          </cell>
        </row>
        <row r="367">
          <cell r="A367">
            <v>314</v>
          </cell>
          <cell r="D367" t="str">
            <v>Ml</v>
          </cell>
          <cell r="E367">
            <v>0</v>
          </cell>
        </row>
        <row r="368">
          <cell r="A368">
            <v>315</v>
          </cell>
          <cell r="D368" t="str">
            <v>Ml</v>
          </cell>
          <cell r="E368">
            <v>0</v>
          </cell>
        </row>
        <row r="369">
          <cell r="A369">
            <v>316</v>
          </cell>
          <cell r="D369" t="str">
            <v>Ml</v>
          </cell>
          <cell r="E369">
            <v>0</v>
          </cell>
        </row>
        <row r="370">
          <cell r="A370">
            <v>317</v>
          </cell>
          <cell r="D370" t="str">
            <v>Ml</v>
          </cell>
          <cell r="E370">
            <v>0</v>
          </cell>
        </row>
        <row r="371">
          <cell r="A371">
            <v>318</v>
          </cell>
          <cell r="D371" t="str">
            <v>Ml</v>
          </cell>
          <cell r="E371">
            <v>0</v>
          </cell>
        </row>
        <row r="372">
          <cell r="A372">
            <v>319</v>
          </cell>
          <cell r="D372" t="str">
            <v>Ml</v>
          </cell>
          <cell r="E372">
            <v>0</v>
          </cell>
        </row>
        <row r="373">
          <cell r="A373">
            <v>320</v>
          </cell>
          <cell r="D373" t="str">
            <v>Ml</v>
          </cell>
          <cell r="E373">
            <v>0</v>
          </cell>
        </row>
        <row r="374">
          <cell r="A374">
            <v>321</v>
          </cell>
          <cell r="D374" t="str">
            <v>Ml</v>
          </cell>
          <cell r="E374">
            <v>0</v>
          </cell>
        </row>
        <row r="375">
          <cell r="A375">
            <v>322</v>
          </cell>
          <cell r="D375" t="str">
            <v>Ml</v>
          </cell>
          <cell r="E375">
            <v>0</v>
          </cell>
        </row>
        <row r="376">
          <cell r="A376">
            <v>323</v>
          </cell>
          <cell r="D376" t="str">
            <v>Ml</v>
          </cell>
          <cell r="E376">
            <v>0</v>
          </cell>
        </row>
        <row r="377">
          <cell r="A377">
            <v>324</v>
          </cell>
          <cell r="D377" t="str">
            <v>Ml</v>
          </cell>
          <cell r="E377">
            <v>0</v>
          </cell>
        </row>
        <row r="378">
          <cell r="A378">
            <v>325</v>
          </cell>
          <cell r="D378" t="str">
            <v>Ml</v>
          </cell>
          <cell r="E378">
            <v>0</v>
          </cell>
        </row>
        <row r="379">
          <cell r="A379">
            <v>326</v>
          </cell>
          <cell r="D379" t="str">
            <v>Ml</v>
          </cell>
          <cell r="E379">
            <v>0</v>
          </cell>
        </row>
        <row r="380">
          <cell r="A380">
            <v>327</v>
          </cell>
          <cell r="D380" t="str">
            <v>Ml</v>
          </cell>
          <cell r="E380">
            <v>0</v>
          </cell>
        </row>
        <row r="381">
          <cell r="A381">
            <v>328</v>
          </cell>
          <cell r="D381" t="str">
            <v>Ml</v>
          </cell>
          <cell r="E381">
            <v>0</v>
          </cell>
        </row>
        <row r="382">
          <cell r="A382">
            <v>329</v>
          </cell>
          <cell r="D382" t="str">
            <v>Ml</v>
          </cell>
          <cell r="E382">
            <v>0</v>
          </cell>
        </row>
        <row r="383">
          <cell r="A383">
            <v>330</v>
          </cell>
          <cell r="D383" t="str">
            <v>Ml</v>
          </cell>
          <cell r="E383">
            <v>0</v>
          </cell>
        </row>
        <row r="384">
          <cell r="A384">
            <v>331</v>
          </cell>
          <cell r="D384" t="str">
            <v>Ml</v>
          </cell>
          <cell r="E384">
            <v>0</v>
          </cell>
        </row>
        <row r="385">
          <cell r="A385">
            <v>332</v>
          </cell>
          <cell r="D385" t="str">
            <v>Ml</v>
          </cell>
          <cell r="E385">
            <v>0</v>
          </cell>
        </row>
        <row r="386">
          <cell r="A386">
            <v>333</v>
          </cell>
          <cell r="D386" t="str">
            <v>Ml</v>
          </cell>
          <cell r="E386">
            <v>0</v>
          </cell>
        </row>
        <row r="387">
          <cell r="A387">
            <v>334</v>
          </cell>
          <cell r="D387" t="str">
            <v>Ml</v>
          </cell>
          <cell r="E387">
            <v>0</v>
          </cell>
        </row>
        <row r="388">
          <cell r="A388">
            <v>335</v>
          </cell>
          <cell r="D388" t="str">
            <v>Ml</v>
          </cell>
          <cell r="E388">
            <v>0</v>
          </cell>
        </row>
        <row r="389">
          <cell r="A389">
            <v>336</v>
          </cell>
          <cell r="D389" t="str">
            <v>Ml</v>
          </cell>
          <cell r="E389">
            <v>0</v>
          </cell>
        </row>
        <row r="390">
          <cell r="A390">
            <v>337</v>
          </cell>
          <cell r="D390" t="str">
            <v>Ml</v>
          </cell>
          <cell r="E390">
            <v>0</v>
          </cell>
        </row>
        <row r="391">
          <cell r="A391">
            <v>338</v>
          </cell>
          <cell r="D391" t="str">
            <v>Ml</v>
          </cell>
          <cell r="E391">
            <v>0</v>
          </cell>
        </row>
        <row r="392">
          <cell r="A392">
            <v>339</v>
          </cell>
          <cell r="D392" t="str">
            <v>Ml</v>
          </cell>
          <cell r="E392">
            <v>0</v>
          </cell>
        </row>
        <row r="393">
          <cell r="A393">
            <v>340</v>
          </cell>
          <cell r="D393" t="str">
            <v>Ml</v>
          </cell>
          <cell r="E393">
            <v>0</v>
          </cell>
        </row>
        <row r="394">
          <cell r="A394">
            <v>341</v>
          </cell>
          <cell r="D394" t="str">
            <v>Ml</v>
          </cell>
          <cell r="E394">
            <v>0</v>
          </cell>
        </row>
        <row r="395">
          <cell r="A395">
            <v>342</v>
          </cell>
          <cell r="D395" t="str">
            <v>Ml</v>
          </cell>
          <cell r="E395">
            <v>0</v>
          </cell>
        </row>
        <row r="396">
          <cell r="A396">
            <v>343</v>
          </cell>
          <cell r="D396" t="str">
            <v>Ml</v>
          </cell>
          <cell r="E396">
            <v>0</v>
          </cell>
        </row>
        <row r="397">
          <cell r="A397">
            <v>344</v>
          </cell>
          <cell r="D397" t="str">
            <v>Ml</v>
          </cell>
          <cell r="E397">
            <v>0</v>
          </cell>
        </row>
        <row r="398">
          <cell r="A398">
            <v>345</v>
          </cell>
          <cell r="D398" t="str">
            <v>Ml</v>
          </cell>
          <cell r="E398">
            <v>0</v>
          </cell>
        </row>
        <row r="399">
          <cell r="A399">
            <v>346</v>
          </cell>
          <cell r="D399" t="str">
            <v>Ml</v>
          </cell>
          <cell r="E399">
            <v>0</v>
          </cell>
        </row>
        <row r="400">
          <cell r="A400">
            <v>347</v>
          </cell>
          <cell r="D400" t="str">
            <v>Ml</v>
          </cell>
          <cell r="E400">
            <v>0</v>
          </cell>
        </row>
        <row r="401">
          <cell r="A401">
            <v>348</v>
          </cell>
          <cell r="D401" t="str">
            <v>Ml</v>
          </cell>
          <cell r="E401">
            <v>0</v>
          </cell>
        </row>
        <row r="402">
          <cell r="A402">
            <v>349</v>
          </cell>
          <cell r="D402" t="str">
            <v>Ml</v>
          </cell>
          <cell r="E402">
            <v>0</v>
          </cell>
        </row>
        <row r="403">
          <cell r="A403">
            <v>350</v>
          </cell>
          <cell r="D403" t="str">
            <v>Ml</v>
          </cell>
          <cell r="E403">
            <v>0</v>
          </cell>
        </row>
        <row r="404">
          <cell r="A404">
            <v>351</v>
          </cell>
          <cell r="D404" t="str">
            <v>Ml</v>
          </cell>
          <cell r="E404">
            <v>0</v>
          </cell>
        </row>
        <row r="405">
          <cell r="A405">
            <v>352</v>
          </cell>
          <cell r="D405" t="str">
            <v>Ml</v>
          </cell>
          <cell r="E405">
            <v>0</v>
          </cell>
        </row>
        <row r="406">
          <cell r="A406">
            <v>353</v>
          </cell>
          <cell r="D406" t="str">
            <v>Ml</v>
          </cell>
          <cell r="E406">
            <v>0</v>
          </cell>
        </row>
        <row r="407">
          <cell r="A407">
            <v>354</v>
          </cell>
          <cell r="D407" t="str">
            <v>Ml</v>
          </cell>
          <cell r="E407">
            <v>0</v>
          </cell>
        </row>
        <row r="408">
          <cell r="A408">
            <v>355</v>
          </cell>
          <cell r="D408" t="str">
            <v>Ml</v>
          </cell>
          <cell r="E408">
            <v>0</v>
          </cell>
        </row>
        <row r="409">
          <cell r="A409">
            <v>356</v>
          </cell>
          <cell r="D409" t="str">
            <v>Ml</v>
          </cell>
          <cell r="E409">
            <v>0</v>
          </cell>
        </row>
        <row r="410">
          <cell r="A410">
            <v>357</v>
          </cell>
          <cell r="D410" t="str">
            <v>Ml</v>
          </cell>
          <cell r="E410">
            <v>0</v>
          </cell>
        </row>
        <row r="411">
          <cell r="A411">
            <v>358</v>
          </cell>
          <cell r="D411" t="str">
            <v>Ml</v>
          </cell>
          <cell r="E411">
            <v>0</v>
          </cell>
        </row>
        <row r="412">
          <cell r="A412">
            <v>359</v>
          </cell>
          <cell r="D412" t="str">
            <v>Ml</v>
          </cell>
          <cell r="E412">
            <v>0</v>
          </cell>
        </row>
        <row r="413">
          <cell r="A413">
            <v>360</v>
          </cell>
          <cell r="D413" t="str">
            <v>Ml</v>
          </cell>
          <cell r="E413">
            <v>0</v>
          </cell>
        </row>
        <row r="414">
          <cell r="A414" t="str">
            <v>TUBBING</v>
          </cell>
        </row>
        <row r="415">
          <cell r="A415" t="str">
            <v>Código</v>
          </cell>
          <cell r="B415" t="str">
            <v>Descripción Herramientas</v>
          </cell>
          <cell r="D415" t="str">
            <v>Unidad</v>
          </cell>
          <cell r="E415" t="str">
            <v>Valor Ofert</v>
          </cell>
          <cell r="F415" t="str">
            <v>Fecha</v>
          </cell>
          <cell r="G415" t="str">
            <v>Vr real+IVA</v>
          </cell>
          <cell r="H415" t="str">
            <v>Marca</v>
          </cell>
          <cell r="I415" t="str">
            <v>Referencia</v>
          </cell>
        </row>
        <row r="416">
          <cell r="A416">
            <v>361</v>
          </cell>
          <cell r="B416" t="str">
            <v>Tubing de 3/8 O.D.ESPESOR DE PARED 35" 316 SS</v>
          </cell>
          <cell r="D416" t="str">
            <v>ML</v>
          </cell>
          <cell r="E416">
            <v>27042</v>
          </cell>
          <cell r="G416">
            <v>18750</v>
          </cell>
        </row>
        <row r="417">
          <cell r="A417">
            <v>362</v>
          </cell>
          <cell r="B417" t="str">
            <v>Racores</v>
          </cell>
          <cell r="D417" t="str">
            <v>Un</v>
          </cell>
          <cell r="E417">
            <v>31297</v>
          </cell>
          <cell r="G417">
            <v>21700</v>
          </cell>
        </row>
        <row r="418">
          <cell r="A418">
            <v>363</v>
          </cell>
          <cell r="D418" t="str">
            <v>Ml</v>
          </cell>
          <cell r="E418">
            <v>0</v>
          </cell>
        </row>
        <row r="419">
          <cell r="A419">
            <v>364</v>
          </cell>
          <cell r="D419" t="str">
            <v>Ml</v>
          </cell>
          <cell r="E419">
            <v>0</v>
          </cell>
        </row>
        <row r="420">
          <cell r="A420">
            <v>365</v>
          </cell>
          <cell r="D420" t="str">
            <v>Ml</v>
          </cell>
          <cell r="E420">
            <v>0</v>
          </cell>
        </row>
        <row r="421">
          <cell r="A421">
            <v>366</v>
          </cell>
          <cell r="D421" t="str">
            <v>Ml</v>
          </cell>
          <cell r="E421">
            <v>0</v>
          </cell>
        </row>
        <row r="422">
          <cell r="A422">
            <v>367</v>
          </cell>
          <cell r="D422" t="str">
            <v>Ml</v>
          </cell>
          <cell r="E422">
            <v>0</v>
          </cell>
        </row>
        <row r="423">
          <cell r="A423">
            <v>368</v>
          </cell>
          <cell r="D423" t="str">
            <v>Ml</v>
          </cell>
          <cell r="E423">
            <v>0</v>
          </cell>
        </row>
        <row r="424">
          <cell r="A424">
            <v>369</v>
          </cell>
          <cell r="D424" t="str">
            <v>Ml</v>
          </cell>
          <cell r="E424">
            <v>0</v>
          </cell>
        </row>
        <row r="425">
          <cell r="A425">
            <v>370</v>
          </cell>
          <cell r="D425" t="str">
            <v>Ml</v>
          </cell>
          <cell r="E425">
            <v>0</v>
          </cell>
        </row>
        <row r="426">
          <cell r="A426">
            <v>371</v>
          </cell>
          <cell r="D426" t="str">
            <v>Ml</v>
          </cell>
          <cell r="E426">
            <v>0</v>
          </cell>
        </row>
        <row r="427">
          <cell r="A427">
            <v>372</v>
          </cell>
          <cell r="D427" t="str">
            <v>Ml</v>
          </cell>
          <cell r="E427">
            <v>0</v>
          </cell>
        </row>
        <row r="428">
          <cell r="A428">
            <v>373</v>
          </cell>
          <cell r="D428" t="str">
            <v>Ml</v>
          </cell>
          <cell r="E428">
            <v>0</v>
          </cell>
        </row>
        <row r="429">
          <cell r="A429">
            <v>374</v>
          </cell>
          <cell r="D429" t="str">
            <v>Ml</v>
          </cell>
          <cell r="E429">
            <v>0</v>
          </cell>
        </row>
        <row r="430">
          <cell r="A430">
            <v>375</v>
          </cell>
          <cell r="D430" t="str">
            <v>Ml</v>
          </cell>
          <cell r="E430">
            <v>0</v>
          </cell>
        </row>
        <row r="431">
          <cell r="A431">
            <v>376</v>
          </cell>
          <cell r="D431" t="str">
            <v>Ml</v>
          </cell>
          <cell r="E431">
            <v>0</v>
          </cell>
        </row>
        <row r="432">
          <cell r="A432">
            <v>377</v>
          </cell>
          <cell r="D432" t="str">
            <v>Ml</v>
          </cell>
          <cell r="E432">
            <v>0</v>
          </cell>
        </row>
        <row r="433">
          <cell r="A433">
            <v>378</v>
          </cell>
          <cell r="D433" t="str">
            <v>Ml</v>
          </cell>
          <cell r="E433">
            <v>0</v>
          </cell>
        </row>
        <row r="434">
          <cell r="A434">
            <v>379</v>
          </cell>
          <cell r="D434" t="str">
            <v>Ml</v>
          </cell>
          <cell r="E434">
            <v>0</v>
          </cell>
        </row>
        <row r="435">
          <cell r="A435">
            <v>380</v>
          </cell>
          <cell r="D435" t="str">
            <v>Ml</v>
          </cell>
          <cell r="E435">
            <v>0</v>
          </cell>
        </row>
        <row r="436">
          <cell r="A436">
            <v>381</v>
          </cell>
          <cell r="D436" t="str">
            <v>Ml</v>
          </cell>
          <cell r="E436">
            <v>0</v>
          </cell>
        </row>
        <row r="437">
          <cell r="A437">
            <v>382</v>
          </cell>
          <cell r="D437" t="str">
            <v>Ml</v>
          </cell>
          <cell r="E437">
            <v>0</v>
          </cell>
        </row>
        <row r="438">
          <cell r="A438">
            <v>383</v>
          </cell>
          <cell r="D438" t="str">
            <v>Ml</v>
          </cell>
          <cell r="E438">
            <v>0</v>
          </cell>
        </row>
        <row r="439">
          <cell r="A439">
            <v>384</v>
          </cell>
          <cell r="D439" t="str">
            <v>Ml</v>
          </cell>
          <cell r="E439">
            <v>0</v>
          </cell>
        </row>
        <row r="440">
          <cell r="A440">
            <v>385</v>
          </cell>
          <cell r="D440" t="str">
            <v>Ml</v>
          </cell>
          <cell r="E440">
            <v>0</v>
          </cell>
        </row>
        <row r="441">
          <cell r="A441">
            <v>386</v>
          </cell>
          <cell r="D441" t="str">
            <v>Ml</v>
          </cell>
          <cell r="E441">
            <v>0</v>
          </cell>
        </row>
        <row r="442">
          <cell r="A442">
            <v>387</v>
          </cell>
          <cell r="D442" t="str">
            <v>Ml</v>
          </cell>
          <cell r="E442">
            <v>0</v>
          </cell>
        </row>
        <row r="443">
          <cell r="A443">
            <v>388</v>
          </cell>
          <cell r="D443" t="str">
            <v>Ml</v>
          </cell>
          <cell r="E443">
            <v>0</v>
          </cell>
        </row>
        <row r="444">
          <cell r="A444">
            <v>389</v>
          </cell>
          <cell r="D444" t="str">
            <v>Ml</v>
          </cell>
          <cell r="E444">
            <v>0</v>
          </cell>
        </row>
        <row r="445">
          <cell r="A445">
            <v>390</v>
          </cell>
          <cell r="D445" t="str">
            <v>Ml</v>
          </cell>
          <cell r="E445">
            <v>0</v>
          </cell>
        </row>
        <row r="446">
          <cell r="A446">
            <v>391</v>
          </cell>
          <cell r="D446" t="str">
            <v>Ml</v>
          </cell>
          <cell r="E446">
            <v>0</v>
          </cell>
        </row>
        <row r="447">
          <cell r="A447">
            <v>392</v>
          </cell>
          <cell r="D447" t="str">
            <v>Ml</v>
          </cell>
          <cell r="E447">
            <v>0</v>
          </cell>
        </row>
        <row r="448">
          <cell r="A448">
            <v>393</v>
          </cell>
          <cell r="D448" t="str">
            <v>Ml</v>
          </cell>
          <cell r="E448">
            <v>0</v>
          </cell>
        </row>
        <row r="449">
          <cell r="A449">
            <v>394</v>
          </cell>
          <cell r="D449" t="str">
            <v>Ml</v>
          </cell>
          <cell r="E449">
            <v>0</v>
          </cell>
        </row>
        <row r="450">
          <cell r="A450">
            <v>395</v>
          </cell>
          <cell r="D450" t="str">
            <v>Ml</v>
          </cell>
          <cell r="E450">
            <v>0</v>
          </cell>
        </row>
        <row r="451">
          <cell r="A451">
            <v>396</v>
          </cell>
          <cell r="D451" t="str">
            <v>Ml</v>
          </cell>
          <cell r="E451">
            <v>0</v>
          </cell>
        </row>
        <row r="452">
          <cell r="A452">
            <v>397</v>
          </cell>
          <cell r="D452" t="str">
            <v>Ml</v>
          </cell>
          <cell r="E452">
            <v>0</v>
          </cell>
        </row>
        <row r="453">
          <cell r="A453">
            <v>398</v>
          </cell>
          <cell r="D453" t="str">
            <v>Ml</v>
          </cell>
          <cell r="E453">
            <v>0</v>
          </cell>
        </row>
        <row r="454">
          <cell r="A454">
            <v>399</v>
          </cell>
          <cell r="D454" t="str">
            <v>Ml</v>
          </cell>
          <cell r="E454">
            <v>0</v>
          </cell>
        </row>
        <row r="455">
          <cell r="A455">
            <v>400</v>
          </cell>
          <cell r="D455" t="str">
            <v>Ml</v>
          </cell>
          <cell r="E455">
            <v>0</v>
          </cell>
        </row>
        <row r="456">
          <cell r="A456">
            <v>401</v>
          </cell>
          <cell r="D456" t="str">
            <v>Ml</v>
          </cell>
          <cell r="E456">
            <v>0</v>
          </cell>
        </row>
        <row r="457">
          <cell r="A457">
            <v>402</v>
          </cell>
          <cell r="D457" t="str">
            <v>Ml</v>
          </cell>
          <cell r="E457">
            <v>0</v>
          </cell>
        </row>
        <row r="458">
          <cell r="A458">
            <v>403</v>
          </cell>
          <cell r="D458" t="str">
            <v>Ml</v>
          </cell>
          <cell r="E458">
            <v>0</v>
          </cell>
        </row>
        <row r="459">
          <cell r="A459">
            <v>404</v>
          </cell>
          <cell r="D459" t="str">
            <v>Ml</v>
          </cell>
          <cell r="E459">
            <v>0</v>
          </cell>
        </row>
        <row r="460">
          <cell r="A460">
            <v>405</v>
          </cell>
          <cell r="D460" t="str">
            <v>Ml</v>
          </cell>
          <cell r="E460">
            <v>0</v>
          </cell>
        </row>
        <row r="461">
          <cell r="A461">
            <v>406</v>
          </cell>
          <cell r="D461" t="str">
            <v>Ml</v>
          </cell>
          <cell r="E461">
            <v>0</v>
          </cell>
        </row>
        <row r="462">
          <cell r="A462">
            <v>407</v>
          </cell>
          <cell r="D462" t="str">
            <v>Ml</v>
          </cell>
          <cell r="E462">
            <v>0</v>
          </cell>
        </row>
        <row r="463">
          <cell r="A463">
            <v>408</v>
          </cell>
          <cell r="D463" t="str">
            <v>Ml</v>
          </cell>
          <cell r="E463">
            <v>0</v>
          </cell>
        </row>
        <row r="464">
          <cell r="A464">
            <v>409</v>
          </cell>
          <cell r="D464" t="str">
            <v>Ml</v>
          </cell>
          <cell r="E464">
            <v>0</v>
          </cell>
        </row>
        <row r="465">
          <cell r="A465">
            <v>410</v>
          </cell>
          <cell r="D465" t="str">
            <v>Ml</v>
          </cell>
          <cell r="E465">
            <v>0</v>
          </cell>
        </row>
        <row r="466">
          <cell r="A466">
            <v>411</v>
          </cell>
          <cell r="D466" t="str">
            <v>Ml</v>
          </cell>
          <cell r="E466">
            <v>0</v>
          </cell>
        </row>
        <row r="467">
          <cell r="A467">
            <v>412</v>
          </cell>
          <cell r="D467" t="str">
            <v>Ml</v>
          </cell>
          <cell r="E467">
            <v>0</v>
          </cell>
        </row>
        <row r="468">
          <cell r="A468" t="str">
            <v>CAJAS, CONDULETAS A INTEMPERIE</v>
          </cell>
        </row>
        <row r="469">
          <cell r="A469" t="str">
            <v>Código</v>
          </cell>
          <cell r="B469" t="str">
            <v>Descripción Herramientas</v>
          </cell>
          <cell r="D469" t="str">
            <v>Unidad</v>
          </cell>
          <cell r="E469" t="str">
            <v>Valor Ofert</v>
          </cell>
          <cell r="F469" t="str">
            <v>Fecha</v>
          </cell>
          <cell r="G469" t="str">
            <v>Vr real+IVA</v>
          </cell>
          <cell r="H469" t="str">
            <v>Marca</v>
          </cell>
          <cell r="I469" t="str">
            <v>Referencia</v>
          </cell>
        </row>
        <row r="470">
          <cell r="A470">
            <v>413</v>
          </cell>
          <cell r="B470" t="str">
            <v>Caja cuadrada Nema 4, 3 accesos en 3/4"</v>
          </cell>
          <cell r="D470" t="str">
            <v>Un</v>
          </cell>
          <cell r="E470">
            <v>40383</v>
          </cell>
          <cell r="G470">
            <v>28000</v>
          </cell>
        </row>
        <row r="471">
          <cell r="A471">
            <v>414</v>
          </cell>
          <cell r="B471" t="str">
            <v>Caja pie de poste Nema 4X</v>
          </cell>
          <cell r="D471" t="str">
            <v>Un</v>
          </cell>
          <cell r="E471">
            <v>318739</v>
          </cell>
          <cell r="G471">
            <v>221000</v>
          </cell>
        </row>
        <row r="472">
          <cell r="A472">
            <v>415</v>
          </cell>
          <cell r="B472" t="str">
            <v>Caja de halado 600x250x300 Nema 4X</v>
          </cell>
          <cell r="D472" t="str">
            <v>Un</v>
          </cell>
          <cell r="E472">
            <v>936891</v>
          </cell>
          <cell r="F472">
            <v>37447</v>
          </cell>
          <cell r="G472">
            <v>649600</v>
          </cell>
        </row>
        <row r="473">
          <cell r="A473">
            <v>416</v>
          </cell>
          <cell r="B473" t="str">
            <v>Caja de halado 800x500x500 Nema 4X</v>
          </cell>
          <cell r="D473" t="str">
            <v>Un</v>
          </cell>
          <cell r="E473">
            <v>1271495</v>
          </cell>
          <cell r="G473">
            <v>881599.99999999988</v>
          </cell>
        </row>
        <row r="474">
          <cell r="A474">
            <v>417</v>
          </cell>
          <cell r="B474" t="str">
            <v>Hubs 3/4"</v>
          </cell>
          <cell r="D474" t="str">
            <v>Un</v>
          </cell>
          <cell r="E474">
            <v>16730</v>
          </cell>
          <cell r="F474">
            <v>37447</v>
          </cell>
          <cell r="G474">
            <v>11600</v>
          </cell>
        </row>
        <row r="475">
          <cell r="A475">
            <v>418</v>
          </cell>
          <cell r="B475" t="str">
            <v>Hubs 1"</v>
          </cell>
          <cell r="D475" t="str">
            <v>Un</v>
          </cell>
          <cell r="E475">
            <v>21749</v>
          </cell>
          <cell r="F475">
            <v>37447</v>
          </cell>
          <cell r="G475">
            <v>15079.999999999998</v>
          </cell>
        </row>
        <row r="476">
          <cell r="A476">
            <v>419</v>
          </cell>
          <cell r="B476" t="str">
            <v>Hubs 1-1/2"</v>
          </cell>
          <cell r="D476" t="str">
            <v>Un</v>
          </cell>
          <cell r="E476">
            <v>31787</v>
          </cell>
          <cell r="F476">
            <v>37447</v>
          </cell>
          <cell r="G476">
            <v>22040</v>
          </cell>
        </row>
        <row r="477">
          <cell r="A477">
            <v>420</v>
          </cell>
          <cell r="B477" t="str">
            <v>Hubs 2"</v>
          </cell>
          <cell r="D477" t="str">
            <v>Un</v>
          </cell>
          <cell r="E477">
            <v>36806</v>
          </cell>
          <cell r="F477">
            <v>37447</v>
          </cell>
          <cell r="G477">
            <v>25520</v>
          </cell>
        </row>
        <row r="478">
          <cell r="A478">
            <v>421</v>
          </cell>
          <cell r="B478" t="str">
            <v>Hubs 3"</v>
          </cell>
          <cell r="D478" t="str">
            <v>Un</v>
          </cell>
          <cell r="E478">
            <v>75286</v>
          </cell>
          <cell r="F478">
            <v>37447</v>
          </cell>
          <cell r="G478">
            <v>52200</v>
          </cell>
        </row>
        <row r="479">
          <cell r="A479">
            <v>422</v>
          </cell>
          <cell r="B479" t="str">
            <v>Hubs 4"</v>
          </cell>
          <cell r="D479" t="str">
            <v>Un</v>
          </cell>
          <cell r="E479">
            <v>0</v>
          </cell>
        </row>
        <row r="480">
          <cell r="A480">
            <v>423</v>
          </cell>
          <cell r="B480" t="str">
            <v>Hubs 6"</v>
          </cell>
          <cell r="D480" t="str">
            <v>Un</v>
          </cell>
          <cell r="E480">
            <v>0</v>
          </cell>
        </row>
        <row r="481">
          <cell r="A481">
            <v>424</v>
          </cell>
          <cell r="B481" t="str">
            <v>Conduleta L 3/4"</v>
          </cell>
          <cell r="D481" t="str">
            <v>Un</v>
          </cell>
          <cell r="E481">
            <v>5931</v>
          </cell>
          <cell r="G481">
            <v>4111.9679999999998</v>
          </cell>
        </row>
        <row r="482">
          <cell r="A482">
            <v>425</v>
          </cell>
          <cell r="B482" t="str">
            <v>Conduleta L 1"</v>
          </cell>
          <cell r="D482" t="str">
            <v>Un</v>
          </cell>
          <cell r="E482">
            <v>8288</v>
          </cell>
          <cell r="G482">
            <v>5746.5239999999994</v>
          </cell>
        </row>
        <row r="483">
          <cell r="A483">
            <v>426</v>
          </cell>
          <cell r="B483" t="str">
            <v>Conduleta L 1-1/2"</v>
          </cell>
          <cell r="D483" t="str">
            <v>Un</v>
          </cell>
          <cell r="E483">
            <v>18600</v>
          </cell>
          <cell r="G483">
            <v>12896.184000000001</v>
          </cell>
        </row>
        <row r="484">
          <cell r="A484">
            <v>427</v>
          </cell>
          <cell r="B484" t="str">
            <v>Conduleta L 2"</v>
          </cell>
          <cell r="D484" t="str">
            <v>Un</v>
          </cell>
          <cell r="E484">
            <v>33342</v>
          </cell>
          <cell r="G484">
            <v>23117.64</v>
          </cell>
        </row>
        <row r="485">
          <cell r="A485">
            <v>428</v>
          </cell>
          <cell r="B485" t="str">
            <v>Conduleta L 3"</v>
          </cell>
          <cell r="D485" t="str">
            <v>Un</v>
          </cell>
          <cell r="E485">
            <v>0</v>
          </cell>
        </row>
        <row r="486">
          <cell r="A486">
            <v>429</v>
          </cell>
          <cell r="B486" t="str">
            <v>Conduleta L 4"</v>
          </cell>
          <cell r="D486" t="str">
            <v>Un</v>
          </cell>
          <cell r="E486">
            <v>0</v>
          </cell>
        </row>
        <row r="487">
          <cell r="A487">
            <v>430</v>
          </cell>
          <cell r="B487" t="str">
            <v>Conduleta T 3/4"</v>
          </cell>
          <cell r="D487" t="str">
            <v>Un</v>
          </cell>
          <cell r="E487">
            <v>6997</v>
          </cell>
          <cell r="G487">
            <v>4851.2939999999999</v>
          </cell>
        </row>
        <row r="488">
          <cell r="A488">
            <v>431</v>
          </cell>
          <cell r="B488" t="str">
            <v>Conduleta T 1"</v>
          </cell>
          <cell r="D488" t="str">
            <v>Un</v>
          </cell>
          <cell r="E488">
            <v>9590</v>
          </cell>
          <cell r="G488">
            <v>6649.0619999999999</v>
          </cell>
        </row>
        <row r="489">
          <cell r="A489">
            <v>432</v>
          </cell>
          <cell r="B489" t="str">
            <v>Conduleta T 1-1/2"</v>
          </cell>
          <cell r="D489" t="str">
            <v>Un</v>
          </cell>
          <cell r="E489">
            <v>20016</v>
          </cell>
          <cell r="G489">
            <v>13877.892</v>
          </cell>
        </row>
        <row r="490">
          <cell r="A490">
            <v>433</v>
          </cell>
          <cell r="B490" t="str">
            <v>Conduleta T 2"</v>
          </cell>
          <cell r="D490" t="str">
            <v>Un</v>
          </cell>
          <cell r="E490">
            <v>33306</v>
          </cell>
          <cell r="G490">
            <v>23093.279999999999</v>
          </cell>
        </row>
        <row r="491">
          <cell r="A491">
            <v>434</v>
          </cell>
          <cell r="B491" t="str">
            <v>Conduleta T 3"</v>
          </cell>
          <cell r="D491" t="str">
            <v>Un</v>
          </cell>
          <cell r="E491">
            <v>0</v>
          </cell>
        </row>
        <row r="492">
          <cell r="A492">
            <v>435</v>
          </cell>
          <cell r="B492" t="str">
            <v>Conduleta T 4"</v>
          </cell>
          <cell r="D492" t="str">
            <v>Un</v>
          </cell>
          <cell r="E492">
            <v>0</v>
          </cell>
        </row>
        <row r="493">
          <cell r="A493">
            <v>436</v>
          </cell>
          <cell r="B493" t="str">
            <v>Coraza Flexible liquid tide 3/4"</v>
          </cell>
          <cell r="D493" t="str">
            <v>Ml</v>
          </cell>
          <cell r="E493">
            <v>5226</v>
          </cell>
          <cell r="G493">
            <v>3623.55</v>
          </cell>
        </row>
        <row r="494">
          <cell r="A494">
            <v>437</v>
          </cell>
          <cell r="B494" t="str">
            <v>Coraza Flexible liquid tide 1"</v>
          </cell>
          <cell r="D494" t="str">
            <v>Ml</v>
          </cell>
          <cell r="E494">
            <v>8185</v>
          </cell>
          <cell r="G494">
            <v>5675.25</v>
          </cell>
        </row>
        <row r="495">
          <cell r="A495">
            <v>438</v>
          </cell>
          <cell r="B495" t="str">
            <v>Coraza Flexible liquid tide 1-1/2"</v>
          </cell>
          <cell r="D495" t="str">
            <v>Ml</v>
          </cell>
          <cell r="E495">
            <v>15810</v>
          </cell>
          <cell r="G495">
            <v>10962</v>
          </cell>
        </row>
        <row r="496">
          <cell r="A496">
            <v>439</v>
          </cell>
          <cell r="B496" t="str">
            <v>Coraza Flexible liquid tide 2"</v>
          </cell>
          <cell r="D496" t="str">
            <v>Ml</v>
          </cell>
          <cell r="E496">
            <v>21080</v>
          </cell>
          <cell r="G496">
            <v>14616</v>
          </cell>
        </row>
        <row r="497">
          <cell r="A497">
            <v>440</v>
          </cell>
          <cell r="B497" t="str">
            <v>Coraza Flexible liquid tide 3"</v>
          </cell>
          <cell r="D497" t="str">
            <v>Ml</v>
          </cell>
          <cell r="E497">
            <v>62625</v>
          </cell>
          <cell r="G497">
            <v>43421.700000000004</v>
          </cell>
        </row>
        <row r="498">
          <cell r="A498">
            <v>441</v>
          </cell>
          <cell r="B498" t="str">
            <v>Coraza Flexible liquid tide 4"</v>
          </cell>
          <cell r="D498" t="str">
            <v>Ml</v>
          </cell>
          <cell r="E498">
            <v>75537</v>
          </cell>
          <cell r="G498">
            <v>52374</v>
          </cell>
        </row>
        <row r="499">
          <cell r="A499">
            <v>442</v>
          </cell>
          <cell r="B499" t="str">
            <v>Coraza Flexible liquid tide 6"</v>
          </cell>
          <cell r="D499" t="str">
            <v>Ml</v>
          </cell>
          <cell r="E499">
            <v>0</v>
          </cell>
        </row>
        <row r="500">
          <cell r="A500">
            <v>443</v>
          </cell>
          <cell r="D500" t="str">
            <v>Ml</v>
          </cell>
          <cell r="E500">
            <v>0</v>
          </cell>
        </row>
        <row r="501">
          <cell r="A501">
            <v>444</v>
          </cell>
          <cell r="D501" t="str">
            <v>Ml</v>
          </cell>
          <cell r="E501">
            <v>0</v>
          </cell>
        </row>
        <row r="502">
          <cell r="A502">
            <v>445</v>
          </cell>
          <cell r="D502" t="str">
            <v>Ml</v>
          </cell>
          <cell r="E502">
            <v>0</v>
          </cell>
        </row>
        <row r="503">
          <cell r="A503">
            <v>446</v>
          </cell>
          <cell r="D503" t="str">
            <v>Ml</v>
          </cell>
          <cell r="E503">
            <v>0</v>
          </cell>
        </row>
        <row r="504">
          <cell r="A504">
            <v>447</v>
          </cell>
          <cell r="D504" t="str">
            <v>Ml</v>
          </cell>
          <cell r="E504">
            <v>0</v>
          </cell>
        </row>
        <row r="505">
          <cell r="A505">
            <v>448</v>
          </cell>
          <cell r="D505" t="str">
            <v>Ml</v>
          </cell>
          <cell r="E505">
            <v>0</v>
          </cell>
        </row>
        <row r="506">
          <cell r="A506">
            <v>449</v>
          </cell>
          <cell r="D506" t="str">
            <v>Ml</v>
          </cell>
          <cell r="E506">
            <v>0</v>
          </cell>
        </row>
        <row r="507">
          <cell r="A507">
            <v>450</v>
          </cell>
          <cell r="D507" t="str">
            <v>Ml</v>
          </cell>
          <cell r="E507">
            <v>0</v>
          </cell>
        </row>
        <row r="508">
          <cell r="A508">
            <v>451</v>
          </cell>
          <cell r="D508" t="str">
            <v>Ml</v>
          </cell>
          <cell r="E508">
            <v>0</v>
          </cell>
        </row>
        <row r="509">
          <cell r="A509">
            <v>452</v>
          </cell>
          <cell r="D509" t="str">
            <v>Ml</v>
          </cell>
          <cell r="E509">
            <v>0</v>
          </cell>
        </row>
        <row r="510">
          <cell r="A510">
            <v>453</v>
          </cell>
          <cell r="D510" t="str">
            <v>Ml</v>
          </cell>
          <cell r="E510">
            <v>0</v>
          </cell>
        </row>
        <row r="511">
          <cell r="A511">
            <v>454</v>
          </cell>
          <cell r="D511" t="str">
            <v>Ml</v>
          </cell>
          <cell r="E511">
            <v>0</v>
          </cell>
        </row>
        <row r="512">
          <cell r="A512">
            <v>455</v>
          </cell>
          <cell r="D512" t="str">
            <v>Ml</v>
          </cell>
          <cell r="E512">
            <v>0</v>
          </cell>
        </row>
        <row r="513">
          <cell r="A513">
            <v>456</v>
          </cell>
          <cell r="D513" t="str">
            <v>Ml</v>
          </cell>
          <cell r="E513">
            <v>0</v>
          </cell>
        </row>
        <row r="514">
          <cell r="A514">
            <v>457</v>
          </cell>
          <cell r="D514" t="str">
            <v>Ml</v>
          </cell>
          <cell r="E514">
            <v>0</v>
          </cell>
        </row>
        <row r="515">
          <cell r="A515">
            <v>458</v>
          </cell>
          <cell r="D515" t="str">
            <v>Ml</v>
          </cell>
          <cell r="E515">
            <v>0</v>
          </cell>
        </row>
        <row r="516">
          <cell r="A516">
            <v>459</v>
          </cell>
          <cell r="D516" t="str">
            <v>Ml</v>
          </cell>
          <cell r="E516">
            <v>0</v>
          </cell>
        </row>
        <row r="517">
          <cell r="A517">
            <v>460</v>
          </cell>
          <cell r="D517" t="str">
            <v>Ml</v>
          </cell>
          <cell r="E517">
            <v>0</v>
          </cell>
        </row>
        <row r="518">
          <cell r="A518">
            <v>461</v>
          </cell>
          <cell r="D518" t="str">
            <v>Ml</v>
          </cell>
          <cell r="E518">
            <v>0</v>
          </cell>
        </row>
        <row r="519">
          <cell r="A519">
            <v>462</v>
          </cell>
          <cell r="D519" t="str">
            <v>Ml</v>
          </cell>
          <cell r="E519">
            <v>0</v>
          </cell>
        </row>
        <row r="520">
          <cell r="A520">
            <v>463</v>
          </cell>
          <cell r="D520" t="str">
            <v>Ml</v>
          </cell>
          <cell r="E520">
            <v>0</v>
          </cell>
        </row>
        <row r="521">
          <cell r="A521">
            <v>464</v>
          </cell>
          <cell r="D521" t="str">
            <v>Ml</v>
          </cell>
          <cell r="E521">
            <v>0</v>
          </cell>
        </row>
        <row r="522">
          <cell r="A522" t="str">
            <v>CAJAS ,CONDULETAS ELEMENTOS A PRUEBA DE EXPLOSION</v>
          </cell>
        </row>
        <row r="523">
          <cell r="A523" t="str">
            <v>Código</v>
          </cell>
          <cell r="B523" t="str">
            <v>Descripción Herramientas</v>
          </cell>
          <cell r="D523" t="str">
            <v>Unidad</v>
          </cell>
          <cell r="E523" t="str">
            <v>Valor Ofert</v>
          </cell>
          <cell r="F523" t="str">
            <v>Fecha</v>
          </cell>
          <cell r="G523" t="str">
            <v>Vr real+IVA</v>
          </cell>
          <cell r="H523" t="str">
            <v>Marca</v>
          </cell>
          <cell r="I523" t="str">
            <v>Referencia</v>
          </cell>
        </row>
        <row r="524">
          <cell r="A524">
            <v>465</v>
          </cell>
          <cell r="B524" t="str">
            <v>Correas, Marquillas y Teminales</v>
          </cell>
          <cell r="D524" t="str">
            <v>Gl</v>
          </cell>
          <cell r="E524">
            <v>14423</v>
          </cell>
          <cell r="G524">
            <v>10000</v>
          </cell>
        </row>
        <row r="525">
          <cell r="A525">
            <v>466</v>
          </cell>
          <cell r="B525" t="str">
            <v>Sello EYS 1"</v>
          </cell>
          <cell r="D525" t="str">
            <v>Un</v>
          </cell>
          <cell r="E525">
            <v>28845</v>
          </cell>
          <cell r="G525">
            <v>20000</v>
          </cell>
        </row>
        <row r="526">
          <cell r="A526">
            <v>467</v>
          </cell>
          <cell r="B526" t="str">
            <v>Sellos cortafuegos 3/4"</v>
          </cell>
          <cell r="D526" t="str">
            <v>Un</v>
          </cell>
          <cell r="E526">
            <v>17567</v>
          </cell>
          <cell r="G526">
            <v>12180</v>
          </cell>
        </row>
        <row r="527">
          <cell r="A527">
            <v>468</v>
          </cell>
          <cell r="B527" t="str">
            <v>Sellos cortafuegos 1"</v>
          </cell>
          <cell r="D527" t="str">
            <v>Un</v>
          </cell>
          <cell r="E527">
            <v>22837</v>
          </cell>
          <cell r="G527">
            <v>15833.999999999998</v>
          </cell>
        </row>
        <row r="528">
          <cell r="A528">
            <v>469</v>
          </cell>
          <cell r="B528" t="str">
            <v>Sellos cortafuegos 2"</v>
          </cell>
          <cell r="D528" t="str">
            <v>Un</v>
          </cell>
          <cell r="E528">
            <v>40383</v>
          </cell>
          <cell r="G528">
            <v>28000</v>
          </cell>
        </row>
        <row r="529">
          <cell r="A529">
            <v>470</v>
          </cell>
          <cell r="B529" t="str">
            <v>Sellos cortafuegos 3"</v>
          </cell>
          <cell r="D529" t="str">
            <v>Ml</v>
          </cell>
          <cell r="E529">
            <v>0</v>
          </cell>
        </row>
        <row r="530">
          <cell r="A530">
            <v>471</v>
          </cell>
          <cell r="B530" t="str">
            <v>Sellos cortafuegos 4"</v>
          </cell>
          <cell r="D530" t="str">
            <v>Ml</v>
          </cell>
          <cell r="E530">
            <v>0</v>
          </cell>
        </row>
        <row r="531">
          <cell r="A531">
            <v>472</v>
          </cell>
          <cell r="B531" t="str">
            <v>Sellos cortafuegos 6"</v>
          </cell>
          <cell r="D531" t="str">
            <v>Ml</v>
          </cell>
          <cell r="E531">
            <v>0</v>
          </cell>
        </row>
        <row r="532">
          <cell r="A532">
            <v>473</v>
          </cell>
          <cell r="B532" t="str">
            <v>Coraza Flexible Explotion Proof 3/4"x40"</v>
          </cell>
          <cell r="D532" t="str">
            <v>Un</v>
          </cell>
          <cell r="E532">
            <v>21634</v>
          </cell>
          <cell r="G532">
            <v>15000</v>
          </cell>
        </row>
        <row r="533">
          <cell r="A533">
            <v>474</v>
          </cell>
          <cell r="B533" t="str">
            <v>Coraza Flexible Explotion Proof 1"x40"</v>
          </cell>
          <cell r="D533" t="str">
            <v>Ml</v>
          </cell>
          <cell r="E533">
            <v>0</v>
          </cell>
        </row>
        <row r="534">
          <cell r="A534">
            <v>475</v>
          </cell>
          <cell r="B534" t="str">
            <v>Coraza Flexible Explotion Proof 1-1/2"x40"</v>
          </cell>
          <cell r="D534" t="str">
            <v>Ml</v>
          </cell>
          <cell r="E534">
            <v>0</v>
          </cell>
        </row>
        <row r="535">
          <cell r="A535">
            <v>476</v>
          </cell>
          <cell r="B535" t="str">
            <v>Coraza Flexible Explotion Proof 2"x40"</v>
          </cell>
          <cell r="D535" t="str">
            <v>Ml</v>
          </cell>
          <cell r="E535">
            <v>0</v>
          </cell>
        </row>
        <row r="536">
          <cell r="A536">
            <v>477</v>
          </cell>
          <cell r="B536" t="str">
            <v>Coraza Flexible Explotion Proof 3"x40"</v>
          </cell>
          <cell r="D536" t="str">
            <v>Ml</v>
          </cell>
          <cell r="E536">
            <v>0</v>
          </cell>
        </row>
        <row r="537">
          <cell r="A537">
            <v>478</v>
          </cell>
          <cell r="B537" t="str">
            <v>Coraza Flexible Explotion Proof 4"x40"</v>
          </cell>
          <cell r="D537" t="str">
            <v>Ml</v>
          </cell>
          <cell r="E537">
            <v>0</v>
          </cell>
        </row>
        <row r="538">
          <cell r="A538">
            <v>479</v>
          </cell>
          <cell r="B538" t="str">
            <v>Coraza Flexible Explotion Proof 6"x40"</v>
          </cell>
          <cell r="D538" t="str">
            <v>Ml</v>
          </cell>
          <cell r="E538">
            <v>0</v>
          </cell>
        </row>
        <row r="539">
          <cell r="A539">
            <v>480</v>
          </cell>
          <cell r="B539" t="str">
            <v>Conduleta GUAL 3/4"</v>
          </cell>
          <cell r="D539" t="str">
            <v>Un</v>
          </cell>
          <cell r="E539">
            <v>38647</v>
          </cell>
          <cell r="F539">
            <v>37447</v>
          </cell>
          <cell r="G539">
            <v>26796</v>
          </cell>
        </row>
        <row r="540">
          <cell r="A540">
            <v>481</v>
          </cell>
          <cell r="B540" t="str">
            <v>Conduleta GUAL 1"</v>
          </cell>
          <cell r="D540" t="str">
            <v>Un</v>
          </cell>
          <cell r="E540">
            <v>45673</v>
          </cell>
          <cell r="F540">
            <v>37447</v>
          </cell>
          <cell r="G540">
            <v>31667.999999999996</v>
          </cell>
        </row>
        <row r="541">
          <cell r="A541">
            <v>482</v>
          </cell>
          <cell r="B541" t="str">
            <v>Conduleta GUAL 1-1/2"</v>
          </cell>
          <cell r="D541" t="str">
            <v>Un</v>
          </cell>
          <cell r="E541">
            <v>114184</v>
          </cell>
          <cell r="F541">
            <v>37447</v>
          </cell>
          <cell r="G541">
            <v>79170</v>
          </cell>
        </row>
        <row r="542">
          <cell r="A542">
            <v>483</v>
          </cell>
          <cell r="B542" t="str">
            <v>Conduleta GUAL 2"</v>
          </cell>
          <cell r="D542" t="str">
            <v>Un</v>
          </cell>
          <cell r="E542">
            <v>137020</v>
          </cell>
          <cell r="F542">
            <v>37447</v>
          </cell>
          <cell r="G542">
            <v>95004</v>
          </cell>
        </row>
        <row r="543">
          <cell r="A543">
            <v>484</v>
          </cell>
          <cell r="B543" t="str">
            <v>Conduleta GUAT 3/4"</v>
          </cell>
          <cell r="D543" t="str">
            <v>Un</v>
          </cell>
          <cell r="E543">
            <v>42160</v>
          </cell>
          <cell r="G543">
            <v>29231.999999999996</v>
          </cell>
        </row>
        <row r="544">
          <cell r="A544">
            <v>485</v>
          </cell>
          <cell r="B544" t="str">
            <v>Conduleta GUAT 1"</v>
          </cell>
          <cell r="D544" t="str">
            <v>Un</v>
          </cell>
          <cell r="E544">
            <v>49187</v>
          </cell>
          <cell r="F544">
            <v>37447</v>
          </cell>
          <cell r="G544">
            <v>34104</v>
          </cell>
        </row>
        <row r="545">
          <cell r="A545">
            <v>486</v>
          </cell>
          <cell r="B545" t="str">
            <v>Conduleta GUAT 1-1/2"</v>
          </cell>
          <cell r="D545" t="str">
            <v>Un</v>
          </cell>
          <cell r="E545">
            <v>137899</v>
          </cell>
          <cell r="F545">
            <v>37447</v>
          </cell>
          <cell r="G545">
            <v>95613</v>
          </cell>
        </row>
        <row r="546">
          <cell r="A546">
            <v>487</v>
          </cell>
          <cell r="B546" t="str">
            <v>Conduleta GUAT 2"</v>
          </cell>
          <cell r="D546" t="str">
            <v>Un</v>
          </cell>
          <cell r="E546">
            <v>140534</v>
          </cell>
          <cell r="F546">
            <v>37447</v>
          </cell>
          <cell r="G546">
            <v>97440</v>
          </cell>
        </row>
        <row r="547">
          <cell r="A547">
            <v>488</v>
          </cell>
          <cell r="D547" t="str">
            <v>Ml</v>
          </cell>
          <cell r="E547">
            <v>0</v>
          </cell>
        </row>
        <row r="548">
          <cell r="A548">
            <v>489</v>
          </cell>
          <cell r="D548" t="str">
            <v>Ml</v>
          </cell>
          <cell r="E548">
            <v>0</v>
          </cell>
          <cell r="I548" t="str">
            <v>CMR-4AN</v>
          </cell>
        </row>
        <row r="549">
          <cell r="A549">
            <v>490</v>
          </cell>
          <cell r="D549" t="str">
            <v>Ml</v>
          </cell>
          <cell r="E549">
            <v>0</v>
          </cell>
        </row>
        <row r="550">
          <cell r="A550">
            <v>491</v>
          </cell>
          <cell r="D550" t="str">
            <v>Ml</v>
          </cell>
          <cell r="E550">
            <v>0</v>
          </cell>
        </row>
        <row r="551">
          <cell r="A551">
            <v>492</v>
          </cell>
          <cell r="D551" t="str">
            <v>Ml</v>
          </cell>
          <cell r="E551">
            <v>0</v>
          </cell>
        </row>
        <row r="552">
          <cell r="A552">
            <v>493</v>
          </cell>
          <cell r="D552" t="str">
            <v>Ml</v>
          </cell>
          <cell r="E552">
            <v>0</v>
          </cell>
        </row>
        <row r="553">
          <cell r="A553">
            <v>494</v>
          </cell>
          <cell r="D553" t="str">
            <v>Ml</v>
          </cell>
          <cell r="E553">
            <v>0</v>
          </cell>
        </row>
        <row r="554">
          <cell r="A554">
            <v>495</v>
          </cell>
          <cell r="D554" t="str">
            <v>Ml</v>
          </cell>
          <cell r="E554">
            <v>0</v>
          </cell>
        </row>
        <row r="555">
          <cell r="A555">
            <v>496</v>
          </cell>
          <cell r="D555" t="str">
            <v>Ml</v>
          </cell>
          <cell r="E555">
            <v>0</v>
          </cell>
        </row>
        <row r="556">
          <cell r="A556">
            <v>497</v>
          </cell>
          <cell r="D556" t="str">
            <v>Ml</v>
          </cell>
          <cell r="E556">
            <v>0</v>
          </cell>
          <cell r="I556" t="str">
            <v xml:space="preserve"> HP12-100-2PI2H</v>
          </cell>
        </row>
        <row r="557">
          <cell r="A557">
            <v>498</v>
          </cell>
          <cell r="D557" t="str">
            <v>Ml</v>
          </cell>
          <cell r="E557">
            <v>0</v>
          </cell>
          <cell r="I557" t="str">
            <v xml:space="preserve">EMERGENCY  LIGHTING FIXTURE HLEBB32010B3  </v>
          </cell>
        </row>
        <row r="558">
          <cell r="A558">
            <v>499</v>
          </cell>
          <cell r="D558" t="str">
            <v>Ml</v>
          </cell>
          <cell r="E558">
            <v>0</v>
          </cell>
        </row>
        <row r="559">
          <cell r="A559">
            <v>500</v>
          </cell>
          <cell r="D559" t="str">
            <v>Ml</v>
          </cell>
          <cell r="E559">
            <v>0</v>
          </cell>
        </row>
        <row r="560">
          <cell r="A560">
            <v>501</v>
          </cell>
          <cell r="D560" t="str">
            <v>Ml</v>
          </cell>
          <cell r="E560">
            <v>0</v>
          </cell>
        </row>
        <row r="561">
          <cell r="A561">
            <v>502</v>
          </cell>
          <cell r="D561" t="str">
            <v>Ml</v>
          </cell>
          <cell r="E561">
            <v>0</v>
          </cell>
        </row>
        <row r="562">
          <cell r="A562">
            <v>503</v>
          </cell>
          <cell r="D562" t="str">
            <v>Ml</v>
          </cell>
          <cell r="E562">
            <v>0</v>
          </cell>
        </row>
        <row r="563">
          <cell r="A563">
            <v>504</v>
          </cell>
          <cell r="D563" t="str">
            <v>Ml</v>
          </cell>
          <cell r="E563">
            <v>0</v>
          </cell>
        </row>
        <row r="564">
          <cell r="A564">
            <v>505</v>
          </cell>
          <cell r="D564" t="str">
            <v>Ml</v>
          </cell>
          <cell r="E564">
            <v>0</v>
          </cell>
        </row>
        <row r="565">
          <cell r="A565">
            <v>506</v>
          </cell>
          <cell r="D565" t="str">
            <v>Ml</v>
          </cell>
          <cell r="E565">
            <v>0</v>
          </cell>
        </row>
        <row r="566">
          <cell r="A566">
            <v>507</v>
          </cell>
          <cell r="D566" t="str">
            <v>Ml</v>
          </cell>
          <cell r="E566">
            <v>0</v>
          </cell>
        </row>
        <row r="567">
          <cell r="A567">
            <v>508</v>
          </cell>
          <cell r="D567" t="str">
            <v>Ml</v>
          </cell>
          <cell r="E567">
            <v>0</v>
          </cell>
        </row>
        <row r="568">
          <cell r="A568">
            <v>509</v>
          </cell>
          <cell r="D568" t="str">
            <v>Ml</v>
          </cell>
          <cell r="E568">
            <v>0</v>
          </cell>
        </row>
        <row r="569">
          <cell r="A569">
            <v>510</v>
          </cell>
          <cell r="D569" t="str">
            <v>Ml</v>
          </cell>
          <cell r="E569">
            <v>0</v>
          </cell>
        </row>
        <row r="570">
          <cell r="A570">
            <v>511</v>
          </cell>
          <cell r="D570" t="str">
            <v>Ml</v>
          </cell>
          <cell r="E570">
            <v>0</v>
          </cell>
        </row>
        <row r="571">
          <cell r="A571">
            <v>512</v>
          </cell>
          <cell r="D571" t="str">
            <v>Ml</v>
          </cell>
          <cell r="E571">
            <v>0</v>
          </cell>
        </row>
        <row r="572">
          <cell r="A572">
            <v>513</v>
          </cell>
          <cell r="D572" t="str">
            <v>Ml</v>
          </cell>
          <cell r="E572">
            <v>0</v>
          </cell>
        </row>
        <row r="573">
          <cell r="A573">
            <v>514</v>
          </cell>
          <cell r="D573" t="str">
            <v>Ml</v>
          </cell>
          <cell r="E573">
            <v>0</v>
          </cell>
        </row>
        <row r="574">
          <cell r="A574" t="str">
            <v>MOLDES Y SOLDADURAS</v>
          </cell>
        </row>
        <row r="575">
          <cell r="A575" t="str">
            <v>Código</v>
          </cell>
          <cell r="B575" t="str">
            <v>Descripción Herramientas</v>
          </cell>
          <cell r="D575" t="str">
            <v>Unidad</v>
          </cell>
          <cell r="E575" t="str">
            <v>Valor Ofert</v>
          </cell>
          <cell r="F575" t="str">
            <v>Fecha</v>
          </cell>
          <cell r="G575" t="str">
            <v>Vr real+IVA</v>
          </cell>
          <cell r="H575" t="str">
            <v>Marca</v>
          </cell>
          <cell r="I575" t="str">
            <v>Referencia</v>
          </cell>
        </row>
        <row r="576">
          <cell r="A576">
            <v>515</v>
          </cell>
          <cell r="B576" t="str">
            <v>Soldadura Cadweld 115 gr</v>
          </cell>
          <cell r="D576" t="str">
            <v>Un</v>
          </cell>
          <cell r="E576">
            <v>13485</v>
          </cell>
          <cell r="G576">
            <v>9350</v>
          </cell>
        </row>
        <row r="577">
          <cell r="A577">
            <v>516</v>
          </cell>
          <cell r="B577" t="str">
            <v>Soldadura Cadweld 65 gr</v>
          </cell>
          <cell r="D577" t="str">
            <v>Un</v>
          </cell>
          <cell r="E577">
            <v>9995</v>
          </cell>
          <cell r="G577">
            <v>6930.0000000000009</v>
          </cell>
        </row>
        <row r="578">
          <cell r="A578">
            <v>517</v>
          </cell>
          <cell r="B578" t="str">
            <v>Soldadura Cadweld 45 gr</v>
          </cell>
          <cell r="D578" t="str">
            <v>Un</v>
          </cell>
          <cell r="E578">
            <v>8726</v>
          </cell>
          <cell r="G578">
            <v>6050.0000000000009</v>
          </cell>
        </row>
        <row r="579">
          <cell r="A579">
            <v>518</v>
          </cell>
          <cell r="B579" t="str">
            <v>Soldadura Cadweld 90 gr</v>
          </cell>
          <cell r="D579" t="str">
            <v>Un</v>
          </cell>
          <cell r="E579">
            <v>12771</v>
          </cell>
          <cell r="G579">
            <v>8855</v>
          </cell>
        </row>
        <row r="580">
          <cell r="A580">
            <v>519</v>
          </cell>
          <cell r="B580" t="str">
            <v>Molde Madera</v>
          </cell>
          <cell r="D580" t="str">
            <v>Gl</v>
          </cell>
          <cell r="E580">
            <v>14423</v>
          </cell>
          <cell r="G580">
            <v>10000</v>
          </cell>
        </row>
        <row r="581">
          <cell r="A581">
            <v>520</v>
          </cell>
          <cell r="D581" t="str">
            <v>Ml</v>
          </cell>
          <cell r="E581">
            <v>0</v>
          </cell>
          <cell r="I581" t="str">
            <v xml:space="preserve">EDSC2160 </v>
          </cell>
        </row>
        <row r="582">
          <cell r="A582">
            <v>521</v>
          </cell>
          <cell r="D582" t="str">
            <v>Ml</v>
          </cell>
          <cell r="E582">
            <v>0</v>
          </cell>
          <cell r="I582" t="str">
            <v xml:space="preserve">DSD962+EDS217 </v>
          </cell>
        </row>
        <row r="583">
          <cell r="A583">
            <v>522</v>
          </cell>
          <cell r="D583" t="str">
            <v>Ml</v>
          </cell>
          <cell r="E583">
            <v>0</v>
          </cell>
        </row>
        <row r="584">
          <cell r="A584">
            <v>523</v>
          </cell>
          <cell r="D584" t="str">
            <v>Ml</v>
          </cell>
          <cell r="E584">
            <v>0</v>
          </cell>
        </row>
        <row r="585">
          <cell r="A585">
            <v>524</v>
          </cell>
          <cell r="D585" t="str">
            <v>Ml</v>
          </cell>
          <cell r="E585">
            <v>0</v>
          </cell>
        </row>
        <row r="586">
          <cell r="A586">
            <v>525</v>
          </cell>
          <cell r="D586" t="str">
            <v>Ml</v>
          </cell>
          <cell r="E586">
            <v>0</v>
          </cell>
        </row>
        <row r="587">
          <cell r="A587">
            <v>526</v>
          </cell>
          <cell r="D587" t="str">
            <v>Ml</v>
          </cell>
          <cell r="E587">
            <v>0</v>
          </cell>
        </row>
        <row r="588">
          <cell r="A588">
            <v>527</v>
          </cell>
          <cell r="D588" t="str">
            <v>Ml</v>
          </cell>
          <cell r="E588">
            <v>0</v>
          </cell>
        </row>
        <row r="589">
          <cell r="A589">
            <v>528</v>
          </cell>
          <cell r="D589" t="str">
            <v>Ml</v>
          </cell>
          <cell r="E589">
            <v>0</v>
          </cell>
        </row>
        <row r="590">
          <cell r="A590">
            <v>529</v>
          </cell>
          <cell r="D590" t="str">
            <v>Ml</v>
          </cell>
          <cell r="E590">
            <v>0</v>
          </cell>
        </row>
        <row r="591">
          <cell r="A591">
            <v>530</v>
          </cell>
          <cell r="D591" t="str">
            <v>Ml</v>
          </cell>
          <cell r="E591">
            <v>0</v>
          </cell>
        </row>
        <row r="592">
          <cell r="A592">
            <v>531</v>
          </cell>
          <cell r="D592" t="str">
            <v>Ml</v>
          </cell>
          <cell r="E592">
            <v>0</v>
          </cell>
        </row>
        <row r="593">
          <cell r="A593">
            <v>532</v>
          </cell>
          <cell r="D593" t="str">
            <v>Ml</v>
          </cell>
          <cell r="E593">
            <v>0</v>
          </cell>
        </row>
        <row r="594">
          <cell r="A594">
            <v>533</v>
          </cell>
          <cell r="D594" t="str">
            <v>Ml</v>
          </cell>
          <cell r="E594">
            <v>0</v>
          </cell>
        </row>
        <row r="595">
          <cell r="A595">
            <v>534</v>
          </cell>
          <cell r="D595" t="str">
            <v>Ml</v>
          </cell>
          <cell r="E595">
            <v>0</v>
          </cell>
        </row>
        <row r="596">
          <cell r="A596">
            <v>535</v>
          </cell>
          <cell r="D596" t="str">
            <v>Ml</v>
          </cell>
          <cell r="E596">
            <v>0</v>
          </cell>
        </row>
        <row r="597">
          <cell r="A597">
            <v>536</v>
          </cell>
          <cell r="D597" t="str">
            <v>Ml</v>
          </cell>
          <cell r="E597">
            <v>0</v>
          </cell>
        </row>
        <row r="598">
          <cell r="A598">
            <v>537</v>
          </cell>
          <cell r="D598" t="str">
            <v>Ml</v>
          </cell>
          <cell r="E598">
            <v>0</v>
          </cell>
        </row>
        <row r="599">
          <cell r="A599">
            <v>538</v>
          </cell>
          <cell r="D599" t="str">
            <v>Ml</v>
          </cell>
          <cell r="E599">
            <v>0</v>
          </cell>
        </row>
        <row r="600">
          <cell r="A600">
            <v>539</v>
          </cell>
          <cell r="D600" t="str">
            <v>Ml</v>
          </cell>
          <cell r="E600">
            <v>0</v>
          </cell>
        </row>
        <row r="601">
          <cell r="A601">
            <v>540</v>
          </cell>
          <cell r="D601" t="str">
            <v>Ml</v>
          </cell>
          <cell r="E601">
            <v>0</v>
          </cell>
          <cell r="I601" t="str">
            <v xml:space="preserve"> modelo MHC35ND16 con control inalámbrico 3 vel. Condensador MOC35N16</v>
          </cell>
        </row>
        <row r="602">
          <cell r="A602">
            <v>541</v>
          </cell>
          <cell r="D602" t="str">
            <v>Ml</v>
          </cell>
          <cell r="E602">
            <v>0</v>
          </cell>
          <cell r="I602" t="str">
            <v xml:space="preserve"> N4E-P-R-9-L </v>
          </cell>
        </row>
        <row r="603">
          <cell r="A603">
            <v>542</v>
          </cell>
          <cell r="D603" t="str">
            <v>Ml</v>
          </cell>
          <cell r="E603">
            <v>0</v>
          </cell>
        </row>
        <row r="604">
          <cell r="A604">
            <v>543</v>
          </cell>
          <cell r="D604" t="str">
            <v>Ml</v>
          </cell>
          <cell r="E604">
            <v>0</v>
          </cell>
        </row>
        <row r="605">
          <cell r="A605">
            <v>544</v>
          </cell>
          <cell r="D605" t="str">
            <v>Ml</v>
          </cell>
          <cell r="E605">
            <v>0</v>
          </cell>
        </row>
        <row r="606">
          <cell r="A606">
            <v>545</v>
          </cell>
          <cell r="D606" t="str">
            <v>Ml</v>
          </cell>
          <cell r="E606">
            <v>0</v>
          </cell>
          <cell r="I606" t="str">
            <v xml:space="preserve"> IC-04-2-R-PA-10-B-1-ICWG </v>
          </cell>
        </row>
        <row r="607">
          <cell r="A607">
            <v>546</v>
          </cell>
          <cell r="D607" t="str">
            <v>Ml</v>
          </cell>
          <cell r="E607">
            <v>0</v>
          </cell>
        </row>
        <row r="608">
          <cell r="A608">
            <v>547</v>
          </cell>
          <cell r="D608" t="str">
            <v>Ml</v>
          </cell>
          <cell r="E608">
            <v>0</v>
          </cell>
        </row>
        <row r="609">
          <cell r="A609">
            <v>548</v>
          </cell>
          <cell r="D609" t="str">
            <v>Ml</v>
          </cell>
          <cell r="E609">
            <v>0</v>
          </cell>
        </row>
        <row r="610">
          <cell r="A610">
            <v>549</v>
          </cell>
          <cell r="D610" t="str">
            <v>Ml</v>
          </cell>
          <cell r="E610">
            <v>0</v>
          </cell>
        </row>
        <row r="611">
          <cell r="A611">
            <v>550</v>
          </cell>
          <cell r="D611" t="str">
            <v>Ml</v>
          </cell>
          <cell r="E611">
            <v>0</v>
          </cell>
        </row>
        <row r="612">
          <cell r="A612">
            <v>551</v>
          </cell>
          <cell r="D612" t="str">
            <v>Ml</v>
          </cell>
          <cell r="E612">
            <v>0</v>
          </cell>
        </row>
        <row r="613">
          <cell r="A613">
            <v>552</v>
          </cell>
          <cell r="D613" t="str">
            <v>Ml</v>
          </cell>
          <cell r="E613">
            <v>0</v>
          </cell>
        </row>
        <row r="614">
          <cell r="A614">
            <v>553</v>
          </cell>
          <cell r="D614" t="str">
            <v>Ml</v>
          </cell>
          <cell r="E614">
            <v>0</v>
          </cell>
        </row>
        <row r="615">
          <cell r="A615">
            <v>554</v>
          </cell>
          <cell r="D615" t="str">
            <v>Ml</v>
          </cell>
          <cell r="E615">
            <v>0</v>
          </cell>
        </row>
        <row r="616">
          <cell r="A616">
            <v>555</v>
          </cell>
          <cell r="D616" t="str">
            <v>Ml</v>
          </cell>
          <cell r="E616">
            <v>0</v>
          </cell>
        </row>
        <row r="617">
          <cell r="A617">
            <v>556</v>
          </cell>
          <cell r="D617" t="str">
            <v>Ml</v>
          </cell>
          <cell r="E617">
            <v>0</v>
          </cell>
        </row>
        <row r="618">
          <cell r="A618">
            <v>557</v>
          </cell>
          <cell r="D618" t="str">
            <v>Ml</v>
          </cell>
          <cell r="E618">
            <v>0</v>
          </cell>
        </row>
        <row r="619">
          <cell r="A619">
            <v>558</v>
          </cell>
          <cell r="D619" t="str">
            <v>Ml</v>
          </cell>
          <cell r="E619">
            <v>0</v>
          </cell>
        </row>
        <row r="620">
          <cell r="A620">
            <v>559</v>
          </cell>
          <cell r="D620" t="str">
            <v>Ml</v>
          </cell>
          <cell r="E620">
            <v>0</v>
          </cell>
        </row>
        <row r="621">
          <cell r="A621">
            <v>560</v>
          </cell>
          <cell r="D621" t="str">
            <v>Ml</v>
          </cell>
          <cell r="E621">
            <v>0</v>
          </cell>
        </row>
        <row r="622">
          <cell r="A622">
            <v>561</v>
          </cell>
          <cell r="D622" t="str">
            <v>Ml</v>
          </cell>
          <cell r="E622">
            <v>0</v>
          </cell>
        </row>
        <row r="623">
          <cell r="A623">
            <v>562</v>
          </cell>
          <cell r="D623" t="str">
            <v>Ml</v>
          </cell>
          <cell r="E623">
            <v>0</v>
          </cell>
        </row>
        <row r="624">
          <cell r="A624">
            <v>563</v>
          </cell>
          <cell r="D624" t="str">
            <v>Ml</v>
          </cell>
          <cell r="E624">
            <v>0</v>
          </cell>
        </row>
        <row r="625">
          <cell r="A625">
            <v>564</v>
          </cell>
          <cell r="D625" t="str">
            <v>Ml</v>
          </cell>
          <cell r="E625">
            <v>0</v>
          </cell>
        </row>
        <row r="626">
          <cell r="A626">
            <v>565</v>
          </cell>
          <cell r="D626" t="str">
            <v>Ml</v>
          </cell>
          <cell r="E626">
            <v>0</v>
          </cell>
        </row>
        <row r="627">
          <cell r="A627">
            <v>566</v>
          </cell>
          <cell r="D627" t="str">
            <v>Ml</v>
          </cell>
          <cell r="E627">
            <v>0</v>
          </cell>
        </row>
        <row r="628">
          <cell r="A628">
            <v>567</v>
          </cell>
          <cell r="D628" t="str">
            <v>Ml</v>
          </cell>
          <cell r="E628">
            <v>0</v>
          </cell>
        </row>
        <row r="629">
          <cell r="A629">
            <v>568</v>
          </cell>
          <cell r="D629" t="str">
            <v>Ml</v>
          </cell>
          <cell r="E629">
            <v>0</v>
          </cell>
        </row>
        <row r="630">
          <cell r="A630" t="str">
            <v>LUMINARIAS</v>
          </cell>
        </row>
        <row r="631">
          <cell r="A631" t="str">
            <v>Código</v>
          </cell>
          <cell r="B631" t="str">
            <v>Descripción Herramientas</v>
          </cell>
          <cell r="D631" t="str">
            <v>Unidad</v>
          </cell>
          <cell r="E631" t="str">
            <v>Valor Ofert</v>
          </cell>
          <cell r="F631" t="str">
            <v>Fecha</v>
          </cell>
          <cell r="G631" t="str">
            <v>Vr real+IVA</v>
          </cell>
          <cell r="H631" t="str">
            <v>Marca</v>
          </cell>
          <cell r="I631" t="str">
            <v>Referencia</v>
          </cell>
        </row>
        <row r="632">
          <cell r="A632">
            <v>569</v>
          </cell>
          <cell r="B632" t="str">
            <v>luces de obtruccion</v>
          </cell>
          <cell r="D632" t="str">
            <v>Un</v>
          </cell>
          <cell r="E632">
            <v>888792</v>
          </cell>
          <cell r="G632">
            <v>616250</v>
          </cell>
        </row>
        <row r="633">
          <cell r="A633">
            <v>570</v>
          </cell>
          <cell r="B633" t="str">
            <v>Luminaria Sodio 250 W / 480 V cerrada</v>
          </cell>
          <cell r="D633" t="str">
            <v>un</v>
          </cell>
          <cell r="E633">
            <v>504791</v>
          </cell>
          <cell r="G633">
            <v>350000</v>
          </cell>
        </row>
        <row r="634">
          <cell r="A634">
            <v>571</v>
          </cell>
          <cell r="B634" t="str">
            <v>Masilla Duct. SEAL (5 lbs)</v>
          </cell>
          <cell r="D634" t="str">
            <v>un</v>
          </cell>
          <cell r="E634">
            <v>43268</v>
          </cell>
          <cell r="G634">
            <v>30000</v>
          </cell>
        </row>
        <row r="635">
          <cell r="A635">
            <v>572</v>
          </cell>
          <cell r="B635" t="str">
            <v>Luminaria Sodio 450 W / 480 V cerrada</v>
          </cell>
          <cell r="D635" t="str">
            <v>Ml</v>
          </cell>
          <cell r="E635">
            <v>649016</v>
          </cell>
          <cell r="G635">
            <v>450000</v>
          </cell>
        </row>
        <row r="636">
          <cell r="A636">
            <v>573</v>
          </cell>
          <cell r="B636" t="str">
            <v>Lampara fluorescente 2x32w T8</v>
          </cell>
          <cell r="D636" t="str">
            <v>Un</v>
          </cell>
          <cell r="E636">
            <v>360565</v>
          </cell>
          <cell r="F636">
            <v>37483</v>
          </cell>
          <cell r="G636">
            <v>250000</v>
          </cell>
        </row>
        <row r="637">
          <cell r="A637">
            <v>574</v>
          </cell>
          <cell r="B637" t="str">
            <v>Lampara fluorescente 2x32w T8 a prueba de explosion</v>
          </cell>
          <cell r="D637" t="str">
            <v>Un</v>
          </cell>
          <cell r="E637">
            <v>576903</v>
          </cell>
          <cell r="F637" t="str">
            <v>***</v>
          </cell>
          <cell r="G637">
            <v>400000</v>
          </cell>
        </row>
        <row r="638">
          <cell r="A638">
            <v>575</v>
          </cell>
          <cell r="B638" t="str">
            <v>Salidas de emergencia</v>
          </cell>
          <cell r="D638" t="str">
            <v>Un</v>
          </cell>
          <cell r="E638">
            <v>360565</v>
          </cell>
          <cell r="F638" t="str">
            <v>***</v>
          </cell>
          <cell r="G638">
            <v>250000</v>
          </cell>
        </row>
        <row r="639">
          <cell r="A639">
            <v>576</v>
          </cell>
          <cell r="B639" t="str">
            <v>Tablero de distribucion 18 ctos</v>
          </cell>
          <cell r="D639" t="str">
            <v>Un</v>
          </cell>
          <cell r="E639">
            <v>288452</v>
          </cell>
          <cell r="F639" t="str">
            <v>***</v>
          </cell>
          <cell r="G639">
            <v>200000</v>
          </cell>
        </row>
        <row r="640">
          <cell r="A640">
            <v>577</v>
          </cell>
          <cell r="B640" t="str">
            <v>Fotocontrol</v>
          </cell>
          <cell r="D640" t="str">
            <v>Un</v>
          </cell>
          <cell r="E640">
            <v>288452</v>
          </cell>
          <cell r="F640" t="str">
            <v>***</v>
          </cell>
          <cell r="G640">
            <v>200000</v>
          </cell>
        </row>
        <row r="641">
          <cell r="A641">
            <v>578</v>
          </cell>
          <cell r="B641" t="str">
            <v>Extractor 12"</v>
          </cell>
          <cell r="D641" t="str">
            <v>Un</v>
          </cell>
          <cell r="E641">
            <v>504791</v>
          </cell>
          <cell r="F641" t="str">
            <v>***</v>
          </cell>
          <cell r="G641">
            <v>350000</v>
          </cell>
        </row>
        <row r="642">
          <cell r="A642">
            <v>579</v>
          </cell>
          <cell r="D642" t="str">
            <v>Ml</v>
          </cell>
          <cell r="E642">
            <v>0</v>
          </cell>
        </row>
        <row r="643">
          <cell r="A643">
            <v>580</v>
          </cell>
          <cell r="D643" t="str">
            <v>Ml</v>
          </cell>
          <cell r="E643">
            <v>0</v>
          </cell>
        </row>
        <row r="644">
          <cell r="A644">
            <v>581</v>
          </cell>
          <cell r="D644" t="str">
            <v>Ml</v>
          </cell>
          <cell r="E644">
            <v>0</v>
          </cell>
        </row>
        <row r="645">
          <cell r="A645">
            <v>582</v>
          </cell>
          <cell r="D645" t="str">
            <v>Ml</v>
          </cell>
          <cell r="E645">
            <v>0</v>
          </cell>
        </row>
        <row r="646">
          <cell r="A646">
            <v>583</v>
          </cell>
          <cell r="D646" t="str">
            <v>Ml</v>
          </cell>
          <cell r="E646">
            <v>0</v>
          </cell>
        </row>
        <row r="647">
          <cell r="A647">
            <v>584</v>
          </cell>
          <cell r="D647" t="str">
            <v>Ml</v>
          </cell>
          <cell r="E647">
            <v>0</v>
          </cell>
        </row>
        <row r="648">
          <cell r="A648">
            <v>585</v>
          </cell>
          <cell r="D648" t="str">
            <v>Ml</v>
          </cell>
          <cell r="E648">
            <v>0</v>
          </cell>
        </row>
        <row r="649">
          <cell r="A649">
            <v>586</v>
          </cell>
          <cell r="D649" t="str">
            <v>Ml</v>
          </cell>
          <cell r="E649">
            <v>0</v>
          </cell>
        </row>
        <row r="650">
          <cell r="A650">
            <v>587</v>
          </cell>
          <cell r="D650" t="str">
            <v>Ml</v>
          </cell>
          <cell r="E650">
            <v>0</v>
          </cell>
        </row>
        <row r="651">
          <cell r="A651">
            <v>588</v>
          </cell>
          <cell r="D651" t="str">
            <v>Ml</v>
          </cell>
          <cell r="E651">
            <v>0</v>
          </cell>
          <cell r="I651" t="str">
            <v>KRC2</v>
          </cell>
        </row>
        <row r="652">
          <cell r="A652">
            <v>589</v>
          </cell>
          <cell r="D652" t="str">
            <v>Ml</v>
          </cell>
          <cell r="E652">
            <v>0</v>
          </cell>
        </row>
        <row r="653">
          <cell r="A653">
            <v>590</v>
          </cell>
          <cell r="D653" t="str">
            <v>Ml</v>
          </cell>
          <cell r="E653">
            <v>0</v>
          </cell>
        </row>
        <row r="654">
          <cell r="A654">
            <v>591</v>
          </cell>
          <cell r="D654" t="str">
            <v>Ml</v>
          </cell>
          <cell r="E654">
            <v>0</v>
          </cell>
        </row>
        <row r="655">
          <cell r="A655">
            <v>592</v>
          </cell>
          <cell r="D655" t="str">
            <v>Ml</v>
          </cell>
          <cell r="E655">
            <v>0</v>
          </cell>
        </row>
        <row r="656">
          <cell r="A656">
            <v>593</v>
          </cell>
          <cell r="D656" t="str">
            <v>Ml</v>
          </cell>
          <cell r="E656">
            <v>0</v>
          </cell>
        </row>
        <row r="657">
          <cell r="A657">
            <v>594</v>
          </cell>
          <cell r="D657" t="str">
            <v>Ml</v>
          </cell>
          <cell r="E657">
            <v>0</v>
          </cell>
        </row>
        <row r="658">
          <cell r="A658">
            <v>595</v>
          </cell>
          <cell r="D658" t="str">
            <v>Ml</v>
          </cell>
          <cell r="E658">
            <v>0</v>
          </cell>
        </row>
        <row r="659">
          <cell r="A659">
            <v>596</v>
          </cell>
          <cell r="D659" t="str">
            <v>Ml</v>
          </cell>
          <cell r="E659">
            <v>0</v>
          </cell>
        </row>
        <row r="660">
          <cell r="A660">
            <v>597</v>
          </cell>
          <cell r="D660" t="str">
            <v>Ml</v>
          </cell>
          <cell r="E660">
            <v>0</v>
          </cell>
        </row>
        <row r="661">
          <cell r="A661">
            <v>598</v>
          </cell>
          <cell r="D661" t="str">
            <v>Ml</v>
          </cell>
          <cell r="E661">
            <v>0</v>
          </cell>
        </row>
        <row r="662">
          <cell r="A662">
            <v>599</v>
          </cell>
          <cell r="D662" t="str">
            <v>Ml</v>
          </cell>
          <cell r="E662">
            <v>0</v>
          </cell>
        </row>
        <row r="663">
          <cell r="A663">
            <v>600</v>
          </cell>
          <cell r="D663" t="str">
            <v>Ml</v>
          </cell>
          <cell r="E663">
            <v>0</v>
          </cell>
        </row>
        <row r="664">
          <cell r="A664">
            <v>601</v>
          </cell>
          <cell r="D664" t="str">
            <v>Ml</v>
          </cell>
          <cell r="E664">
            <v>0</v>
          </cell>
        </row>
        <row r="665">
          <cell r="A665">
            <v>602</v>
          </cell>
          <cell r="D665" t="str">
            <v>Ml</v>
          </cell>
          <cell r="E665">
            <v>0</v>
          </cell>
        </row>
        <row r="666">
          <cell r="A666">
            <v>603</v>
          </cell>
          <cell r="D666" t="str">
            <v>Ml</v>
          </cell>
          <cell r="E666">
            <v>0</v>
          </cell>
        </row>
        <row r="667">
          <cell r="A667">
            <v>604</v>
          </cell>
          <cell r="D667" t="str">
            <v>Ml</v>
          </cell>
          <cell r="E667">
            <v>0</v>
          </cell>
        </row>
        <row r="668">
          <cell r="A668">
            <v>605</v>
          </cell>
          <cell r="D668" t="str">
            <v>Ml</v>
          </cell>
          <cell r="E668">
            <v>0</v>
          </cell>
        </row>
        <row r="669">
          <cell r="A669">
            <v>606</v>
          </cell>
          <cell r="D669" t="str">
            <v>Ml</v>
          </cell>
          <cell r="E669">
            <v>0</v>
          </cell>
        </row>
        <row r="670">
          <cell r="A670">
            <v>607</v>
          </cell>
          <cell r="D670" t="str">
            <v>Ml</v>
          </cell>
          <cell r="E670">
            <v>0</v>
          </cell>
        </row>
        <row r="671">
          <cell r="A671">
            <v>608</v>
          </cell>
          <cell r="D671" t="str">
            <v>Ml</v>
          </cell>
          <cell r="E671">
            <v>0</v>
          </cell>
        </row>
        <row r="672">
          <cell r="A672">
            <v>609</v>
          </cell>
          <cell r="D672" t="str">
            <v>Ml</v>
          </cell>
          <cell r="E672">
            <v>0</v>
          </cell>
        </row>
        <row r="673">
          <cell r="A673">
            <v>610</v>
          </cell>
          <cell r="D673" t="str">
            <v>Ml</v>
          </cell>
          <cell r="E673">
            <v>0</v>
          </cell>
        </row>
        <row r="674">
          <cell r="A674">
            <v>611</v>
          </cell>
          <cell r="D674" t="str">
            <v>Ml</v>
          </cell>
          <cell r="E674">
            <v>0</v>
          </cell>
        </row>
        <row r="675">
          <cell r="A675">
            <v>612</v>
          </cell>
          <cell r="D675" t="str">
            <v>Ml</v>
          </cell>
          <cell r="E675">
            <v>0</v>
          </cell>
        </row>
        <row r="676">
          <cell r="A676">
            <v>613</v>
          </cell>
          <cell r="D676" t="str">
            <v>Ml</v>
          </cell>
          <cell r="E676">
            <v>0</v>
          </cell>
        </row>
        <row r="677">
          <cell r="A677">
            <v>614</v>
          </cell>
          <cell r="D677" t="str">
            <v>Ml</v>
          </cell>
          <cell r="E677">
            <v>0</v>
          </cell>
        </row>
        <row r="678">
          <cell r="A678">
            <v>615</v>
          </cell>
          <cell r="D678" t="str">
            <v>Ml</v>
          </cell>
          <cell r="E678">
            <v>0</v>
          </cell>
        </row>
        <row r="679">
          <cell r="A679">
            <v>616</v>
          </cell>
          <cell r="D679" t="str">
            <v>Ml</v>
          </cell>
          <cell r="E679">
            <v>0</v>
          </cell>
        </row>
        <row r="680">
          <cell r="A680">
            <v>617</v>
          </cell>
          <cell r="D680" t="str">
            <v>Ml</v>
          </cell>
          <cell r="E680">
            <v>0</v>
          </cell>
        </row>
        <row r="681">
          <cell r="A681">
            <v>618</v>
          </cell>
          <cell r="D681" t="str">
            <v>Ml</v>
          </cell>
          <cell r="E681">
            <v>0</v>
          </cell>
        </row>
        <row r="682">
          <cell r="A682">
            <v>619</v>
          </cell>
          <cell r="D682" t="str">
            <v>Ml</v>
          </cell>
          <cell r="E682">
            <v>0</v>
          </cell>
        </row>
        <row r="683">
          <cell r="A683">
            <v>620</v>
          </cell>
          <cell r="D683" t="str">
            <v>Ml</v>
          </cell>
          <cell r="E683">
            <v>0</v>
          </cell>
        </row>
        <row r="684">
          <cell r="A684">
            <v>621</v>
          </cell>
          <cell r="D684" t="str">
            <v>Ml</v>
          </cell>
          <cell r="E684">
            <v>0</v>
          </cell>
        </row>
        <row r="685">
          <cell r="A685" t="str">
            <v>POSTES</v>
          </cell>
        </row>
        <row r="686">
          <cell r="A686" t="str">
            <v>Código</v>
          </cell>
          <cell r="B686" t="str">
            <v>Descripción Herramientas</v>
          </cell>
          <cell r="D686" t="str">
            <v>Unidad</v>
          </cell>
          <cell r="E686" t="str">
            <v>Valor Ofert</v>
          </cell>
          <cell r="F686" t="str">
            <v>Fecha</v>
          </cell>
          <cell r="G686" t="str">
            <v>Vr real+IVA</v>
          </cell>
          <cell r="H686" t="str">
            <v>Marca</v>
          </cell>
          <cell r="I686" t="str">
            <v>Referencia</v>
          </cell>
        </row>
        <row r="687">
          <cell r="A687">
            <v>622</v>
          </cell>
          <cell r="B687" t="str">
            <v>Poste de concreto 12 Mts 510 KG</v>
          </cell>
          <cell r="D687" t="str">
            <v>Un</v>
          </cell>
          <cell r="E687">
            <v>453472</v>
          </cell>
          <cell r="G687">
            <v>314418</v>
          </cell>
        </row>
        <row r="688">
          <cell r="A688">
            <v>623</v>
          </cell>
          <cell r="B688" t="str">
            <v>Poste de madera 10 mts</v>
          </cell>
          <cell r="D688" t="str">
            <v>Un</v>
          </cell>
          <cell r="E688">
            <v>260991</v>
          </cell>
          <cell r="G688">
            <v>180960</v>
          </cell>
        </row>
        <row r="689">
          <cell r="A689">
            <v>624</v>
          </cell>
          <cell r="B689" t="str">
            <v>Mástil de concreto de 30 mts (2 secciones)</v>
          </cell>
          <cell r="D689" t="str">
            <v>Un</v>
          </cell>
          <cell r="E689">
            <v>10038120</v>
          </cell>
          <cell r="G689">
            <v>6960000</v>
          </cell>
        </row>
        <row r="690">
          <cell r="A690">
            <v>625</v>
          </cell>
          <cell r="B690" t="str">
            <v>Peldaños</v>
          </cell>
          <cell r="D690" t="str">
            <v>Un</v>
          </cell>
          <cell r="E690">
            <v>677862</v>
          </cell>
          <cell r="G690">
            <v>470000</v>
          </cell>
        </row>
        <row r="691">
          <cell r="A691">
            <v>626</v>
          </cell>
          <cell r="B691" t="str">
            <v>Tapa concreto 0,6x0,4x0,1</v>
          </cell>
          <cell r="D691" t="str">
            <v>Un</v>
          </cell>
          <cell r="E691">
            <v>14423</v>
          </cell>
          <cell r="G691">
            <v>10000</v>
          </cell>
        </row>
        <row r="692">
          <cell r="A692">
            <v>627</v>
          </cell>
          <cell r="B692" t="str">
            <v>Terminales Premoldeados 5 KV</v>
          </cell>
          <cell r="D692" t="str">
            <v>Un</v>
          </cell>
          <cell r="E692">
            <v>497579</v>
          </cell>
          <cell r="G692">
            <v>345000</v>
          </cell>
        </row>
        <row r="693">
          <cell r="A693">
            <v>628</v>
          </cell>
          <cell r="B693" t="str">
            <v>Tierra Negra</v>
          </cell>
          <cell r="D693" t="str">
            <v>m3</v>
          </cell>
          <cell r="E693">
            <v>173071</v>
          </cell>
          <cell r="G693">
            <v>120000</v>
          </cell>
        </row>
        <row r="694">
          <cell r="A694">
            <v>629</v>
          </cell>
          <cell r="D694" t="str">
            <v>Ml</v>
          </cell>
          <cell r="E694">
            <v>0</v>
          </cell>
        </row>
        <row r="695">
          <cell r="A695">
            <v>630</v>
          </cell>
          <cell r="D695" t="str">
            <v>Ml</v>
          </cell>
          <cell r="E695">
            <v>0</v>
          </cell>
        </row>
        <row r="696">
          <cell r="A696">
            <v>631</v>
          </cell>
          <cell r="D696" t="str">
            <v>Ml</v>
          </cell>
          <cell r="E696">
            <v>0</v>
          </cell>
        </row>
        <row r="697">
          <cell r="A697">
            <v>632</v>
          </cell>
          <cell r="D697" t="str">
            <v>Ml</v>
          </cell>
          <cell r="E697">
            <v>0</v>
          </cell>
        </row>
        <row r="698">
          <cell r="A698">
            <v>633</v>
          </cell>
          <cell r="D698" t="str">
            <v>Ml</v>
          </cell>
          <cell r="E698">
            <v>0</v>
          </cell>
        </row>
        <row r="699">
          <cell r="A699">
            <v>634</v>
          </cell>
          <cell r="D699" t="str">
            <v>Ml</v>
          </cell>
          <cell r="E699">
            <v>0</v>
          </cell>
        </row>
        <row r="700">
          <cell r="A700">
            <v>635</v>
          </cell>
          <cell r="D700" t="str">
            <v>Ml</v>
          </cell>
          <cell r="E700">
            <v>0</v>
          </cell>
        </row>
        <row r="701">
          <cell r="A701">
            <v>636</v>
          </cell>
          <cell r="D701" t="str">
            <v>Ml</v>
          </cell>
          <cell r="E701">
            <v>0</v>
          </cell>
        </row>
        <row r="702">
          <cell r="A702">
            <v>637</v>
          </cell>
          <cell r="D702" t="str">
            <v>Ml</v>
          </cell>
          <cell r="E702">
            <v>0</v>
          </cell>
        </row>
        <row r="703">
          <cell r="A703">
            <v>638</v>
          </cell>
          <cell r="D703" t="str">
            <v>Ml</v>
          </cell>
          <cell r="E703">
            <v>0</v>
          </cell>
        </row>
        <row r="704">
          <cell r="A704">
            <v>639</v>
          </cell>
          <cell r="D704" t="str">
            <v>Ml</v>
          </cell>
          <cell r="E704">
            <v>0</v>
          </cell>
        </row>
        <row r="705">
          <cell r="A705">
            <v>640</v>
          </cell>
          <cell r="D705" t="str">
            <v>Ml</v>
          </cell>
          <cell r="E705">
            <v>0</v>
          </cell>
        </row>
        <row r="706">
          <cell r="A706">
            <v>641</v>
          </cell>
          <cell r="D706" t="str">
            <v>Ml</v>
          </cell>
          <cell r="E706">
            <v>0</v>
          </cell>
        </row>
        <row r="707">
          <cell r="A707">
            <v>642</v>
          </cell>
          <cell r="D707" t="str">
            <v>Ml</v>
          </cell>
          <cell r="E707">
            <v>0</v>
          </cell>
        </row>
        <row r="708">
          <cell r="A708">
            <v>643</v>
          </cell>
          <cell r="D708" t="str">
            <v>Ml</v>
          </cell>
          <cell r="E708">
            <v>0</v>
          </cell>
        </row>
        <row r="709">
          <cell r="A709">
            <v>644</v>
          </cell>
          <cell r="D709" t="str">
            <v>Ml</v>
          </cell>
          <cell r="E709">
            <v>0</v>
          </cell>
        </row>
        <row r="710">
          <cell r="A710">
            <v>645</v>
          </cell>
          <cell r="D710" t="str">
            <v>Ml</v>
          </cell>
          <cell r="E710">
            <v>0</v>
          </cell>
        </row>
        <row r="711">
          <cell r="A711">
            <v>646</v>
          </cell>
          <cell r="D711" t="str">
            <v>Ml</v>
          </cell>
          <cell r="E711">
            <v>0</v>
          </cell>
        </row>
        <row r="712">
          <cell r="A712">
            <v>647</v>
          </cell>
          <cell r="D712" t="str">
            <v>Ml</v>
          </cell>
          <cell r="E712">
            <v>0</v>
          </cell>
        </row>
        <row r="713">
          <cell r="A713">
            <v>648</v>
          </cell>
          <cell r="D713" t="str">
            <v>Ml</v>
          </cell>
          <cell r="E713">
            <v>0</v>
          </cell>
        </row>
        <row r="714">
          <cell r="A714">
            <v>649</v>
          </cell>
          <cell r="D714" t="str">
            <v>Ml</v>
          </cell>
          <cell r="E714">
            <v>0</v>
          </cell>
        </row>
        <row r="715">
          <cell r="A715">
            <v>650</v>
          </cell>
          <cell r="D715" t="str">
            <v>Ml</v>
          </cell>
          <cell r="E715">
            <v>0</v>
          </cell>
        </row>
        <row r="716">
          <cell r="A716">
            <v>651</v>
          </cell>
          <cell r="D716" t="str">
            <v>Ml</v>
          </cell>
          <cell r="E716">
            <v>0</v>
          </cell>
        </row>
        <row r="717">
          <cell r="A717">
            <v>652</v>
          </cell>
          <cell r="D717" t="str">
            <v>Ml</v>
          </cell>
          <cell r="E717">
            <v>0</v>
          </cell>
        </row>
        <row r="718">
          <cell r="A718">
            <v>653</v>
          </cell>
          <cell r="D718" t="str">
            <v>Ml</v>
          </cell>
          <cell r="E718">
            <v>0</v>
          </cell>
        </row>
        <row r="719">
          <cell r="A719">
            <v>654</v>
          </cell>
          <cell r="D719" t="str">
            <v>Ml</v>
          </cell>
          <cell r="E719">
            <v>0</v>
          </cell>
        </row>
        <row r="720">
          <cell r="A720">
            <v>655</v>
          </cell>
          <cell r="D720" t="str">
            <v>Ml</v>
          </cell>
          <cell r="E720">
            <v>0</v>
          </cell>
        </row>
        <row r="721">
          <cell r="A721">
            <v>656</v>
          </cell>
          <cell r="D721" t="str">
            <v>Ml</v>
          </cell>
          <cell r="E721">
            <v>0</v>
          </cell>
        </row>
        <row r="722">
          <cell r="A722">
            <v>657</v>
          </cell>
          <cell r="D722" t="str">
            <v>Ml</v>
          </cell>
          <cell r="E722">
            <v>0</v>
          </cell>
        </row>
        <row r="723">
          <cell r="A723">
            <v>658</v>
          </cell>
          <cell r="D723" t="str">
            <v>Ml</v>
          </cell>
          <cell r="E723">
            <v>0</v>
          </cell>
        </row>
        <row r="724">
          <cell r="A724">
            <v>659</v>
          </cell>
          <cell r="D724" t="str">
            <v>Ml</v>
          </cell>
          <cell r="E724">
            <v>0</v>
          </cell>
        </row>
        <row r="725">
          <cell r="A725">
            <v>660</v>
          </cell>
          <cell r="D725" t="str">
            <v>Ml</v>
          </cell>
          <cell r="E725">
            <v>0</v>
          </cell>
        </row>
        <row r="726">
          <cell r="A726">
            <v>661</v>
          </cell>
          <cell r="D726" t="str">
            <v>Ml</v>
          </cell>
          <cell r="E726">
            <v>0</v>
          </cell>
        </row>
        <row r="727">
          <cell r="A727">
            <v>662</v>
          </cell>
          <cell r="D727" t="str">
            <v>Ml</v>
          </cell>
          <cell r="E727">
            <v>0</v>
          </cell>
        </row>
        <row r="728">
          <cell r="A728">
            <v>663</v>
          </cell>
          <cell r="D728" t="str">
            <v>Ml</v>
          </cell>
          <cell r="E728">
            <v>0</v>
          </cell>
        </row>
        <row r="729">
          <cell r="A729">
            <v>664</v>
          </cell>
          <cell r="D729" t="str">
            <v>Ml</v>
          </cell>
          <cell r="E729">
            <v>0</v>
          </cell>
        </row>
        <row r="730">
          <cell r="A730">
            <v>665</v>
          </cell>
          <cell r="D730" t="str">
            <v>Ml</v>
          </cell>
          <cell r="E730">
            <v>0</v>
          </cell>
        </row>
        <row r="731">
          <cell r="A731">
            <v>666</v>
          </cell>
          <cell r="D731" t="str">
            <v>Ml</v>
          </cell>
          <cell r="E731">
            <v>0</v>
          </cell>
          <cell r="I731" t="str">
            <v xml:space="preserve"> MERCMASTER III KPSTH17-150J1-MT  175 W</v>
          </cell>
        </row>
        <row r="732">
          <cell r="A732">
            <v>667</v>
          </cell>
          <cell r="D732" t="str">
            <v>Ml</v>
          </cell>
          <cell r="E732">
            <v>0</v>
          </cell>
          <cell r="I732" t="str">
            <v xml:space="preserve"> MERCMASTER III KPSH25-150J5-MT  175 W</v>
          </cell>
        </row>
        <row r="733">
          <cell r="A733">
            <v>668</v>
          </cell>
          <cell r="D733" t="str">
            <v>Ml</v>
          </cell>
          <cell r="E733">
            <v>0</v>
          </cell>
          <cell r="I733" t="str">
            <v>WALL MOUNT MERCMASTER III KPWBH 2575J5-MT   250 W</v>
          </cell>
        </row>
        <row r="734">
          <cell r="A734">
            <v>669</v>
          </cell>
          <cell r="D734" t="str">
            <v>Ml</v>
          </cell>
          <cell r="E734">
            <v>0</v>
          </cell>
          <cell r="I734" t="str">
            <v xml:space="preserve"> CORROFLOOD G-AM771H-MT-I/2 400 W </v>
          </cell>
        </row>
        <row r="735">
          <cell r="A735">
            <v>670</v>
          </cell>
          <cell r="D735" t="str">
            <v>Ml</v>
          </cell>
          <cell r="E735">
            <v>0</v>
          </cell>
        </row>
        <row r="736">
          <cell r="A736">
            <v>671</v>
          </cell>
          <cell r="D736" t="str">
            <v>Ml</v>
          </cell>
          <cell r="E736">
            <v>0</v>
          </cell>
        </row>
        <row r="737">
          <cell r="A737">
            <v>672</v>
          </cell>
          <cell r="D737" t="str">
            <v>Ml</v>
          </cell>
          <cell r="E737">
            <v>0</v>
          </cell>
        </row>
        <row r="738">
          <cell r="A738">
            <v>673</v>
          </cell>
          <cell r="D738" t="str">
            <v>Ml</v>
          </cell>
          <cell r="E738">
            <v>0</v>
          </cell>
        </row>
        <row r="739">
          <cell r="A739">
            <v>674</v>
          </cell>
          <cell r="D739" t="str">
            <v>Ml</v>
          </cell>
          <cell r="E739">
            <v>0</v>
          </cell>
        </row>
        <row r="740">
          <cell r="A740">
            <v>675</v>
          </cell>
          <cell r="D740" t="str">
            <v>Ml</v>
          </cell>
          <cell r="E740">
            <v>0</v>
          </cell>
        </row>
        <row r="741">
          <cell r="A741">
            <v>676</v>
          </cell>
          <cell r="D741" t="str">
            <v>Ml</v>
          </cell>
          <cell r="E741">
            <v>0</v>
          </cell>
        </row>
        <row r="742">
          <cell r="A742">
            <v>677</v>
          </cell>
          <cell r="D742" t="str">
            <v>Ml</v>
          </cell>
          <cell r="E742">
            <v>0</v>
          </cell>
        </row>
        <row r="743">
          <cell r="A743">
            <v>678</v>
          </cell>
          <cell r="D743" t="str">
            <v>Ml</v>
          </cell>
          <cell r="E743">
            <v>0</v>
          </cell>
        </row>
        <row r="744">
          <cell r="A744" t="str">
            <v>VARILLAS</v>
          </cell>
        </row>
        <row r="745">
          <cell r="A745" t="str">
            <v>Código</v>
          </cell>
          <cell r="B745" t="str">
            <v>Descripción Herramientas</v>
          </cell>
          <cell r="D745" t="str">
            <v>Unidad</v>
          </cell>
          <cell r="E745" t="str">
            <v>Valor Ofert</v>
          </cell>
          <cell r="F745" t="str">
            <v>Fecha</v>
          </cell>
          <cell r="G745" t="str">
            <v>Vr real+IVA</v>
          </cell>
          <cell r="H745" t="str">
            <v>Marca</v>
          </cell>
          <cell r="I745" t="str">
            <v>Referencia</v>
          </cell>
        </row>
        <row r="746">
          <cell r="A746">
            <v>679</v>
          </cell>
          <cell r="B746" t="str">
            <v>Varilla Cu 5/8" x 2,4 m</v>
          </cell>
          <cell r="D746" t="str">
            <v>Un</v>
          </cell>
          <cell r="E746">
            <v>54806</v>
          </cell>
          <cell r="G746">
            <v>38000</v>
          </cell>
        </row>
        <row r="747">
          <cell r="A747">
            <v>680</v>
          </cell>
          <cell r="B747" t="str">
            <v>Varilla Química CHEM ROD</v>
          </cell>
          <cell r="D747" t="str">
            <v>Un</v>
          </cell>
          <cell r="E747">
            <v>3136912</v>
          </cell>
          <cell r="G747">
            <v>2175000</v>
          </cell>
        </row>
        <row r="748">
          <cell r="A748">
            <v>681</v>
          </cell>
          <cell r="B748" t="str">
            <v>Puntas de pararrayos tipo franklin</v>
          </cell>
          <cell r="D748" t="str">
            <v>Un</v>
          </cell>
          <cell r="E748">
            <v>457571</v>
          </cell>
          <cell r="G748">
            <v>317260</v>
          </cell>
        </row>
        <row r="749">
          <cell r="A749">
            <v>682</v>
          </cell>
          <cell r="D749" t="str">
            <v>Ml</v>
          </cell>
          <cell r="E749">
            <v>0</v>
          </cell>
        </row>
        <row r="750">
          <cell r="A750">
            <v>683</v>
          </cell>
          <cell r="D750" t="str">
            <v>Ml</v>
          </cell>
          <cell r="E750">
            <v>0</v>
          </cell>
          <cell r="I750" t="str">
            <v xml:space="preserve">NAVEGATION MARKER LIGHT BYMB-3600-AHQ-7AP53R </v>
          </cell>
        </row>
        <row r="751">
          <cell r="A751">
            <v>684</v>
          </cell>
          <cell r="D751" t="str">
            <v>Ml</v>
          </cell>
          <cell r="E751">
            <v>0</v>
          </cell>
        </row>
        <row r="752">
          <cell r="A752">
            <v>685</v>
          </cell>
          <cell r="D752" t="str">
            <v>Ml</v>
          </cell>
          <cell r="E752">
            <v>0</v>
          </cell>
        </row>
        <row r="753">
          <cell r="A753">
            <v>686</v>
          </cell>
          <cell r="D753" t="str">
            <v>Ml</v>
          </cell>
          <cell r="E753">
            <v>0</v>
          </cell>
        </row>
        <row r="754">
          <cell r="A754">
            <v>687</v>
          </cell>
          <cell r="D754" t="str">
            <v>Ml</v>
          </cell>
          <cell r="E754">
            <v>0</v>
          </cell>
          <cell r="I754" t="str">
            <v>contactores Telemecanique  LC1D12008M6, Reles temporizadores Telemecanique</v>
          </cell>
        </row>
        <row r="755">
          <cell r="A755">
            <v>688</v>
          </cell>
          <cell r="D755" t="str">
            <v>Ml</v>
          </cell>
          <cell r="E755">
            <v>0</v>
          </cell>
        </row>
        <row r="756">
          <cell r="A756">
            <v>689</v>
          </cell>
          <cell r="D756" t="str">
            <v>Ml</v>
          </cell>
          <cell r="E756">
            <v>0</v>
          </cell>
        </row>
        <row r="757">
          <cell r="A757">
            <v>690</v>
          </cell>
          <cell r="D757" t="str">
            <v>Ml</v>
          </cell>
          <cell r="E757">
            <v>0</v>
          </cell>
        </row>
        <row r="758">
          <cell r="A758">
            <v>691</v>
          </cell>
          <cell r="D758" t="str">
            <v>Ml</v>
          </cell>
          <cell r="E758">
            <v>0</v>
          </cell>
        </row>
        <row r="759">
          <cell r="A759">
            <v>692</v>
          </cell>
          <cell r="D759" t="str">
            <v>Ml</v>
          </cell>
          <cell r="E759">
            <v>0</v>
          </cell>
        </row>
        <row r="760">
          <cell r="A760">
            <v>693</v>
          </cell>
          <cell r="D760" t="str">
            <v>Ml</v>
          </cell>
          <cell r="E760">
            <v>0</v>
          </cell>
        </row>
        <row r="761">
          <cell r="A761">
            <v>694</v>
          </cell>
          <cell r="D761" t="str">
            <v>Ml</v>
          </cell>
          <cell r="E761">
            <v>0</v>
          </cell>
        </row>
        <row r="762">
          <cell r="A762">
            <v>695</v>
          </cell>
          <cell r="D762" t="str">
            <v>Ml</v>
          </cell>
          <cell r="E762">
            <v>0</v>
          </cell>
        </row>
        <row r="763">
          <cell r="A763">
            <v>696</v>
          </cell>
          <cell r="D763" t="str">
            <v>Ml</v>
          </cell>
          <cell r="E763">
            <v>0</v>
          </cell>
        </row>
        <row r="764">
          <cell r="A764">
            <v>697</v>
          </cell>
          <cell r="D764" t="str">
            <v>Ml</v>
          </cell>
          <cell r="E764">
            <v>0</v>
          </cell>
        </row>
        <row r="765">
          <cell r="A765">
            <v>698</v>
          </cell>
          <cell r="D765" t="str">
            <v>Ml</v>
          </cell>
          <cell r="E765">
            <v>0</v>
          </cell>
        </row>
        <row r="766">
          <cell r="A766">
            <v>699</v>
          </cell>
          <cell r="D766" t="str">
            <v>Ml</v>
          </cell>
          <cell r="E766">
            <v>0</v>
          </cell>
        </row>
        <row r="767">
          <cell r="A767">
            <v>700</v>
          </cell>
          <cell r="D767" t="str">
            <v>Ml</v>
          </cell>
          <cell r="E767">
            <v>0</v>
          </cell>
        </row>
        <row r="768">
          <cell r="A768">
            <v>701</v>
          </cell>
          <cell r="D768" t="str">
            <v>Ml</v>
          </cell>
          <cell r="E768">
            <v>0</v>
          </cell>
        </row>
        <row r="769">
          <cell r="A769">
            <v>702</v>
          </cell>
          <cell r="D769" t="str">
            <v>Ml</v>
          </cell>
          <cell r="E769">
            <v>0</v>
          </cell>
        </row>
        <row r="770">
          <cell r="A770">
            <v>703</v>
          </cell>
          <cell r="D770" t="str">
            <v>Ml</v>
          </cell>
          <cell r="E770">
            <v>0</v>
          </cell>
        </row>
        <row r="771">
          <cell r="A771">
            <v>704</v>
          </cell>
          <cell r="D771" t="str">
            <v>Ml</v>
          </cell>
          <cell r="E771">
            <v>0</v>
          </cell>
        </row>
        <row r="772">
          <cell r="A772">
            <v>705</v>
          </cell>
          <cell r="D772" t="str">
            <v>Ml</v>
          </cell>
          <cell r="E772">
            <v>0</v>
          </cell>
        </row>
        <row r="773">
          <cell r="A773">
            <v>706</v>
          </cell>
          <cell r="D773" t="str">
            <v>Ml</v>
          </cell>
          <cell r="E773">
            <v>0</v>
          </cell>
        </row>
        <row r="774">
          <cell r="A774">
            <v>707</v>
          </cell>
          <cell r="D774" t="str">
            <v>Ml</v>
          </cell>
          <cell r="E774">
            <v>0</v>
          </cell>
        </row>
        <row r="775">
          <cell r="A775">
            <v>708</v>
          </cell>
          <cell r="D775" t="str">
            <v>Ml</v>
          </cell>
          <cell r="E775">
            <v>0</v>
          </cell>
        </row>
        <row r="776">
          <cell r="A776">
            <v>709</v>
          </cell>
          <cell r="D776" t="str">
            <v>Ml</v>
          </cell>
          <cell r="E776">
            <v>0</v>
          </cell>
        </row>
        <row r="777">
          <cell r="A777">
            <v>710</v>
          </cell>
          <cell r="D777" t="str">
            <v>Ml</v>
          </cell>
          <cell r="E777">
            <v>0</v>
          </cell>
        </row>
        <row r="778">
          <cell r="A778">
            <v>711</v>
          </cell>
          <cell r="D778" t="str">
            <v>Ml</v>
          </cell>
          <cell r="E778">
            <v>0</v>
          </cell>
        </row>
        <row r="779">
          <cell r="A779">
            <v>712</v>
          </cell>
          <cell r="D779" t="str">
            <v>Ml</v>
          </cell>
          <cell r="E779">
            <v>0</v>
          </cell>
        </row>
        <row r="780">
          <cell r="A780">
            <v>713</v>
          </cell>
          <cell r="D780" t="str">
            <v>Ml</v>
          </cell>
          <cell r="E780">
            <v>0</v>
          </cell>
        </row>
        <row r="781">
          <cell r="A781">
            <v>714</v>
          </cell>
          <cell r="D781" t="str">
            <v>Ml</v>
          </cell>
          <cell r="E781">
            <v>0</v>
          </cell>
        </row>
        <row r="782">
          <cell r="A782">
            <v>715</v>
          </cell>
          <cell r="D782" t="str">
            <v>Ml</v>
          </cell>
          <cell r="E782">
            <v>0</v>
          </cell>
        </row>
        <row r="783">
          <cell r="A783">
            <v>716</v>
          </cell>
          <cell r="D783" t="str">
            <v>Ml</v>
          </cell>
          <cell r="E783">
            <v>0</v>
          </cell>
        </row>
        <row r="784">
          <cell r="A784">
            <v>717</v>
          </cell>
          <cell r="D784" t="str">
            <v>Ml</v>
          </cell>
          <cell r="E784">
            <v>0</v>
          </cell>
        </row>
        <row r="785">
          <cell r="A785">
            <v>718</v>
          </cell>
          <cell r="D785" t="str">
            <v>Ml</v>
          </cell>
          <cell r="E785">
            <v>0</v>
          </cell>
        </row>
        <row r="786">
          <cell r="A786">
            <v>719</v>
          </cell>
          <cell r="D786" t="str">
            <v>Ml</v>
          </cell>
          <cell r="E786">
            <v>0</v>
          </cell>
        </row>
        <row r="787">
          <cell r="A787">
            <v>720</v>
          </cell>
          <cell r="D787" t="str">
            <v>Ml</v>
          </cell>
          <cell r="E787">
            <v>0</v>
          </cell>
        </row>
        <row r="788">
          <cell r="A788">
            <v>721</v>
          </cell>
          <cell r="D788" t="str">
            <v>Ml</v>
          </cell>
          <cell r="E788">
            <v>0</v>
          </cell>
        </row>
        <row r="789">
          <cell r="A789">
            <v>722</v>
          </cell>
          <cell r="D789" t="str">
            <v>Ml</v>
          </cell>
          <cell r="E789">
            <v>0</v>
          </cell>
        </row>
        <row r="790">
          <cell r="A790">
            <v>723</v>
          </cell>
          <cell r="D790" t="str">
            <v>Ml</v>
          </cell>
          <cell r="E790">
            <v>0</v>
          </cell>
        </row>
        <row r="791">
          <cell r="A791">
            <v>724</v>
          </cell>
          <cell r="D791" t="str">
            <v>Ml</v>
          </cell>
          <cell r="E791">
            <v>0</v>
          </cell>
        </row>
        <row r="792">
          <cell r="A792">
            <v>725</v>
          </cell>
          <cell r="D792" t="str">
            <v>Ml</v>
          </cell>
          <cell r="E792">
            <v>0</v>
          </cell>
        </row>
        <row r="793">
          <cell r="A793">
            <v>726</v>
          </cell>
          <cell r="D793" t="str">
            <v>Ml</v>
          </cell>
          <cell r="E793">
            <v>0</v>
          </cell>
        </row>
        <row r="794">
          <cell r="A794">
            <v>727</v>
          </cell>
          <cell r="D794" t="str">
            <v>Ml</v>
          </cell>
          <cell r="E794">
            <v>0</v>
          </cell>
        </row>
        <row r="795">
          <cell r="A795">
            <v>728</v>
          </cell>
          <cell r="D795" t="str">
            <v>Ml</v>
          </cell>
          <cell r="E795">
            <v>0</v>
          </cell>
        </row>
        <row r="796">
          <cell r="A796">
            <v>729</v>
          </cell>
          <cell r="D796" t="str">
            <v>Ml</v>
          </cell>
          <cell r="E796">
            <v>0</v>
          </cell>
        </row>
        <row r="797">
          <cell r="A797">
            <v>730</v>
          </cell>
          <cell r="D797" t="str">
            <v>Ml</v>
          </cell>
          <cell r="E797">
            <v>0</v>
          </cell>
        </row>
        <row r="798">
          <cell r="A798">
            <v>731</v>
          </cell>
          <cell r="D798" t="str">
            <v>Ml</v>
          </cell>
          <cell r="E798">
            <v>0</v>
          </cell>
        </row>
        <row r="799">
          <cell r="A799">
            <v>732</v>
          </cell>
          <cell r="D799" t="str">
            <v>Ml</v>
          </cell>
          <cell r="E799">
            <v>0</v>
          </cell>
        </row>
        <row r="800">
          <cell r="A800" t="str">
            <v>TRANSFORMADORES</v>
          </cell>
        </row>
        <row r="801">
          <cell r="A801" t="str">
            <v>Código</v>
          </cell>
          <cell r="B801" t="str">
            <v>Descripción Herramientas</v>
          </cell>
          <cell r="D801" t="str">
            <v>Unidad</v>
          </cell>
          <cell r="E801" t="str">
            <v>Valor Ofert</v>
          </cell>
          <cell r="F801" t="str">
            <v>Fecha</v>
          </cell>
          <cell r="G801" t="str">
            <v>Vr real+IVA</v>
          </cell>
          <cell r="H801" t="str">
            <v>Marca</v>
          </cell>
          <cell r="I801" t="str">
            <v>Referencia</v>
          </cell>
        </row>
        <row r="802">
          <cell r="A802">
            <v>733</v>
          </cell>
          <cell r="B802" t="str">
            <v xml:space="preserve">Tipo seco 480/208-120V, 3f, +/-2x2,5% 45KVA </v>
          </cell>
          <cell r="D802" t="str">
            <v>Un</v>
          </cell>
          <cell r="E802">
            <v>8366185</v>
          </cell>
          <cell r="F802">
            <v>37483</v>
          </cell>
          <cell r="G802">
            <v>5886710</v>
          </cell>
        </row>
        <row r="803">
          <cell r="A803">
            <v>734</v>
          </cell>
          <cell r="B803" t="str">
            <v xml:space="preserve">Tipo seco 480/208-120V, 3f, +/-2x2,5% 75KVA </v>
          </cell>
          <cell r="D803" t="str">
            <v>Un</v>
          </cell>
          <cell r="E803">
            <v>9676814</v>
          </cell>
          <cell r="F803">
            <v>37483</v>
          </cell>
          <cell r="G803">
            <v>6808909.9999999991</v>
          </cell>
        </row>
        <row r="804">
          <cell r="A804">
            <v>735</v>
          </cell>
          <cell r="B804" t="str">
            <v>Tipo seco 4480/208-120V, 3f,+/-2x2,5% 112,5 KVA</v>
          </cell>
          <cell r="D804" t="str">
            <v>Un</v>
          </cell>
          <cell r="E804">
            <v>12385448</v>
          </cell>
          <cell r="F804">
            <v>37483</v>
          </cell>
          <cell r="G804">
            <v>8714790</v>
          </cell>
        </row>
        <row r="805">
          <cell r="A805">
            <v>736</v>
          </cell>
          <cell r="B805" t="str">
            <v>Alquiler transformador 75 KVA 480/208-120</v>
          </cell>
          <cell r="D805" t="str">
            <v>Mes</v>
          </cell>
          <cell r="E805">
            <v>250953</v>
          </cell>
          <cell r="F805">
            <v>37498</v>
          </cell>
          <cell r="G805">
            <v>174000</v>
          </cell>
        </row>
        <row r="806">
          <cell r="A806">
            <v>737</v>
          </cell>
          <cell r="D806" t="str">
            <v>Ml</v>
          </cell>
          <cell r="E806">
            <v>0</v>
          </cell>
        </row>
        <row r="807">
          <cell r="A807">
            <v>738</v>
          </cell>
          <cell r="D807" t="str">
            <v>Ml</v>
          </cell>
          <cell r="E807">
            <v>0</v>
          </cell>
        </row>
        <row r="808">
          <cell r="A808">
            <v>739</v>
          </cell>
          <cell r="D808" t="str">
            <v>Ml</v>
          </cell>
          <cell r="E808">
            <v>0</v>
          </cell>
        </row>
        <row r="809">
          <cell r="A809">
            <v>740</v>
          </cell>
          <cell r="D809" t="str">
            <v>Ml</v>
          </cell>
          <cell r="E809">
            <v>0</v>
          </cell>
        </row>
        <row r="810">
          <cell r="A810">
            <v>741</v>
          </cell>
          <cell r="D810" t="str">
            <v>Ml</v>
          </cell>
          <cell r="E810">
            <v>0</v>
          </cell>
        </row>
        <row r="811">
          <cell r="A811">
            <v>742</v>
          </cell>
          <cell r="D811" t="str">
            <v>Ml</v>
          </cell>
          <cell r="E811">
            <v>0</v>
          </cell>
        </row>
        <row r="812">
          <cell r="A812">
            <v>743</v>
          </cell>
          <cell r="D812" t="str">
            <v>Ml</v>
          </cell>
          <cell r="E812">
            <v>0</v>
          </cell>
        </row>
        <row r="813">
          <cell r="A813">
            <v>744</v>
          </cell>
          <cell r="D813" t="str">
            <v>Ml</v>
          </cell>
          <cell r="E813">
            <v>0</v>
          </cell>
        </row>
        <row r="814">
          <cell r="A814">
            <v>745</v>
          </cell>
          <cell r="D814" t="str">
            <v>Ml</v>
          </cell>
          <cell r="E814">
            <v>0</v>
          </cell>
        </row>
        <row r="815">
          <cell r="A815">
            <v>746</v>
          </cell>
          <cell r="D815" t="str">
            <v>Ml</v>
          </cell>
          <cell r="E815">
            <v>0</v>
          </cell>
        </row>
        <row r="816">
          <cell r="A816">
            <v>747</v>
          </cell>
          <cell r="D816" t="str">
            <v>Ml</v>
          </cell>
          <cell r="E816">
            <v>0</v>
          </cell>
        </row>
        <row r="817">
          <cell r="A817">
            <v>748</v>
          </cell>
          <cell r="D817" t="str">
            <v>Ml</v>
          </cell>
          <cell r="E817">
            <v>0</v>
          </cell>
        </row>
        <row r="818">
          <cell r="A818">
            <v>749</v>
          </cell>
          <cell r="D818" t="str">
            <v>Ml</v>
          </cell>
          <cell r="E818">
            <v>0</v>
          </cell>
        </row>
        <row r="819">
          <cell r="A819">
            <v>750</v>
          </cell>
          <cell r="D819" t="str">
            <v>Ml</v>
          </cell>
          <cell r="E819">
            <v>0</v>
          </cell>
        </row>
        <row r="820">
          <cell r="A820">
            <v>751</v>
          </cell>
          <cell r="D820" t="str">
            <v>Ml</v>
          </cell>
          <cell r="E820">
            <v>0</v>
          </cell>
        </row>
        <row r="821">
          <cell r="A821">
            <v>752</v>
          </cell>
          <cell r="D821" t="str">
            <v>Ml</v>
          </cell>
          <cell r="E821">
            <v>0</v>
          </cell>
        </row>
        <row r="822">
          <cell r="A822">
            <v>753</v>
          </cell>
          <cell r="D822" t="str">
            <v>Ml</v>
          </cell>
          <cell r="E822">
            <v>0</v>
          </cell>
        </row>
        <row r="823">
          <cell r="A823">
            <v>754</v>
          </cell>
          <cell r="D823" t="str">
            <v>Ml</v>
          </cell>
          <cell r="E823">
            <v>0</v>
          </cell>
        </row>
        <row r="824">
          <cell r="A824">
            <v>755</v>
          </cell>
          <cell r="D824" t="str">
            <v>Ml</v>
          </cell>
          <cell r="E824">
            <v>0</v>
          </cell>
        </row>
        <row r="825">
          <cell r="A825">
            <v>756</v>
          </cell>
          <cell r="D825" t="str">
            <v>Ml</v>
          </cell>
          <cell r="E825">
            <v>0</v>
          </cell>
        </row>
        <row r="826">
          <cell r="A826">
            <v>757</v>
          </cell>
          <cell r="D826" t="str">
            <v>Ml</v>
          </cell>
          <cell r="E826">
            <v>0</v>
          </cell>
        </row>
        <row r="827">
          <cell r="A827">
            <v>758</v>
          </cell>
          <cell r="D827" t="str">
            <v>Ml</v>
          </cell>
          <cell r="E827">
            <v>0</v>
          </cell>
        </row>
        <row r="828">
          <cell r="A828">
            <v>759</v>
          </cell>
          <cell r="D828" t="str">
            <v>Ml</v>
          </cell>
          <cell r="E828">
            <v>0</v>
          </cell>
        </row>
        <row r="829">
          <cell r="A829">
            <v>760</v>
          </cell>
          <cell r="D829" t="str">
            <v>Ml</v>
          </cell>
          <cell r="E829">
            <v>0</v>
          </cell>
        </row>
        <row r="830">
          <cell r="A830">
            <v>761</v>
          </cell>
          <cell r="D830" t="str">
            <v>Ml</v>
          </cell>
          <cell r="E830">
            <v>0</v>
          </cell>
        </row>
        <row r="831">
          <cell r="A831">
            <v>762</v>
          </cell>
          <cell r="D831" t="str">
            <v>Ml</v>
          </cell>
          <cell r="E831">
            <v>0</v>
          </cell>
        </row>
        <row r="832">
          <cell r="A832">
            <v>763</v>
          </cell>
          <cell r="D832" t="str">
            <v>Ml</v>
          </cell>
          <cell r="E832">
            <v>0</v>
          </cell>
        </row>
        <row r="833">
          <cell r="A833">
            <v>764</v>
          </cell>
          <cell r="D833" t="str">
            <v>Ml</v>
          </cell>
          <cell r="E833">
            <v>0</v>
          </cell>
        </row>
        <row r="834">
          <cell r="A834">
            <v>765</v>
          </cell>
          <cell r="D834" t="str">
            <v>Ml</v>
          </cell>
          <cell r="E834">
            <v>0</v>
          </cell>
        </row>
        <row r="835">
          <cell r="A835">
            <v>766</v>
          </cell>
          <cell r="D835" t="str">
            <v>Ml</v>
          </cell>
          <cell r="E835">
            <v>0</v>
          </cell>
        </row>
        <row r="836">
          <cell r="A836">
            <v>767</v>
          </cell>
          <cell r="D836" t="str">
            <v>Ml</v>
          </cell>
          <cell r="E836">
            <v>0</v>
          </cell>
        </row>
        <row r="837">
          <cell r="A837">
            <v>768</v>
          </cell>
          <cell r="D837" t="str">
            <v>Ml</v>
          </cell>
          <cell r="E837">
            <v>0</v>
          </cell>
        </row>
        <row r="838">
          <cell r="A838">
            <v>769</v>
          </cell>
          <cell r="D838" t="str">
            <v>Ml</v>
          </cell>
          <cell r="E838">
            <v>0</v>
          </cell>
        </row>
        <row r="839">
          <cell r="A839">
            <v>770</v>
          </cell>
          <cell r="D839" t="str">
            <v>Ml</v>
          </cell>
          <cell r="E839">
            <v>0</v>
          </cell>
        </row>
        <row r="840">
          <cell r="A840">
            <v>771</v>
          </cell>
          <cell r="D840" t="str">
            <v>Ml</v>
          </cell>
          <cell r="E840">
            <v>0</v>
          </cell>
        </row>
        <row r="841">
          <cell r="A841">
            <v>772</v>
          </cell>
          <cell r="D841" t="str">
            <v>Ml</v>
          </cell>
          <cell r="E841">
            <v>0</v>
          </cell>
        </row>
        <row r="842">
          <cell r="A842">
            <v>773</v>
          </cell>
          <cell r="D842" t="str">
            <v>Ml</v>
          </cell>
          <cell r="E842">
            <v>0</v>
          </cell>
        </row>
        <row r="843">
          <cell r="A843">
            <v>774</v>
          </cell>
          <cell r="D843" t="str">
            <v>Ml</v>
          </cell>
          <cell r="E843">
            <v>0</v>
          </cell>
        </row>
        <row r="844">
          <cell r="A844">
            <v>775</v>
          </cell>
          <cell r="D844" t="str">
            <v>Ml</v>
          </cell>
          <cell r="E844">
            <v>0</v>
          </cell>
        </row>
        <row r="845">
          <cell r="A845">
            <v>776</v>
          </cell>
          <cell r="D845" t="str">
            <v>Ml</v>
          </cell>
          <cell r="E845">
            <v>0</v>
          </cell>
        </row>
        <row r="846">
          <cell r="A846">
            <v>777</v>
          </cell>
          <cell r="D846" t="str">
            <v>Ml</v>
          </cell>
          <cell r="E846">
            <v>0</v>
          </cell>
        </row>
        <row r="847">
          <cell r="A847">
            <v>778</v>
          </cell>
          <cell r="D847" t="str">
            <v>Ml</v>
          </cell>
          <cell r="E847">
            <v>0</v>
          </cell>
        </row>
        <row r="848">
          <cell r="A848">
            <v>779</v>
          </cell>
          <cell r="D848" t="str">
            <v>Ml</v>
          </cell>
          <cell r="E848">
            <v>0</v>
          </cell>
        </row>
        <row r="849">
          <cell r="A849">
            <v>780</v>
          </cell>
          <cell r="D849" t="str">
            <v>Ml</v>
          </cell>
          <cell r="E849">
            <v>0</v>
          </cell>
        </row>
        <row r="850">
          <cell r="A850">
            <v>781</v>
          </cell>
          <cell r="D850" t="str">
            <v>Ml</v>
          </cell>
          <cell r="E850">
            <v>0</v>
          </cell>
        </row>
        <row r="851">
          <cell r="A851">
            <v>782</v>
          </cell>
          <cell r="D851" t="str">
            <v>Ml</v>
          </cell>
          <cell r="E851">
            <v>0</v>
          </cell>
        </row>
        <row r="852">
          <cell r="A852" t="str">
            <v>VARIOS</v>
          </cell>
        </row>
        <row r="853">
          <cell r="A853" t="str">
            <v>Código</v>
          </cell>
          <cell r="B853" t="str">
            <v>Descripción Herramientas</v>
          </cell>
          <cell r="D853" t="str">
            <v>Unidad</v>
          </cell>
          <cell r="E853" t="str">
            <v>Valor Ofert</v>
          </cell>
          <cell r="F853" t="str">
            <v>Fecha</v>
          </cell>
          <cell r="G853" t="str">
            <v>Vr real+IVA</v>
          </cell>
          <cell r="H853" t="str">
            <v>Marca</v>
          </cell>
          <cell r="I853" t="str">
            <v>Referencia</v>
          </cell>
        </row>
        <row r="854">
          <cell r="A854">
            <v>783</v>
          </cell>
          <cell r="B854" t="str">
            <v>Centro de control de motores, 480V, 2000A, Icc 65KA</v>
          </cell>
          <cell r="D854" t="str">
            <v>Gl</v>
          </cell>
          <cell r="E854">
            <v>21633879</v>
          </cell>
          <cell r="F854">
            <v>37483</v>
          </cell>
          <cell r="G854">
            <v>15000000</v>
          </cell>
        </row>
        <row r="855">
          <cell r="A855">
            <v>784</v>
          </cell>
          <cell r="B855" t="str">
            <v>Tablero de servicios generales 45 KVA</v>
          </cell>
          <cell r="D855" t="str">
            <v>Un</v>
          </cell>
          <cell r="E855">
            <v>2509530</v>
          </cell>
          <cell r="F855">
            <v>37447</v>
          </cell>
          <cell r="G855">
            <v>1739999.9999999998</v>
          </cell>
        </row>
        <row r="856">
          <cell r="A856">
            <v>785</v>
          </cell>
          <cell r="B856" t="str">
            <v>Breaker enchufable 3x160A</v>
          </cell>
          <cell r="D856" t="str">
            <v>Un</v>
          </cell>
          <cell r="E856">
            <v>173071</v>
          </cell>
          <cell r="F856">
            <v>37447</v>
          </cell>
          <cell r="G856">
            <v>120000</v>
          </cell>
        </row>
        <row r="857">
          <cell r="A857">
            <v>786</v>
          </cell>
          <cell r="B857" t="str">
            <v>Breaker enchufable 3x60A</v>
          </cell>
          <cell r="D857" t="str">
            <v>Un</v>
          </cell>
          <cell r="E857">
            <v>64902</v>
          </cell>
          <cell r="F857">
            <v>37447</v>
          </cell>
          <cell r="G857">
            <v>45000</v>
          </cell>
        </row>
        <row r="858">
          <cell r="A858">
            <v>787</v>
          </cell>
          <cell r="B858" t="str">
            <v>Breaker enchufable 3x30A</v>
          </cell>
          <cell r="D858" t="str">
            <v>Un</v>
          </cell>
          <cell r="E858">
            <v>150572</v>
          </cell>
          <cell r="F858">
            <v>37447</v>
          </cell>
          <cell r="G858">
            <v>104400</v>
          </cell>
        </row>
        <row r="859">
          <cell r="A859">
            <v>788</v>
          </cell>
          <cell r="B859" t="str">
            <v>Breaker enchufable 3x20A</v>
          </cell>
          <cell r="D859" t="str">
            <v>Un</v>
          </cell>
          <cell r="E859">
            <v>150572</v>
          </cell>
          <cell r="F859">
            <v>37447</v>
          </cell>
          <cell r="G859">
            <v>104400</v>
          </cell>
        </row>
        <row r="860">
          <cell r="A860">
            <v>789</v>
          </cell>
          <cell r="B860" t="str">
            <v>Tablero de servicios generales 112.5KVA</v>
          </cell>
          <cell r="D860" t="str">
            <v>Un</v>
          </cell>
          <cell r="E860">
            <v>4015248</v>
          </cell>
          <cell r="F860">
            <v>37447</v>
          </cell>
          <cell r="G860">
            <v>2784000</v>
          </cell>
        </row>
        <row r="861">
          <cell r="A861">
            <v>790</v>
          </cell>
          <cell r="B861" t="str">
            <v>Resistencia de puesta a tierra del generador</v>
          </cell>
          <cell r="D861" t="str">
            <v>Un</v>
          </cell>
          <cell r="E861">
            <v>2225117</v>
          </cell>
          <cell r="F861">
            <v>37483</v>
          </cell>
          <cell r="G861">
            <v>1542800</v>
          </cell>
        </row>
        <row r="862">
          <cell r="A862">
            <v>791</v>
          </cell>
          <cell r="B862" t="str">
            <v>Unidad de aire acondicionado</v>
          </cell>
          <cell r="D862" t="str">
            <v>Un</v>
          </cell>
          <cell r="E862">
            <v>115380690</v>
          </cell>
          <cell r="F862" t="str">
            <v>**</v>
          </cell>
          <cell r="G862">
            <v>80000000</v>
          </cell>
        </row>
        <row r="863">
          <cell r="A863">
            <v>792</v>
          </cell>
          <cell r="B863" t="str">
            <v>Extractor de aire</v>
          </cell>
          <cell r="D863" t="str">
            <v>Un</v>
          </cell>
          <cell r="E863">
            <v>721129</v>
          </cell>
          <cell r="F863" t="str">
            <v>**</v>
          </cell>
          <cell r="G863">
            <v>500000</v>
          </cell>
        </row>
        <row r="864">
          <cell r="A864">
            <v>793</v>
          </cell>
          <cell r="B864" t="str">
            <v>Toma doble levinton</v>
          </cell>
          <cell r="D864" t="str">
            <v>Un</v>
          </cell>
          <cell r="E864">
            <v>27103</v>
          </cell>
          <cell r="F864" t="str">
            <v>**</v>
          </cell>
          <cell r="G864">
            <v>18792</v>
          </cell>
        </row>
        <row r="865">
          <cell r="A865">
            <v>794</v>
          </cell>
          <cell r="B865" t="str">
            <v>Toma doble levinton regulada</v>
          </cell>
          <cell r="D865" t="str">
            <v>Un</v>
          </cell>
          <cell r="E865">
            <v>32122</v>
          </cell>
          <cell r="F865" t="str">
            <v>**</v>
          </cell>
          <cell r="G865">
            <v>22272</v>
          </cell>
        </row>
        <row r="866">
          <cell r="A866">
            <v>795</v>
          </cell>
          <cell r="B866" t="str">
            <v>Toma doble levinton explosion proof</v>
          </cell>
          <cell r="D866" t="str">
            <v>Un</v>
          </cell>
          <cell r="E866">
            <v>514699</v>
          </cell>
          <cell r="F866" t="str">
            <v>**</v>
          </cell>
          <cell r="G866">
            <v>356870</v>
          </cell>
        </row>
        <row r="867">
          <cell r="A867">
            <v>796</v>
          </cell>
          <cell r="B867" t="str">
            <v>Elementos para salida a prueba de explosion</v>
          </cell>
          <cell r="D867" t="str">
            <v>Un</v>
          </cell>
          <cell r="E867">
            <v>514699</v>
          </cell>
          <cell r="F867" t="str">
            <v>**</v>
          </cell>
          <cell r="G867">
            <v>356870</v>
          </cell>
        </row>
        <row r="868">
          <cell r="A868">
            <v>797</v>
          </cell>
          <cell r="B868" t="str">
            <v>Campana explosion proof</v>
          </cell>
          <cell r="D868" t="str">
            <v>Un</v>
          </cell>
          <cell r="E868">
            <v>4038324</v>
          </cell>
          <cell r="F868" t="str">
            <v>**</v>
          </cell>
          <cell r="G868">
            <v>2800000</v>
          </cell>
        </row>
        <row r="869">
          <cell r="A869">
            <v>798</v>
          </cell>
          <cell r="B869" t="str">
            <v>Extractor explosion proof</v>
          </cell>
          <cell r="D869" t="str">
            <v>Un</v>
          </cell>
          <cell r="E869">
            <v>5047905</v>
          </cell>
          <cell r="F869" t="str">
            <v>**</v>
          </cell>
          <cell r="G869">
            <v>3500000</v>
          </cell>
        </row>
        <row r="870">
          <cell r="A870">
            <v>799</v>
          </cell>
          <cell r="B870" t="str">
            <v>Breaker enchufable 3x300A Icc 65 KA Regulable</v>
          </cell>
          <cell r="D870" t="str">
            <v>Un</v>
          </cell>
          <cell r="E870">
            <v>1140163</v>
          </cell>
          <cell r="F870">
            <v>37498</v>
          </cell>
          <cell r="G870">
            <v>790540</v>
          </cell>
          <cell r="H870" t="str">
            <v>Cuttler Hammer</v>
          </cell>
        </row>
        <row r="871">
          <cell r="A871">
            <v>800</v>
          </cell>
          <cell r="B871" t="str">
            <v>Tablero Provisional Con Breakers</v>
          </cell>
          <cell r="D871" t="str">
            <v>Un</v>
          </cell>
          <cell r="E871">
            <v>543731</v>
          </cell>
          <cell r="G871">
            <v>377000</v>
          </cell>
        </row>
        <row r="872">
          <cell r="A872">
            <v>801</v>
          </cell>
          <cell r="B872" t="str">
            <v>Accionamiento mecanico para transferencia</v>
          </cell>
          <cell r="D872" t="str">
            <v>Gl</v>
          </cell>
          <cell r="E872">
            <v>250000</v>
          </cell>
          <cell r="G872">
            <v>173338.975120321</v>
          </cell>
          <cell r="I872" t="str">
            <v xml:space="preserve">model 21-39-controller 21-38FM  </v>
          </cell>
        </row>
        <row r="873">
          <cell r="A873">
            <v>802</v>
          </cell>
          <cell r="D873" t="str">
            <v>Ml</v>
          </cell>
          <cell r="E873">
            <v>0</v>
          </cell>
        </row>
        <row r="874">
          <cell r="A874">
            <v>803</v>
          </cell>
          <cell r="D874" t="str">
            <v>Ml</v>
          </cell>
          <cell r="E874">
            <v>0</v>
          </cell>
        </row>
        <row r="875">
          <cell r="A875">
            <v>804</v>
          </cell>
          <cell r="D875" t="str">
            <v>Ml</v>
          </cell>
          <cell r="E875">
            <v>0</v>
          </cell>
        </row>
        <row r="876">
          <cell r="A876">
            <v>805</v>
          </cell>
          <cell r="D876" t="str">
            <v>Ml</v>
          </cell>
          <cell r="E876">
            <v>0</v>
          </cell>
        </row>
        <row r="877">
          <cell r="A877">
            <v>806</v>
          </cell>
          <cell r="D877" t="str">
            <v>Ml</v>
          </cell>
          <cell r="E877">
            <v>0</v>
          </cell>
        </row>
        <row r="878">
          <cell r="A878">
            <v>807</v>
          </cell>
          <cell r="D878" t="str">
            <v>Ml</v>
          </cell>
          <cell r="E878">
            <v>0</v>
          </cell>
        </row>
        <row r="879">
          <cell r="A879">
            <v>808</v>
          </cell>
          <cell r="D879" t="str">
            <v>Ml</v>
          </cell>
          <cell r="E879">
            <v>0</v>
          </cell>
          <cell r="I879" t="str">
            <v xml:space="preserve">AFU 0333-50-S752 </v>
          </cell>
        </row>
        <row r="880">
          <cell r="A880">
            <v>809</v>
          </cell>
          <cell r="D880" t="str">
            <v>Ml</v>
          </cell>
          <cell r="E880">
            <v>0</v>
          </cell>
          <cell r="I880" t="str">
            <v>GX-SS</v>
          </cell>
        </row>
        <row r="881">
          <cell r="A881">
            <v>810</v>
          </cell>
          <cell r="D881" t="str">
            <v>Ml</v>
          </cell>
          <cell r="E881">
            <v>0</v>
          </cell>
          <cell r="I881" t="str">
            <v xml:space="preserve"> AFAX 10-S752 </v>
          </cell>
        </row>
        <row r="882">
          <cell r="A882">
            <v>811</v>
          </cell>
          <cell r="D882" t="str">
            <v>Ml</v>
          </cell>
          <cell r="E882">
            <v>0</v>
          </cell>
          <cell r="I882" t="str">
            <v>serie 10 model 11-12540-00</v>
          </cell>
        </row>
        <row r="883">
          <cell r="A883">
            <v>812</v>
          </cell>
          <cell r="D883" t="str">
            <v>Ml</v>
          </cell>
          <cell r="E883">
            <v>0</v>
          </cell>
        </row>
        <row r="884">
          <cell r="A884">
            <v>813</v>
          </cell>
          <cell r="D884" t="str">
            <v>Ml</v>
          </cell>
          <cell r="E884">
            <v>0</v>
          </cell>
          <cell r="I884" t="str">
            <v xml:space="preserve">ETH2313 </v>
          </cell>
        </row>
        <row r="885">
          <cell r="A885">
            <v>814</v>
          </cell>
          <cell r="D885" t="str">
            <v>Ml</v>
          </cell>
          <cell r="E885">
            <v>0</v>
          </cell>
        </row>
        <row r="886">
          <cell r="A886">
            <v>815</v>
          </cell>
          <cell r="D886" t="str">
            <v>Ml</v>
          </cell>
          <cell r="E886">
            <v>0</v>
          </cell>
        </row>
        <row r="887">
          <cell r="A887">
            <v>816</v>
          </cell>
          <cell r="D887" t="str">
            <v>Ml</v>
          </cell>
          <cell r="E887">
            <v>0</v>
          </cell>
        </row>
        <row r="888">
          <cell r="A888">
            <v>817</v>
          </cell>
          <cell r="D888" t="str">
            <v>Ml</v>
          </cell>
          <cell r="E888">
            <v>0</v>
          </cell>
        </row>
        <row r="889">
          <cell r="A889">
            <v>818</v>
          </cell>
          <cell r="D889" t="str">
            <v>Ml</v>
          </cell>
          <cell r="E889">
            <v>0</v>
          </cell>
        </row>
        <row r="890">
          <cell r="A890">
            <v>819</v>
          </cell>
          <cell r="D890" t="str">
            <v>Ml</v>
          </cell>
          <cell r="E890">
            <v>0</v>
          </cell>
        </row>
        <row r="891">
          <cell r="A891">
            <v>820</v>
          </cell>
          <cell r="D891" t="str">
            <v>Ml</v>
          </cell>
          <cell r="E891">
            <v>0</v>
          </cell>
        </row>
        <row r="892">
          <cell r="A892">
            <v>821</v>
          </cell>
          <cell r="D892" t="str">
            <v>Ml</v>
          </cell>
          <cell r="E892">
            <v>0</v>
          </cell>
        </row>
        <row r="893">
          <cell r="A893">
            <v>822</v>
          </cell>
          <cell r="D893" t="str">
            <v>Ml</v>
          </cell>
          <cell r="E893">
            <v>0</v>
          </cell>
        </row>
        <row r="894">
          <cell r="A894">
            <v>823</v>
          </cell>
          <cell r="D894" t="str">
            <v>Ml</v>
          </cell>
          <cell r="E894">
            <v>0</v>
          </cell>
        </row>
        <row r="895">
          <cell r="A895">
            <v>824</v>
          </cell>
          <cell r="D895" t="str">
            <v>Ml</v>
          </cell>
          <cell r="E895">
            <v>0</v>
          </cell>
        </row>
        <row r="896">
          <cell r="A896">
            <v>825</v>
          </cell>
          <cell r="D896" t="str">
            <v>Ml</v>
          </cell>
          <cell r="E896">
            <v>0</v>
          </cell>
        </row>
        <row r="897">
          <cell r="A897">
            <v>826</v>
          </cell>
          <cell r="D897" t="str">
            <v>Ml</v>
          </cell>
          <cell r="E897">
            <v>0</v>
          </cell>
        </row>
        <row r="898">
          <cell r="A898">
            <v>827</v>
          </cell>
          <cell r="D898" t="str">
            <v>Ml</v>
          </cell>
          <cell r="E898">
            <v>0</v>
          </cell>
        </row>
        <row r="899">
          <cell r="A899">
            <v>828</v>
          </cell>
          <cell r="D899" t="str">
            <v>Ml</v>
          </cell>
          <cell r="E899">
            <v>0</v>
          </cell>
        </row>
        <row r="900">
          <cell r="A900">
            <v>829</v>
          </cell>
          <cell r="D900" t="str">
            <v>Ml</v>
          </cell>
          <cell r="E900">
            <v>0</v>
          </cell>
        </row>
        <row r="901">
          <cell r="A901">
            <v>830</v>
          </cell>
          <cell r="D901" t="str">
            <v>Ml</v>
          </cell>
          <cell r="E901">
            <v>0</v>
          </cell>
        </row>
        <row r="902">
          <cell r="A902">
            <v>831</v>
          </cell>
          <cell r="D902" t="str">
            <v>Ml</v>
          </cell>
          <cell r="E902">
            <v>0</v>
          </cell>
        </row>
        <row r="903">
          <cell r="A903">
            <v>832</v>
          </cell>
          <cell r="D903" t="str">
            <v>Ml</v>
          </cell>
          <cell r="E903">
            <v>0</v>
          </cell>
        </row>
        <row r="904">
          <cell r="A904">
            <v>833</v>
          </cell>
          <cell r="D904" t="str">
            <v>Ml</v>
          </cell>
          <cell r="E904">
            <v>0</v>
          </cell>
        </row>
        <row r="905">
          <cell r="A905">
            <v>834</v>
          </cell>
          <cell r="D905" t="str">
            <v>Ml</v>
          </cell>
          <cell r="E905">
            <v>0</v>
          </cell>
        </row>
        <row r="906">
          <cell r="A906">
            <v>835</v>
          </cell>
          <cell r="D906" t="str">
            <v>Ml</v>
          </cell>
          <cell r="E906">
            <v>0</v>
          </cell>
        </row>
        <row r="907">
          <cell r="A907">
            <v>836</v>
          </cell>
          <cell r="D907" t="str">
            <v>Ml</v>
          </cell>
          <cell r="E907">
            <v>0</v>
          </cell>
        </row>
        <row r="908">
          <cell r="A908">
            <v>837</v>
          </cell>
          <cell r="D908" t="str">
            <v>Ml</v>
          </cell>
          <cell r="E908">
            <v>0</v>
          </cell>
        </row>
        <row r="909">
          <cell r="A909">
            <v>838</v>
          </cell>
          <cell r="D909" t="str">
            <v>Ml</v>
          </cell>
          <cell r="E909">
            <v>0</v>
          </cell>
        </row>
        <row r="910">
          <cell r="A910">
            <v>839</v>
          </cell>
          <cell r="D910" t="str">
            <v>Ml</v>
          </cell>
          <cell r="E910">
            <v>0</v>
          </cell>
        </row>
        <row r="911">
          <cell r="A911">
            <v>840</v>
          </cell>
          <cell r="D911" t="str">
            <v>Ml</v>
          </cell>
          <cell r="E911">
            <v>0</v>
          </cell>
          <cell r="I911" t="str">
            <v>ESXR-120A-B2-G</v>
          </cell>
        </row>
        <row r="912">
          <cell r="A912">
            <v>841</v>
          </cell>
          <cell r="D912" t="str">
            <v>Ml</v>
          </cell>
          <cell r="E912">
            <v>0</v>
          </cell>
        </row>
        <row r="913">
          <cell r="A913">
            <v>842</v>
          </cell>
          <cell r="D913" t="str">
            <v>Ml</v>
          </cell>
          <cell r="E913">
            <v>0</v>
          </cell>
        </row>
        <row r="914">
          <cell r="A914">
            <v>843</v>
          </cell>
          <cell r="D914" t="str">
            <v>Ml</v>
          </cell>
          <cell r="E914">
            <v>0</v>
          </cell>
        </row>
        <row r="915">
          <cell r="A915">
            <v>844</v>
          </cell>
          <cell r="D915" t="str">
            <v>Ml</v>
          </cell>
          <cell r="E915">
            <v>0</v>
          </cell>
        </row>
        <row r="916">
          <cell r="A916">
            <v>845</v>
          </cell>
          <cell r="D916" t="str">
            <v>Ml</v>
          </cell>
          <cell r="E916">
            <v>0</v>
          </cell>
        </row>
        <row r="917">
          <cell r="A917">
            <v>846</v>
          </cell>
          <cell r="D917" t="str">
            <v>Ml</v>
          </cell>
          <cell r="E917">
            <v>0</v>
          </cell>
        </row>
        <row r="918">
          <cell r="A918">
            <v>847</v>
          </cell>
          <cell r="D918" t="str">
            <v>Ml</v>
          </cell>
          <cell r="E918">
            <v>0</v>
          </cell>
        </row>
        <row r="919">
          <cell r="A919">
            <v>848</v>
          </cell>
          <cell r="D919" t="str">
            <v>Ml</v>
          </cell>
          <cell r="E919">
            <v>0</v>
          </cell>
        </row>
        <row r="920">
          <cell r="A920">
            <v>849</v>
          </cell>
          <cell r="D920" t="str">
            <v>Ml</v>
          </cell>
          <cell r="E920">
            <v>0</v>
          </cell>
        </row>
        <row r="921">
          <cell r="A921">
            <v>850</v>
          </cell>
          <cell r="D921" t="str">
            <v>Ml</v>
          </cell>
          <cell r="E921">
            <v>0</v>
          </cell>
        </row>
        <row r="922">
          <cell r="A922">
            <v>851</v>
          </cell>
          <cell r="D922" t="str">
            <v>Ml</v>
          </cell>
          <cell r="E922">
            <v>0</v>
          </cell>
        </row>
        <row r="923">
          <cell r="A923">
            <v>852</v>
          </cell>
          <cell r="D923" t="str">
            <v>Ml</v>
          </cell>
          <cell r="E923">
            <v>0</v>
          </cell>
        </row>
        <row r="924">
          <cell r="A924">
            <v>853</v>
          </cell>
          <cell r="D924" t="str">
            <v>Ml</v>
          </cell>
          <cell r="E924">
            <v>0</v>
          </cell>
        </row>
        <row r="925">
          <cell r="A925">
            <v>854</v>
          </cell>
          <cell r="D925" t="str">
            <v>Ml</v>
          </cell>
          <cell r="E925">
            <v>0</v>
          </cell>
        </row>
        <row r="926">
          <cell r="A926">
            <v>855</v>
          </cell>
          <cell r="D926" t="str">
            <v>Ml</v>
          </cell>
          <cell r="E926">
            <v>0</v>
          </cell>
        </row>
        <row r="927">
          <cell r="A927">
            <v>856</v>
          </cell>
          <cell r="D927" t="str">
            <v>Ml</v>
          </cell>
          <cell r="E927">
            <v>0</v>
          </cell>
        </row>
        <row r="928">
          <cell r="A928">
            <v>857</v>
          </cell>
          <cell r="D928" t="str">
            <v>Ml</v>
          </cell>
          <cell r="E928">
            <v>0</v>
          </cell>
        </row>
        <row r="929">
          <cell r="A929">
            <v>858</v>
          </cell>
          <cell r="D929" t="str">
            <v>Ml</v>
          </cell>
          <cell r="E929">
            <v>0</v>
          </cell>
        </row>
        <row r="930">
          <cell r="A930">
            <v>859</v>
          </cell>
          <cell r="D930" t="str">
            <v>Ml</v>
          </cell>
          <cell r="E930">
            <v>0</v>
          </cell>
        </row>
        <row r="931">
          <cell r="A931">
            <v>860</v>
          </cell>
          <cell r="D931" t="str">
            <v>Ml</v>
          </cell>
          <cell r="E931">
            <v>0</v>
          </cell>
        </row>
        <row r="932">
          <cell r="A932">
            <v>861</v>
          </cell>
          <cell r="D932" t="str">
            <v>Ml</v>
          </cell>
          <cell r="E932">
            <v>0</v>
          </cell>
        </row>
        <row r="933">
          <cell r="A933">
            <v>862</v>
          </cell>
          <cell r="D933" t="str">
            <v>Ml</v>
          </cell>
          <cell r="E933">
            <v>0</v>
          </cell>
        </row>
        <row r="934">
          <cell r="A934">
            <v>863</v>
          </cell>
          <cell r="D934" t="str">
            <v>Ml</v>
          </cell>
          <cell r="E934">
            <v>0</v>
          </cell>
        </row>
        <row r="935">
          <cell r="A935">
            <v>864</v>
          </cell>
          <cell r="D935" t="str">
            <v>Ml</v>
          </cell>
          <cell r="E935">
            <v>0</v>
          </cell>
        </row>
        <row r="936">
          <cell r="A936">
            <v>865</v>
          </cell>
          <cell r="D936" t="str">
            <v>Ml</v>
          </cell>
          <cell r="E936">
            <v>0</v>
          </cell>
        </row>
        <row r="937">
          <cell r="A937">
            <v>866</v>
          </cell>
          <cell r="D937" t="str">
            <v>Ml</v>
          </cell>
          <cell r="E937">
            <v>0</v>
          </cell>
        </row>
        <row r="938">
          <cell r="A938">
            <v>867</v>
          </cell>
          <cell r="D938" t="str">
            <v>Ml</v>
          </cell>
          <cell r="E938">
            <v>0</v>
          </cell>
        </row>
        <row r="939">
          <cell r="A939">
            <v>868</v>
          </cell>
          <cell r="D939" t="str">
            <v>Ml</v>
          </cell>
          <cell r="E939">
            <v>0</v>
          </cell>
        </row>
        <row r="940">
          <cell r="A940">
            <v>869</v>
          </cell>
          <cell r="D940" t="str">
            <v>Ml</v>
          </cell>
          <cell r="E940">
            <v>0</v>
          </cell>
        </row>
        <row r="941">
          <cell r="A941">
            <v>870</v>
          </cell>
          <cell r="D941" t="str">
            <v>Ml</v>
          </cell>
          <cell r="E941">
            <v>0</v>
          </cell>
        </row>
        <row r="942">
          <cell r="A942">
            <v>871</v>
          </cell>
          <cell r="D942" t="str">
            <v>Ml</v>
          </cell>
          <cell r="E942">
            <v>0</v>
          </cell>
        </row>
        <row r="943">
          <cell r="A943">
            <v>872</v>
          </cell>
          <cell r="D943" t="str">
            <v>Ml</v>
          </cell>
          <cell r="E943">
            <v>0</v>
          </cell>
        </row>
        <row r="944">
          <cell r="A944">
            <v>873</v>
          </cell>
          <cell r="D944" t="str">
            <v>Ml</v>
          </cell>
          <cell r="E944">
            <v>0</v>
          </cell>
        </row>
        <row r="945">
          <cell r="A945">
            <v>874</v>
          </cell>
          <cell r="D945" t="str">
            <v>Ml</v>
          </cell>
          <cell r="E945">
            <v>0</v>
          </cell>
        </row>
        <row r="946">
          <cell r="A946">
            <v>875</v>
          </cell>
          <cell r="D946" t="str">
            <v>Ml</v>
          </cell>
          <cell r="E946">
            <v>0</v>
          </cell>
        </row>
        <row r="947">
          <cell r="A947">
            <v>876</v>
          </cell>
          <cell r="D947" t="str">
            <v>Ml</v>
          </cell>
          <cell r="E947">
            <v>0</v>
          </cell>
        </row>
        <row r="948">
          <cell r="A948">
            <v>877</v>
          </cell>
          <cell r="D948" t="str">
            <v>Ml</v>
          </cell>
          <cell r="E948">
            <v>0</v>
          </cell>
        </row>
        <row r="949">
          <cell r="A949">
            <v>878</v>
          </cell>
          <cell r="D949" t="str">
            <v>Ml</v>
          </cell>
          <cell r="E949">
            <v>0</v>
          </cell>
        </row>
        <row r="950">
          <cell r="A950">
            <v>879</v>
          </cell>
          <cell r="D950" t="str">
            <v>Ml</v>
          </cell>
          <cell r="E950">
            <v>0</v>
          </cell>
        </row>
        <row r="951">
          <cell r="A951">
            <v>880</v>
          </cell>
          <cell r="D951" t="str">
            <v>Ml</v>
          </cell>
          <cell r="E951">
            <v>0</v>
          </cell>
        </row>
        <row r="952">
          <cell r="A952">
            <v>881</v>
          </cell>
          <cell r="D952" t="str">
            <v>Ml</v>
          </cell>
          <cell r="E952">
            <v>0</v>
          </cell>
        </row>
        <row r="953">
          <cell r="A953">
            <v>882</v>
          </cell>
          <cell r="D953" t="str">
            <v>Ml</v>
          </cell>
          <cell r="E953">
            <v>0</v>
          </cell>
        </row>
        <row r="954">
          <cell r="A954">
            <v>883</v>
          </cell>
          <cell r="D954" t="str">
            <v>Ml</v>
          </cell>
          <cell r="E954">
            <v>0</v>
          </cell>
        </row>
        <row r="955">
          <cell r="A955">
            <v>884</v>
          </cell>
          <cell r="D955" t="str">
            <v>Ml</v>
          </cell>
          <cell r="E955">
            <v>0</v>
          </cell>
        </row>
        <row r="956">
          <cell r="A956">
            <v>885</v>
          </cell>
          <cell r="D956" t="str">
            <v>Ml</v>
          </cell>
          <cell r="E956">
            <v>0</v>
          </cell>
        </row>
        <row r="957">
          <cell r="A957">
            <v>886</v>
          </cell>
          <cell r="D957" t="str">
            <v>Ml</v>
          </cell>
          <cell r="E957">
            <v>0</v>
          </cell>
        </row>
        <row r="958">
          <cell r="A958">
            <v>887</v>
          </cell>
          <cell r="D958" t="str">
            <v>Ml</v>
          </cell>
          <cell r="E958">
            <v>0</v>
          </cell>
        </row>
        <row r="959">
          <cell r="A959">
            <v>888</v>
          </cell>
          <cell r="D959" t="str">
            <v>Ml</v>
          </cell>
          <cell r="E959">
            <v>0</v>
          </cell>
        </row>
        <row r="960">
          <cell r="A960">
            <v>889</v>
          </cell>
          <cell r="D960" t="str">
            <v>Ml</v>
          </cell>
          <cell r="E960">
            <v>0</v>
          </cell>
        </row>
        <row r="961">
          <cell r="A961">
            <v>890</v>
          </cell>
          <cell r="D961" t="str">
            <v>Ml</v>
          </cell>
          <cell r="E961">
            <v>0</v>
          </cell>
        </row>
        <row r="962">
          <cell r="A962">
            <v>891</v>
          </cell>
          <cell r="D962" t="str">
            <v>Ml</v>
          </cell>
          <cell r="E962">
            <v>0</v>
          </cell>
        </row>
        <row r="963">
          <cell r="A963">
            <v>892</v>
          </cell>
          <cell r="D963" t="str">
            <v>Ml</v>
          </cell>
          <cell r="E963">
            <v>0</v>
          </cell>
        </row>
        <row r="964">
          <cell r="A964">
            <v>893</v>
          </cell>
          <cell r="D964" t="str">
            <v>Ml</v>
          </cell>
          <cell r="E964">
            <v>0</v>
          </cell>
        </row>
        <row r="965">
          <cell r="A965">
            <v>894</v>
          </cell>
          <cell r="D965" t="str">
            <v>Ml</v>
          </cell>
          <cell r="E965">
            <v>0</v>
          </cell>
        </row>
        <row r="966">
          <cell r="A966">
            <v>895</v>
          </cell>
          <cell r="D966" t="str">
            <v>Ml</v>
          </cell>
          <cell r="E966">
            <v>0</v>
          </cell>
        </row>
        <row r="967">
          <cell r="A967">
            <v>896</v>
          </cell>
          <cell r="D967" t="str">
            <v>Ml</v>
          </cell>
          <cell r="E967">
            <v>0</v>
          </cell>
        </row>
        <row r="968">
          <cell r="A968">
            <v>897</v>
          </cell>
          <cell r="D968" t="str">
            <v>Ml</v>
          </cell>
          <cell r="E968">
            <v>0</v>
          </cell>
        </row>
        <row r="969">
          <cell r="A969">
            <v>898</v>
          </cell>
          <cell r="D969" t="str">
            <v>Ml</v>
          </cell>
          <cell r="E969">
            <v>0</v>
          </cell>
        </row>
        <row r="970">
          <cell r="A970">
            <v>899</v>
          </cell>
          <cell r="D970" t="str">
            <v>Ml</v>
          </cell>
          <cell r="E970">
            <v>0</v>
          </cell>
        </row>
        <row r="971">
          <cell r="A971">
            <v>900</v>
          </cell>
          <cell r="D971" t="str">
            <v>Ml</v>
          </cell>
          <cell r="E971">
            <v>0</v>
          </cell>
        </row>
        <row r="972">
          <cell r="A972">
            <v>901</v>
          </cell>
          <cell r="D972" t="str">
            <v>Ml</v>
          </cell>
          <cell r="E972">
            <v>0</v>
          </cell>
        </row>
        <row r="973">
          <cell r="A973">
            <v>902</v>
          </cell>
          <cell r="D973" t="str">
            <v>Ml</v>
          </cell>
          <cell r="E973">
            <v>0</v>
          </cell>
        </row>
        <row r="974">
          <cell r="A974">
            <v>903</v>
          </cell>
          <cell r="D974" t="str">
            <v>Ml</v>
          </cell>
          <cell r="E974">
            <v>0</v>
          </cell>
        </row>
        <row r="975">
          <cell r="A975">
            <v>904</v>
          </cell>
          <cell r="D975" t="str">
            <v>Ml</v>
          </cell>
          <cell r="E975">
            <v>0</v>
          </cell>
        </row>
        <row r="976">
          <cell r="A976">
            <v>905</v>
          </cell>
          <cell r="D976" t="str">
            <v>Ml</v>
          </cell>
          <cell r="E976">
            <v>0</v>
          </cell>
        </row>
        <row r="977">
          <cell r="A977">
            <v>906</v>
          </cell>
          <cell r="D977" t="str">
            <v>Ml</v>
          </cell>
          <cell r="E977">
            <v>0</v>
          </cell>
        </row>
        <row r="978">
          <cell r="A978">
            <v>907</v>
          </cell>
          <cell r="D978" t="str">
            <v>Ml</v>
          </cell>
          <cell r="E978">
            <v>0</v>
          </cell>
        </row>
        <row r="979">
          <cell r="A979">
            <v>908</v>
          </cell>
          <cell r="D979" t="str">
            <v>Ml</v>
          </cell>
          <cell r="E979">
            <v>0</v>
          </cell>
        </row>
        <row r="980">
          <cell r="A980">
            <v>909</v>
          </cell>
          <cell r="D980" t="str">
            <v>Ml</v>
          </cell>
          <cell r="E980">
            <v>0</v>
          </cell>
        </row>
        <row r="981">
          <cell r="A981">
            <v>910</v>
          </cell>
          <cell r="D981" t="str">
            <v>Ml</v>
          </cell>
          <cell r="E981">
            <v>0</v>
          </cell>
        </row>
        <row r="982">
          <cell r="A982">
            <v>911</v>
          </cell>
          <cell r="D982" t="str">
            <v>Ml</v>
          </cell>
          <cell r="E982">
            <v>0</v>
          </cell>
        </row>
        <row r="983">
          <cell r="A983">
            <v>912</v>
          </cell>
          <cell r="D983" t="str">
            <v>Ml</v>
          </cell>
          <cell r="E983">
            <v>0</v>
          </cell>
        </row>
        <row r="984">
          <cell r="A984">
            <v>913</v>
          </cell>
          <cell r="D984" t="str">
            <v>Ml</v>
          </cell>
          <cell r="E984">
            <v>0</v>
          </cell>
        </row>
        <row r="985">
          <cell r="A985">
            <v>914</v>
          </cell>
          <cell r="D985" t="str">
            <v>Ml</v>
          </cell>
          <cell r="E985">
            <v>0</v>
          </cell>
        </row>
        <row r="986">
          <cell r="A986">
            <v>915</v>
          </cell>
          <cell r="D986" t="str">
            <v>Ml</v>
          </cell>
          <cell r="E986">
            <v>0</v>
          </cell>
        </row>
        <row r="987">
          <cell r="A987">
            <v>916</v>
          </cell>
          <cell r="D987" t="str">
            <v>Ml</v>
          </cell>
          <cell r="E987">
            <v>0</v>
          </cell>
        </row>
        <row r="988">
          <cell r="A988">
            <v>917</v>
          </cell>
          <cell r="D988" t="str">
            <v>Ml</v>
          </cell>
          <cell r="E988">
            <v>0</v>
          </cell>
          <cell r="I988" t="str">
            <v>ENR32201, ENRC32201</v>
          </cell>
        </row>
        <row r="989">
          <cell r="A989">
            <v>918</v>
          </cell>
          <cell r="D989" t="str">
            <v>Ml</v>
          </cell>
          <cell r="E989">
            <v>0</v>
          </cell>
        </row>
        <row r="990">
          <cell r="A990">
            <v>919</v>
          </cell>
          <cell r="D990" t="str">
            <v>Ml</v>
          </cell>
          <cell r="E990">
            <v>0</v>
          </cell>
        </row>
        <row r="991">
          <cell r="A991">
            <v>920</v>
          </cell>
          <cell r="D991" t="str">
            <v>Ml</v>
          </cell>
          <cell r="E991">
            <v>0</v>
          </cell>
          <cell r="I991" t="str">
            <v xml:space="preserve">FSQC2430 pluj APJ </v>
          </cell>
        </row>
        <row r="992">
          <cell r="A992">
            <v>921</v>
          </cell>
          <cell r="D992" t="str">
            <v>Ml</v>
          </cell>
          <cell r="E992">
            <v>0</v>
          </cell>
        </row>
        <row r="993">
          <cell r="A993">
            <v>922</v>
          </cell>
          <cell r="D993" t="str">
            <v>Ml</v>
          </cell>
          <cell r="E993">
            <v>0</v>
          </cell>
        </row>
        <row r="994">
          <cell r="A994">
            <v>923</v>
          </cell>
          <cell r="D994" t="str">
            <v>Ml</v>
          </cell>
          <cell r="E994">
            <v>0</v>
          </cell>
        </row>
        <row r="995">
          <cell r="A995">
            <v>924</v>
          </cell>
          <cell r="D995" t="str">
            <v>Ml</v>
          </cell>
          <cell r="E995">
            <v>0</v>
          </cell>
        </row>
        <row r="996">
          <cell r="A996">
            <v>925</v>
          </cell>
          <cell r="D996" t="str">
            <v>Ml</v>
          </cell>
          <cell r="E996">
            <v>0</v>
          </cell>
        </row>
        <row r="997">
          <cell r="A997">
            <v>926</v>
          </cell>
          <cell r="D997" t="str">
            <v>Ml</v>
          </cell>
          <cell r="E997">
            <v>0</v>
          </cell>
        </row>
        <row r="998">
          <cell r="A998">
            <v>927</v>
          </cell>
          <cell r="D998" t="str">
            <v>Ml</v>
          </cell>
          <cell r="E998">
            <v>0</v>
          </cell>
        </row>
        <row r="999">
          <cell r="A999">
            <v>928</v>
          </cell>
          <cell r="D999" t="str">
            <v>Ml</v>
          </cell>
          <cell r="E999">
            <v>0</v>
          </cell>
        </row>
        <row r="1000">
          <cell r="A1000">
            <v>929</v>
          </cell>
          <cell r="D1000" t="str">
            <v>Ml</v>
          </cell>
          <cell r="E1000">
            <v>0</v>
          </cell>
        </row>
        <row r="1001">
          <cell r="A1001">
            <v>930</v>
          </cell>
          <cell r="D1001" t="str">
            <v>Ml</v>
          </cell>
          <cell r="E1001">
            <v>0</v>
          </cell>
        </row>
        <row r="1002">
          <cell r="A1002">
            <v>931</v>
          </cell>
          <cell r="D1002" t="str">
            <v>Ml</v>
          </cell>
          <cell r="E1002">
            <v>0</v>
          </cell>
        </row>
        <row r="1003">
          <cell r="A1003">
            <v>932</v>
          </cell>
          <cell r="D1003" t="str">
            <v>Ml</v>
          </cell>
          <cell r="E1003">
            <v>0</v>
          </cell>
        </row>
        <row r="1004">
          <cell r="A1004">
            <v>933</v>
          </cell>
          <cell r="D1004" t="str">
            <v>Ml</v>
          </cell>
          <cell r="E1004">
            <v>0</v>
          </cell>
        </row>
        <row r="1005">
          <cell r="A1005">
            <v>934</v>
          </cell>
          <cell r="D1005" t="str">
            <v>Ml</v>
          </cell>
          <cell r="E1005">
            <v>0</v>
          </cell>
        </row>
        <row r="1006">
          <cell r="A1006">
            <v>935</v>
          </cell>
          <cell r="D1006" t="str">
            <v>Ml</v>
          </cell>
          <cell r="E1006">
            <v>0</v>
          </cell>
        </row>
        <row r="1007">
          <cell r="A1007">
            <v>936</v>
          </cell>
          <cell r="D1007" t="str">
            <v>Ml</v>
          </cell>
          <cell r="E1007">
            <v>0</v>
          </cell>
        </row>
        <row r="1008">
          <cell r="A1008">
            <v>937</v>
          </cell>
          <cell r="D1008" t="str">
            <v>Ml</v>
          </cell>
          <cell r="E1008">
            <v>0</v>
          </cell>
        </row>
        <row r="1009">
          <cell r="A1009">
            <v>938</v>
          </cell>
          <cell r="D1009" t="str">
            <v>Ml</v>
          </cell>
          <cell r="E1009">
            <v>0</v>
          </cell>
        </row>
        <row r="1010">
          <cell r="A1010">
            <v>939</v>
          </cell>
          <cell r="D1010" t="str">
            <v>Ml</v>
          </cell>
          <cell r="E1010">
            <v>0</v>
          </cell>
        </row>
        <row r="1011">
          <cell r="A1011">
            <v>940</v>
          </cell>
          <cell r="D1011" t="str">
            <v>Ml</v>
          </cell>
          <cell r="E1011">
            <v>0</v>
          </cell>
        </row>
        <row r="1012">
          <cell r="A1012">
            <v>941</v>
          </cell>
          <cell r="D1012" t="str">
            <v>Ml</v>
          </cell>
          <cell r="E1012">
            <v>0</v>
          </cell>
        </row>
        <row r="1013">
          <cell r="A1013">
            <v>942</v>
          </cell>
          <cell r="D1013" t="str">
            <v>Ml</v>
          </cell>
          <cell r="E1013">
            <v>0</v>
          </cell>
        </row>
        <row r="1014">
          <cell r="A1014">
            <v>943</v>
          </cell>
          <cell r="D1014" t="str">
            <v>Ml</v>
          </cell>
          <cell r="E1014">
            <v>0</v>
          </cell>
        </row>
        <row r="1015">
          <cell r="A1015">
            <v>944</v>
          </cell>
          <cell r="D1015" t="str">
            <v>Ml</v>
          </cell>
          <cell r="E1015">
            <v>0</v>
          </cell>
        </row>
        <row r="1016">
          <cell r="A1016">
            <v>945</v>
          </cell>
          <cell r="D1016" t="str">
            <v>Ml</v>
          </cell>
          <cell r="E1016">
            <v>0</v>
          </cell>
        </row>
        <row r="1017">
          <cell r="A1017">
            <v>946</v>
          </cell>
          <cell r="D1017" t="str">
            <v>Ml</v>
          </cell>
          <cell r="E1017">
            <v>0</v>
          </cell>
        </row>
        <row r="1018">
          <cell r="A1018">
            <v>947</v>
          </cell>
          <cell r="D1018" t="str">
            <v>Ml</v>
          </cell>
          <cell r="E1018">
            <v>0</v>
          </cell>
        </row>
        <row r="1019">
          <cell r="A1019">
            <v>948</v>
          </cell>
          <cell r="D1019" t="str">
            <v>Ml</v>
          </cell>
          <cell r="E1019">
            <v>0</v>
          </cell>
        </row>
        <row r="1020">
          <cell r="A1020">
            <v>949</v>
          </cell>
          <cell r="D1020" t="str">
            <v>Ml</v>
          </cell>
          <cell r="E1020">
            <v>0</v>
          </cell>
        </row>
        <row r="1021">
          <cell r="A1021">
            <v>950</v>
          </cell>
          <cell r="D1021" t="str">
            <v>Ml</v>
          </cell>
          <cell r="E1021">
            <v>0</v>
          </cell>
        </row>
        <row r="1022">
          <cell r="A1022">
            <v>951</v>
          </cell>
          <cell r="D1022" t="str">
            <v>Ml</v>
          </cell>
          <cell r="E1022">
            <v>0</v>
          </cell>
        </row>
        <row r="1023">
          <cell r="A1023">
            <v>952</v>
          </cell>
          <cell r="D1023" t="str">
            <v>Ml</v>
          </cell>
          <cell r="E1023">
            <v>0</v>
          </cell>
        </row>
        <row r="1024">
          <cell r="A1024">
            <v>953</v>
          </cell>
          <cell r="D1024" t="str">
            <v>Ml</v>
          </cell>
          <cell r="E1024">
            <v>0</v>
          </cell>
        </row>
        <row r="1025">
          <cell r="A1025">
            <v>954</v>
          </cell>
          <cell r="D1025" t="str">
            <v>Ml</v>
          </cell>
          <cell r="E1025">
            <v>0</v>
          </cell>
        </row>
        <row r="1026">
          <cell r="A1026">
            <v>955</v>
          </cell>
          <cell r="D1026" t="str">
            <v>Ml</v>
          </cell>
          <cell r="E1026">
            <v>0</v>
          </cell>
        </row>
        <row r="1027">
          <cell r="A1027">
            <v>956</v>
          </cell>
          <cell r="D1027" t="str">
            <v>Ml</v>
          </cell>
          <cell r="E1027">
            <v>0</v>
          </cell>
        </row>
        <row r="1028">
          <cell r="A1028">
            <v>957</v>
          </cell>
          <cell r="D1028" t="str">
            <v>Ml</v>
          </cell>
          <cell r="E1028">
            <v>0</v>
          </cell>
        </row>
        <row r="1029">
          <cell r="A1029">
            <v>958</v>
          </cell>
          <cell r="D1029" t="str">
            <v>Ml</v>
          </cell>
          <cell r="E1029">
            <v>0</v>
          </cell>
        </row>
        <row r="1030">
          <cell r="A1030">
            <v>959</v>
          </cell>
          <cell r="D1030" t="str">
            <v>Ml</v>
          </cell>
          <cell r="E1030">
            <v>0</v>
          </cell>
        </row>
        <row r="1031">
          <cell r="A1031">
            <v>960</v>
          </cell>
          <cell r="D1031" t="str">
            <v>Ml</v>
          </cell>
          <cell r="E1031">
            <v>0</v>
          </cell>
        </row>
        <row r="1032">
          <cell r="A1032">
            <v>961</v>
          </cell>
          <cell r="D1032" t="str">
            <v>Ml</v>
          </cell>
          <cell r="E1032">
            <v>0</v>
          </cell>
        </row>
        <row r="1033">
          <cell r="A1033">
            <v>962</v>
          </cell>
          <cell r="D1033" t="str">
            <v>Ml</v>
          </cell>
          <cell r="E1033">
            <v>0</v>
          </cell>
        </row>
        <row r="1034">
          <cell r="A1034">
            <v>963</v>
          </cell>
          <cell r="D1034" t="str">
            <v>Ml</v>
          </cell>
          <cell r="E1034">
            <v>0</v>
          </cell>
        </row>
        <row r="1035">
          <cell r="A1035">
            <v>964</v>
          </cell>
          <cell r="D1035" t="str">
            <v>Ml</v>
          </cell>
          <cell r="E1035">
            <v>0</v>
          </cell>
        </row>
        <row r="1036">
          <cell r="A1036">
            <v>965</v>
          </cell>
          <cell r="D1036" t="str">
            <v>Ml</v>
          </cell>
          <cell r="E1036">
            <v>0</v>
          </cell>
        </row>
        <row r="1037">
          <cell r="A1037">
            <v>966</v>
          </cell>
          <cell r="D1037" t="str">
            <v>Ml</v>
          </cell>
          <cell r="E1037">
            <v>0</v>
          </cell>
        </row>
        <row r="1038">
          <cell r="A1038">
            <v>967</v>
          </cell>
          <cell r="D1038" t="str">
            <v>Ml</v>
          </cell>
          <cell r="E1038">
            <v>0</v>
          </cell>
        </row>
        <row r="1039">
          <cell r="A1039">
            <v>968</v>
          </cell>
          <cell r="D1039" t="str">
            <v>Ml</v>
          </cell>
          <cell r="E1039">
            <v>0</v>
          </cell>
        </row>
        <row r="1040">
          <cell r="A1040">
            <v>969</v>
          </cell>
          <cell r="D1040" t="str">
            <v>Ml</v>
          </cell>
          <cell r="E1040">
            <v>0</v>
          </cell>
        </row>
        <row r="1041">
          <cell r="A1041">
            <v>970</v>
          </cell>
          <cell r="D1041" t="str">
            <v>Ml</v>
          </cell>
          <cell r="E1041">
            <v>0</v>
          </cell>
        </row>
        <row r="1042">
          <cell r="A1042">
            <v>971</v>
          </cell>
          <cell r="D1042" t="str">
            <v>Ml</v>
          </cell>
          <cell r="E1042">
            <v>0</v>
          </cell>
        </row>
        <row r="1043">
          <cell r="A1043">
            <v>972</v>
          </cell>
          <cell r="D1043" t="str">
            <v>Ml</v>
          </cell>
          <cell r="E1043">
            <v>0</v>
          </cell>
        </row>
        <row r="1044">
          <cell r="A1044">
            <v>973</v>
          </cell>
          <cell r="D1044" t="str">
            <v>Ml</v>
          </cell>
          <cell r="E1044">
            <v>0</v>
          </cell>
        </row>
        <row r="1045">
          <cell r="A1045">
            <v>974</v>
          </cell>
          <cell r="D1045" t="str">
            <v>Ml</v>
          </cell>
          <cell r="E1045">
            <v>0</v>
          </cell>
        </row>
        <row r="1046">
          <cell r="A1046">
            <v>975</v>
          </cell>
          <cell r="D1046" t="str">
            <v>Ml</v>
          </cell>
          <cell r="E1046">
            <v>0</v>
          </cell>
        </row>
        <row r="1047">
          <cell r="A1047">
            <v>976</v>
          </cell>
          <cell r="D1047" t="str">
            <v>Ml</v>
          </cell>
          <cell r="E1047">
            <v>0</v>
          </cell>
        </row>
        <row r="1048">
          <cell r="A1048">
            <v>977</v>
          </cell>
          <cell r="D1048" t="str">
            <v>Ml</v>
          </cell>
          <cell r="E1048">
            <v>0</v>
          </cell>
        </row>
        <row r="1049">
          <cell r="A1049">
            <v>978</v>
          </cell>
          <cell r="D1049" t="str">
            <v>Ml</v>
          </cell>
          <cell r="E1049">
            <v>0</v>
          </cell>
        </row>
        <row r="1050">
          <cell r="A1050">
            <v>979</v>
          </cell>
          <cell r="D1050" t="str">
            <v>Ml</v>
          </cell>
          <cell r="E1050">
            <v>0</v>
          </cell>
        </row>
        <row r="1051">
          <cell r="A1051">
            <v>980</v>
          </cell>
          <cell r="D1051" t="str">
            <v>Ml</v>
          </cell>
          <cell r="E1051">
            <v>0</v>
          </cell>
        </row>
        <row r="1052">
          <cell r="A1052">
            <v>981</v>
          </cell>
          <cell r="D1052" t="str">
            <v>Ml</v>
          </cell>
          <cell r="E1052">
            <v>0</v>
          </cell>
        </row>
        <row r="1053">
          <cell r="A1053">
            <v>982</v>
          </cell>
          <cell r="D1053" t="str">
            <v>Ml</v>
          </cell>
          <cell r="E1053">
            <v>0</v>
          </cell>
        </row>
        <row r="1054">
          <cell r="A1054">
            <v>983</v>
          </cell>
          <cell r="D1054" t="str">
            <v>Ml</v>
          </cell>
          <cell r="E1054">
            <v>0</v>
          </cell>
        </row>
        <row r="1055">
          <cell r="A1055">
            <v>984</v>
          </cell>
          <cell r="D1055" t="str">
            <v>Ml</v>
          </cell>
          <cell r="E1055">
            <v>0</v>
          </cell>
        </row>
        <row r="1056">
          <cell r="A1056">
            <v>985</v>
          </cell>
          <cell r="D1056" t="str">
            <v>Ml</v>
          </cell>
          <cell r="E1056">
            <v>0</v>
          </cell>
        </row>
        <row r="1057">
          <cell r="A1057">
            <v>986</v>
          </cell>
          <cell r="D1057" t="str">
            <v>Ml</v>
          </cell>
          <cell r="E1057">
            <v>0</v>
          </cell>
        </row>
        <row r="1058">
          <cell r="A1058">
            <v>987</v>
          </cell>
          <cell r="D1058" t="str">
            <v>Ml</v>
          </cell>
          <cell r="E1058">
            <v>0</v>
          </cell>
        </row>
        <row r="1059">
          <cell r="A1059">
            <v>988</v>
          </cell>
          <cell r="D1059" t="str">
            <v>Ml</v>
          </cell>
          <cell r="E1059">
            <v>0</v>
          </cell>
        </row>
        <row r="1060">
          <cell r="A1060">
            <v>989</v>
          </cell>
          <cell r="D1060" t="str">
            <v>Ml</v>
          </cell>
          <cell r="E1060">
            <v>0</v>
          </cell>
        </row>
        <row r="1061">
          <cell r="A1061">
            <v>990</v>
          </cell>
          <cell r="D1061" t="str">
            <v>Ml</v>
          </cell>
          <cell r="E1061">
            <v>0</v>
          </cell>
        </row>
        <row r="1062">
          <cell r="A1062">
            <v>991</v>
          </cell>
          <cell r="D1062" t="str">
            <v>Ml</v>
          </cell>
          <cell r="E1062">
            <v>0</v>
          </cell>
        </row>
        <row r="1063">
          <cell r="A1063">
            <v>992</v>
          </cell>
          <cell r="D1063" t="str">
            <v>Ml</v>
          </cell>
          <cell r="E1063">
            <v>0</v>
          </cell>
        </row>
        <row r="1064">
          <cell r="A1064">
            <v>993</v>
          </cell>
          <cell r="D1064" t="str">
            <v>Ml</v>
          </cell>
          <cell r="E1064">
            <v>0</v>
          </cell>
        </row>
        <row r="1065">
          <cell r="A1065">
            <v>994</v>
          </cell>
          <cell r="D1065" t="str">
            <v>Ml</v>
          </cell>
          <cell r="E1065">
            <v>0</v>
          </cell>
        </row>
        <row r="1066">
          <cell r="A1066">
            <v>995</v>
          </cell>
          <cell r="D1066" t="str">
            <v>Ml</v>
          </cell>
          <cell r="E1066">
            <v>0</v>
          </cell>
        </row>
        <row r="1067">
          <cell r="A1067">
            <v>996</v>
          </cell>
          <cell r="D1067" t="str">
            <v>Ml</v>
          </cell>
          <cell r="E1067">
            <v>0</v>
          </cell>
        </row>
        <row r="1068">
          <cell r="A1068">
            <v>997</v>
          </cell>
          <cell r="D1068" t="str">
            <v>Ml</v>
          </cell>
          <cell r="E1068">
            <v>0</v>
          </cell>
        </row>
        <row r="1069">
          <cell r="A1069">
            <v>998</v>
          </cell>
          <cell r="D1069" t="str">
            <v>Ml</v>
          </cell>
          <cell r="E1069">
            <v>0</v>
          </cell>
        </row>
        <row r="1070">
          <cell r="A1070">
            <v>999</v>
          </cell>
          <cell r="D1070" t="str">
            <v>Ml</v>
          </cell>
          <cell r="E1070">
            <v>0</v>
          </cell>
        </row>
        <row r="1071">
          <cell r="A1071">
            <v>1000</v>
          </cell>
          <cell r="D1071" t="str">
            <v>Ml</v>
          </cell>
          <cell r="E1071">
            <v>0</v>
          </cell>
        </row>
        <row r="1072">
          <cell r="A1072">
            <v>1001</v>
          </cell>
          <cell r="D1072" t="str">
            <v>Ml</v>
          </cell>
          <cell r="E1072">
            <v>0</v>
          </cell>
        </row>
        <row r="1073">
          <cell r="A1073">
            <v>1002</v>
          </cell>
          <cell r="D1073" t="str">
            <v>Ml</v>
          </cell>
          <cell r="E1073">
            <v>0</v>
          </cell>
        </row>
        <row r="1074">
          <cell r="A1074">
            <v>1003</v>
          </cell>
          <cell r="D1074" t="str">
            <v>Ml</v>
          </cell>
          <cell r="E1074">
            <v>0</v>
          </cell>
        </row>
        <row r="1075">
          <cell r="A1075">
            <v>1004</v>
          </cell>
          <cell r="D1075" t="str">
            <v>Ml</v>
          </cell>
          <cell r="E1075">
            <v>0</v>
          </cell>
        </row>
        <row r="1076">
          <cell r="A1076">
            <v>1005</v>
          </cell>
          <cell r="D1076" t="str">
            <v>Ml</v>
          </cell>
          <cell r="E1076">
            <v>0</v>
          </cell>
        </row>
        <row r="1077">
          <cell r="A1077">
            <v>1006</v>
          </cell>
          <cell r="D1077" t="str">
            <v>Ml</v>
          </cell>
          <cell r="E1077">
            <v>0</v>
          </cell>
        </row>
        <row r="1078">
          <cell r="A1078">
            <v>1007</v>
          </cell>
          <cell r="D1078" t="str">
            <v>Ml</v>
          </cell>
          <cell r="E1078">
            <v>0</v>
          </cell>
        </row>
        <row r="1079">
          <cell r="A1079">
            <v>1008</v>
          </cell>
          <cell r="D1079" t="str">
            <v>Ml</v>
          </cell>
          <cell r="E1079">
            <v>0</v>
          </cell>
        </row>
        <row r="1080">
          <cell r="A1080">
            <v>1009</v>
          </cell>
          <cell r="D1080" t="str">
            <v>Ml</v>
          </cell>
          <cell r="E1080">
            <v>0</v>
          </cell>
        </row>
        <row r="1081">
          <cell r="A1081">
            <v>1010</v>
          </cell>
          <cell r="D1081" t="str">
            <v>Ml</v>
          </cell>
          <cell r="E1081">
            <v>0</v>
          </cell>
        </row>
        <row r="1082">
          <cell r="A1082">
            <v>1011</v>
          </cell>
          <cell r="D1082" t="str">
            <v>Ml</v>
          </cell>
          <cell r="E1082">
            <v>0</v>
          </cell>
        </row>
        <row r="1083">
          <cell r="A1083">
            <v>1012</v>
          </cell>
          <cell r="D1083" t="str">
            <v>Ml</v>
          </cell>
          <cell r="E1083">
            <v>0</v>
          </cell>
        </row>
        <row r="1084">
          <cell r="A1084">
            <v>1013</v>
          </cell>
          <cell r="D1084" t="str">
            <v>Ml</v>
          </cell>
          <cell r="E1084">
            <v>0</v>
          </cell>
        </row>
        <row r="1085">
          <cell r="A1085">
            <v>1014</v>
          </cell>
          <cell r="D1085" t="str">
            <v>Ml</v>
          </cell>
          <cell r="E1085">
            <v>0</v>
          </cell>
        </row>
        <row r="1086">
          <cell r="A1086">
            <v>1015</v>
          </cell>
          <cell r="D1086" t="str">
            <v>Ml</v>
          </cell>
          <cell r="E1086">
            <v>0</v>
          </cell>
        </row>
        <row r="1087">
          <cell r="A1087">
            <v>1016</v>
          </cell>
          <cell r="D1087" t="str">
            <v>Ml</v>
          </cell>
          <cell r="E1087">
            <v>0</v>
          </cell>
        </row>
        <row r="1088">
          <cell r="A1088">
            <v>1017</v>
          </cell>
          <cell r="D1088" t="str">
            <v>Ml</v>
          </cell>
          <cell r="E1088">
            <v>0</v>
          </cell>
        </row>
        <row r="1089">
          <cell r="A1089">
            <v>1018</v>
          </cell>
          <cell r="D1089" t="str">
            <v>Ml</v>
          </cell>
          <cell r="E1089">
            <v>0</v>
          </cell>
        </row>
        <row r="1090">
          <cell r="A1090">
            <v>1019</v>
          </cell>
          <cell r="D1090" t="str">
            <v>Ml</v>
          </cell>
          <cell r="E1090">
            <v>0</v>
          </cell>
        </row>
        <row r="1091">
          <cell r="A1091">
            <v>1020</v>
          </cell>
          <cell r="D1091" t="str">
            <v>Ml</v>
          </cell>
          <cell r="E1091">
            <v>0</v>
          </cell>
        </row>
        <row r="1092">
          <cell r="A1092">
            <v>1021</v>
          </cell>
          <cell r="D1092" t="str">
            <v>Ml</v>
          </cell>
          <cell r="E1092">
            <v>0</v>
          </cell>
        </row>
        <row r="1093">
          <cell r="A1093">
            <v>1022</v>
          </cell>
          <cell r="D1093" t="str">
            <v>Ml</v>
          </cell>
          <cell r="E1093">
            <v>0</v>
          </cell>
        </row>
        <row r="1094">
          <cell r="A1094">
            <v>1023</v>
          </cell>
          <cell r="D1094" t="str">
            <v>Ml</v>
          </cell>
          <cell r="E1094">
            <v>0</v>
          </cell>
        </row>
        <row r="1095">
          <cell r="A1095">
            <v>1024</v>
          </cell>
          <cell r="D1095" t="str">
            <v>Ml</v>
          </cell>
          <cell r="E1095">
            <v>0</v>
          </cell>
        </row>
        <row r="1096">
          <cell r="A1096">
            <v>1025</v>
          </cell>
          <cell r="D1096" t="str">
            <v>Ml</v>
          </cell>
          <cell r="E1096">
            <v>0</v>
          </cell>
        </row>
        <row r="1097">
          <cell r="A1097">
            <v>1026</v>
          </cell>
          <cell r="D1097" t="str">
            <v>Ml</v>
          </cell>
          <cell r="E1097">
            <v>0</v>
          </cell>
        </row>
        <row r="1098">
          <cell r="A1098">
            <v>1027</v>
          </cell>
          <cell r="D1098" t="str">
            <v>Ml</v>
          </cell>
          <cell r="E1098">
            <v>0</v>
          </cell>
        </row>
        <row r="1099">
          <cell r="A1099">
            <v>1028</v>
          </cell>
          <cell r="D1099" t="str">
            <v>Ml</v>
          </cell>
          <cell r="E1099">
            <v>0</v>
          </cell>
        </row>
        <row r="1100">
          <cell r="A1100">
            <v>1029</v>
          </cell>
          <cell r="D1100" t="str">
            <v>Ml</v>
          </cell>
          <cell r="E1100">
            <v>0</v>
          </cell>
        </row>
        <row r="1101">
          <cell r="A1101">
            <v>1030</v>
          </cell>
          <cell r="D1101" t="str">
            <v>Ml</v>
          </cell>
          <cell r="E1101">
            <v>0</v>
          </cell>
        </row>
        <row r="1102">
          <cell r="A1102">
            <v>1031</v>
          </cell>
          <cell r="D1102" t="str">
            <v>Ml</v>
          </cell>
          <cell r="E1102">
            <v>0</v>
          </cell>
        </row>
        <row r="1103">
          <cell r="A1103">
            <v>1032</v>
          </cell>
          <cell r="D1103" t="str">
            <v>Ml</v>
          </cell>
          <cell r="E1103">
            <v>0</v>
          </cell>
        </row>
        <row r="1104">
          <cell r="A1104">
            <v>1033</v>
          </cell>
          <cell r="D1104" t="str">
            <v>Ml</v>
          </cell>
          <cell r="E1104">
            <v>0</v>
          </cell>
        </row>
        <row r="1105">
          <cell r="A1105">
            <v>1034</v>
          </cell>
          <cell r="D1105" t="str">
            <v>Ml</v>
          </cell>
          <cell r="E1105">
            <v>0</v>
          </cell>
        </row>
        <row r="1106">
          <cell r="A1106">
            <v>1035</v>
          </cell>
          <cell r="D1106" t="str">
            <v>Ml</v>
          </cell>
          <cell r="E1106">
            <v>0</v>
          </cell>
        </row>
        <row r="1107">
          <cell r="A1107">
            <v>1036</v>
          </cell>
          <cell r="D1107" t="str">
            <v>Ml</v>
          </cell>
          <cell r="E1107">
            <v>0</v>
          </cell>
        </row>
        <row r="1108">
          <cell r="A1108">
            <v>1037</v>
          </cell>
          <cell r="D1108" t="str">
            <v>Ml</v>
          </cell>
          <cell r="E1108">
            <v>0</v>
          </cell>
          <cell r="I1108" t="str">
            <v>SCR</v>
          </cell>
        </row>
        <row r="1109">
          <cell r="A1109">
            <v>1038</v>
          </cell>
          <cell r="D1109" t="str">
            <v>Ml</v>
          </cell>
          <cell r="E1109">
            <v>0</v>
          </cell>
        </row>
        <row r="1110">
          <cell r="A1110">
            <v>1039</v>
          </cell>
          <cell r="D1110" t="str">
            <v>Ml</v>
          </cell>
          <cell r="E1110">
            <v>0</v>
          </cell>
        </row>
        <row r="1111">
          <cell r="A1111">
            <v>1040</v>
          </cell>
          <cell r="D1111" t="str">
            <v>Ml</v>
          </cell>
          <cell r="E1111">
            <v>0</v>
          </cell>
        </row>
        <row r="1112">
          <cell r="A1112">
            <v>1041</v>
          </cell>
          <cell r="D1112" t="str">
            <v>Ml</v>
          </cell>
          <cell r="E1112">
            <v>0</v>
          </cell>
        </row>
        <row r="1113">
          <cell r="A1113">
            <v>1042</v>
          </cell>
          <cell r="D1113" t="str">
            <v>Ml</v>
          </cell>
          <cell r="E1113">
            <v>0</v>
          </cell>
        </row>
        <row r="1114">
          <cell r="A1114">
            <v>1043</v>
          </cell>
          <cell r="D1114" t="str">
            <v>Ml</v>
          </cell>
          <cell r="E1114">
            <v>0</v>
          </cell>
        </row>
        <row r="1115">
          <cell r="A1115">
            <v>1044</v>
          </cell>
          <cell r="D1115" t="str">
            <v>Ml</v>
          </cell>
          <cell r="E1115">
            <v>0</v>
          </cell>
        </row>
        <row r="1116">
          <cell r="A1116">
            <v>1045</v>
          </cell>
          <cell r="D1116" t="str">
            <v>Ml</v>
          </cell>
          <cell r="E1116">
            <v>0</v>
          </cell>
        </row>
        <row r="1117">
          <cell r="A1117">
            <v>1046</v>
          </cell>
          <cell r="D1117" t="str">
            <v>Ml</v>
          </cell>
          <cell r="E1117">
            <v>0</v>
          </cell>
        </row>
        <row r="1118">
          <cell r="A1118">
            <v>1047</v>
          </cell>
          <cell r="D1118" t="str">
            <v>Ml</v>
          </cell>
          <cell r="E1118">
            <v>0</v>
          </cell>
        </row>
        <row r="1119">
          <cell r="A1119">
            <v>1048</v>
          </cell>
          <cell r="D1119" t="str">
            <v>Ml</v>
          </cell>
          <cell r="E1119">
            <v>0</v>
          </cell>
        </row>
        <row r="1120">
          <cell r="A1120">
            <v>1049</v>
          </cell>
          <cell r="D1120" t="str">
            <v>Ml</v>
          </cell>
          <cell r="E1120">
            <v>0</v>
          </cell>
        </row>
        <row r="1121">
          <cell r="A1121">
            <v>1050</v>
          </cell>
          <cell r="D1121" t="str">
            <v>Ml</v>
          </cell>
          <cell r="E1121">
            <v>0</v>
          </cell>
        </row>
        <row r="1122">
          <cell r="A1122">
            <v>1051</v>
          </cell>
          <cell r="D1122" t="str">
            <v>Ml</v>
          </cell>
          <cell r="E1122">
            <v>0</v>
          </cell>
        </row>
        <row r="1123">
          <cell r="A1123">
            <v>1052</v>
          </cell>
          <cell r="D1123" t="str">
            <v>Ml</v>
          </cell>
          <cell r="E1123">
            <v>0</v>
          </cell>
        </row>
        <row r="1124">
          <cell r="A1124">
            <v>1053</v>
          </cell>
          <cell r="D1124" t="str">
            <v>Ml</v>
          </cell>
          <cell r="E1124">
            <v>0</v>
          </cell>
        </row>
        <row r="1125">
          <cell r="A1125">
            <v>1054</v>
          </cell>
          <cell r="D1125" t="str">
            <v>Ml</v>
          </cell>
          <cell r="E1125">
            <v>0</v>
          </cell>
        </row>
        <row r="1126">
          <cell r="A1126">
            <v>1055</v>
          </cell>
          <cell r="D1126" t="str">
            <v>Ml</v>
          </cell>
          <cell r="E1126">
            <v>0</v>
          </cell>
        </row>
        <row r="1127">
          <cell r="A1127">
            <v>1056</v>
          </cell>
          <cell r="D1127" t="str">
            <v>Ml</v>
          </cell>
          <cell r="E1127">
            <v>0</v>
          </cell>
        </row>
        <row r="1128">
          <cell r="A1128">
            <v>1057</v>
          </cell>
          <cell r="D1128" t="str">
            <v>Ml</v>
          </cell>
          <cell r="E1128">
            <v>0</v>
          </cell>
        </row>
        <row r="1129">
          <cell r="A1129">
            <v>1058</v>
          </cell>
          <cell r="D1129" t="str">
            <v>Ml</v>
          </cell>
          <cell r="E1129">
            <v>0</v>
          </cell>
        </row>
        <row r="1130">
          <cell r="A1130">
            <v>1059</v>
          </cell>
          <cell r="D1130" t="str">
            <v>Ml</v>
          </cell>
          <cell r="E1130">
            <v>0</v>
          </cell>
        </row>
        <row r="1131">
          <cell r="A1131">
            <v>1060</v>
          </cell>
          <cell r="D1131" t="str">
            <v>Ml</v>
          </cell>
          <cell r="E1131">
            <v>0</v>
          </cell>
        </row>
        <row r="1132">
          <cell r="A1132">
            <v>1061</v>
          </cell>
          <cell r="D1132" t="str">
            <v>Ml</v>
          </cell>
          <cell r="E1132">
            <v>0</v>
          </cell>
        </row>
        <row r="1133">
          <cell r="A1133">
            <v>1062</v>
          </cell>
          <cell r="D1133" t="str">
            <v>Ml</v>
          </cell>
          <cell r="E1133">
            <v>0</v>
          </cell>
        </row>
        <row r="1134">
          <cell r="A1134">
            <v>1063</v>
          </cell>
          <cell r="D1134" t="str">
            <v>Ml</v>
          </cell>
          <cell r="E1134">
            <v>0</v>
          </cell>
        </row>
        <row r="1135">
          <cell r="A1135">
            <v>1064</v>
          </cell>
          <cell r="D1135" t="str">
            <v>Ml</v>
          </cell>
          <cell r="E1135">
            <v>0</v>
          </cell>
        </row>
        <row r="1136">
          <cell r="A1136">
            <v>1065</v>
          </cell>
          <cell r="D1136" t="str">
            <v>Ml</v>
          </cell>
          <cell r="E1136">
            <v>0</v>
          </cell>
        </row>
        <row r="1137">
          <cell r="A1137">
            <v>1066</v>
          </cell>
          <cell r="D1137" t="str">
            <v>Ml</v>
          </cell>
          <cell r="E1137">
            <v>0</v>
          </cell>
        </row>
        <row r="1138">
          <cell r="A1138">
            <v>1067</v>
          </cell>
          <cell r="D1138" t="str">
            <v>Ml</v>
          </cell>
          <cell r="E1138">
            <v>0</v>
          </cell>
        </row>
        <row r="1139">
          <cell r="A1139">
            <v>1068</v>
          </cell>
          <cell r="D1139" t="str">
            <v>Ml</v>
          </cell>
          <cell r="E1139">
            <v>0</v>
          </cell>
        </row>
        <row r="1140">
          <cell r="A1140">
            <v>1069</v>
          </cell>
          <cell r="D1140" t="str">
            <v>Ml</v>
          </cell>
          <cell r="E1140">
            <v>0</v>
          </cell>
        </row>
        <row r="1141">
          <cell r="A1141">
            <v>1070</v>
          </cell>
          <cell r="D1141" t="str">
            <v>Ml</v>
          </cell>
          <cell r="E1141">
            <v>0</v>
          </cell>
        </row>
        <row r="1142">
          <cell r="A1142">
            <v>1071</v>
          </cell>
          <cell r="D1142" t="str">
            <v>Ml</v>
          </cell>
          <cell r="E1142">
            <v>0</v>
          </cell>
        </row>
        <row r="1143">
          <cell r="A1143">
            <v>1072</v>
          </cell>
          <cell r="D1143" t="str">
            <v>Ml</v>
          </cell>
          <cell r="E1143">
            <v>0</v>
          </cell>
        </row>
        <row r="1144">
          <cell r="A1144">
            <v>1073</v>
          </cell>
          <cell r="D1144" t="str">
            <v>Ml</v>
          </cell>
          <cell r="E1144">
            <v>0</v>
          </cell>
        </row>
        <row r="1145">
          <cell r="A1145">
            <v>1074</v>
          </cell>
          <cell r="D1145" t="str">
            <v>Ml</v>
          </cell>
          <cell r="E1145">
            <v>0</v>
          </cell>
        </row>
        <row r="1146">
          <cell r="A1146">
            <v>1075</v>
          </cell>
          <cell r="D1146" t="str">
            <v>Ml</v>
          </cell>
          <cell r="E1146">
            <v>0</v>
          </cell>
        </row>
        <row r="1147">
          <cell r="A1147">
            <v>1076</v>
          </cell>
          <cell r="D1147" t="str">
            <v>Ml</v>
          </cell>
          <cell r="E1147">
            <v>0</v>
          </cell>
        </row>
        <row r="1148">
          <cell r="A1148">
            <v>1077</v>
          </cell>
          <cell r="D1148" t="str">
            <v>Ml</v>
          </cell>
          <cell r="E1148">
            <v>0</v>
          </cell>
        </row>
        <row r="1149">
          <cell r="A1149">
            <v>1078</v>
          </cell>
          <cell r="D1149" t="str">
            <v>Ml</v>
          </cell>
          <cell r="E1149">
            <v>0</v>
          </cell>
        </row>
        <row r="1150">
          <cell r="A1150">
            <v>1079</v>
          </cell>
          <cell r="D1150" t="str">
            <v>Ml</v>
          </cell>
          <cell r="E1150">
            <v>0</v>
          </cell>
        </row>
        <row r="1151">
          <cell r="A1151">
            <v>1080</v>
          </cell>
          <cell r="D1151" t="str">
            <v>Ml</v>
          </cell>
          <cell r="E1151">
            <v>0</v>
          </cell>
        </row>
        <row r="1152">
          <cell r="A1152">
            <v>1081</v>
          </cell>
          <cell r="D1152" t="str">
            <v>Ml</v>
          </cell>
          <cell r="E1152">
            <v>0</v>
          </cell>
        </row>
        <row r="1153">
          <cell r="A1153">
            <v>1082</v>
          </cell>
          <cell r="D1153" t="str">
            <v>Ml</v>
          </cell>
          <cell r="E1153">
            <v>0</v>
          </cell>
        </row>
        <row r="1154">
          <cell r="A1154">
            <v>1083</v>
          </cell>
          <cell r="D1154" t="str">
            <v>Ml</v>
          </cell>
          <cell r="E1154">
            <v>0</v>
          </cell>
        </row>
        <row r="1155">
          <cell r="A1155">
            <v>1084</v>
          </cell>
          <cell r="D1155" t="str">
            <v>Ml</v>
          </cell>
          <cell r="E1155">
            <v>0</v>
          </cell>
        </row>
        <row r="1156">
          <cell r="A1156">
            <v>1085</v>
          </cell>
          <cell r="D1156" t="str">
            <v>Ml</v>
          </cell>
          <cell r="E1156">
            <v>0</v>
          </cell>
        </row>
        <row r="1157">
          <cell r="A1157">
            <v>1086</v>
          </cell>
          <cell r="D1157" t="str">
            <v>Ml</v>
          </cell>
          <cell r="E1157">
            <v>0</v>
          </cell>
        </row>
        <row r="1158">
          <cell r="A1158">
            <v>1087</v>
          </cell>
          <cell r="D1158" t="str">
            <v>Ml</v>
          </cell>
          <cell r="E1158">
            <v>0</v>
          </cell>
        </row>
        <row r="1159">
          <cell r="A1159">
            <v>1088</v>
          </cell>
          <cell r="D1159" t="str">
            <v>Ml</v>
          </cell>
          <cell r="E1159">
            <v>0</v>
          </cell>
        </row>
        <row r="1160">
          <cell r="A1160">
            <v>1089</v>
          </cell>
          <cell r="D1160" t="str">
            <v>Ml</v>
          </cell>
          <cell r="E1160">
            <v>0</v>
          </cell>
        </row>
        <row r="1161">
          <cell r="A1161">
            <v>1090</v>
          </cell>
          <cell r="D1161" t="str">
            <v>Ml</v>
          </cell>
          <cell r="E1161">
            <v>0</v>
          </cell>
        </row>
        <row r="1162">
          <cell r="A1162">
            <v>1091</v>
          </cell>
          <cell r="D1162" t="str">
            <v>Ml</v>
          </cell>
          <cell r="E1162">
            <v>0</v>
          </cell>
        </row>
        <row r="1163">
          <cell r="A1163">
            <v>1092</v>
          </cell>
          <cell r="D1163" t="str">
            <v>Ml</v>
          </cell>
          <cell r="E1163">
            <v>0</v>
          </cell>
        </row>
        <row r="1164">
          <cell r="A1164">
            <v>1093</v>
          </cell>
          <cell r="D1164" t="str">
            <v>Ml</v>
          </cell>
          <cell r="E1164">
            <v>0</v>
          </cell>
        </row>
        <row r="1165">
          <cell r="A1165">
            <v>1094</v>
          </cell>
          <cell r="D1165" t="str">
            <v>Ml</v>
          </cell>
          <cell r="E1165">
            <v>0</v>
          </cell>
        </row>
        <row r="1166">
          <cell r="A1166">
            <v>1095</v>
          </cell>
          <cell r="D1166" t="str">
            <v>Ml</v>
          </cell>
          <cell r="E1166">
            <v>0</v>
          </cell>
        </row>
        <row r="1167">
          <cell r="A1167">
            <v>1096</v>
          </cell>
          <cell r="D1167" t="str">
            <v>Ml</v>
          </cell>
          <cell r="E1167">
            <v>0</v>
          </cell>
        </row>
        <row r="1168">
          <cell r="A1168">
            <v>1097</v>
          </cell>
          <cell r="D1168" t="str">
            <v>Ml</v>
          </cell>
          <cell r="E1168">
            <v>0</v>
          </cell>
        </row>
        <row r="1169">
          <cell r="A1169">
            <v>1098</v>
          </cell>
          <cell r="D1169" t="str">
            <v>Ml</v>
          </cell>
          <cell r="E1169">
            <v>0</v>
          </cell>
        </row>
        <row r="1170">
          <cell r="A1170">
            <v>1099</v>
          </cell>
          <cell r="D1170" t="str">
            <v>Ml</v>
          </cell>
          <cell r="E1170">
            <v>0</v>
          </cell>
        </row>
        <row r="1171">
          <cell r="A1171">
            <v>1100</v>
          </cell>
          <cell r="D1171" t="str">
            <v>Ml</v>
          </cell>
          <cell r="E1171">
            <v>0</v>
          </cell>
        </row>
        <row r="1172">
          <cell r="A1172">
            <v>1101</v>
          </cell>
          <cell r="D1172" t="str">
            <v>Ml</v>
          </cell>
          <cell r="E1172">
            <v>0</v>
          </cell>
        </row>
        <row r="1173">
          <cell r="A1173">
            <v>1102</v>
          </cell>
          <cell r="D1173" t="str">
            <v>Ml</v>
          </cell>
          <cell r="E1173">
            <v>0</v>
          </cell>
        </row>
        <row r="1174">
          <cell r="A1174">
            <v>1103</v>
          </cell>
          <cell r="D1174" t="str">
            <v>Ml</v>
          </cell>
          <cell r="E1174">
            <v>0</v>
          </cell>
        </row>
        <row r="1175">
          <cell r="A1175">
            <v>1104</v>
          </cell>
          <cell r="D1175" t="str">
            <v>Ml</v>
          </cell>
          <cell r="E1175">
            <v>0</v>
          </cell>
        </row>
        <row r="1176">
          <cell r="A1176">
            <v>1105</v>
          </cell>
          <cell r="D1176" t="str">
            <v>Ml</v>
          </cell>
          <cell r="E1176">
            <v>0</v>
          </cell>
        </row>
        <row r="1177">
          <cell r="A1177">
            <v>1106</v>
          </cell>
          <cell r="D1177" t="str">
            <v>Ml</v>
          </cell>
          <cell r="E1177">
            <v>0</v>
          </cell>
        </row>
        <row r="1178">
          <cell r="A1178">
            <v>1107</v>
          </cell>
          <cell r="D1178" t="str">
            <v>Ml</v>
          </cell>
          <cell r="E1178">
            <v>0</v>
          </cell>
        </row>
        <row r="1179">
          <cell r="A1179">
            <v>1108</v>
          </cell>
          <cell r="D1179" t="str">
            <v>Ml</v>
          </cell>
          <cell r="E1179">
            <v>0</v>
          </cell>
        </row>
        <row r="1180">
          <cell r="A1180">
            <v>1109</v>
          </cell>
          <cell r="D1180" t="str">
            <v>Ml</v>
          </cell>
          <cell r="E1180">
            <v>0</v>
          </cell>
        </row>
        <row r="1181">
          <cell r="A1181">
            <v>1110</v>
          </cell>
          <cell r="D1181" t="str">
            <v>Ml</v>
          </cell>
          <cell r="E1181">
            <v>0</v>
          </cell>
        </row>
        <row r="1182">
          <cell r="A1182">
            <v>1111</v>
          </cell>
          <cell r="D1182" t="str">
            <v>Ml</v>
          </cell>
          <cell r="E1182">
            <v>0</v>
          </cell>
        </row>
        <row r="1183">
          <cell r="A1183">
            <v>1112</v>
          </cell>
          <cell r="D1183" t="str">
            <v>Ml</v>
          </cell>
          <cell r="E1183">
            <v>0</v>
          </cell>
        </row>
        <row r="1184">
          <cell r="A1184">
            <v>1113</v>
          </cell>
          <cell r="D1184" t="str">
            <v>Ml</v>
          </cell>
          <cell r="E1184">
            <v>0</v>
          </cell>
        </row>
        <row r="1185">
          <cell r="A1185">
            <v>1114</v>
          </cell>
          <cell r="D1185" t="str">
            <v>Ml</v>
          </cell>
          <cell r="E1185">
            <v>0</v>
          </cell>
        </row>
        <row r="1186">
          <cell r="A1186">
            <v>1115</v>
          </cell>
          <cell r="D1186" t="str">
            <v>Ml</v>
          </cell>
          <cell r="E1186">
            <v>0</v>
          </cell>
        </row>
        <row r="1187">
          <cell r="A1187">
            <v>1116</v>
          </cell>
          <cell r="D1187" t="str">
            <v>Ml</v>
          </cell>
          <cell r="E1187">
            <v>0</v>
          </cell>
        </row>
        <row r="1188">
          <cell r="A1188">
            <v>1117</v>
          </cell>
          <cell r="D1188" t="str">
            <v>Ml</v>
          </cell>
          <cell r="E1188">
            <v>0</v>
          </cell>
        </row>
        <row r="1189">
          <cell r="A1189">
            <v>1118</v>
          </cell>
          <cell r="D1189" t="str">
            <v>Ml</v>
          </cell>
          <cell r="E1189">
            <v>0</v>
          </cell>
        </row>
        <row r="1190">
          <cell r="A1190">
            <v>1119</v>
          </cell>
          <cell r="D1190" t="str">
            <v>Ml</v>
          </cell>
          <cell r="E1190">
            <v>0</v>
          </cell>
        </row>
        <row r="1191">
          <cell r="A1191">
            <v>1120</v>
          </cell>
          <cell r="D1191" t="str">
            <v>Ml</v>
          </cell>
          <cell r="E1191">
            <v>0</v>
          </cell>
        </row>
        <row r="1192">
          <cell r="A1192">
            <v>1121</v>
          </cell>
          <cell r="D1192" t="str">
            <v>Ml</v>
          </cell>
          <cell r="E1192">
            <v>0</v>
          </cell>
        </row>
        <row r="1193">
          <cell r="A1193">
            <v>1122</v>
          </cell>
          <cell r="D1193" t="str">
            <v>Ml</v>
          </cell>
          <cell r="E1193">
            <v>0</v>
          </cell>
        </row>
        <row r="1194">
          <cell r="A1194">
            <v>1123</v>
          </cell>
          <cell r="D1194" t="str">
            <v>Ml</v>
          </cell>
          <cell r="E1194">
            <v>0</v>
          </cell>
        </row>
        <row r="1195">
          <cell r="A1195">
            <v>1124</v>
          </cell>
          <cell r="D1195" t="str">
            <v>Ml</v>
          </cell>
          <cell r="E1195">
            <v>0</v>
          </cell>
        </row>
        <row r="1196">
          <cell r="A1196">
            <v>1125</v>
          </cell>
          <cell r="D1196" t="str">
            <v>Ml</v>
          </cell>
          <cell r="E1196">
            <v>0</v>
          </cell>
        </row>
        <row r="1197">
          <cell r="A1197">
            <v>1126</v>
          </cell>
          <cell r="D1197" t="str">
            <v>Ml</v>
          </cell>
          <cell r="E1197">
            <v>0</v>
          </cell>
        </row>
        <row r="1198">
          <cell r="A1198">
            <v>1127</v>
          </cell>
          <cell r="D1198" t="str">
            <v>Ml</v>
          </cell>
          <cell r="E1198">
            <v>0</v>
          </cell>
        </row>
        <row r="1199">
          <cell r="A1199">
            <v>1128</v>
          </cell>
          <cell r="D1199" t="str">
            <v>Ml</v>
          </cell>
          <cell r="E1199">
            <v>0</v>
          </cell>
        </row>
        <row r="1200">
          <cell r="A1200">
            <v>1129</v>
          </cell>
          <cell r="D1200" t="str">
            <v>Ml</v>
          </cell>
          <cell r="E1200">
            <v>0</v>
          </cell>
        </row>
        <row r="1201">
          <cell r="A1201">
            <v>1130</v>
          </cell>
          <cell r="D1201" t="str">
            <v>Ml</v>
          </cell>
          <cell r="E1201">
            <v>0</v>
          </cell>
        </row>
        <row r="1202">
          <cell r="A1202">
            <v>1131</v>
          </cell>
          <cell r="D1202" t="str">
            <v>Ml</v>
          </cell>
          <cell r="E1202">
            <v>0</v>
          </cell>
        </row>
        <row r="1203">
          <cell r="A1203">
            <v>1132</v>
          </cell>
          <cell r="D1203" t="str">
            <v>Ml</v>
          </cell>
          <cell r="E1203">
            <v>0</v>
          </cell>
        </row>
        <row r="1204">
          <cell r="A1204">
            <v>1133</v>
          </cell>
          <cell r="D1204" t="str">
            <v>Ml</v>
          </cell>
          <cell r="E1204">
            <v>0</v>
          </cell>
        </row>
        <row r="1205">
          <cell r="A1205">
            <v>1134</v>
          </cell>
          <cell r="D1205" t="str">
            <v>Ml</v>
          </cell>
          <cell r="E1205">
            <v>0</v>
          </cell>
        </row>
        <row r="1206">
          <cell r="A1206">
            <v>1135</v>
          </cell>
          <cell r="D1206" t="str">
            <v>Ml</v>
          </cell>
          <cell r="E1206">
            <v>0</v>
          </cell>
        </row>
        <row r="1207">
          <cell r="A1207">
            <v>1136</v>
          </cell>
          <cell r="D1207" t="str">
            <v>Ml</v>
          </cell>
          <cell r="E1207">
            <v>0</v>
          </cell>
        </row>
        <row r="1208">
          <cell r="A1208">
            <v>1137</v>
          </cell>
          <cell r="D1208" t="str">
            <v>Ml</v>
          </cell>
          <cell r="E1208">
            <v>0</v>
          </cell>
        </row>
        <row r="1209">
          <cell r="A1209">
            <v>1138</v>
          </cell>
          <cell r="D1209" t="str">
            <v>Ml</v>
          </cell>
          <cell r="E1209">
            <v>0</v>
          </cell>
        </row>
        <row r="1210">
          <cell r="A1210">
            <v>1139</v>
          </cell>
          <cell r="D1210" t="str">
            <v>Ml</v>
          </cell>
          <cell r="E1210">
            <v>0</v>
          </cell>
        </row>
        <row r="1211">
          <cell r="A1211">
            <v>1140</v>
          </cell>
          <cell r="D1211" t="str">
            <v>Ml</v>
          </cell>
          <cell r="E1211">
            <v>0</v>
          </cell>
        </row>
        <row r="1212">
          <cell r="A1212">
            <v>1141</v>
          </cell>
          <cell r="D1212" t="str">
            <v>Ml</v>
          </cell>
          <cell r="E1212">
            <v>0</v>
          </cell>
        </row>
        <row r="1213">
          <cell r="A1213">
            <v>1142</v>
          </cell>
          <cell r="D1213" t="str">
            <v>Ml</v>
          </cell>
          <cell r="E1213">
            <v>0</v>
          </cell>
        </row>
        <row r="1214">
          <cell r="A1214">
            <v>1143</v>
          </cell>
          <cell r="D1214" t="str">
            <v>Ml</v>
          </cell>
          <cell r="E1214">
            <v>0</v>
          </cell>
        </row>
        <row r="1215">
          <cell r="A1215">
            <v>1144</v>
          </cell>
          <cell r="D1215" t="str">
            <v>Ml</v>
          </cell>
          <cell r="E1215">
            <v>0</v>
          </cell>
        </row>
        <row r="1216">
          <cell r="A1216">
            <v>1145</v>
          </cell>
          <cell r="D1216" t="str">
            <v>Ml</v>
          </cell>
          <cell r="E1216">
            <v>0</v>
          </cell>
        </row>
        <row r="1217">
          <cell r="A1217">
            <v>1146</v>
          </cell>
          <cell r="D1217" t="str">
            <v>Ml</v>
          </cell>
          <cell r="E1217">
            <v>0</v>
          </cell>
        </row>
        <row r="1218">
          <cell r="A1218">
            <v>1147</v>
          </cell>
          <cell r="D1218" t="str">
            <v>Ml</v>
          </cell>
          <cell r="E1218">
            <v>0</v>
          </cell>
        </row>
        <row r="1219">
          <cell r="A1219">
            <v>1148</v>
          </cell>
          <cell r="D1219" t="str">
            <v>Ml</v>
          </cell>
          <cell r="E1219">
            <v>0</v>
          </cell>
        </row>
        <row r="1220">
          <cell r="A1220">
            <v>1149</v>
          </cell>
          <cell r="D1220" t="str">
            <v>Ml</v>
          </cell>
          <cell r="E1220">
            <v>0</v>
          </cell>
        </row>
        <row r="1221">
          <cell r="A1221">
            <v>1150</v>
          </cell>
          <cell r="D1221" t="str">
            <v>Ml</v>
          </cell>
          <cell r="E1221">
            <v>0</v>
          </cell>
        </row>
        <row r="1222">
          <cell r="A1222">
            <v>1151</v>
          </cell>
          <cell r="D1222" t="str">
            <v>Ml</v>
          </cell>
          <cell r="E1222">
            <v>0</v>
          </cell>
        </row>
        <row r="1223">
          <cell r="A1223">
            <v>1152</v>
          </cell>
          <cell r="D1223" t="str">
            <v>Ml</v>
          </cell>
          <cell r="E1223">
            <v>0</v>
          </cell>
        </row>
        <row r="1224">
          <cell r="A1224">
            <v>1153</v>
          </cell>
          <cell r="D1224" t="str">
            <v>Ml</v>
          </cell>
          <cell r="E1224">
            <v>0</v>
          </cell>
        </row>
        <row r="1225">
          <cell r="A1225">
            <v>1154</v>
          </cell>
          <cell r="D1225" t="str">
            <v>Ml</v>
          </cell>
          <cell r="E1225">
            <v>0</v>
          </cell>
        </row>
        <row r="1226">
          <cell r="A1226">
            <v>1155</v>
          </cell>
          <cell r="D1226" t="str">
            <v>Ml</v>
          </cell>
          <cell r="E1226">
            <v>0</v>
          </cell>
        </row>
        <row r="1227">
          <cell r="A1227">
            <v>1156</v>
          </cell>
          <cell r="D1227" t="str">
            <v>Ml</v>
          </cell>
          <cell r="E1227">
            <v>0</v>
          </cell>
        </row>
        <row r="1228">
          <cell r="A1228">
            <v>1157</v>
          </cell>
          <cell r="D1228" t="str">
            <v>Ml</v>
          </cell>
          <cell r="E1228">
            <v>0</v>
          </cell>
        </row>
        <row r="1229">
          <cell r="A1229">
            <v>1158</v>
          </cell>
          <cell r="D1229" t="str">
            <v>Ml</v>
          </cell>
          <cell r="E1229">
            <v>0</v>
          </cell>
        </row>
        <row r="1230">
          <cell r="A1230">
            <v>1159</v>
          </cell>
          <cell r="D1230" t="str">
            <v>Ml</v>
          </cell>
          <cell r="E1230">
            <v>0</v>
          </cell>
        </row>
        <row r="1231">
          <cell r="A1231">
            <v>1160</v>
          </cell>
          <cell r="D1231" t="str">
            <v>Ml</v>
          </cell>
          <cell r="E1231">
            <v>0</v>
          </cell>
        </row>
        <row r="1232">
          <cell r="A1232">
            <v>1161</v>
          </cell>
          <cell r="D1232" t="str">
            <v>Ml</v>
          </cell>
          <cell r="E1232">
            <v>0</v>
          </cell>
        </row>
        <row r="1233">
          <cell r="A1233">
            <v>1162</v>
          </cell>
          <cell r="D1233" t="str">
            <v>Ml</v>
          </cell>
          <cell r="E1233">
            <v>0</v>
          </cell>
        </row>
        <row r="1234">
          <cell r="A1234">
            <v>1163</v>
          </cell>
          <cell r="D1234" t="str">
            <v>Ml</v>
          </cell>
          <cell r="E1234">
            <v>0</v>
          </cell>
        </row>
        <row r="1235">
          <cell r="A1235">
            <v>1164</v>
          </cell>
          <cell r="D1235" t="str">
            <v>Ml</v>
          </cell>
          <cell r="E1235">
            <v>0</v>
          </cell>
        </row>
        <row r="1236">
          <cell r="A1236">
            <v>1165</v>
          </cell>
          <cell r="D1236" t="str">
            <v>Ml</v>
          </cell>
          <cell r="E1236">
            <v>0</v>
          </cell>
        </row>
        <row r="1237">
          <cell r="A1237">
            <v>1166</v>
          </cell>
          <cell r="D1237" t="str">
            <v>Ml</v>
          </cell>
          <cell r="E1237">
            <v>0</v>
          </cell>
        </row>
        <row r="1238">
          <cell r="A1238">
            <v>1167</v>
          </cell>
          <cell r="D1238" t="str">
            <v>Ml</v>
          </cell>
          <cell r="E1238">
            <v>0</v>
          </cell>
        </row>
        <row r="1239">
          <cell r="A1239">
            <v>1168</v>
          </cell>
          <cell r="D1239" t="str">
            <v>Ml</v>
          </cell>
          <cell r="E1239">
            <v>0</v>
          </cell>
        </row>
        <row r="1240">
          <cell r="A1240">
            <v>1169</v>
          </cell>
          <cell r="D1240" t="str">
            <v>Ml</v>
          </cell>
          <cell r="E1240">
            <v>0</v>
          </cell>
        </row>
        <row r="1241">
          <cell r="A1241">
            <v>1170</v>
          </cell>
          <cell r="D1241" t="str">
            <v>Ml</v>
          </cell>
          <cell r="E1241">
            <v>0</v>
          </cell>
        </row>
        <row r="1242">
          <cell r="A1242">
            <v>1171</v>
          </cell>
          <cell r="D1242" t="str">
            <v>Ml</v>
          </cell>
          <cell r="E1242">
            <v>0</v>
          </cell>
        </row>
        <row r="1243">
          <cell r="A1243">
            <v>1172</v>
          </cell>
          <cell r="D1243" t="str">
            <v>Ml</v>
          </cell>
          <cell r="E1243">
            <v>0</v>
          </cell>
        </row>
        <row r="1244">
          <cell r="A1244">
            <v>1173</v>
          </cell>
          <cell r="D1244" t="str">
            <v>Ml</v>
          </cell>
          <cell r="E1244">
            <v>0</v>
          </cell>
        </row>
        <row r="1245">
          <cell r="A1245">
            <v>1174</v>
          </cell>
          <cell r="D1245" t="str">
            <v>Ml</v>
          </cell>
          <cell r="E1245">
            <v>0</v>
          </cell>
        </row>
        <row r="1246">
          <cell r="A1246">
            <v>1175</v>
          </cell>
          <cell r="D1246" t="str">
            <v>Ml</v>
          </cell>
          <cell r="E1246">
            <v>0</v>
          </cell>
        </row>
        <row r="1247">
          <cell r="A1247">
            <v>1176</v>
          </cell>
          <cell r="D1247" t="str">
            <v>Ml</v>
          </cell>
          <cell r="E1247">
            <v>0</v>
          </cell>
        </row>
        <row r="1248">
          <cell r="A1248">
            <v>1177</v>
          </cell>
          <cell r="D1248" t="str">
            <v>Ml</v>
          </cell>
          <cell r="E1248">
            <v>0</v>
          </cell>
        </row>
        <row r="1249">
          <cell r="A1249">
            <v>1178</v>
          </cell>
          <cell r="D1249" t="str">
            <v>Ml</v>
          </cell>
          <cell r="E1249">
            <v>0</v>
          </cell>
        </row>
        <row r="1250">
          <cell r="A1250">
            <v>1179</v>
          </cell>
          <cell r="D1250" t="str">
            <v>Ml</v>
          </cell>
          <cell r="E1250">
            <v>0</v>
          </cell>
        </row>
        <row r="1251">
          <cell r="A1251">
            <v>1180</v>
          </cell>
          <cell r="D1251" t="str">
            <v>Ml</v>
          </cell>
          <cell r="E1251">
            <v>0</v>
          </cell>
        </row>
        <row r="1252">
          <cell r="A1252">
            <v>1181</v>
          </cell>
          <cell r="D1252" t="str">
            <v>Ml</v>
          </cell>
          <cell r="E1252">
            <v>0</v>
          </cell>
        </row>
        <row r="1253">
          <cell r="A1253">
            <v>1182</v>
          </cell>
          <cell r="D1253" t="str">
            <v>Ml</v>
          </cell>
          <cell r="E1253">
            <v>0</v>
          </cell>
        </row>
        <row r="1254">
          <cell r="A1254">
            <v>1183</v>
          </cell>
          <cell r="D1254" t="str">
            <v>Ml</v>
          </cell>
          <cell r="E1254">
            <v>0</v>
          </cell>
        </row>
        <row r="1255">
          <cell r="A1255">
            <v>1184</v>
          </cell>
          <cell r="D1255" t="str">
            <v>Ml</v>
          </cell>
          <cell r="E1255">
            <v>0</v>
          </cell>
        </row>
        <row r="1256">
          <cell r="A1256">
            <v>1185</v>
          </cell>
          <cell r="D1256" t="str">
            <v>Ml</v>
          </cell>
          <cell r="E1256">
            <v>0</v>
          </cell>
        </row>
        <row r="1257">
          <cell r="A1257">
            <v>1186</v>
          </cell>
          <cell r="D1257" t="str">
            <v>Ml</v>
          </cell>
          <cell r="E1257">
            <v>0</v>
          </cell>
        </row>
        <row r="1258">
          <cell r="A1258">
            <v>1187</v>
          </cell>
          <cell r="D1258" t="str">
            <v>Ml</v>
          </cell>
          <cell r="E1258">
            <v>0</v>
          </cell>
        </row>
        <row r="1259">
          <cell r="A1259">
            <v>1188</v>
          </cell>
          <cell r="D1259" t="str">
            <v>Ml</v>
          </cell>
          <cell r="E1259">
            <v>0</v>
          </cell>
        </row>
        <row r="1260">
          <cell r="A1260">
            <v>1189</v>
          </cell>
          <cell r="D1260" t="str">
            <v>Ml</v>
          </cell>
          <cell r="E1260">
            <v>0</v>
          </cell>
        </row>
        <row r="1261">
          <cell r="A1261">
            <v>1190</v>
          </cell>
          <cell r="D1261" t="str">
            <v>Ml</v>
          </cell>
          <cell r="E1261">
            <v>0</v>
          </cell>
        </row>
        <row r="1262">
          <cell r="A1262">
            <v>1191</v>
          </cell>
          <cell r="D1262" t="str">
            <v>Ml</v>
          </cell>
          <cell r="E1262">
            <v>0</v>
          </cell>
        </row>
        <row r="1263">
          <cell r="A1263">
            <v>1192</v>
          </cell>
          <cell r="D1263" t="str">
            <v>Ml</v>
          </cell>
          <cell r="E1263">
            <v>0</v>
          </cell>
        </row>
        <row r="1264">
          <cell r="A1264">
            <v>1193</v>
          </cell>
          <cell r="D1264" t="str">
            <v>Ml</v>
          </cell>
          <cell r="E1264">
            <v>0</v>
          </cell>
        </row>
        <row r="1265">
          <cell r="A1265">
            <v>1194</v>
          </cell>
          <cell r="D1265" t="str">
            <v>Ml</v>
          </cell>
          <cell r="E1265">
            <v>0</v>
          </cell>
        </row>
        <row r="1266">
          <cell r="A1266">
            <v>1195</v>
          </cell>
          <cell r="D1266" t="str">
            <v>Ml</v>
          </cell>
          <cell r="E1266">
            <v>0</v>
          </cell>
        </row>
        <row r="1267">
          <cell r="A1267">
            <v>1196</v>
          </cell>
          <cell r="D1267" t="str">
            <v>Ml</v>
          </cell>
          <cell r="E1267">
            <v>0</v>
          </cell>
        </row>
        <row r="1268">
          <cell r="A1268">
            <v>1197</v>
          </cell>
          <cell r="D1268" t="str">
            <v>Ml</v>
          </cell>
          <cell r="E1268">
            <v>0</v>
          </cell>
        </row>
        <row r="1269">
          <cell r="A1269">
            <v>1198</v>
          </cell>
          <cell r="D1269" t="str">
            <v>Ml</v>
          </cell>
          <cell r="E1269">
            <v>0</v>
          </cell>
        </row>
        <row r="1270">
          <cell r="A1270">
            <v>1199</v>
          </cell>
          <cell r="D1270" t="str">
            <v>Ml</v>
          </cell>
          <cell r="E1270">
            <v>0</v>
          </cell>
        </row>
        <row r="1271">
          <cell r="A1271">
            <v>1200</v>
          </cell>
          <cell r="D1271" t="str">
            <v>Ml</v>
          </cell>
          <cell r="E1271">
            <v>0</v>
          </cell>
        </row>
        <row r="1272">
          <cell r="A1272">
            <v>1201</v>
          </cell>
          <cell r="D1272" t="str">
            <v>Ml</v>
          </cell>
          <cell r="E1272">
            <v>0</v>
          </cell>
        </row>
        <row r="1273">
          <cell r="A1273">
            <v>1202</v>
          </cell>
          <cell r="D1273" t="str">
            <v>Ml</v>
          </cell>
          <cell r="E1273">
            <v>0</v>
          </cell>
        </row>
        <row r="1274">
          <cell r="A1274">
            <v>1203</v>
          </cell>
          <cell r="D1274" t="str">
            <v>Ml</v>
          </cell>
          <cell r="E1274">
            <v>0</v>
          </cell>
        </row>
        <row r="1275">
          <cell r="A1275">
            <v>1204</v>
          </cell>
          <cell r="D1275" t="str">
            <v>Ml</v>
          </cell>
          <cell r="E1275">
            <v>0</v>
          </cell>
        </row>
        <row r="1276">
          <cell r="A1276">
            <v>1205</v>
          </cell>
          <cell r="D1276" t="str">
            <v>Ml</v>
          </cell>
          <cell r="E1276">
            <v>0</v>
          </cell>
        </row>
        <row r="1277">
          <cell r="A1277">
            <v>1206</v>
          </cell>
          <cell r="D1277" t="str">
            <v>Ml</v>
          </cell>
          <cell r="E1277">
            <v>0</v>
          </cell>
        </row>
        <row r="1278">
          <cell r="A1278">
            <v>1207</v>
          </cell>
          <cell r="D1278" t="str">
            <v>Ml</v>
          </cell>
          <cell r="E1278">
            <v>0</v>
          </cell>
        </row>
        <row r="1279">
          <cell r="A1279">
            <v>1208</v>
          </cell>
          <cell r="D1279" t="str">
            <v>Ml</v>
          </cell>
          <cell r="E1279">
            <v>0</v>
          </cell>
        </row>
        <row r="1280">
          <cell r="A1280">
            <v>1209</v>
          </cell>
          <cell r="D1280" t="str">
            <v>Ml</v>
          </cell>
          <cell r="E1280">
            <v>0</v>
          </cell>
        </row>
        <row r="1281">
          <cell r="A1281">
            <v>1210</v>
          </cell>
          <cell r="D1281" t="str">
            <v>Ml</v>
          </cell>
          <cell r="E1281">
            <v>0</v>
          </cell>
        </row>
        <row r="1282">
          <cell r="A1282">
            <v>1211</v>
          </cell>
          <cell r="D1282" t="str">
            <v>Ml</v>
          </cell>
          <cell r="E1282">
            <v>0</v>
          </cell>
        </row>
        <row r="1283">
          <cell r="A1283">
            <v>1212</v>
          </cell>
          <cell r="D1283" t="str">
            <v>Ml</v>
          </cell>
          <cell r="E1283">
            <v>0</v>
          </cell>
        </row>
        <row r="1284">
          <cell r="A1284">
            <v>1213</v>
          </cell>
          <cell r="D1284" t="str">
            <v>Ml</v>
          </cell>
          <cell r="E1284">
            <v>0</v>
          </cell>
        </row>
        <row r="1285">
          <cell r="A1285">
            <v>1214</v>
          </cell>
          <cell r="D1285" t="str">
            <v>Ml</v>
          </cell>
          <cell r="E1285">
            <v>0</v>
          </cell>
        </row>
        <row r="1286">
          <cell r="A1286">
            <v>1215</v>
          </cell>
          <cell r="D1286" t="str">
            <v>Ml</v>
          </cell>
          <cell r="E1286">
            <v>0</v>
          </cell>
        </row>
        <row r="1287">
          <cell r="A1287">
            <v>1216</v>
          </cell>
          <cell r="D1287" t="str">
            <v>Ml</v>
          </cell>
          <cell r="E1287">
            <v>0</v>
          </cell>
        </row>
        <row r="1288">
          <cell r="A1288">
            <v>1217</v>
          </cell>
          <cell r="D1288" t="str">
            <v>Ml</v>
          </cell>
          <cell r="E1288">
            <v>0</v>
          </cell>
        </row>
        <row r="1289">
          <cell r="A1289">
            <v>1218</v>
          </cell>
          <cell r="D1289" t="str">
            <v>Ml</v>
          </cell>
          <cell r="E1289">
            <v>0</v>
          </cell>
        </row>
        <row r="1290">
          <cell r="A1290">
            <v>1219</v>
          </cell>
          <cell r="D1290" t="str">
            <v>Ml</v>
          </cell>
          <cell r="E1290">
            <v>0</v>
          </cell>
        </row>
        <row r="1291">
          <cell r="A1291">
            <v>1220</v>
          </cell>
          <cell r="D1291" t="str">
            <v>Ml</v>
          </cell>
          <cell r="E1291">
            <v>0</v>
          </cell>
        </row>
        <row r="1292">
          <cell r="A1292">
            <v>1221</v>
          </cell>
          <cell r="D1292" t="str">
            <v>Ml</v>
          </cell>
          <cell r="E1292">
            <v>0</v>
          </cell>
        </row>
        <row r="1293">
          <cell r="A1293">
            <v>1222</v>
          </cell>
          <cell r="D1293" t="str">
            <v>Ml</v>
          </cell>
          <cell r="E1293">
            <v>0</v>
          </cell>
        </row>
        <row r="1294">
          <cell r="A1294">
            <v>1223</v>
          </cell>
          <cell r="D1294" t="str">
            <v>Ml</v>
          </cell>
          <cell r="E1294">
            <v>0</v>
          </cell>
        </row>
        <row r="1295">
          <cell r="A1295">
            <v>1224</v>
          </cell>
          <cell r="D1295" t="str">
            <v>Ml</v>
          </cell>
          <cell r="E1295">
            <v>0</v>
          </cell>
        </row>
        <row r="1296">
          <cell r="A1296">
            <v>1225</v>
          </cell>
          <cell r="D1296" t="str">
            <v>Ml</v>
          </cell>
          <cell r="E1296">
            <v>0</v>
          </cell>
        </row>
        <row r="1297">
          <cell r="A1297">
            <v>1226</v>
          </cell>
          <cell r="D1297" t="str">
            <v>Ml</v>
          </cell>
          <cell r="E1297">
            <v>0</v>
          </cell>
        </row>
        <row r="1298">
          <cell r="A1298">
            <v>1227</v>
          </cell>
          <cell r="D1298" t="str">
            <v>Ml</v>
          </cell>
          <cell r="E1298">
            <v>0</v>
          </cell>
        </row>
        <row r="1299">
          <cell r="A1299">
            <v>1228</v>
          </cell>
          <cell r="D1299" t="str">
            <v>Ml</v>
          </cell>
          <cell r="E1299">
            <v>0</v>
          </cell>
        </row>
        <row r="1300">
          <cell r="A1300">
            <v>1229</v>
          </cell>
          <cell r="D1300" t="str">
            <v>Ml</v>
          </cell>
          <cell r="E1300">
            <v>0</v>
          </cell>
        </row>
        <row r="1301">
          <cell r="A1301">
            <v>1230</v>
          </cell>
          <cell r="D1301" t="str">
            <v>Ml</v>
          </cell>
          <cell r="E1301">
            <v>0</v>
          </cell>
        </row>
        <row r="1302">
          <cell r="A1302">
            <v>1231</v>
          </cell>
          <cell r="D1302" t="str">
            <v>Ml</v>
          </cell>
          <cell r="E1302">
            <v>0</v>
          </cell>
        </row>
        <row r="1303">
          <cell r="A1303">
            <v>1232</v>
          </cell>
          <cell r="D1303" t="str">
            <v>Ml</v>
          </cell>
          <cell r="E1303">
            <v>0</v>
          </cell>
        </row>
        <row r="1304">
          <cell r="A1304">
            <v>1233</v>
          </cell>
          <cell r="D1304" t="str">
            <v>Ml</v>
          </cell>
          <cell r="E1304">
            <v>0</v>
          </cell>
        </row>
        <row r="1305">
          <cell r="A1305">
            <v>1234</v>
          </cell>
          <cell r="D1305" t="str">
            <v>Ml</v>
          </cell>
          <cell r="E1305">
            <v>0</v>
          </cell>
        </row>
        <row r="1306">
          <cell r="A1306">
            <v>1235</v>
          </cell>
          <cell r="D1306" t="str">
            <v>Ml</v>
          </cell>
          <cell r="E1306">
            <v>0</v>
          </cell>
        </row>
        <row r="1307">
          <cell r="A1307">
            <v>1236</v>
          </cell>
          <cell r="D1307" t="str">
            <v>Ml</v>
          </cell>
          <cell r="E1307">
            <v>0</v>
          </cell>
        </row>
        <row r="1308">
          <cell r="A1308">
            <v>1237</v>
          </cell>
          <cell r="D1308" t="str">
            <v>Ml</v>
          </cell>
          <cell r="E1308">
            <v>0</v>
          </cell>
        </row>
        <row r="1309">
          <cell r="A1309">
            <v>1238</v>
          </cell>
          <cell r="D1309" t="str">
            <v>Ml</v>
          </cell>
          <cell r="E1309">
            <v>0</v>
          </cell>
        </row>
        <row r="1310">
          <cell r="A1310">
            <v>1239</v>
          </cell>
          <cell r="D1310" t="str">
            <v>Ml</v>
          </cell>
          <cell r="E1310">
            <v>0</v>
          </cell>
        </row>
        <row r="1311">
          <cell r="A1311">
            <v>1240</v>
          </cell>
          <cell r="D1311" t="str">
            <v>Ml</v>
          </cell>
          <cell r="E1311">
            <v>0</v>
          </cell>
        </row>
        <row r="1312">
          <cell r="A1312">
            <v>1241</v>
          </cell>
          <cell r="D1312" t="str">
            <v>Ml</v>
          </cell>
          <cell r="E1312">
            <v>0</v>
          </cell>
        </row>
        <row r="1313">
          <cell r="A1313">
            <v>1242</v>
          </cell>
          <cell r="D1313" t="str">
            <v>Ml</v>
          </cell>
          <cell r="E1313">
            <v>0</v>
          </cell>
        </row>
        <row r="1314">
          <cell r="A1314">
            <v>1243</v>
          </cell>
          <cell r="D1314" t="str">
            <v>Ml</v>
          </cell>
          <cell r="E1314">
            <v>0</v>
          </cell>
        </row>
        <row r="1315">
          <cell r="A1315">
            <v>1244</v>
          </cell>
          <cell r="D1315" t="str">
            <v>Ml</v>
          </cell>
          <cell r="E1315">
            <v>0</v>
          </cell>
        </row>
        <row r="1316">
          <cell r="A1316">
            <v>1245</v>
          </cell>
          <cell r="D1316" t="str">
            <v>Ml</v>
          </cell>
          <cell r="E1316">
            <v>0</v>
          </cell>
        </row>
        <row r="1317">
          <cell r="A1317">
            <v>1246</v>
          </cell>
          <cell r="D1317" t="str">
            <v>Ml</v>
          </cell>
          <cell r="E1317">
            <v>0</v>
          </cell>
        </row>
        <row r="1318">
          <cell r="A1318">
            <v>1247</v>
          </cell>
          <cell r="D1318" t="str">
            <v>Ml</v>
          </cell>
          <cell r="E1318">
            <v>0</v>
          </cell>
        </row>
        <row r="1319">
          <cell r="A1319">
            <v>1248</v>
          </cell>
          <cell r="D1319" t="str">
            <v>Ml</v>
          </cell>
          <cell r="E1319">
            <v>0</v>
          </cell>
        </row>
        <row r="1320">
          <cell r="A1320">
            <v>1249</v>
          </cell>
          <cell r="D1320" t="str">
            <v>Ml</v>
          </cell>
          <cell r="E1320">
            <v>0</v>
          </cell>
        </row>
        <row r="1321">
          <cell r="A1321">
            <v>1250</v>
          </cell>
          <cell r="D1321" t="str">
            <v>Ml</v>
          </cell>
          <cell r="E1321">
            <v>0</v>
          </cell>
        </row>
        <row r="1322">
          <cell r="A1322">
            <v>1251</v>
          </cell>
          <cell r="D1322" t="str">
            <v>Ml</v>
          </cell>
          <cell r="E1322">
            <v>0</v>
          </cell>
        </row>
        <row r="1323">
          <cell r="A1323">
            <v>1252</v>
          </cell>
          <cell r="D1323" t="str">
            <v>Ml</v>
          </cell>
          <cell r="E1323">
            <v>0</v>
          </cell>
        </row>
        <row r="1324">
          <cell r="A1324">
            <v>1253</v>
          </cell>
          <cell r="D1324" t="str">
            <v>Ml</v>
          </cell>
          <cell r="E1324">
            <v>0</v>
          </cell>
        </row>
        <row r="1325">
          <cell r="A1325">
            <v>1254</v>
          </cell>
          <cell r="D1325" t="str">
            <v>Ml</v>
          </cell>
          <cell r="E1325">
            <v>0</v>
          </cell>
        </row>
        <row r="1326">
          <cell r="A1326">
            <v>1255</v>
          </cell>
          <cell r="D1326" t="str">
            <v>Ml</v>
          </cell>
          <cell r="E1326">
            <v>0</v>
          </cell>
        </row>
        <row r="1327">
          <cell r="A1327">
            <v>1256</v>
          </cell>
          <cell r="D1327" t="str">
            <v>Ml</v>
          </cell>
          <cell r="E1327">
            <v>0</v>
          </cell>
        </row>
        <row r="1328">
          <cell r="A1328">
            <v>1257</v>
          </cell>
          <cell r="D1328" t="str">
            <v>Ml</v>
          </cell>
          <cell r="E1328">
            <v>0</v>
          </cell>
        </row>
        <row r="1329">
          <cell r="A1329">
            <v>1258</v>
          </cell>
          <cell r="D1329" t="str">
            <v>Ml</v>
          </cell>
          <cell r="E1329">
            <v>0</v>
          </cell>
        </row>
        <row r="1330">
          <cell r="A1330">
            <v>1259</v>
          </cell>
          <cell r="D1330" t="str">
            <v>Ml</v>
          </cell>
          <cell r="E1330">
            <v>0</v>
          </cell>
        </row>
        <row r="1331">
          <cell r="A1331">
            <v>1260</v>
          </cell>
          <cell r="D1331" t="str">
            <v>Ml</v>
          </cell>
          <cell r="E1331">
            <v>0</v>
          </cell>
        </row>
        <row r="1332">
          <cell r="A1332">
            <v>1261</v>
          </cell>
          <cell r="D1332" t="str">
            <v>Ml</v>
          </cell>
          <cell r="E1332">
            <v>0</v>
          </cell>
        </row>
        <row r="1333">
          <cell r="A1333">
            <v>1262</v>
          </cell>
          <cell r="D1333" t="str">
            <v>Ml</v>
          </cell>
          <cell r="E1333">
            <v>0</v>
          </cell>
        </row>
        <row r="1334">
          <cell r="A1334">
            <v>1263</v>
          </cell>
          <cell r="D1334" t="str">
            <v>Ml</v>
          </cell>
          <cell r="E1334">
            <v>0</v>
          </cell>
        </row>
        <row r="1335">
          <cell r="A1335">
            <v>1264</v>
          </cell>
          <cell r="D1335" t="str">
            <v>Ml</v>
          </cell>
          <cell r="E1335">
            <v>0</v>
          </cell>
        </row>
        <row r="1336">
          <cell r="A1336">
            <v>1265</v>
          </cell>
          <cell r="D1336" t="str">
            <v>Ml</v>
          </cell>
          <cell r="E1336">
            <v>0</v>
          </cell>
        </row>
        <row r="1337">
          <cell r="A1337">
            <v>1266</v>
          </cell>
          <cell r="D1337" t="str">
            <v>Ml</v>
          </cell>
          <cell r="E1337">
            <v>0</v>
          </cell>
        </row>
        <row r="1338">
          <cell r="A1338">
            <v>1267</v>
          </cell>
          <cell r="D1338" t="str">
            <v>Ml</v>
          </cell>
          <cell r="E1338">
            <v>0</v>
          </cell>
        </row>
        <row r="1339">
          <cell r="A1339">
            <v>1268</v>
          </cell>
          <cell r="D1339" t="str">
            <v>Ml</v>
          </cell>
          <cell r="E1339">
            <v>0</v>
          </cell>
        </row>
        <row r="1340">
          <cell r="A1340">
            <v>1269</v>
          </cell>
          <cell r="D1340" t="str">
            <v>Ml</v>
          </cell>
          <cell r="E1340">
            <v>0</v>
          </cell>
        </row>
        <row r="1341">
          <cell r="A1341">
            <v>1270</v>
          </cell>
          <cell r="D1341" t="str">
            <v>Ml</v>
          </cell>
          <cell r="E1341">
            <v>0</v>
          </cell>
        </row>
        <row r="1342">
          <cell r="A1342">
            <v>1271</v>
          </cell>
          <cell r="D1342" t="str">
            <v>Ml</v>
          </cell>
          <cell r="E1342">
            <v>0</v>
          </cell>
        </row>
        <row r="1343">
          <cell r="A1343">
            <v>1272</v>
          </cell>
          <cell r="D1343" t="str">
            <v>Ml</v>
          </cell>
          <cell r="E1343">
            <v>0</v>
          </cell>
        </row>
        <row r="1344">
          <cell r="A1344">
            <v>1273</v>
          </cell>
          <cell r="D1344" t="str">
            <v>Ml</v>
          </cell>
          <cell r="E1344">
            <v>0</v>
          </cell>
        </row>
        <row r="1345">
          <cell r="A1345">
            <v>1274</v>
          </cell>
          <cell r="D1345" t="str">
            <v>Ml</v>
          </cell>
          <cell r="E1345">
            <v>0</v>
          </cell>
        </row>
        <row r="1346">
          <cell r="A1346">
            <v>1275</v>
          </cell>
          <cell r="D1346" t="str">
            <v>Ml</v>
          </cell>
          <cell r="E1346">
            <v>0</v>
          </cell>
        </row>
        <row r="1347">
          <cell r="A1347">
            <v>1276</v>
          </cell>
          <cell r="D1347" t="str">
            <v>Ml</v>
          </cell>
          <cell r="E1347">
            <v>0</v>
          </cell>
        </row>
        <row r="1348">
          <cell r="A1348">
            <v>1277</v>
          </cell>
          <cell r="D1348" t="str">
            <v>Ml</v>
          </cell>
          <cell r="E1348">
            <v>0</v>
          </cell>
        </row>
        <row r="1349">
          <cell r="A1349">
            <v>1278</v>
          </cell>
          <cell r="D1349" t="str">
            <v>Ml</v>
          </cell>
          <cell r="E1349">
            <v>0</v>
          </cell>
        </row>
        <row r="1350">
          <cell r="A1350">
            <v>1279</v>
          </cell>
          <cell r="D1350" t="str">
            <v>Ml</v>
          </cell>
          <cell r="E1350">
            <v>0</v>
          </cell>
        </row>
        <row r="1351">
          <cell r="A1351">
            <v>1280</v>
          </cell>
          <cell r="D1351" t="str">
            <v>Ml</v>
          </cell>
          <cell r="E1351">
            <v>0</v>
          </cell>
        </row>
        <row r="1352">
          <cell r="A1352">
            <v>1281</v>
          </cell>
          <cell r="D1352" t="str">
            <v>Ml</v>
          </cell>
          <cell r="E1352">
            <v>0</v>
          </cell>
        </row>
        <row r="1353">
          <cell r="A1353">
            <v>1282</v>
          </cell>
          <cell r="D1353" t="str">
            <v>Ml</v>
          </cell>
          <cell r="E1353">
            <v>0</v>
          </cell>
        </row>
        <row r="1354">
          <cell r="A1354">
            <v>1283</v>
          </cell>
          <cell r="D1354" t="str">
            <v>Ml</v>
          </cell>
          <cell r="E1354">
            <v>0</v>
          </cell>
        </row>
        <row r="1355">
          <cell r="A1355">
            <v>1284</v>
          </cell>
          <cell r="D1355" t="str">
            <v>Ml</v>
          </cell>
          <cell r="E1355">
            <v>0</v>
          </cell>
        </row>
        <row r="1356">
          <cell r="A1356">
            <v>1285</v>
          </cell>
          <cell r="D1356" t="str">
            <v>Ml</v>
          </cell>
          <cell r="E1356">
            <v>0</v>
          </cell>
        </row>
        <row r="1357">
          <cell r="A1357">
            <v>1286</v>
          </cell>
          <cell r="D1357" t="str">
            <v>Ml</v>
          </cell>
          <cell r="E1357">
            <v>0</v>
          </cell>
        </row>
        <row r="1358">
          <cell r="A1358">
            <v>1287</v>
          </cell>
          <cell r="D1358" t="str">
            <v>Ml</v>
          </cell>
          <cell r="E1358">
            <v>0</v>
          </cell>
        </row>
        <row r="1359">
          <cell r="A1359">
            <v>1288</v>
          </cell>
          <cell r="D1359" t="str">
            <v>Ml</v>
          </cell>
          <cell r="E1359">
            <v>0</v>
          </cell>
        </row>
        <row r="1360">
          <cell r="A1360">
            <v>1289</v>
          </cell>
          <cell r="D1360" t="str">
            <v>Ml</v>
          </cell>
          <cell r="E1360">
            <v>0</v>
          </cell>
        </row>
        <row r="1361">
          <cell r="A1361">
            <v>1290</v>
          </cell>
          <cell r="D1361" t="str">
            <v>Ml</v>
          </cell>
          <cell r="E1361">
            <v>0</v>
          </cell>
        </row>
        <row r="1362">
          <cell r="A1362">
            <v>1291</v>
          </cell>
          <cell r="D1362" t="str">
            <v>Ml</v>
          </cell>
          <cell r="E1362">
            <v>0</v>
          </cell>
        </row>
        <row r="1363">
          <cell r="A1363">
            <v>1292</v>
          </cell>
          <cell r="D1363" t="str">
            <v>Ml</v>
          </cell>
          <cell r="E1363">
            <v>0</v>
          </cell>
        </row>
        <row r="1364">
          <cell r="A1364">
            <v>1293</v>
          </cell>
          <cell r="D1364" t="str">
            <v>Ml</v>
          </cell>
          <cell r="E1364">
            <v>0</v>
          </cell>
        </row>
        <row r="1365">
          <cell r="A1365">
            <v>1294</v>
          </cell>
          <cell r="D1365" t="str">
            <v>Ml</v>
          </cell>
          <cell r="E1365">
            <v>0</v>
          </cell>
        </row>
        <row r="1366">
          <cell r="A1366">
            <v>1295</v>
          </cell>
          <cell r="D1366" t="str">
            <v>Ml</v>
          </cell>
          <cell r="E1366">
            <v>0</v>
          </cell>
        </row>
        <row r="1367">
          <cell r="A1367">
            <v>1296</v>
          </cell>
          <cell r="D1367" t="str">
            <v>Ml</v>
          </cell>
          <cell r="E1367">
            <v>0</v>
          </cell>
        </row>
        <row r="1368">
          <cell r="A1368">
            <v>1297</v>
          </cell>
          <cell r="D1368" t="str">
            <v>Ml</v>
          </cell>
          <cell r="E1368">
            <v>0</v>
          </cell>
        </row>
        <row r="1369">
          <cell r="A1369">
            <v>1298</v>
          </cell>
          <cell r="D1369" t="str">
            <v>Ml</v>
          </cell>
          <cell r="E1369">
            <v>0</v>
          </cell>
        </row>
        <row r="1370">
          <cell r="A1370">
            <v>1299</v>
          </cell>
          <cell r="D1370" t="str">
            <v>Ml</v>
          </cell>
          <cell r="E1370">
            <v>0</v>
          </cell>
        </row>
        <row r="1371">
          <cell r="A1371">
            <v>1300</v>
          </cell>
          <cell r="D1371" t="str">
            <v>Ml</v>
          </cell>
          <cell r="E1371">
            <v>0</v>
          </cell>
        </row>
        <row r="1372">
          <cell r="A1372">
            <v>1301</v>
          </cell>
          <cell r="D1372" t="str">
            <v>Ml</v>
          </cell>
          <cell r="E1372">
            <v>0</v>
          </cell>
        </row>
        <row r="1373">
          <cell r="A1373">
            <v>1302</v>
          </cell>
          <cell r="D1373" t="str">
            <v>Ml</v>
          </cell>
          <cell r="E1373">
            <v>0</v>
          </cell>
        </row>
        <row r="1374">
          <cell r="A1374">
            <v>1303</v>
          </cell>
          <cell r="D1374" t="str">
            <v>Ml</v>
          </cell>
          <cell r="E1374">
            <v>0</v>
          </cell>
        </row>
        <row r="1375">
          <cell r="A1375">
            <v>1304</v>
          </cell>
          <cell r="D1375" t="str">
            <v>Ml</v>
          </cell>
          <cell r="E1375">
            <v>0</v>
          </cell>
        </row>
        <row r="1376">
          <cell r="A1376">
            <v>1305</v>
          </cell>
          <cell r="D1376" t="str">
            <v>Ml</v>
          </cell>
          <cell r="E1376">
            <v>0</v>
          </cell>
        </row>
        <row r="1377">
          <cell r="A1377">
            <v>1306</v>
          </cell>
          <cell r="D1377" t="str">
            <v>Ml</v>
          </cell>
          <cell r="E1377">
            <v>0</v>
          </cell>
        </row>
        <row r="1378">
          <cell r="A1378">
            <v>1307</v>
          </cell>
          <cell r="D1378" t="str">
            <v>Ml</v>
          </cell>
          <cell r="E1378">
            <v>0</v>
          </cell>
        </row>
        <row r="1379">
          <cell r="A1379">
            <v>1308</v>
          </cell>
          <cell r="D1379" t="str">
            <v>Ml</v>
          </cell>
          <cell r="E1379">
            <v>0</v>
          </cell>
        </row>
        <row r="1380">
          <cell r="A1380">
            <v>1309</v>
          </cell>
          <cell r="D1380" t="str">
            <v>Ml</v>
          </cell>
          <cell r="E1380">
            <v>0</v>
          </cell>
        </row>
        <row r="1381">
          <cell r="A1381">
            <v>1310</v>
          </cell>
          <cell r="D1381" t="str">
            <v>Ml</v>
          </cell>
          <cell r="E1381">
            <v>0</v>
          </cell>
        </row>
        <row r="1382">
          <cell r="A1382">
            <v>1311</v>
          </cell>
          <cell r="D1382" t="str">
            <v>Ml</v>
          </cell>
          <cell r="E1382">
            <v>0</v>
          </cell>
        </row>
        <row r="1383">
          <cell r="A1383">
            <v>1312</v>
          </cell>
          <cell r="D1383" t="str">
            <v>Ml</v>
          </cell>
          <cell r="E1383">
            <v>0</v>
          </cell>
        </row>
        <row r="1384">
          <cell r="A1384">
            <v>1313</v>
          </cell>
          <cell r="D1384" t="str">
            <v>Ml</v>
          </cell>
          <cell r="E1384">
            <v>0</v>
          </cell>
        </row>
        <row r="1385">
          <cell r="A1385">
            <v>1314</v>
          </cell>
        </row>
        <row r="1386">
          <cell r="A1386">
            <v>1315</v>
          </cell>
        </row>
        <row r="1387">
          <cell r="A1387">
            <v>1316</v>
          </cell>
        </row>
        <row r="1388">
          <cell r="A1388">
            <v>1317</v>
          </cell>
        </row>
        <row r="1391">
          <cell r="A1391" t="str">
            <v>MANO DE OBRA</v>
          </cell>
        </row>
        <row r="1392">
          <cell r="A1392" t="str">
            <v>Código</v>
          </cell>
          <cell r="B1392" t="str">
            <v>Cargo</v>
          </cell>
          <cell r="D1392" t="str">
            <v>JORNAL</v>
          </cell>
          <cell r="E1392" t="str">
            <v>PRESTACIONES</v>
          </cell>
          <cell r="G1392" t="str">
            <v>Fecha</v>
          </cell>
        </row>
        <row r="1393">
          <cell r="A1393">
            <v>1</v>
          </cell>
          <cell r="B1393" t="str">
            <v>Cuadrilla Eléctrica</v>
          </cell>
          <cell r="D1393">
            <v>1174308</v>
          </cell>
          <cell r="E1393">
            <v>1</v>
          </cell>
          <cell r="F1393">
            <v>1174308</v>
          </cell>
          <cell r="G1393">
            <v>37450</v>
          </cell>
          <cell r="H1393">
            <v>285181.47863665124</v>
          </cell>
        </row>
        <row r="1394">
          <cell r="A1394">
            <v>2</v>
          </cell>
          <cell r="B1394" t="str">
            <v>Cuadrilla Civil</v>
          </cell>
          <cell r="D1394">
            <v>1258830</v>
          </cell>
          <cell r="E1394">
            <v>1</v>
          </cell>
          <cell r="F1394">
            <v>1258830</v>
          </cell>
          <cell r="G1394">
            <v>37450</v>
          </cell>
          <cell r="H1394">
            <v>644578.2818628737</v>
          </cell>
        </row>
        <row r="1395">
          <cell r="A1395">
            <v>3</v>
          </cell>
          <cell r="B1395" t="str">
            <v>Cuadrilla Instrumentista</v>
          </cell>
          <cell r="D1395">
            <v>595930</v>
          </cell>
          <cell r="E1395">
            <v>1</v>
          </cell>
          <cell r="F1395">
            <v>419315</v>
          </cell>
          <cell r="G1395">
            <v>37450</v>
          </cell>
          <cell r="H1395">
            <v>295042.93184552772</v>
          </cell>
        </row>
        <row r="1396">
          <cell r="A1396">
            <v>4</v>
          </cell>
          <cell r="B1396" t="str">
            <v>Instrumentista IA</v>
          </cell>
          <cell r="D1396">
            <v>327689</v>
          </cell>
          <cell r="E1396">
            <v>1</v>
          </cell>
          <cell r="F1396">
            <v>230572</v>
          </cell>
          <cell r="H1396">
            <v>162237.92545398686</v>
          </cell>
        </row>
        <row r="1397">
          <cell r="A1397">
            <v>5</v>
          </cell>
          <cell r="B1397" t="str">
            <v>Electricista IA</v>
          </cell>
          <cell r="D1397">
            <v>317806</v>
          </cell>
          <cell r="E1397">
            <v>1</v>
          </cell>
          <cell r="F1397">
            <v>223618</v>
          </cell>
          <cell r="H1397">
            <v>157344.31663488768</v>
          </cell>
        </row>
        <row r="1398">
          <cell r="A1398">
            <v>6</v>
          </cell>
          <cell r="B1398" t="str">
            <v>Electricista I</v>
          </cell>
          <cell r="D1398">
            <v>307771</v>
          </cell>
          <cell r="E1398">
            <v>1</v>
          </cell>
          <cell r="F1398">
            <v>216557</v>
          </cell>
          <cell r="H1398">
            <v>152376.47224511043</v>
          </cell>
        </row>
        <row r="1399">
          <cell r="A1399">
            <v>7</v>
          </cell>
          <cell r="B1399" t="str">
            <v>Pailero I</v>
          </cell>
          <cell r="D1399">
            <v>297821</v>
          </cell>
          <cell r="E1399">
            <v>1</v>
          </cell>
          <cell r="F1399">
            <v>209556</v>
          </cell>
          <cell r="H1399">
            <v>147450.19977491288</v>
          </cell>
        </row>
        <row r="1400">
          <cell r="A1400">
            <v>8</v>
          </cell>
          <cell r="B1400" t="str">
            <v>Electricista II</v>
          </cell>
          <cell r="D1400">
            <v>297821</v>
          </cell>
          <cell r="E1400">
            <v>1</v>
          </cell>
          <cell r="F1400">
            <v>209556</v>
          </cell>
          <cell r="H1400">
            <v>147450.19977491288</v>
          </cell>
        </row>
        <row r="1401">
          <cell r="A1401">
            <v>9</v>
          </cell>
          <cell r="B1401" t="str">
            <v>Chofer</v>
          </cell>
          <cell r="D1401">
            <v>281225</v>
          </cell>
          <cell r="E1401">
            <v>1</v>
          </cell>
          <cell r="F1401">
            <v>197879</v>
          </cell>
          <cell r="H1401">
            <v>139233.80681226274</v>
          </cell>
        </row>
        <row r="1402">
          <cell r="A1402">
            <v>10</v>
          </cell>
          <cell r="B1402" t="str">
            <v>Ayudante</v>
          </cell>
          <cell r="D1402">
            <v>268240</v>
          </cell>
          <cell r="E1402">
            <v>1</v>
          </cell>
          <cell r="F1402">
            <v>188742</v>
          </cell>
          <cell r="H1402">
            <v>132805.00639154081</v>
          </cell>
        </row>
        <row r="1403">
          <cell r="A1403">
            <v>11</v>
          </cell>
          <cell r="B1403" t="str">
            <v>Obrero/aseadora</v>
          </cell>
          <cell r="D1403">
            <v>248538</v>
          </cell>
          <cell r="E1403">
            <v>1</v>
          </cell>
          <cell r="F1403">
            <v>174879</v>
          </cell>
          <cell r="H1403">
            <v>123050.4524044408</v>
          </cell>
        </row>
        <row r="1404">
          <cell r="A1404">
            <v>12</v>
          </cell>
          <cell r="B1404" t="str">
            <v>Aseadora</v>
          </cell>
          <cell r="D1404">
            <v>0</v>
          </cell>
          <cell r="E1404">
            <v>1</v>
          </cell>
          <cell r="F1404">
            <v>0</v>
          </cell>
        </row>
        <row r="1405">
          <cell r="A1405">
            <v>13</v>
          </cell>
          <cell r="D1405">
            <v>0</v>
          </cell>
          <cell r="E1405">
            <v>1</v>
          </cell>
          <cell r="F1405">
            <v>0</v>
          </cell>
        </row>
        <row r="1406">
          <cell r="A1406">
            <v>14</v>
          </cell>
          <cell r="D1406">
            <v>0</v>
          </cell>
          <cell r="E1406">
            <v>1</v>
          </cell>
          <cell r="F1406">
            <v>0</v>
          </cell>
        </row>
        <row r="1407">
          <cell r="A1407">
            <v>15</v>
          </cell>
          <cell r="D1407">
            <v>0</v>
          </cell>
          <cell r="E1407">
            <v>1</v>
          </cell>
          <cell r="F1407">
            <v>0</v>
          </cell>
          <cell r="I1407">
            <v>7381.5619103942654</v>
          </cell>
        </row>
        <row r="1408">
          <cell r="A1408">
            <v>16</v>
          </cell>
          <cell r="D1408">
            <v>0</v>
          </cell>
          <cell r="E1408">
            <v>1</v>
          </cell>
          <cell r="F1408">
            <v>0</v>
          </cell>
        </row>
        <row r="1409">
          <cell r="A1409">
            <v>17</v>
          </cell>
          <cell r="D1409">
            <v>0</v>
          </cell>
          <cell r="E1409">
            <v>1</v>
          </cell>
          <cell r="F1409">
            <v>0</v>
          </cell>
        </row>
        <row r="1410">
          <cell r="A1410">
            <v>18</v>
          </cell>
          <cell r="D1410">
            <v>0</v>
          </cell>
          <cell r="E1410">
            <v>1.51</v>
          </cell>
          <cell r="F1410">
            <v>0</v>
          </cell>
        </row>
        <row r="1411">
          <cell r="A1411">
            <v>19</v>
          </cell>
          <cell r="D1411">
            <v>0</v>
          </cell>
          <cell r="E1411">
            <v>1.51</v>
          </cell>
          <cell r="F1411">
            <v>0</v>
          </cell>
        </row>
        <row r="1412">
          <cell r="A1412">
            <v>20</v>
          </cell>
          <cell r="D1412">
            <v>0</v>
          </cell>
          <cell r="E1412">
            <v>1.51</v>
          </cell>
          <cell r="F1412">
            <v>0</v>
          </cell>
        </row>
        <row r="1413">
          <cell r="A1413">
            <v>21</v>
          </cell>
          <cell r="D1413">
            <v>0</v>
          </cell>
          <cell r="E1413">
            <v>1</v>
          </cell>
          <cell r="F1413">
            <v>0</v>
          </cell>
        </row>
        <row r="1414">
          <cell r="A1414">
            <v>22</v>
          </cell>
          <cell r="D1414">
            <v>0</v>
          </cell>
          <cell r="E1414">
            <v>1</v>
          </cell>
          <cell r="F1414">
            <v>0</v>
          </cell>
        </row>
        <row r="1415">
          <cell r="A1415">
            <v>23</v>
          </cell>
          <cell r="D1415">
            <v>0</v>
          </cell>
          <cell r="E1415">
            <v>1</v>
          </cell>
          <cell r="F1415">
            <v>0</v>
          </cell>
        </row>
        <row r="1416">
          <cell r="A1416">
            <v>24</v>
          </cell>
          <cell r="D1416">
            <v>0</v>
          </cell>
          <cell r="E1416">
            <v>1</v>
          </cell>
          <cell r="F1416">
            <v>0</v>
          </cell>
        </row>
        <row r="1417">
          <cell r="B1417" t="str">
            <v>SALARIOS CONVENCIONALES DE ECOPETROL</v>
          </cell>
        </row>
        <row r="1418">
          <cell r="D1418" t="str">
            <v>JORNAL+PS</v>
          </cell>
          <cell r="F1418" t="str">
            <v>JORNAL</v>
          </cell>
        </row>
        <row r="1419">
          <cell r="A1419">
            <v>25</v>
          </cell>
          <cell r="B1419" t="str">
            <v>ING. RESID.</v>
          </cell>
          <cell r="D1419">
            <v>514664</v>
          </cell>
          <cell r="E1419">
            <v>2.1234033330000002</v>
          </cell>
          <cell r="F1419">
            <v>170544</v>
          </cell>
          <cell r="G1419">
            <v>36751</v>
          </cell>
          <cell r="H1419">
            <v>120000</v>
          </cell>
        </row>
        <row r="1420">
          <cell r="A1420">
            <v>26</v>
          </cell>
          <cell r="B1420" t="str">
            <v>ADMINIST.</v>
          </cell>
          <cell r="D1420">
            <v>432950</v>
          </cell>
          <cell r="E1420">
            <v>2.1435219999999999</v>
          </cell>
          <cell r="F1420">
            <v>142120</v>
          </cell>
          <cell r="G1420">
            <v>36751</v>
          </cell>
          <cell r="H1420">
            <v>100000</v>
          </cell>
        </row>
        <row r="1421">
          <cell r="A1421">
            <v>27</v>
          </cell>
          <cell r="B1421" t="str">
            <v>INS. SEGUR.</v>
          </cell>
          <cell r="D1421">
            <v>400263</v>
          </cell>
          <cell r="E1421">
            <v>2.1540184779999998</v>
          </cell>
          <cell r="F1421">
            <v>130750</v>
          </cell>
          <cell r="G1421">
            <v>36751</v>
          </cell>
          <cell r="H1421">
            <v>92000</v>
          </cell>
        </row>
        <row r="1422">
          <cell r="A1422">
            <v>28</v>
          </cell>
          <cell r="B1422" t="str">
            <v>CONT. PROY.</v>
          </cell>
          <cell r="D1422">
            <v>400263</v>
          </cell>
          <cell r="E1422">
            <v>2.1540184779999998</v>
          </cell>
          <cell r="F1422">
            <v>130750</v>
          </cell>
          <cell r="G1422">
            <v>36751</v>
          </cell>
          <cell r="H1422">
            <v>92000</v>
          </cell>
        </row>
        <row r="1423">
          <cell r="A1423">
            <v>29</v>
          </cell>
          <cell r="B1423" t="str">
            <v>SUP. OBRAS</v>
          </cell>
          <cell r="D1423">
            <v>318550</v>
          </cell>
          <cell r="E1423">
            <v>2.190465278</v>
          </cell>
          <cell r="F1423">
            <v>102326</v>
          </cell>
          <cell r="G1423">
            <v>36751</v>
          </cell>
          <cell r="H1423">
            <v>72000</v>
          </cell>
        </row>
        <row r="1424">
          <cell r="A1424">
            <v>30</v>
          </cell>
          <cell r="B1424" t="str">
            <v>ALMACEN</v>
          </cell>
          <cell r="D1424">
            <v>220356</v>
          </cell>
          <cell r="E1424">
            <v>2.4243933329999998</v>
          </cell>
          <cell r="F1424">
            <v>63954</v>
          </cell>
          <cell r="G1424">
            <v>36751</v>
          </cell>
          <cell r="H1424">
            <v>45000</v>
          </cell>
        </row>
        <row r="1425">
          <cell r="A1425">
            <v>31</v>
          </cell>
          <cell r="B1425" t="str">
            <v>Electricista 1A (G9)</v>
          </cell>
          <cell r="D1425">
            <v>177630</v>
          </cell>
          <cell r="E1425">
            <v>2.3170000000000002</v>
          </cell>
          <cell r="F1425">
            <v>53943</v>
          </cell>
          <cell r="G1425">
            <v>37201</v>
          </cell>
          <cell r="H1425">
            <v>37956</v>
          </cell>
        </row>
        <row r="1426">
          <cell r="A1426">
            <v>32</v>
          </cell>
          <cell r="B1426" t="str">
            <v>Instrumentista I (G8)</v>
          </cell>
          <cell r="D1426">
            <v>155761</v>
          </cell>
          <cell r="E1426">
            <v>2.398205623</v>
          </cell>
          <cell r="F1426">
            <v>45700</v>
          </cell>
          <cell r="G1426">
            <v>36751</v>
          </cell>
          <cell r="H1426">
            <v>32156</v>
          </cell>
        </row>
        <row r="1427">
          <cell r="A1427">
            <v>33</v>
          </cell>
          <cell r="B1427" t="str">
            <v>Electricista I (G8)</v>
          </cell>
          <cell r="D1427">
            <v>165967</v>
          </cell>
          <cell r="E1427">
            <v>2.339</v>
          </cell>
          <cell r="F1427">
            <v>49927</v>
          </cell>
          <cell r="G1427">
            <v>37201</v>
          </cell>
          <cell r="H1427">
            <v>35130</v>
          </cell>
        </row>
        <row r="1428">
          <cell r="A1428">
            <v>34</v>
          </cell>
          <cell r="B1428" t="str">
            <v>Auxiliar de Ingeniería I (G7)</v>
          </cell>
          <cell r="D1428">
            <v>161336</v>
          </cell>
          <cell r="E1428">
            <v>2.3479999999999999</v>
          </cell>
          <cell r="F1428">
            <v>48348</v>
          </cell>
          <cell r="G1428">
            <v>37201</v>
          </cell>
          <cell r="H1428">
            <v>34019</v>
          </cell>
        </row>
        <row r="1429">
          <cell r="A1429">
            <v>35</v>
          </cell>
          <cell r="B1429" t="str">
            <v>Topógrafo (G7)</v>
          </cell>
          <cell r="D1429">
            <v>151607</v>
          </cell>
          <cell r="E1429">
            <v>2.4104659750000001</v>
          </cell>
          <cell r="F1429">
            <v>44255</v>
          </cell>
          <cell r="G1429">
            <v>36751</v>
          </cell>
          <cell r="H1429">
            <v>31139</v>
          </cell>
        </row>
        <row r="1430">
          <cell r="A1430">
            <v>36</v>
          </cell>
          <cell r="B1430" t="str">
            <v>Soldador II (G6)</v>
          </cell>
          <cell r="D1430">
            <v>149278</v>
          </cell>
          <cell r="E1430">
            <v>2.4176943959999999</v>
          </cell>
          <cell r="F1430">
            <v>43445</v>
          </cell>
          <cell r="G1430">
            <v>36751</v>
          </cell>
          <cell r="H1430">
            <v>30569</v>
          </cell>
        </row>
        <row r="1431">
          <cell r="A1431">
            <v>37</v>
          </cell>
          <cell r="B1431" t="str">
            <v>Electricista II (G6)</v>
          </cell>
          <cell r="D1431">
            <v>149278</v>
          </cell>
          <cell r="E1431">
            <v>2.4176943959999999</v>
          </cell>
          <cell r="F1431">
            <v>43445</v>
          </cell>
          <cell r="G1431">
            <v>36751</v>
          </cell>
          <cell r="H1431">
            <v>30569</v>
          </cell>
        </row>
        <row r="1432">
          <cell r="A1432">
            <v>38</v>
          </cell>
          <cell r="B1432" t="str">
            <v>Albañil I (G5)</v>
          </cell>
          <cell r="D1432">
            <v>155450</v>
          </cell>
          <cell r="E1432">
            <v>2.3620000000000001</v>
          </cell>
          <cell r="F1432">
            <v>46308</v>
          </cell>
          <cell r="G1432">
            <v>36751</v>
          </cell>
          <cell r="H1432">
            <v>32584</v>
          </cell>
        </row>
        <row r="1433">
          <cell r="A1433">
            <v>39</v>
          </cell>
          <cell r="B1433" t="str">
            <v>Soldador III (G4)</v>
          </cell>
          <cell r="D1433">
            <v>141901</v>
          </cell>
          <cell r="E1433">
            <v>2.4424732300000001</v>
          </cell>
          <cell r="F1433">
            <v>40879</v>
          </cell>
          <cell r="G1433">
            <v>36751</v>
          </cell>
          <cell r="H1433">
            <v>28764</v>
          </cell>
        </row>
        <row r="1434">
          <cell r="A1434">
            <v>40</v>
          </cell>
          <cell r="B1434" t="str">
            <v>Operario automotriz (G4)</v>
          </cell>
          <cell r="D1434">
            <v>141901</v>
          </cell>
          <cell r="E1434">
            <v>2.4424732300000001</v>
          </cell>
          <cell r="F1434">
            <v>40879</v>
          </cell>
          <cell r="G1434">
            <v>36751</v>
          </cell>
          <cell r="H1434">
            <v>28764</v>
          </cell>
        </row>
        <row r="1435">
          <cell r="A1435">
            <v>41</v>
          </cell>
          <cell r="B1435" t="str">
            <v>Albañil II (G4)</v>
          </cell>
          <cell r="D1435">
            <v>141901</v>
          </cell>
          <cell r="E1435">
            <v>2.4424732300000001</v>
          </cell>
          <cell r="F1435">
            <v>40879</v>
          </cell>
          <cell r="G1435">
            <v>37201</v>
          </cell>
          <cell r="H1435">
            <v>28764</v>
          </cell>
        </row>
        <row r="1436">
          <cell r="A1436">
            <v>42</v>
          </cell>
          <cell r="B1436" t="str">
            <v>Ayudante Técnico (G3)</v>
          </cell>
          <cell r="D1436">
            <v>147527</v>
          </cell>
          <cell r="E1436">
            <v>2.3809999999999998</v>
          </cell>
          <cell r="F1436">
            <v>43597</v>
          </cell>
          <cell r="G1436">
            <v>37201</v>
          </cell>
          <cell r="H1436">
            <v>30676</v>
          </cell>
        </row>
        <row r="1437">
          <cell r="A1437">
            <v>43</v>
          </cell>
          <cell r="B1437" t="str">
            <v>Obrero I (G2)</v>
          </cell>
          <cell r="D1437">
            <v>134487</v>
          </cell>
          <cell r="E1437">
            <v>2.4707373189999999</v>
          </cell>
          <cell r="F1437">
            <v>38300</v>
          </cell>
          <cell r="G1437">
            <v>36751</v>
          </cell>
          <cell r="H1437">
            <v>26949</v>
          </cell>
        </row>
        <row r="1438">
          <cell r="A1438">
            <v>44</v>
          </cell>
          <cell r="B1438" t="str">
            <v>Obrero II (G1)</v>
          </cell>
          <cell r="D1438">
            <v>135261</v>
          </cell>
          <cell r="E1438">
            <v>2.4169999999999998</v>
          </cell>
          <cell r="F1438">
            <v>39377</v>
          </cell>
          <cell r="G1438">
            <v>37201</v>
          </cell>
          <cell r="H1438">
            <v>27707</v>
          </cell>
        </row>
        <row r="1439">
          <cell r="A1439">
            <v>45</v>
          </cell>
          <cell r="D1439">
            <v>0</v>
          </cell>
          <cell r="F1439">
            <v>0</v>
          </cell>
        </row>
        <row r="1440">
          <cell r="A1440">
            <v>46</v>
          </cell>
          <cell r="B1440" t="str">
            <v>Trámites ante CODENSA</v>
          </cell>
          <cell r="D1440">
            <v>2000000</v>
          </cell>
          <cell r="F1440" t="str">
            <v>Global</v>
          </cell>
          <cell r="G1440">
            <v>36542</v>
          </cell>
        </row>
        <row r="1441">
          <cell r="A1441" t="str">
            <v>TRANSPORTE</v>
          </cell>
        </row>
        <row r="1442">
          <cell r="A1442" t="str">
            <v>Código</v>
          </cell>
          <cell r="B1442" t="str">
            <v>Descripción Transporte</v>
          </cell>
          <cell r="D1442" t="str">
            <v>UNIDAD</v>
          </cell>
          <cell r="E1442" t="str">
            <v>TARIFA</v>
          </cell>
          <cell r="G1442" t="str">
            <v>Fecha</v>
          </cell>
        </row>
        <row r="1443">
          <cell r="A1443">
            <v>1</v>
          </cell>
          <cell r="B1443" t="str">
            <v xml:space="preserve">Transporte Materiales </v>
          </cell>
          <cell r="D1443" t="str">
            <v>Viaje</v>
          </cell>
          <cell r="E1443">
            <v>1149252.32</v>
          </cell>
          <cell r="G1443">
            <v>36751</v>
          </cell>
          <cell r="H1443">
            <v>808650</v>
          </cell>
        </row>
        <row r="1444">
          <cell r="A1444">
            <v>2</v>
          </cell>
          <cell r="B1444" t="str">
            <v>Transporte Personal</v>
          </cell>
          <cell r="D1444" t="str">
            <v>Día</v>
          </cell>
          <cell r="E1444">
            <v>221706.99</v>
          </cell>
          <cell r="G1444">
            <v>36751</v>
          </cell>
          <cell r="H1444">
            <v>156000</v>
          </cell>
        </row>
        <row r="1445">
          <cell r="A1445">
            <v>3</v>
          </cell>
          <cell r="B1445" t="str">
            <v>Transporte Herramientas/equipos</v>
          </cell>
          <cell r="D1445" t="str">
            <v>Viaje</v>
          </cell>
          <cell r="E1445">
            <v>198967.82</v>
          </cell>
          <cell r="G1445">
            <v>36751</v>
          </cell>
          <cell r="H1445">
            <v>140000</v>
          </cell>
        </row>
        <row r="1446">
          <cell r="A1446">
            <v>4</v>
          </cell>
          <cell r="B1446" t="str">
            <v>Bus</v>
          </cell>
          <cell r="D1446" t="str">
            <v>Día</v>
          </cell>
          <cell r="E1446">
            <v>162016.65</v>
          </cell>
          <cell r="G1446">
            <v>36751</v>
          </cell>
          <cell r="H1446">
            <v>113999.99999999999</v>
          </cell>
        </row>
        <row r="1447">
          <cell r="A1447">
            <v>5</v>
          </cell>
          <cell r="B1447" t="str">
            <v>Campero</v>
          </cell>
          <cell r="D1447" t="str">
            <v>Día</v>
          </cell>
          <cell r="E1447">
            <v>121512.49</v>
          </cell>
          <cell r="G1447">
            <v>36751</v>
          </cell>
          <cell r="H1447">
            <v>85499.999999999985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Transporte bloque interno</v>
          </cell>
        </row>
        <row r="15">
          <cell r="A15" t="str">
            <v>Transporte de acero</v>
          </cell>
        </row>
        <row r="16">
          <cell r="A16" t="str">
            <v>Transporte de Arbol h= 3.00 m.</v>
          </cell>
        </row>
        <row r="17">
          <cell r="A17" t="str">
            <v>Transporte interno</v>
          </cell>
        </row>
        <row r="18">
          <cell r="A18" t="str">
            <v>Transporte interno material</v>
          </cell>
        </row>
        <row r="19">
          <cell r="A19" t="str">
            <v>Transporte material electrico</v>
          </cell>
        </row>
        <row r="20">
          <cell r="A20" t="str">
            <v>Transporte material sobrante</v>
          </cell>
        </row>
        <row r="21">
          <cell r="A21" t="str">
            <v>Transporte teja sandwich</v>
          </cell>
        </row>
      </sheetData>
      <sheetData sheetId="7"/>
      <sheetData sheetId="8"/>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s>
    <sheetDataSet>
      <sheetData sheetId="0"/>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UB_APU7"/>
      <sheetName val="Cantidades_de_Obra7"/>
      <sheetName val="Itemes_Renovación2"/>
      <sheetName val="SUB_APU8"/>
      <sheetName val="Cantidades_de_Obra8"/>
      <sheetName val="Itemes_Renovación3"/>
      <sheetName val="SUB_APU9"/>
      <sheetName val="Cantidades_de_Obra9"/>
      <sheetName val="Itemes_Renovación4"/>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1">
          <cell r="A1">
            <v>0</v>
          </cell>
        </row>
      </sheetData>
      <sheetData sheetId="53"/>
      <sheetData sheetId="54"/>
      <sheetData sheetId="55"/>
      <sheetData sheetId="5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37-2002"/>
      <sheetName val="Cotización"/>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E5">
            <v>26377</v>
          </cell>
          <cell r="F5" t="str">
            <v>Desmonte y limpieza en zonas no boscosas</v>
          </cell>
          <cell r="G5" t="str">
            <v>Ha</v>
          </cell>
          <cell r="H5">
            <v>31045</v>
          </cell>
        </row>
        <row r="6">
          <cell r="C6">
            <v>201.1</v>
          </cell>
          <cell r="D6">
            <v>201</v>
          </cell>
          <cell r="E6">
            <v>26377</v>
          </cell>
          <cell r="F6" t="str">
            <v>Demolición de edificaciones</v>
          </cell>
          <cell r="G6" t="str">
            <v>Global</v>
          </cell>
          <cell r="H6">
            <v>31045</v>
          </cell>
        </row>
        <row r="7">
          <cell r="C7">
            <v>201.2</v>
          </cell>
          <cell r="D7">
            <v>201</v>
          </cell>
          <cell r="E7">
            <v>26377</v>
          </cell>
          <cell r="F7" t="str">
            <v>Demolición de estructuras</v>
          </cell>
          <cell r="G7" t="str">
            <v>Global</v>
          </cell>
          <cell r="H7">
            <v>31045</v>
          </cell>
        </row>
        <row r="8">
          <cell r="C8">
            <v>201.3</v>
          </cell>
          <cell r="D8">
            <v>201</v>
          </cell>
          <cell r="E8">
            <v>4432</v>
          </cell>
          <cell r="F8" t="str">
            <v>Demolición de pavimentos, pisos, andén y bordillos de concreto</v>
          </cell>
          <cell r="G8" t="str">
            <v>Global</v>
          </cell>
          <cell r="H8">
            <v>4713</v>
          </cell>
        </row>
        <row r="9">
          <cell r="C9">
            <v>201.4</v>
          </cell>
          <cell r="D9">
            <v>201</v>
          </cell>
          <cell r="E9">
            <v>4432</v>
          </cell>
          <cell r="F9" t="str">
            <v>Demolición de obstáculos</v>
          </cell>
          <cell r="G9" t="str">
            <v>Global</v>
          </cell>
          <cell r="H9">
            <v>4713</v>
          </cell>
        </row>
        <row r="10">
          <cell r="C10">
            <v>201.5</v>
          </cell>
          <cell r="D10">
            <v>201</v>
          </cell>
          <cell r="E10">
            <v>2383</v>
          </cell>
          <cell r="F10" t="str">
            <v>Demolición de edificaciones</v>
          </cell>
          <cell r="G10" t="str">
            <v>Un</v>
          </cell>
          <cell r="H10">
            <v>2275</v>
          </cell>
        </row>
        <row r="11">
          <cell r="C11">
            <v>201.6</v>
          </cell>
          <cell r="D11">
            <v>201</v>
          </cell>
          <cell r="E11">
            <v>2383</v>
          </cell>
          <cell r="F11" t="str">
            <v>Demolición de estructuras</v>
          </cell>
          <cell r="G11" t="str">
            <v>Un</v>
          </cell>
          <cell r="H11">
            <v>2275</v>
          </cell>
        </row>
        <row r="12">
          <cell r="C12">
            <v>201.7</v>
          </cell>
          <cell r="D12">
            <v>201</v>
          </cell>
          <cell r="E12">
            <v>2383</v>
          </cell>
          <cell r="F12" t="str">
            <v>Demolición de pavimentos, pisos, andén y bordillos de concreto</v>
          </cell>
          <cell r="G12" t="str">
            <v>m2</v>
          </cell>
          <cell r="H12">
            <v>2275</v>
          </cell>
        </row>
        <row r="13">
          <cell r="C13">
            <v>201.8</v>
          </cell>
          <cell r="D13">
            <v>201</v>
          </cell>
          <cell r="E13">
            <v>2980</v>
          </cell>
          <cell r="F13" t="str">
            <v>Desmontaje y traslado de estructuras metálicas</v>
          </cell>
          <cell r="G13" t="str">
            <v>Un</v>
          </cell>
          <cell r="H13">
            <v>2964</v>
          </cell>
        </row>
        <row r="14">
          <cell r="C14">
            <v>201.9</v>
          </cell>
          <cell r="D14">
            <v>201</v>
          </cell>
          <cell r="E14">
            <v>2718</v>
          </cell>
          <cell r="F14" t="str">
            <v>Remoción de especies vegetales</v>
          </cell>
          <cell r="G14" t="str">
            <v>Un</v>
          </cell>
          <cell r="H14">
            <v>2383</v>
          </cell>
        </row>
        <row r="15">
          <cell r="C15" t="str">
            <v>201.10</v>
          </cell>
          <cell r="D15">
            <v>201</v>
          </cell>
          <cell r="E15">
            <v>205</v>
          </cell>
          <cell r="F15" t="str">
            <v>Remoción de obstáculos</v>
          </cell>
          <cell r="G15" t="str">
            <v>Un</v>
          </cell>
          <cell r="H15">
            <v>185</v>
          </cell>
        </row>
        <row r="16">
          <cell r="C16">
            <v>201.11</v>
          </cell>
          <cell r="D16">
            <v>201</v>
          </cell>
          <cell r="E16">
            <v>40694</v>
          </cell>
          <cell r="F16" t="str">
            <v>Remoción de servicios existentes</v>
          </cell>
          <cell r="G16" t="str">
            <v>Un</v>
          </cell>
          <cell r="H16">
            <v>44339</v>
          </cell>
        </row>
        <row r="17">
          <cell r="C17">
            <v>201.12</v>
          </cell>
          <cell r="D17">
            <v>201</v>
          </cell>
          <cell r="E17">
            <v>40694</v>
          </cell>
          <cell r="F17" t="str">
            <v>Remoción de alcantarillas</v>
          </cell>
          <cell r="G17" t="str">
            <v>ml</v>
          </cell>
          <cell r="H17">
            <v>44339</v>
          </cell>
        </row>
        <row r="18">
          <cell r="C18">
            <v>201.13</v>
          </cell>
          <cell r="D18">
            <v>201</v>
          </cell>
          <cell r="E18">
            <v>40694</v>
          </cell>
          <cell r="F18" t="str">
            <v>Remoción de cercas de alambre</v>
          </cell>
          <cell r="G18" t="str">
            <v>ml</v>
          </cell>
          <cell r="H18">
            <v>44339</v>
          </cell>
        </row>
        <row r="19">
          <cell r="C19">
            <v>201.14</v>
          </cell>
          <cell r="D19">
            <v>201</v>
          </cell>
          <cell r="E19">
            <v>27157</v>
          </cell>
          <cell r="F19" t="str">
            <v>Remoción de servicios existentes</v>
          </cell>
          <cell r="G19" t="str">
            <v>ml</v>
          </cell>
          <cell r="H19">
            <v>53517</v>
          </cell>
        </row>
        <row r="20">
          <cell r="C20">
            <v>201.15</v>
          </cell>
          <cell r="D20">
            <v>201</v>
          </cell>
          <cell r="E20">
            <v>23500</v>
          </cell>
          <cell r="F20" t="str">
            <v>Remoción de obstáculos</v>
          </cell>
          <cell r="G20" t="str">
            <v>ml</v>
          </cell>
          <cell r="H20">
            <v>23500</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E23">
            <v>60524</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E24">
            <v>72975</v>
          </cell>
          <cell r="F24" t="str">
            <v>Excavación en roca de la explanación, canales y préstamos</v>
          </cell>
          <cell r="G24" t="str">
            <v>m3</v>
          </cell>
        </row>
        <row r="25">
          <cell r="C25">
            <v>210.3</v>
          </cell>
          <cell r="D25">
            <v>210</v>
          </cell>
          <cell r="E25">
            <v>60524</v>
          </cell>
          <cell r="F25" t="str">
            <v>Excavación en material común  de la explanación, canales y préstamos</v>
          </cell>
          <cell r="G25" t="str">
            <v>m3</v>
          </cell>
          <cell r="H25">
            <v>73164</v>
          </cell>
        </row>
        <row r="26">
          <cell r="C26">
            <v>210.4</v>
          </cell>
          <cell r="D26">
            <v>210</v>
          </cell>
          <cell r="E26" t="str">
            <v>210P</v>
          </cell>
          <cell r="F26">
            <v>0</v>
          </cell>
          <cell r="G26">
            <v>0</v>
          </cell>
        </row>
        <row r="27">
          <cell r="C27">
            <v>210.5</v>
          </cell>
          <cell r="D27">
            <v>210</v>
          </cell>
          <cell r="E27">
            <v>20613</v>
          </cell>
          <cell r="F27" t="str">
            <v>Excavación en material común  de la explanación, canales y préstamos a mano</v>
          </cell>
          <cell r="G27" t="str">
            <v>m3</v>
          </cell>
          <cell r="H27" t="str">
            <v>Tiene en cuenta el programa PICO y PALA</v>
          </cell>
        </row>
        <row r="28">
          <cell r="C28">
            <v>211</v>
          </cell>
          <cell r="D28">
            <v>211</v>
          </cell>
          <cell r="E28">
            <v>1222</v>
          </cell>
          <cell r="F28" t="str">
            <v>Remoción de derrumbes</v>
          </cell>
          <cell r="G28" t="str">
            <v>m3</v>
          </cell>
          <cell r="H28" t="str">
            <v>No incluye el transporte a distancias mayores a 100 ml</v>
          </cell>
        </row>
        <row r="29">
          <cell r="C29">
            <v>220</v>
          </cell>
          <cell r="D29">
            <v>220</v>
          </cell>
          <cell r="E29">
            <v>426</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E31">
            <v>758</v>
          </cell>
          <cell r="F31" t="str">
            <v>Pedraplén compacto</v>
          </cell>
          <cell r="G31" t="str">
            <v>m3</v>
          </cell>
          <cell r="H31" t="str">
            <v>No incluye la corona, el suministro de materiales y el transporte</v>
          </cell>
        </row>
        <row r="32">
          <cell r="C32">
            <v>221.2</v>
          </cell>
          <cell r="D32">
            <v>221</v>
          </cell>
          <cell r="E32">
            <v>3903</v>
          </cell>
          <cell r="F32" t="str">
            <v>Pedraplén suelto</v>
          </cell>
          <cell r="G32" t="str">
            <v>m3</v>
          </cell>
          <cell r="H32">
            <v>2661</v>
          </cell>
        </row>
        <row r="33">
          <cell r="C33">
            <v>230.1</v>
          </cell>
          <cell r="D33">
            <v>230</v>
          </cell>
          <cell r="E33">
            <v>6887</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E34">
            <v>2133</v>
          </cell>
          <cell r="F34" t="str">
            <v>Mejoramiento de la subrasante empleando únicamente material adicionado</v>
          </cell>
          <cell r="G34" t="str">
            <v>m3</v>
          </cell>
          <cell r="H34">
            <v>1507</v>
          </cell>
        </row>
        <row r="35">
          <cell r="C35">
            <v>310</v>
          </cell>
          <cell r="D35">
            <v>310</v>
          </cell>
          <cell r="E35">
            <v>2133</v>
          </cell>
          <cell r="F35" t="str">
            <v>Conformación de la calzada existente</v>
          </cell>
          <cell r="G35" t="str">
            <v>m2</v>
          </cell>
          <cell r="H35" t="str">
            <v>No incluye suministro transporte y colocación de los materiales de afirmado y subbase.</v>
          </cell>
        </row>
        <row r="36">
          <cell r="C36">
            <v>311</v>
          </cell>
          <cell r="D36">
            <v>311</v>
          </cell>
          <cell r="E36">
            <v>6634</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cell r="H38">
            <v>199896</v>
          </cell>
        </row>
        <row r="39">
          <cell r="C39">
            <v>312</v>
          </cell>
          <cell r="D39">
            <v>176355</v>
          </cell>
          <cell r="E39" t="str">
            <v>312P</v>
          </cell>
          <cell r="F39" t="str">
            <v>Relleno con material de afirmado para realce de cunetas</v>
          </cell>
          <cell r="G39" t="str">
            <v>m3</v>
          </cell>
          <cell r="H39">
            <v>199896</v>
          </cell>
        </row>
        <row r="40">
          <cell r="C40">
            <v>320.10000000000002</v>
          </cell>
          <cell r="D40">
            <v>320</v>
          </cell>
          <cell r="E40">
            <v>204166</v>
          </cell>
          <cell r="F40" t="str">
            <v>Subbase granular de C.B.R.&gt; 20%</v>
          </cell>
          <cell r="G40" t="str">
            <v>m3</v>
          </cell>
          <cell r="H40" t="str">
            <v>No incluye producto estabilizante</v>
          </cell>
        </row>
        <row r="41">
          <cell r="C41">
            <v>320.2</v>
          </cell>
          <cell r="D41">
            <v>320</v>
          </cell>
          <cell r="E41">
            <v>200444</v>
          </cell>
          <cell r="F41" t="str">
            <v>Subbase granular de C.B.R.&gt; 30%</v>
          </cell>
          <cell r="G41" t="str">
            <v>m3</v>
          </cell>
          <cell r="H41">
            <v>207696</v>
          </cell>
        </row>
        <row r="42">
          <cell r="C42">
            <v>320.3</v>
          </cell>
          <cell r="D42">
            <v>320</v>
          </cell>
          <cell r="E42">
            <v>200444</v>
          </cell>
          <cell r="F42" t="str">
            <v>Subbase granular de C.B.R.&gt; 40%</v>
          </cell>
          <cell r="G42" t="str">
            <v>m3</v>
          </cell>
          <cell r="H42">
            <v>207696</v>
          </cell>
        </row>
        <row r="43">
          <cell r="C43">
            <v>320.39999999999998</v>
          </cell>
          <cell r="D43">
            <v>320</v>
          </cell>
          <cell r="E43">
            <v>200444</v>
          </cell>
          <cell r="F43" t="str">
            <v>Subbase granular para bacheo</v>
          </cell>
          <cell r="G43" t="str">
            <v>m3</v>
          </cell>
          <cell r="H43">
            <v>207696</v>
          </cell>
        </row>
        <row r="44">
          <cell r="C44">
            <v>330.1</v>
          </cell>
          <cell r="D44">
            <v>330</v>
          </cell>
          <cell r="E44">
            <v>200444</v>
          </cell>
          <cell r="F44" t="str">
            <v>Base granular</v>
          </cell>
          <cell r="G44" t="str">
            <v>m3</v>
          </cell>
          <cell r="H44" t="str">
            <v>No incluye producto estabilizante</v>
          </cell>
        </row>
        <row r="45">
          <cell r="C45">
            <v>330.2</v>
          </cell>
          <cell r="D45">
            <v>330</v>
          </cell>
          <cell r="E45">
            <v>206058</v>
          </cell>
          <cell r="F45" t="str">
            <v>Base granular para bacheo</v>
          </cell>
          <cell r="G45" t="str">
            <v>m3</v>
          </cell>
          <cell r="H45">
            <v>214079</v>
          </cell>
        </row>
        <row r="46">
          <cell r="C46">
            <v>330.3</v>
          </cell>
          <cell r="D46">
            <v>330</v>
          </cell>
          <cell r="E46" t="str">
            <v>330P</v>
          </cell>
          <cell r="F46" t="str">
            <v>Base triturada</v>
          </cell>
          <cell r="G46" t="str">
            <v>m³</v>
          </cell>
          <cell r="H46">
            <v>214079</v>
          </cell>
        </row>
        <row r="47">
          <cell r="C47">
            <v>340.1</v>
          </cell>
          <cell r="D47">
            <v>340</v>
          </cell>
          <cell r="E47">
            <v>200444</v>
          </cell>
          <cell r="F47" t="str">
            <v>Base estabilizada con emulsión asfáltica tipo BEE-1</v>
          </cell>
          <cell r="G47" t="str">
            <v>m3</v>
          </cell>
          <cell r="H47" t="str">
            <v>No incluye la emulsión asfáltica</v>
          </cell>
        </row>
        <row r="48">
          <cell r="C48">
            <v>340.2</v>
          </cell>
          <cell r="D48">
            <v>340</v>
          </cell>
          <cell r="E48">
            <v>200444</v>
          </cell>
          <cell r="F48" t="str">
            <v>Base estabilizada con emulsión asfáltica tipo BEE-2</v>
          </cell>
          <cell r="G48" t="str">
            <v>m3</v>
          </cell>
          <cell r="H48">
            <v>207696</v>
          </cell>
        </row>
        <row r="49">
          <cell r="C49">
            <v>340.3</v>
          </cell>
          <cell r="D49">
            <v>340</v>
          </cell>
          <cell r="E49">
            <v>200444</v>
          </cell>
          <cell r="F49" t="str">
            <v>Base estabilizada con emulsión asfáltica tipo BEE-3</v>
          </cell>
          <cell r="G49" t="str">
            <v>m3</v>
          </cell>
          <cell r="H49">
            <v>207696</v>
          </cell>
        </row>
        <row r="50">
          <cell r="C50">
            <v>341.1</v>
          </cell>
          <cell r="D50">
            <v>341</v>
          </cell>
          <cell r="E50">
            <v>200444</v>
          </cell>
          <cell r="F50" t="str">
            <v>Base estabilizada con cemento</v>
          </cell>
          <cell r="G50" t="str">
            <v>m3</v>
          </cell>
          <cell r="H50">
            <v>207696</v>
          </cell>
        </row>
        <row r="51">
          <cell r="C51">
            <v>341.2</v>
          </cell>
          <cell r="D51">
            <v>341</v>
          </cell>
          <cell r="E51">
            <v>200444</v>
          </cell>
          <cell r="F51" t="str">
            <v>Cemento</v>
          </cell>
          <cell r="G51" t="str">
            <v>Kg</v>
          </cell>
          <cell r="H51">
            <v>207696</v>
          </cell>
        </row>
        <row r="52">
          <cell r="C52">
            <v>341.3</v>
          </cell>
          <cell r="D52">
            <v>341</v>
          </cell>
          <cell r="E52">
            <v>200444</v>
          </cell>
          <cell r="F52" t="str">
            <v xml:space="preserve">Base estabilizada fresado-cemento(3%) con adición de base granular(10%) </v>
          </cell>
          <cell r="G52" t="str">
            <v>m3</v>
          </cell>
          <cell r="H52">
            <v>207696</v>
          </cell>
        </row>
        <row r="53">
          <cell r="C53">
            <v>342.1</v>
          </cell>
          <cell r="D53">
            <v>342</v>
          </cell>
          <cell r="E53">
            <v>200444</v>
          </cell>
          <cell r="F53" t="str">
            <v>Base estabilizada con compuestos multienzimáticos orgánicos tipo BEMO-1</v>
          </cell>
          <cell r="G53" t="str">
            <v>m3</v>
          </cell>
          <cell r="H53">
            <v>207696</v>
          </cell>
        </row>
        <row r="54">
          <cell r="C54">
            <v>342.2</v>
          </cell>
          <cell r="D54">
            <v>342</v>
          </cell>
          <cell r="E54">
            <v>200444</v>
          </cell>
          <cell r="F54" t="str">
            <v>Base estabilizada con compuestos multienzimáticos orgánicos tipo BEMO-2</v>
          </cell>
          <cell r="G54" t="str">
            <v>m3</v>
          </cell>
          <cell r="H54">
            <v>207696</v>
          </cell>
        </row>
        <row r="55">
          <cell r="C55">
            <v>342.3</v>
          </cell>
          <cell r="D55">
            <v>342</v>
          </cell>
          <cell r="E55">
            <v>200444</v>
          </cell>
          <cell r="F55" t="str">
            <v>Compuesto multienzimático orgánico</v>
          </cell>
          <cell r="G55" t="str">
            <v>Cl</v>
          </cell>
          <cell r="H55">
            <v>207696</v>
          </cell>
        </row>
        <row r="56">
          <cell r="C56">
            <v>410</v>
          </cell>
          <cell r="D56">
            <v>410</v>
          </cell>
          <cell r="E56">
            <v>200444</v>
          </cell>
          <cell r="F56" t="str">
            <v>Cemento asfáltico</v>
          </cell>
          <cell r="G56" t="str">
            <v>Kg</v>
          </cell>
          <cell r="H56">
            <v>207696</v>
          </cell>
        </row>
        <row r="57">
          <cell r="C57">
            <v>411.1</v>
          </cell>
          <cell r="D57">
            <v>411</v>
          </cell>
          <cell r="E57">
            <v>200444</v>
          </cell>
          <cell r="F57" t="str">
            <v>Emulsión asfáltica de rotura media CRM</v>
          </cell>
          <cell r="G57" t="str">
            <v>Lt</v>
          </cell>
          <cell r="H57">
            <v>207696</v>
          </cell>
        </row>
        <row r="58">
          <cell r="C58">
            <v>411.2</v>
          </cell>
          <cell r="D58">
            <v>411</v>
          </cell>
          <cell r="E58">
            <v>200444</v>
          </cell>
          <cell r="F58" t="str">
            <v>Emulsión asfáltica de rotura lenta CRL-1</v>
          </cell>
          <cell r="G58" t="str">
            <v>Lt</v>
          </cell>
          <cell r="H58">
            <v>207696</v>
          </cell>
        </row>
        <row r="59">
          <cell r="C59">
            <v>411.3</v>
          </cell>
          <cell r="D59">
            <v>411</v>
          </cell>
          <cell r="E59">
            <v>200444</v>
          </cell>
          <cell r="F59" t="str">
            <v>Emulsión asfáltica de rotura lenta CRL-1h</v>
          </cell>
          <cell r="G59" t="str">
            <v>Lt</v>
          </cell>
          <cell r="H59">
            <v>207696</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E62">
            <v>41250</v>
          </cell>
          <cell r="F62" t="str">
            <v>Imprimación</v>
          </cell>
          <cell r="G62" t="str">
            <v>m2</v>
          </cell>
          <cell r="H62">
            <v>40695</v>
          </cell>
        </row>
        <row r="63">
          <cell r="C63">
            <v>421</v>
          </cell>
          <cell r="D63">
            <v>421</v>
          </cell>
          <cell r="E63">
            <v>8250</v>
          </cell>
          <cell r="F63" t="str">
            <v>Riego de liga</v>
          </cell>
          <cell r="G63" t="str">
            <v>m2</v>
          </cell>
          <cell r="H63">
            <v>8139</v>
          </cell>
        </row>
        <row r="64">
          <cell r="C64">
            <v>421.1</v>
          </cell>
          <cell r="D64">
            <v>421</v>
          </cell>
          <cell r="E64">
            <v>8250</v>
          </cell>
          <cell r="F64" t="str">
            <v>Riego de liga (cemento asfáltico)</v>
          </cell>
          <cell r="G64" t="str">
            <v>m2</v>
          </cell>
          <cell r="H64">
            <v>8139</v>
          </cell>
        </row>
        <row r="65">
          <cell r="C65">
            <v>421.2</v>
          </cell>
          <cell r="D65">
            <v>421</v>
          </cell>
          <cell r="E65">
            <v>42740</v>
          </cell>
          <cell r="F65" t="str">
            <v>Riego de liga (emulsión asfáltica)</v>
          </cell>
          <cell r="G65" t="str">
            <v>m2</v>
          </cell>
          <cell r="H65">
            <v>38775</v>
          </cell>
        </row>
        <row r="66">
          <cell r="C66">
            <v>430</v>
          </cell>
          <cell r="D66">
            <v>430</v>
          </cell>
          <cell r="E66">
            <v>42740</v>
          </cell>
          <cell r="F66" t="str">
            <v>Tratamiento superficial simple</v>
          </cell>
          <cell r="G66" t="str">
            <v>m2</v>
          </cell>
          <cell r="H66">
            <v>38775</v>
          </cell>
        </row>
        <row r="67">
          <cell r="C67">
            <v>431</v>
          </cell>
          <cell r="D67">
            <v>431</v>
          </cell>
          <cell r="E67">
            <v>42740</v>
          </cell>
          <cell r="F67" t="str">
            <v>Tratamiento superficial doble</v>
          </cell>
          <cell r="G67" t="str">
            <v>m2</v>
          </cell>
          <cell r="H67">
            <v>38775</v>
          </cell>
        </row>
        <row r="68">
          <cell r="C68">
            <v>432</v>
          </cell>
          <cell r="D68">
            <v>432</v>
          </cell>
          <cell r="E68">
            <v>54317</v>
          </cell>
          <cell r="F68" t="str">
            <v>Sello de arena - asfalto</v>
          </cell>
          <cell r="G68" t="str">
            <v>m2</v>
          </cell>
          <cell r="H68">
            <v>54688</v>
          </cell>
        </row>
        <row r="69">
          <cell r="C69">
            <v>432.1</v>
          </cell>
          <cell r="D69">
            <v>51974</v>
          </cell>
          <cell r="E69" t="str">
            <v>432P</v>
          </cell>
          <cell r="F69" t="str">
            <v>Sello de fisuras con emulsión asfáltica tipo CRL-PM</v>
          </cell>
          <cell r="G69" t="str">
            <v>m2</v>
          </cell>
          <cell r="H69">
            <v>54688</v>
          </cell>
        </row>
        <row r="70">
          <cell r="C70">
            <v>433</v>
          </cell>
          <cell r="D70">
            <v>433</v>
          </cell>
          <cell r="E70">
            <v>54317</v>
          </cell>
          <cell r="F70" t="str">
            <v>Lechada asfáltica</v>
          </cell>
          <cell r="G70" t="str">
            <v>m2</v>
          </cell>
          <cell r="H70">
            <v>54688</v>
          </cell>
        </row>
        <row r="71">
          <cell r="C71">
            <v>434</v>
          </cell>
          <cell r="D71">
            <v>59712</v>
          </cell>
          <cell r="E71" t="str">
            <v>434P</v>
          </cell>
          <cell r="F71" t="str">
            <v>Sello de grietas</v>
          </cell>
          <cell r="G71" t="str">
            <v>ml</v>
          </cell>
          <cell r="H71">
            <v>64121</v>
          </cell>
        </row>
        <row r="72">
          <cell r="C72">
            <v>435</v>
          </cell>
          <cell r="D72">
            <v>26299</v>
          </cell>
          <cell r="E72" t="str">
            <v>435P</v>
          </cell>
          <cell r="F72" t="str">
            <v>Sello de juntas de pavimento de concreto hidráulico</v>
          </cell>
          <cell r="G72" t="str">
            <v>ml</v>
          </cell>
          <cell r="H72">
            <v>26614</v>
          </cell>
        </row>
        <row r="73">
          <cell r="C73">
            <v>440.1</v>
          </cell>
          <cell r="D73">
            <v>440</v>
          </cell>
          <cell r="E73">
            <v>31815</v>
          </cell>
          <cell r="F73" t="str">
            <v>Mezcla densa en frío tipo MDF-1</v>
          </cell>
          <cell r="G73" t="str">
            <v>m3</v>
          </cell>
          <cell r="H73" t="str">
            <v>No incluye suministro y almacenamiento del cemento asfáltico</v>
          </cell>
        </row>
        <row r="74">
          <cell r="C74">
            <v>440.2</v>
          </cell>
          <cell r="D74">
            <v>440</v>
          </cell>
          <cell r="E74">
            <v>32998</v>
          </cell>
          <cell r="F74" t="str">
            <v>Mezcla densa en frío tipo MDF-2</v>
          </cell>
          <cell r="G74" t="str">
            <v>m3</v>
          </cell>
          <cell r="H74">
            <v>25041</v>
          </cell>
        </row>
        <row r="75">
          <cell r="C75">
            <v>440.3</v>
          </cell>
          <cell r="D75">
            <v>440</v>
          </cell>
          <cell r="E75">
            <v>27959</v>
          </cell>
          <cell r="F75" t="str">
            <v>Mezcla densa en frío tipo MDF-3</v>
          </cell>
          <cell r="G75" t="str">
            <v>m3</v>
          </cell>
          <cell r="H75">
            <v>21311</v>
          </cell>
        </row>
        <row r="76">
          <cell r="C76">
            <v>440.5</v>
          </cell>
          <cell r="D76">
            <v>440</v>
          </cell>
          <cell r="E76">
            <v>35331</v>
          </cell>
          <cell r="F76" t="str">
            <v>Mezcla densa en frío para bacheo</v>
          </cell>
          <cell r="G76" t="str">
            <v>m3</v>
          </cell>
          <cell r="H76">
            <v>27617</v>
          </cell>
        </row>
        <row r="77">
          <cell r="C77">
            <v>441.1</v>
          </cell>
          <cell r="D77">
            <v>441</v>
          </cell>
          <cell r="E77">
            <v>31815</v>
          </cell>
          <cell r="F77" t="str">
            <v>Mezcla abierta en frío tipo MAF-1</v>
          </cell>
          <cell r="G77" t="str">
            <v>m3</v>
          </cell>
          <cell r="H77">
            <v>34535</v>
          </cell>
        </row>
        <row r="78">
          <cell r="C78">
            <v>441.2</v>
          </cell>
          <cell r="D78">
            <v>441</v>
          </cell>
          <cell r="E78">
            <v>17272</v>
          </cell>
          <cell r="F78" t="str">
            <v>Mezcla abierta en frío tipo MAF-2</v>
          </cell>
          <cell r="G78" t="str">
            <v>m3</v>
          </cell>
          <cell r="H78">
            <v>24786</v>
          </cell>
        </row>
        <row r="79">
          <cell r="C79">
            <v>441.3</v>
          </cell>
          <cell r="D79">
            <v>441</v>
          </cell>
          <cell r="E79">
            <v>59266</v>
          </cell>
          <cell r="F79" t="str">
            <v>Mezcla abierta en frío tipo MAF-3</v>
          </cell>
          <cell r="G79" t="str">
            <v>m3</v>
          </cell>
          <cell r="H79">
            <v>59266</v>
          </cell>
        </row>
        <row r="80">
          <cell r="C80">
            <v>441.4</v>
          </cell>
          <cell r="D80">
            <v>441</v>
          </cell>
          <cell r="E80">
            <v>49871</v>
          </cell>
          <cell r="F80" t="str">
            <v>Mezcla abierta en frío para bacheo</v>
          </cell>
          <cell r="G80" t="str">
            <v>m3</v>
          </cell>
          <cell r="H80">
            <v>49871</v>
          </cell>
        </row>
        <row r="81">
          <cell r="C81">
            <v>450.1</v>
          </cell>
          <cell r="D81">
            <v>450</v>
          </cell>
          <cell r="E81">
            <v>294531</v>
          </cell>
          <cell r="F81" t="str">
            <v>Mezcla densa en caliente tipo MDC-1</v>
          </cell>
          <cell r="G81" t="str">
            <v>m3</v>
          </cell>
          <cell r="H81">
            <v>285754</v>
          </cell>
        </row>
        <row r="82">
          <cell r="C82">
            <v>450.2</v>
          </cell>
          <cell r="D82">
            <v>450</v>
          </cell>
          <cell r="E82">
            <v>281102</v>
          </cell>
          <cell r="F82" t="str">
            <v>Mezcla densa en caliente tipo MDC-2</v>
          </cell>
          <cell r="G82" t="str">
            <v>m3</v>
          </cell>
          <cell r="H82">
            <v>265299</v>
          </cell>
        </row>
        <row r="83">
          <cell r="C83">
            <v>450.3</v>
          </cell>
          <cell r="D83">
            <v>450</v>
          </cell>
          <cell r="E83">
            <v>260692</v>
          </cell>
          <cell r="F83" t="str">
            <v>Mezcla densa en caliente tipo MDC-3</v>
          </cell>
          <cell r="G83" t="str">
            <v>m3</v>
          </cell>
          <cell r="H83">
            <v>237037</v>
          </cell>
        </row>
        <row r="84">
          <cell r="C84">
            <v>450.4</v>
          </cell>
          <cell r="D84">
            <v>450</v>
          </cell>
          <cell r="E84">
            <v>219476</v>
          </cell>
          <cell r="F84" t="str">
            <v>Mezcla densa en caliente para bacheo</v>
          </cell>
          <cell r="G84" t="str">
            <v>m3</v>
          </cell>
          <cell r="H84">
            <v>213901</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v>0</v>
          </cell>
          <cell r="G90">
            <v>0</v>
          </cell>
          <cell r="H90" t="str">
            <v>Incluye riego de liga, suministro y transporte del cemento asfáltico</v>
          </cell>
        </row>
        <row r="91">
          <cell r="C91">
            <v>450.12</v>
          </cell>
          <cell r="D91">
            <v>450</v>
          </cell>
          <cell r="E91" t="str">
            <v>450P-3</v>
          </cell>
          <cell r="F91">
            <v>0</v>
          </cell>
          <cell r="G91">
            <v>0</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v>0</v>
          </cell>
          <cell r="H102" t="str">
            <v>Incluye estudios y diseños y suministro y transporte del cemento asfáltico</v>
          </cell>
        </row>
        <row r="103">
          <cell r="C103">
            <v>450.25</v>
          </cell>
          <cell r="D103">
            <v>450</v>
          </cell>
          <cell r="E103" t="str">
            <v>450P</v>
          </cell>
          <cell r="F103" t="str">
            <v>Parcheo con mezcla densa en caliente tipo MDC-2</v>
          </cell>
          <cell r="G103">
            <v>0</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v>0</v>
          </cell>
          <cell r="H104" t="str">
            <v>Incluye estudios y diseños, suministro y transporte del cemento asfáltico</v>
          </cell>
        </row>
        <row r="105">
          <cell r="C105">
            <v>450.27</v>
          </cell>
          <cell r="D105">
            <v>450</v>
          </cell>
          <cell r="E105" t="str">
            <v>450P-1</v>
          </cell>
          <cell r="F105" t="str">
            <v>Mezcla densa en caliente tipo MDC-1</v>
          </cell>
          <cell r="G105">
            <v>0</v>
          </cell>
          <cell r="H105" t="str">
            <v>Incluye estudios y diseños, riego de liga, suministro y transporte del cemento asfáltico</v>
          </cell>
        </row>
        <row r="106">
          <cell r="C106">
            <v>450.28</v>
          </cell>
          <cell r="D106">
            <v>450</v>
          </cell>
          <cell r="E106" t="str">
            <v>450P-1</v>
          </cell>
          <cell r="F106" t="str">
            <v>Mezcla densa en caliente tipo MDC-3</v>
          </cell>
          <cell r="G106">
            <v>0</v>
          </cell>
          <cell r="H106" t="str">
            <v>Incluye estudios y diseños, suministro y transporte del cemento asfáltico</v>
          </cell>
        </row>
        <row r="107">
          <cell r="C107">
            <v>450.29</v>
          </cell>
          <cell r="D107">
            <v>450</v>
          </cell>
          <cell r="E107" t="str">
            <v>450P-3</v>
          </cell>
          <cell r="F107" t="str">
            <v>Mezcla densa en caliente tipo MDC-2 para bacheo</v>
          </cell>
          <cell r="G107">
            <v>0</v>
          </cell>
          <cell r="H107" t="str">
            <v>Incluye suministro y transporte del cemento asfáltico</v>
          </cell>
        </row>
        <row r="108">
          <cell r="C108">
            <v>451.1</v>
          </cell>
          <cell r="D108">
            <v>451</v>
          </cell>
          <cell r="E108">
            <v>62409</v>
          </cell>
          <cell r="F108" t="str">
            <v>Mezcla abierta en caliente tipo MAC-1</v>
          </cell>
          <cell r="G108" t="str">
            <v>m3</v>
          </cell>
          <cell r="H108">
            <v>59158</v>
          </cell>
        </row>
        <row r="109">
          <cell r="C109">
            <v>451.2</v>
          </cell>
          <cell r="D109">
            <v>451</v>
          </cell>
          <cell r="E109">
            <v>62409</v>
          </cell>
          <cell r="F109" t="str">
            <v>Mezcla abierta en caliente tipo MAC-2</v>
          </cell>
          <cell r="G109" t="str">
            <v>m3</v>
          </cell>
          <cell r="H109">
            <v>59158</v>
          </cell>
        </row>
        <row r="110">
          <cell r="C110">
            <v>451.3</v>
          </cell>
          <cell r="D110">
            <v>451</v>
          </cell>
          <cell r="E110">
            <v>62409</v>
          </cell>
          <cell r="F110" t="str">
            <v>Mezcla abierta en caliente tipo MAC-3</v>
          </cell>
          <cell r="G110" t="str">
            <v>m3</v>
          </cell>
          <cell r="H110">
            <v>59158</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E112">
            <v>758</v>
          </cell>
          <cell r="F112" t="str">
            <v>Fresado de pavimento asfáltico</v>
          </cell>
          <cell r="G112" t="str">
            <v>m2</v>
          </cell>
          <cell r="H112">
            <v>688</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E116">
            <v>71059</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v>0</v>
          </cell>
          <cell r="G120">
            <v>0</v>
          </cell>
          <cell r="H120" t="str">
            <v>No incluye suministro y almacenamiento del cemento asfáltico o la emulsión. Tampoco el agente rejuvenecedor</v>
          </cell>
        </row>
        <row r="121">
          <cell r="C121">
            <v>462.2</v>
          </cell>
          <cell r="D121">
            <v>462</v>
          </cell>
          <cell r="E121">
            <v>6691</v>
          </cell>
          <cell r="F121" t="str">
            <v>Pavimento asfáltico reciclado en caliente tipo MDC-2</v>
          </cell>
          <cell r="G121" t="str">
            <v>m3</v>
          </cell>
          <cell r="H121">
            <v>6703</v>
          </cell>
        </row>
        <row r="122">
          <cell r="C122">
            <v>462.3</v>
          </cell>
          <cell r="D122">
            <v>462</v>
          </cell>
          <cell r="E122">
            <v>6592</v>
          </cell>
          <cell r="F122" t="str">
            <v>Pavimento asfáltico reciclado en caliente tipo MDC-3</v>
          </cell>
          <cell r="G122" t="str">
            <v>m3</v>
          </cell>
          <cell r="H122">
            <v>6553</v>
          </cell>
        </row>
        <row r="123">
          <cell r="C123">
            <v>462.4</v>
          </cell>
          <cell r="D123">
            <v>462</v>
          </cell>
          <cell r="E123">
            <v>1863</v>
          </cell>
          <cell r="F123" t="str">
            <v>Pavimento asfáltico reciclado en caliente para bacheo</v>
          </cell>
          <cell r="G123" t="str">
            <v>m3</v>
          </cell>
          <cell r="H123">
            <v>2656</v>
          </cell>
        </row>
        <row r="124">
          <cell r="C124">
            <v>470</v>
          </cell>
          <cell r="D124">
            <v>650</v>
          </cell>
          <cell r="E124" t="str">
            <v>470P</v>
          </cell>
          <cell r="F124" t="str">
            <v>Asfalto Natural (Asfaltita)</v>
          </cell>
          <cell r="G124" t="str">
            <v>m3</v>
          </cell>
          <cell r="H124">
            <v>650</v>
          </cell>
        </row>
        <row r="125">
          <cell r="C125">
            <v>500</v>
          </cell>
          <cell r="D125">
            <v>500</v>
          </cell>
          <cell r="E125">
            <v>698</v>
          </cell>
          <cell r="F125" t="str">
            <v>Pavimento de concreto hidráulico</v>
          </cell>
          <cell r="G125" t="str">
            <v>m3</v>
          </cell>
          <cell r="H125" t="str">
            <v>No incluye la preparación de la superficie existente</v>
          </cell>
        </row>
        <row r="126">
          <cell r="C126">
            <v>501</v>
          </cell>
          <cell r="D126">
            <v>723</v>
          </cell>
          <cell r="E126" t="str">
            <v>501P</v>
          </cell>
          <cell r="F126" t="str">
            <v>Corte en losas de pavimento rígido</v>
          </cell>
          <cell r="G126" t="str">
            <v>ml</v>
          </cell>
          <cell r="H126">
            <v>723</v>
          </cell>
        </row>
        <row r="127">
          <cell r="C127">
            <v>510</v>
          </cell>
          <cell r="D127">
            <v>510</v>
          </cell>
          <cell r="F127">
            <v>0</v>
          </cell>
          <cell r="G127">
            <v>0</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cell r="H128">
            <v>35556</v>
          </cell>
        </row>
        <row r="129">
          <cell r="C129">
            <v>510.2</v>
          </cell>
          <cell r="D129">
            <v>510</v>
          </cell>
          <cell r="E129" t="str">
            <v>510P</v>
          </cell>
          <cell r="F129" t="str">
            <v>Andenes en adoquín estructural vehicular Tipo 1</v>
          </cell>
          <cell r="G129" t="str">
            <v>m2</v>
          </cell>
          <cell r="H129">
            <v>19404</v>
          </cell>
        </row>
        <row r="130">
          <cell r="C130">
            <v>510.3</v>
          </cell>
          <cell r="D130">
            <v>510</v>
          </cell>
          <cell r="E130" t="str">
            <v>510P</v>
          </cell>
          <cell r="F130" t="str">
            <v>Andenes en adoquín estructural vehicular Tipo 2</v>
          </cell>
          <cell r="G130" t="str">
            <v>m2</v>
          </cell>
          <cell r="H130">
            <v>17644</v>
          </cell>
        </row>
        <row r="131">
          <cell r="C131">
            <v>600.1</v>
          </cell>
          <cell r="D131">
            <v>600</v>
          </cell>
          <cell r="F131">
            <v>123653.2</v>
          </cell>
          <cell r="G131">
            <v>136018.52000000002</v>
          </cell>
        </row>
        <row r="132">
          <cell r="C132">
            <v>600.20000000000005</v>
          </cell>
          <cell r="D132">
            <v>600</v>
          </cell>
          <cell r="E132">
            <v>878</v>
          </cell>
          <cell r="F132" t="str">
            <v>Excavaciones varias en roca en seco</v>
          </cell>
          <cell r="G132" t="str">
            <v>m3</v>
          </cell>
          <cell r="H132">
            <v>758</v>
          </cell>
        </row>
        <row r="133">
          <cell r="C133">
            <v>600.29999999999995</v>
          </cell>
          <cell r="D133">
            <v>600</v>
          </cell>
          <cell r="E133">
            <v>1573</v>
          </cell>
          <cell r="F133" t="str">
            <v>Excavaciones varias en roca bajo agua</v>
          </cell>
          <cell r="G133" t="str">
            <v>m3</v>
          </cell>
          <cell r="H133">
            <v>907</v>
          </cell>
        </row>
        <row r="134">
          <cell r="C134">
            <v>600.4</v>
          </cell>
          <cell r="D134">
            <v>600</v>
          </cell>
          <cell r="E134">
            <v>120</v>
          </cell>
          <cell r="F134" t="str">
            <v>Excavaciones varias en material común en seco</v>
          </cell>
          <cell r="G134" t="str">
            <v>m3</v>
          </cell>
          <cell r="H134">
            <v>113</v>
          </cell>
        </row>
        <row r="135">
          <cell r="C135">
            <v>600.5</v>
          </cell>
          <cell r="D135">
            <v>600</v>
          </cell>
          <cell r="E135">
            <v>181</v>
          </cell>
          <cell r="F135" t="str">
            <v>Excavaciones varias en material común bajo agua</v>
          </cell>
          <cell r="G135" t="str">
            <v>m3</v>
          </cell>
          <cell r="H135">
            <v>111</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E140">
            <v>212238</v>
          </cell>
          <cell r="F140" t="str">
            <v>Excavaciones varias en roca en seco</v>
          </cell>
          <cell r="G140" t="str">
            <v>m3</v>
          </cell>
          <cell r="H140">
            <v>213935</v>
          </cell>
        </row>
        <row r="141">
          <cell r="C141">
            <v>601.20000000000005</v>
          </cell>
          <cell r="D141">
            <v>601</v>
          </cell>
          <cell r="E141">
            <v>121546</v>
          </cell>
          <cell r="F141" t="str">
            <v>Excavaciones varias en roca bajo agua</v>
          </cell>
          <cell r="G141" t="str">
            <v>m3</v>
          </cell>
          <cell r="H141">
            <v>125529</v>
          </cell>
        </row>
        <row r="142">
          <cell r="C142">
            <v>601.29999999999995</v>
          </cell>
          <cell r="D142">
            <v>601</v>
          </cell>
          <cell r="E142">
            <v>1528</v>
          </cell>
          <cell r="F142" t="str">
            <v>Excavaciones varias en material común en seco</v>
          </cell>
          <cell r="G142" t="str">
            <v>m3</v>
          </cell>
          <cell r="H142">
            <v>978</v>
          </cell>
        </row>
        <row r="143">
          <cell r="C143">
            <v>601.4</v>
          </cell>
          <cell r="D143">
            <v>601</v>
          </cell>
          <cell r="E143">
            <v>66400</v>
          </cell>
          <cell r="F143" t="str">
            <v>Excavaciones varias en material común bajo agua</v>
          </cell>
          <cell r="G143" t="str">
            <v>m3</v>
          </cell>
          <cell r="H143">
            <v>67144</v>
          </cell>
        </row>
        <row r="144">
          <cell r="C144">
            <v>610.1</v>
          </cell>
          <cell r="D144">
            <v>610</v>
          </cell>
          <cell r="E144">
            <v>608491</v>
          </cell>
          <cell r="F144" t="str">
            <v>Rellenos para estructuras</v>
          </cell>
          <cell r="G144" t="str">
            <v>m3</v>
          </cell>
          <cell r="H144" t="str">
            <v>No incluye la preparación de la superficie sobre la que irá el relleno.</v>
          </cell>
        </row>
        <row r="145">
          <cell r="C145">
            <v>610.20000000000005</v>
          </cell>
          <cell r="D145">
            <v>610</v>
          </cell>
          <cell r="E145">
            <v>364536</v>
          </cell>
          <cell r="F145" t="str">
            <v>Material filtrante</v>
          </cell>
          <cell r="G145" t="str">
            <v>m3</v>
          </cell>
          <cell r="H145">
            <v>310804</v>
          </cell>
        </row>
        <row r="146">
          <cell r="C146">
            <v>612</v>
          </cell>
          <cell r="D146">
            <v>3432</v>
          </cell>
          <cell r="E146" t="str">
            <v>612P</v>
          </cell>
          <cell r="F146" t="str">
            <v>Geobloques</v>
          </cell>
          <cell r="G146" t="str">
            <v>m3</v>
          </cell>
          <cell r="H146">
            <v>3260</v>
          </cell>
        </row>
        <row r="147">
          <cell r="C147">
            <v>620.1</v>
          </cell>
          <cell r="D147">
            <v>620</v>
          </cell>
          <cell r="E147">
            <v>7635</v>
          </cell>
          <cell r="F147" t="str">
            <v>Pilotes prefabricados de concreto</v>
          </cell>
          <cell r="G147" t="str">
            <v>ml</v>
          </cell>
          <cell r="H147">
            <v>4891</v>
          </cell>
        </row>
        <row r="148">
          <cell r="C148">
            <v>620.20000000000005</v>
          </cell>
          <cell r="D148">
            <v>620</v>
          </cell>
          <cell r="E148">
            <v>2275</v>
          </cell>
          <cell r="F148" t="str">
            <v>Extensión de pilotes</v>
          </cell>
          <cell r="G148" t="str">
            <v>ml</v>
          </cell>
          <cell r="H148">
            <v>2275</v>
          </cell>
        </row>
        <row r="149">
          <cell r="C149">
            <v>620.29999999999995</v>
          </cell>
          <cell r="D149">
            <v>620</v>
          </cell>
          <cell r="E149">
            <v>98043</v>
          </cell>
          <cell r="F149" t="str">
            <v>Prueba de carga</v>
          </cell>
          <cell r="G149" t="str">
            <v>Un</v>
          </cell>
          <cell r="H149">
            <v>102627</v>
          </cell>
        </row>
        <row r="150">
          <cell r="C150">
            <v>621.1</v>
          </cell>
          <cell r="D150">
            <v>621</v>
          </cell>
          <cell r="E150">
            <v>1754</v>
          </cell>
          <cell r="F150" t="str">
            <v>Pilote de concreto fundido in-situ de diámetro____</v>
          </cell>
          <cell r="G150" t="str">
            <v>ml</v>
          </cell>
          <cell r="H150">
            <v>1522</v>
          </cell>
        </row>
        <row r="151">
          <cell r="C151">
            <v>621.20000000000005</v>
          </cell>
          <cell r="D151">
            <v>621</v>
          </cell>
          <cell r="E151">
            <v>18870</v>
          </cell>
          <cell r="F151" t="str">
            <v>Base acampanada</v>
          </cell>
          <cell r="G151" t="str">
            <v>m3</v>
          </cell>
          <cell r="H151">
            <v>25871</v>
          </cell>
        </row>
        <row r="152">
          <cell r="C152">
            <v>621.29999999999995</v>
          </cell>
          <cell r="D152">
            <v>621</v>
          </cell>
          <cell r="E152">
            <v>153282</v>
          </cell>
          <cell r="F152" t="str">
            <v>Pilote de prueba de diámetro ____</v>
          </cell>
          <cell r="G152" t="str">
            <v>ml</v>
          </cell>
          <cell r="H152">
            <v>186820</v>
          </cell>
        </row>
        <row r="153">
          <cell r="C153">
            <v>621.4</v>
          </cell>
          <cell r="D153">
            <v>621</v>
          </cell>
          <cell r="E153">
            <v>305418</v>
          </cell>
          <cell r="F153" t="str">
            <v>Base acampanada de prueba</v>
          </cell>
          <cell r="G153" t="str">
            <v>m3</v>
          </cell>
          <cell r="H153">
            <v>229151</v>
          </cell>
        </row>
        <row r="154">
          <cell r="C154">
            <v>621.5</v>
          </cell>
          <cell r="D154">
            <v>621</v>
          </cell>
          <cell r="E154">
            <v>170658</v>
          </cell>
          <cell r="F154" t="str">
            <v>Camisa permanente de diámetro exterior ____</v>
          </cell>
          <cell r="G154" t="str">
            <v>ml</v>
          </cell>
          <cell r="H154">
            <v>174038</v>
          </cell>
        </row>
        <row r="155">
          <cell r="C155">
            <v>621.6</v>
          </cell>
          <cell r="D155">
            <v>621</v>
          </cell>
          <cell r="E155">
            <v>17615</v>
          </cell>
          <cell r="F155" t="str">
            <v>Prueba de carga</v>
          </cell>
          <cell r="G155" t="str">
            <v>Un</v>
          </cell>
          <cell r="H155">
            <v>17473</v>
          </cell>
        </row>
        <row r="156">
          <cell r="C156">
            <v>622.1</v>
          </cell>
          <cell r="D156">
            <v>622</v>
          </cell>
          <cell r="E156">
            <v>110063</v>
          </cell>
          <cell r="F156" t="str">
            <v>Tablestacado de madera</v>
          </cell>
          <cell r="G156" t="str">
            <v>m2</v>
          </cell>
          <cell r="H156">
            <v>119113</v>
          </cell>
        </row>
        <row r="157">
          <cell r="C157">
            <v>622.20000000000005</v>
          </cell>
          <cell r="D157">
            <v>622</v>
          </cell>
          <cell r="E157">
            <v>9991</v>
          </cell>
          <cell r="F157" t="str">
            <v>Tablestacado metálico</v>
          </cell>
          <cell r="G157" t="str">
            <v>m2</v>
          </cell>
          <cell r="H157">
            <v>8524</v>
          </cell>
        </row>
        <row r="158">
          <cell r="C158">
            <v>622.29999999999995</v>
          </cell>
          <cell r="D158">
            <v>622</v>
          </cell>
          <cell r="E158">
            <v>6665</v>
          </cell>
          <cell r="F158" t="str">
            <v>Tablestacado de concreto reforzado</v>
          </cell>
          <cell r="G158" t="str">
            <v>m2</v>
          </cell>
          <cell r="H158">
            <v>4913</v>
          </cell>
        </row>
        <row r="159">
          <cell r="C159">
            <v>622.4</v>
          </cell>
          <cell r="D159">
            <v>622</v>
          </cell>
          <cell r="E159">
            <v>1875</v>
          </cell>
          <cell r="F159" t="str">
            <v>Tablestacado de concreto preesforzado</v>
          </cell>
          <cell r="G159" t="str">
            <v>m2</v>
          </cell>
          <cell r="H159">
            <v>1538</v>
          </cell>
        </row>
        <row r="160">
          <cell r="C160">
            <v>622.5</v>
          </cell>
          <cell r="D160">
            <v>622</v>
          </cell>
          <cell r="E160">
            <v>1145</v>
          </cell>
          <cell r="F160" t="str">
            <v>Corte del extremo superior del elemento</v>
          </cell>
          <cell r="G160" t="str">
            <v>ml</v>
          </cell>
          <cell r="H160">
            <v>733</v>
          </cell>
        </row>
        <row r="161">
          <cell r="C161">
            <v>622.6</v>
          </cell>
          <cell r="D161">
            <v>622</v>
          </cell>
          <cell r="E161" t="str">
            <v>622P</v>
          </cell>
          <cell r="F161" t="str">
            <v>Tablestacado metálico</v>
          </cell>
          <cell r="G161" t="str">
            <v>ml</v>
          </cell>
          <cell r="H161" t="str">
            <v>La unidad de medida es el metro lineal</v>
          </cell>
        </row>
        <row r="162">
          <cell r="C162">
            <v>623.1</v>
          </cell>
          <cell r="D162">
            <v>33735</v>
          </cell>
          <cell r="E162" t="str">
            <v>623P</v>
          </cell>
          <cell r="F162" t="str">
            <v>Suministro e hincamiento de rieles</v>
          </cell>
          <cell r="G162" t="str">
            <v>ml</v>
          </cell>
          <cell r="H162">
            <v>21970</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1" refreshError="1"/>
      <sheetData sheetId="2" refreshError="1"/>
      <sheetData sheetId="3" refreshError="1"/>
      <sheetData sheetId="4" refreshError="1"/>
      <sheetData sheetId="5" refreshError="1"/>
      <sheetData sheetId="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gebotsdeckblatt"/>
      <sheetName val="Auftragsprofil"/>
      <sheetName val="Engineeringtabelle"/>
      <sheetName val="AGB, Seite 1"/>
      <sheetName val="AGB, Seite 2"/>
      <sheetName val="Basis"/>
      <sheetName val="AGB,_Seite_1"/>
      <sheetName val="AGB,_Seite_2"/>
    </sheetNames>
    <sheetDataSet>
      <sheetData sheetId="0" refreshError="1"/>
      <sheetData sheetId="1" refreshError="1"/>
      <sheetData sheetId="2" refreshError="1"/>
      <sheetData sheetId="3" refreshError="1"/>
      <sheetData sheetId="4" refreshError="1"/>
      <sheetData sheetId="5" refreshError="1"/>
      <sheetData sheetId="6"/>
      <sheetData sheetId="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Herramienta"/>
      <sheetName val="Materiales"/>
      <sheetName val="Mano de Obra"/>
      <sheetName val="Otros"/>
    </sheetNames>
    <sheetDataSet>
      <sheetData sheetId="0" refreshError="1"/>
      <sheetData sheetId="1" refreshError="1"/>
      <sheetData sheetId="2" refreshError="1"/>
      <sheetData sheetId="3" refreshError="1"/>
      <sheetData sheetId="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Hoja1"/>
      <sheetName val="Actividades"/>
      <sheetName val="APUs"/>
      <sheetName val="Materiales"/>
      <sheetName val="Equipo"/>
      <sheetName val="Mano de obra"/>
      <sheetName val="Transporte "/>
      <sheetName val="APUs Subanálisis"/>
      <sheetName val="Capitulos definidos"/>
      <sheetName val="APUS obraextra"/>
      <sheetName val="Tarifario"/>
    </sheetNames>
    <sheetDataSet>
      <sheetData sheetId="0"/>
      <sheetData sheetId="1"/>
      <sheetData sheetId="2"/>
      <sheetData sheetId="3"/>
      <sheetData sheetId="4"/>
      <sheetData sheetId="5"/>
      <sheetData sheetId="6">
        <row r="5">
          <cell r="B5" t="str">
            <v>Descripción</v>
          </cell>
          <cell r="C5" t="str">
            <v>Und</v>
          </cell>
          <cell r="D5" t="str">
            <v>Precio unitario</v>
          </cell>
        </row>
        <row r="6">
          <cell r="B6" t="str">
            <v>Oficial + 1 ayudante</v>
          </cell>
          <cell r="C6" t="str">
            <v>día</v>
          </cell>
          <cell r="D6">
            <v>159447</v>
          </cell>
        </row>
        <row r="7">
          <cell r="B7" t="str">
            <v>Oficial + 2 ayudantes</v>
          </cell>
          <cell r="C7" t="str">
            <v>día</v>
          </cell>
          <cell r="D7">
            <v>212596</v>
          </cell>
        </row>
        <row r="8">
          <cell r="B8" t="str">
            <v>Oficial + 3 ayudantes</v>
          </cell>
          <cell r="C8" t="str">
            <v>día</v>
          </cell>
          <cell r="D8">
            <v>265745</v>
          </cell>
        </row>
        <row r="9">
          <cell r="B9" t="str">
            <v>Ayudante Raso</v>
          </cell>
          <cell r="C9" t="str">
            <v>día</v>
          </cell>
          <cell r="D9">
            <v>53149</v>
          </cell>
        </row>
        <row r="10">
          <cell r="B10" t="str">
            <v>Oficial</v>
          </cell>
          <cell r="C10" t="str">
            <v>día</v>
          </cell>
          <cell r="D10">
            <v>106298</v>
          </cell>
        </row>
        <row r="11">
          <cell r="B11" t="str">
            <v>Cuadrilla demoliciones</v>
          </cell>
          <cell r="C11" t="str">
            <v>día</v>
          </cell>
          <cell r="D11">
            <v>159447</v>
          </cell>
        </row>
        <row r="12">
          <cell r="B12" t="str">
            <v>Ayudante acarreo interno</v>
          </cell>
          <cell r="C12" t="str">
            <v>jor</v>
          </cell>
          <cell r="D12">
            <v>53149</v>
          </cell>
        </row>
        <row r="13">
          <cell r="B13" t="str">
            <v>Cuadrilla demoliciones (2Of + 3 Ayud)</v>
          </cell>
          <cell r="C13" t="str">
            <v>jor</v>
          </cell>
          <cell r="D13">
            <v>372043</v>
          </cell>
        </row>
        <row r="14">
          <cell r="B14" t="str">
            <v>3 Ayudantes</v>
          </cell>
          <cell r="C14" t="str">
            <v>jor</v>
          </cell>
          <cell r="D14">
            <v>159447</v>
          </cell>
        </row>
        <row r="15">
          <cell r="B15" t="str">
            <v>Cuadrilla Retiros</v>
          </cell>
          <cell r="C15" t="str">
            <v>jor</v>
          </cell>
          <cell r="D15">
            <v>159447</v>
          </cell>
        </row>
        <row r="16">
          <cell r="B16" t="str">
            <v>Cuadrilla de Excavación de Pilas</v>
          </cell>
          <cell r="C16" t="str">
            <v>jor</v>
          </cell>
          <cell r="D16">
            <v>212596</v>
          </cell>
        </row>
        <row r="17">
          <cell r="B17" t="str">
            <v>Cuadrilla de armado, vaciado concreto anillos y desformaleteado, Oficial + 1 ayudante</v>
          </cell>
          <cell r="C17" t="str">
            <v>jor</v>
          </cell>
          <cell r="D17">
            <v>212596</v>
          </cell>
        </row>
        <row r="18">
          <cell r="B18" t="str">
            <v>Oficial minero por pulgada</v>
          </cell>
          <cell r="C18" t="str">
            <v>pulgada</v>
          </cell>
          <cell r="D18">
            <v>1060</v>
          </cell>
        </row>
        <row r="19">
          <cell r="B19" t="str">
            <v>Minero cemento demoledor</v>
          </cell>
          <cell r="C19" t="str">
            <v>pulgada</v>
          </cell>
          <cell r="D19">
            <v>265</v>
          </cell>
        </row>
        <row r="20">
          <cell r="B20" t="str">
            <v>1 Encargado de mezclas</v>
          </cell>
          <cell r="C20" t="str">
            <v>Jor</v>
          </cell>
          <cell r="D20">
            <v>121603.2</v>
          </cell>
        </row>
        <row r="21">
          <cell r="B21" t="str">
            <v>2 Rastrilleros</v>
          </cell>
          <cell r="C21" t="str">
            <v>Jor</v>
          </cell>
          <cell r="D21">
            <v>202672</v>
          </cell>
        </row>
        <row r="22">
          <cell r="B22" t="str">
            <v>1 Ligador</v>
          </cell>
          <cell r="C22" t="str">
            <v>Jor</v>
          </cell>
          <cell r="D22">
            <v>57688.38</v>
          </cell>
        </row>
        <row r="23">
          <cell r="B23" t="str">
            <v>8 Ayudantes</v>
          </cell>
          <cell r="C23" t="str">
            <v>Jor</v>
          </cell>
          <cell r="D23">
            <v>425192</v>
          </cell>
        </row>
        <row r="24">
          <cell r="B24" t="str">
            <v>1 Rastrillero</v>
          </cell>
          <cell r="C24" t="str">
            <v>Jor</v>
          </cell>
          <cell r="D24">
            <v>101336</v>
          </cell>
        </row>
        <row r="25">
          <cell r="B25" t="str">
            <v>6 Ayudantes</v>
          </cell>
          <cell r="C25" t="str">
            <v>Jor</v>
          </cell>
          <cell r="D25">
            <v>318894</v>
          </cell>
        </row>
        <row r="26">
          <cell r="B26" t="str">
            <v>1 Operador derretidora</v>
          </cell>
          <cell r="C26" t="str">
            <v>Jor</v>
          </cell>
          <cell r="D26">
            <v>106402.8</v>
          </cell>
        </row>
        <row r="27">
          <cell r="B27" t="str">
            <v>1 Operador lanza llamas</v>
          </cell>
          <cell r="C27" t="str">
            <v>Jor</v>
          </cell>
          <cell r="D27">
            <v>57688.38</v>
          </cell>
        </row>
        <row r="28">
          <cell r="B28" t="str">
            <v>4 Ayudantes</v>
          </cell>
          <cell r="C28" t="str">
            <v>Jor</v>
          </cell>
          <cell r="D28">
            <v>212596</v>
          </cell>
        </row>
        <row r="29">
          <cell r="B29" t="str">
            <v>2 ayudantes</v>
          </cell>
          <cell r="C29" t="str">
            <v>Jor</v>
          </cell>
          <cell r="D29">
            <v>106298</v>
          </cell>
        </row>
        <row r="30">
          <cell r="B30" t="str">
            <v>1 Encargado + 2 Rastrilleros + 1 Ligador + 6 Ayudantes</v>
          </cell>
          <cell r="C30" t="str">
            <v>Jor</v>
          </cell>
          <cell r="D30">
            <v>546761.78</v>
          </cell>
        </row>
        <row r="31">
          <cell r="B31" t="str">
            <v>Oficial + 1 ayudante (armada y desarmada de andamio certificado)</v>
          </cell>
          <cell r="C31" t="str">
            <v>día</v>
          </cell>
          <cell r="D31">
            <v>159447</v>
          </cell>
        </row>
        <row r="32">
          <cell r="B32" t="str">
            <v>2 Oficial + 6 ayudantes</v>
          </cell>
          <cell r="C32" t="str">
            <v>jor</v>
          </cell>
          <cell r="D32">
            <v>531490</v>
          </cell>
        </row>
        <row r="33">
          <cell r="B33" t="str">
            <v>Oficial + 1 ayudante (Fabricación formaleta columna)</v>
          </cell>
          <cell r="C33" t="str">
            <v>jor</v>
          </cell>
          <cell r="D33">
            <v>159447</v>
          </cell>
        </row>
        <row r="34">
          <cell r="B34" t="str">
            <v>Oficial + 3 ayudantes (Armado, vaciado, vibrado, desencofrado y curado)</v>
          </cell>
          <cell r="C34" t="str">
            <v>jor</v>
          </cell>
          <cell r="D34">
            <v>265745</v>
          </cell>
        </row>
        <row r="35">
          <cell r="B35" t="str">
            <v>Topógrafo</v>
          </cell>
          <cell r="C35" t="str">
            <v>jor</v>
          </cell>
          <cell r="D35">
            <v>153883.96980000002</v>
          </cell>
        </row>
        <row r="36">
          <cell r="B36" t="str">
            <v>Cadenero 1</v>
          </cell>
          <cell r="C36" t="str">
            <v>jor</v>
          </cell>
          <cell r="D36">
            <v>106298</v>
          </cell>
        </row>
        <row r="37">
          <cell r="B37" t="str">
            <v>Cadenero 2</v>
          </cell>
          <cell r="C37" t="str">
            <v>jor</v>
          </cell>
          <cell r="D37">
            <v>53149</v>
          </cell>
        </row>
        <row r="38">
          <cell r="B38" t="str">
            <v>Oficial + 1 ayudante (armado)</v>
          </cell>
          <cell r="C38" t="str">
            <v>jor</v>
          </cell>
          <cell r="D38">
            <v>159447</v>
          </cell>
        </row>
        <row r="39">
          <cell r="B39" t="str">
            <v>Ayudante acarreo interno (traslado)</v>
          </cell>
          <cell r="C39" t="str">
            <v>jor</v>
          </cell>
          <cell r="D39">
            <v>53149</v>
          </cell>
        </row>
        <row r="40">
          <cell r="B40" t="str">
            <v>Oficial de soldadura certificado</v>
          </cell>
          <cell r="C40" t="str">
            <v>jor</v>
          </cell>
          <cell r="D40">
            <v>159447</v>
          </cell>
        </row>
        <row r="41">
          <cell r="B41" t="str">
            <v>Cuadrilla de fabricación y montaje de estructura</v>
          </cell>
          <cell r="C41" t="str">
            <v>jor</v>
          </cell>
          <cell r="D41">
            <v>287004.59999999998</v>
          </cell>
        </row>
        <row r="42">
          <cell r="B42" t="str">
            <v>Ayudante de soldadura</v>
          </cell>
          <cell r="C42" t="str">
            <v>jor</v>
          </cell>
          <cell r="D42">
            <v>63778.799999999996</v>
          </cell>
        </row>
        <row r="43">
          <cell r="B43" t="str">
            <v>Oficial de pintura</v>
          </cell>
          <cell r="C43" t="str">
            <v>jor</v>
          </cell>
          <cell r="D43">
            <v>106298</v>
          </cell>
        </row>
        <row r="44">
          <cell r="B44" t="str">
            <v>Cuadrilla de pintura</v>
          </cell>
          <cell r="C44" t="str">
            <v>jor</v>
          </cell>
          <cell r="D44">
            <v>159447</v>
          </cell>
        </row>
        <row r="45">
          <cell r="B45" t="str">
            <v>Arriero</v>
          </cell>
          <cell r="C45" t="str">
            <v>jor</v>
          </cell>
          <cell r="D45">
            <v>69093.7</v>
          </cell>
        </row>
        <row r="46">
          <cell r="B46" t="str">
            <v>Oficial + 1 ayudante (Fabricación formaleta)</v>
          </cell>
          <cell r="C46" t="str">
            <v>jor</v>
          </cell>
          <cell r="D46">
            <v>159447</v>
          </cell>
        </row>
      </sheetData>
      <sheetData sheetId="7">
        <row r="5">
          <cell r="B5" t="str">
            <v>Descripción</v>
          </cell>
          <cell r="C5" t="str">
            <v>Und</v>
          </cell>
          <cell r="D5" t="str">
            <v>Precio unitario</v>
          </cell>
        </row>
        <row r="6">
          <cell r="B6" t="str">
            <v>Acarreo interno de materiales</v>
          </cell>
          <cell r="C6" t="str">
            <v>m3</v>
          </cell>
          <cell r="D6">
            <v>11161.29</v>
          </cell>
        </row>
        <row r="7">
          <cell r="B7" t="str">
            <v>Cargue, transporte de materiales y derechos de botadero y/0 almacenamiento en bodega de material reutilizable</v>
          </cell>
          <cell r="C7" t="str">
            <v>m3</v>
          </cell>
          <cell r="D7">
            <v>35437</v>
          </cell>
        </row>
        <row r="8">
          <cell r="B8" t="str">
            <v>Cargue y transporte</v>
          </cell>
          <cell r="C8" t="str">
            <v>m3</v>
          </cell>
          <cell r="D8">
            <v>27000</v>
          </cell>
        </row>
        <row r="9">
          <cell r="B9" t="str">
            <v>Volqueta</v>
          </cell>
          <cell r="C9" t="str">
            <v>m3</v>
          </cell>
          <cell r="D9">
            <v>1250</v>
          </cell>
        </row>
        <row r="10">
          <cell r="B10" t="str">
            <v>Transporte maquinaria y equipos</v>
          </cell>
          <cell r="C10" t="str">
            <v>m3-km</v>
          </cell>
          <cell r="D10">
            <v>2000</v>
          </cell>
        </row>
        <row r="11">
          <cell r="B11" t="str">
            <v>Transporte material fresado</v>
          </cell>
          <cell r="C11" t="str">
            <v>m3-km</v>
          </cell>
          <cell r="D11">
            <v>1250</v>
          </cell>
        </row>
        <row r="12">
          <cell r="B12" t="str">
            <v>Volqueta con peajes</v>
          </cell>
          <cell r="C12" t="str">
            <v>m3-km</v>
          </cell>
          <cell r="D12">
            <v>1250</v>
          </cell>
        </row>
        <row r="13">
          <cell r="B13" t="str">
            <v>Peajes vehículo oficial</v>
          </cell>
          <cell r="C13" t="str">
            <v>m3-km</v>
          </cell>
          <cell r="D13">
            <v>1250</v>
          </cell>
        </row>
        <row r="14">
          <cell r="B14" t="str">
            <v>Volqueta con peajes m3</v>
          </cell>
          <cell r="C14" t="str">
            <v>m3</v>
          </cell>
          <cell r="D14">
            <v>19800</v>
          </cell>
        </row>
        <row r="15">
          <cell r="B15" t="str">
            <v>Transporte de maquinaria pesada</v>
          </cell>
          <cell r="C15" t="str">
            <v>km</v>
          </cell>
          <cell r="D15">
            <v>11262</v>
          </cell>
        </row>
        <row r="16">
          <cell r="B16" t="str">
            <v>Transporte cortadora de piso</v>
          </cell>
          <cell r="C16" t="str">
            <v>día</v>
          </cell>
          <cell r="D16">
            <v>11500</v>
          </cell>
        </row>
        <row r="17">
          <cell r="B17" t="str">
            <v>Transporte vibrador eléctrico o gasolina</v>
          </cell>
          <cell r="C17" t="str">
            <v>día</v>
          </cell>
          <cell r="D17">
            <v>5800</v>
          </cell>
        </row>
        <row r="18">
          <cell r="B18" t="str">
            <v>Transporte de acero interno y descargue</v>
          </cell>
          <cell r="C18" t="str">
            <v>kg</v>
          </cell>
          <cell r="D18">
            <v>100</v>
          </cell>
        </row>
        <row r="19">
          <cell r="B19" t="str">
            <v>Acarreo interno de materiales (formaleta, andamio, equipo)</v>
          </cell>
          <cell r="C19" t="str">
            <v>m3</v>
          </cell>
          <cell r="D19">
            <v>11846</v>
          </cell>
        </row>
        <row r="20">
          <cell r="B20" t="str">
            <v>Acarreo interno de materiales (concreto)</v>
          </cell>
          <cell r="C20" t="str">
            <v>m3</v>
          </cell>
          <cell r="D20">
            <v>11161.29</v>
          </cell>
        </row>
        <row r="21">
          <cell r="B21" t="str">
            <v>Acarreo interno de materiales (tierra)</v>
          </cell>
          <cell r="C21" t="str">
            <v>m3</v>
          </cell>
          <cell r="D21">
            <v>11161.29</v>
          </cell>
        </row>
        <row r="22">
          <cell r="B22" t="str">
            <v>Transporte personal y equipo (ida y regreso)</v>
          </cell>
          <cell r="C22" t="str">
            <v>Viajes</v>
          </cell>
          <cell r="D22">
            <v>60000</v>
          </cell>
        </row>
        <row r="23">
          <cell r="B23" t="str">
            <v>Transporte de materiales y derechos de botadero y/0 almacenamiento en bodega de material reutilizable</v>
          </cell>
          <cell r="C23" t="str">
            <v>m3</v>
          </cell>
          <cell r="D23">
            <v>29712</v>
          </cell>
        </row>
        <row r="24">
          <cell r="B24" t="str">
            <v>Acarreo interno acero</v>
          </cell>
          <cell r="C24" t="str">
            <v>kg</v>
          </cell>
          <cell r="D24">
            <v>50</v>
          </cell>
        </row>
        <row r="25">
          <cell r="B25" t="str">
            <v>Mula y aparejo</v>
          </cell>
          <cell r="C25" t="str">
            <v>día</v>
          </cell>
          <cell r="D25">
            <v>75000</v>
          </cell>
        </row>
      </sheetData>
      <sheetData sheetId="8"/>
      <sheetData sheetId="9"/>
      <sheetData sheetId="10"/>
      <sheetData sheetId="1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refreshError="1"/>
      <sheetData sheetId="1" refreshError="1"/>
      <sheetData sheetId="2" refreshError="1"/>
      <sheetData sheetId="3" refreshError="1"/>
      <sheetData sheetId="4" refreshError="1"/>
      <sheetData sheetId="5" refreshError="1"/>
      <sheetData sheetId="6" refreshError="1">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row r="10012">
          <cell r="AA10012">
            <v>0</v>
          </cell>
        </row>
      </sheetData>
      <sheetData sheetId="1">
        <row r="10012">
          <cell r="AA10012">
            <v>0</v>
          </cell>
        </row>
        <row r="10013">
          <cell r="AA10013">
            <v>0.01</v>
          </cell>
        </row>
        <row r="10014">
          <cell r="AA10014">
            <v>0.02</v>
          </cell>
        </row>
        <row r="10015">
          <cell r="AA10015">
            <v>0.03</v>
          </cell>
        </row>
        <row r="10016">
          <cell r="AA10016">
            <v>0.04</v>
          </cell>
        </row>
        <row r="10017">
          <cell r="AA10017">
            <v>0.05</v>
          </cell>
        </row>
        <row r="10018">
          <cell r="AA10018">
            <v>0.06</v>
          </cell>
        </row>
        <row r="10019">
          <cell r="AA10019">
            <v>7.0000000000000007E-2</v>
          </cell>
        </row>
        <row r="10020">
          <cell r="AA10020">
            <v>0.08</v>
          </cell>
        </row>
        <row r="10021">
          <cell r="AA10021">
            <v>0.09</v>
          </cell>
        </row>
        <row r="10022">
          <cell r="AA10022">
            <v>0.1</v>
          </cell>
        </row>
        <row r="10023">
          <cell r="AA10023">
            <v>0.11</v>
          </cell>
        </row>
        <row r="10024">
          <cell r="AA10024">
            <v>0.12</v>
          </cell>
        </row>
        <row r="10025">
          <cell r="AA10025">
            <v>0.13</v>
          </cell>
        </row>
        <row r="10026">
          <cell r="AA10026">
            <v>0.14000000000000001</v>
          </cell>
        </row>
        <row r="10027">
          <cell r="AA10027">
            <v>0.15</v>
          </cell>
        </row>
        <row r="10028">
          <cell r="AA10028">
            <v>0.16</v>
          </cell>
        </row>
        <row r="10029">
          <cell r="AA10029">
            <v>0.17</v>
          </cell>
        </row>
        <row r="10030">
          <cell r="AA10030">
            <v>0.18</v>
          </cell>
        </row>
        <row r="10031">
          <cell r="AA10031">
            <v>0.19</v>
          </cell>
        </row>
        <row r="10032">
          <cell r="AA10032">
            <v>0.2</v>
          </cell>
        </row>
        <row r="10033">
          <cell r="AA10033">
            <v>0.21</v>
          </cell>
        </row>
        <row r="10034">
          <cell r="AA10034">
            <v>0.22</v>
          </cell>
        </row>
        <row r="10035">
          <cell r="AA10035">
            <v>0.23</v>
          </cell>
        </row>
        <row r="10036">
          <cell r="AA10036">
            <v>0.24</v>
          </cell>
        </row>
        <row r="10037">
          <cell r="AA10037">
            <v>0.25</v>
          </cell>
        </row>
        <row r="10038">
          <cell r="AA10038">
            <v>0.26</v>
          </cell>
        </row>
        <row r="10039">
          <cell r="AA10039">
            <v>0.27</v>
          </cell>
        </row>
        <row r="10040">
          <cell r="AA10040">
            <v>0.28000000000000003</v>
          </cell>
        </row>
        <row r="10041">
          <cell r="AA10041">
            <v>0.28999999999999998</v>
          </cell>
        </row>
        <row r="10042">
          <cell r="AA10042">
            <v>0.3</v>
          </cell>
        </row>
        <row r="10043">
          <cell r="AA10043">
            <v>0.31</v>
          </cell>
        </row>
        <row r="10044">
          <cell r="AA10044">
            <v>0.32</v>
          </cell>
        </row>
        <row r="10045">
          <cell r="AA10045">
            <v>0.33</v>
          </cell>
        </row>
        <row r="10046">
          <cell r="AA10046">
            <v>0.34</v>
          </cell>
        </row>
        <row r="10047">
          <cell r="AA10047">
            <v>0.35</v>
          </cell>
        </row>
        <row r="10048">
          <cell r="AA10048">
            <v>0.36</v>
          </cell>
        </row>
        <row r="10049">
          <cell r="AA10049">
            <v>0.37</v>
          </cell>
        </row>
        <row r="10050">
          <cell r="AA10050">
            <v>0.38</v>
          </cell>
        </row>
        <row r="10051">
          <cell r="AA10051">
            <v>0.39</v>
          </cell>
        </row>
        <row r="10052">
          <cell r="AA10052">
            <v>0.4</v>
          </cell>
        </row>
        <row r="10053">
          <cell r="AA10053">
            <v>0.41</v>
          </cell>
        </row>
        <row r="10054">
          <cell r="AA10054">
            <v>0.42</v>
          </cell>
        </row>
        <row r="10055">
          <cell r="AA10055">
            <v>0.43</v>
          </cell>
        </row>
        <row r="10056">
          <cell r="AA10056">
            <v>0.44</v>
          </cell>
        </row>
        <row r="10057">
          <cell r="AA10057">
            <v>0.45</v>
          </cell>
        </row>
        <row r="10058">
          <cell r="AA10058">
            <v>0.46</v>
          </cell>
        </row>
        <row r="10059">
          <cell r="AA10059">
            <v>0.47</v>
          </cell>
        </row>
        <row r="10060">
          <cell r="AA10060">
            <v>0.48</v>
          </cell>
        </row>
        <row r="10061">
          <cell r="AA10061">
            <v>0.49</v>
          </cell>
        </row>
        <row r="10062">
          <cell r="AA10062">
            <v>0.5</v>
          </cell>
        </row>
        <row r="10063">
          <cell r="AA10063">
            <v>0.51</v>
          </cell>
        </row>
        <row r="10064">
          <cell r="AA10064">
            <v>0.52</v>
          </cell>
        </row>
        <row r="10065">
          <cell r="AA10065">
            <v>0.53</v>
          </cell>
        </row>
        <row r="10066">
          <cell r="AA10066">
            <v>0.54</v>
          </cell>
        </row>
        <row r="10067">
          <cell r="AA10067">
            <v>0.55000000000000004</v>
          </cell>
        </row>
        <row r="10068">
          <cell r="AA10068">
            <v>0.56000000000000005</v>
          </cell>
        </row>
        <row r="10069">
          <cell r="AA10069">
            <v>0.56999999999999995</v>
          </cell>
        </row>
        <row r="10070">
          <cell r="AA10070">
            <v>0.57999999999999996</v>
          </cell>
        </row>
        <row r="10071">
          <cell r="AA10071">
            <v>0.59</v>
          </cell>
        </row>
        <row r="10072">
          <cell r="AA10072">
            <v>0.6</v>
          </cell>
        </row>
        <row r="10073">
          <cell r="AA10073">
            <v>0.61</v>
          </cell>
        </row>
        <row r="10074">
          <cell r="AA10074">
            <v>0.62</v>
          </cell>
        </row>
        <row r="10075">
          <cell r="AA10075">
            <v>0.63</v>
          </cell>
        </row>
        <row r="10076">
          <cell r="AA10076">
            <v>0.64</v>
          </cell>
        </row>
        <row r="10077">
          <cell r="AA10077">
            <v>0.65</v>
          </cell>
        </row>
        <row r="10078">
          <cell r="AA10078">
            <v>0.66</v>
          </cell>
        </row>
        <row r="10079">
          <cell r="AA10079">
            <v>0.67</v>
          </cell>
        </row>
        <row r="10080">
          <cell r="AA10080">
            <v>0.68</v>
          </cell>
        </row>
        <row r="10081">
          <cell r="AA10081">
            <v>0.69</v>
          </cell>
        </row>
        <row r="10082">
          <cell r="AA10082">
            <v>0.7</v>
          </cell>
        </row>
        <row r="10083">
          <cell r="AA10083">
            <v>0.71</v>
          </cell>
        </row>
        <row r="10084">
          <cell r="AA10084">
            <v>0.72</v>
          </cell>
        </row>
        <row r="10085">
          <cell r="AA10085">
            <v>0.73</v>
          </cell>
        </row>
        <row r="10086">
          <cell r="AA10086">
            <v>0.74</v>
          </cell>
        </row>
        <row r="10087">
          <cell r="AA10087">
            <v>0.75</v>
          </cell>
        </row>
        <row r="10088">
          <cell r="AA10088">
            <v>0.76</v>
          </cell>
        </row>
        <row r="10089">
          <cell r="AA10089">
            <v>0.77</v>
          </cell>
        </row>
        <row r="10090">
          <cell r="AA10090">
            <v>0.78</v>
          </cell>
        </row>
        <row r="10091">
          <cell r="AA10091">
            <v>0.79</v>
          </cell>
        </row>
        <row r="10092">
          <cell r="AA10092">
            <v>0.8</v>
          </cell>
        </row>
        <row r="10093">
          <cell r="AA10093">
            <v>0.81</v>
          </cell>
        </row>
        <row r="10094">
          <cell r="AA10094">
            <v>0.82</v>
          </cell>
        </row>
        <row r="10095">
          <cell r="AA10095">
            <v>0.83</v>
          </cell>
        </row>
        <row r="10096">
          <cell r="AA10096">
            <v>0.84</v>
          </cell>
        </row>
        <row r="10097">
          <cell r="AA10097">
            <v>0.85</v>
          </cell>
        </row>
        <row r="10098">
          <cell r="AA10098">
            <v>0.86</v>
          </cell>
        </row>
        <row r="10099">
          <cell r="AA10099">
            <v>0.87</v>
          </cell>
        </row>
        <row r="10100">
          <cell r="AA10100">
            <v>0.88</v>
          </cell>
        </row>
        <row r="10101">
          <cell r="AA10101">
            <v>0.89</v>
          </cell>
        </row>
        <row r="10102">
          <cell r="AA10102">
            <v>0.9</v>
          </cell>
        </row>
        <row r="10103">
          <cell r="AA10103">
            <v>0.91</v>
          </cell>
        </row>
        <row r="10104">
          <cell r="AA10104">
            <v>0.92</v>
          </cell>
        </row>
        <row r="10105">
          <cell r="AA10105">
            <v>0.93</v>
          </cell>
        </row>
        <row r="10106">
          <cell r="AA10106">
            <v>0.94</v>
          </cell>
        </row>
        <row r="10107">
          <cell r="AA10107">
            <v>0.95</v>
          </cell>
        </row>
        <row r="10108">
          <cell r="AA10108">
            <v>0.96</v>
          </cell>
        </row>
        <row r="10109">
          <cell r="AA10109">
            <v>0.97</v>
          </cell>
        </row>
        <row r="10110">
          <cell r="AA10110">
            <v>0.98</v>
          </cell>
        </row>
        <row r="10111">
          <cell r="AA10111">
            <v>0.99</v>
          </cell>
        </row>
        <row r="10112">
          <cell r="AA10112">
            <v>1</v>
          </cell>
        </row>
        <row r="10113">
          <cell r="AA10113">
            <v>1.01</v>
          </cell>
        </row>
        <row r="10114">
          <cell r="AA10114">
            <v>1.02</v>
          </cell>
        </row>
        <row r="10115">
          <cell r="AA10115">
            <v>1.03</v>
          </cell>
        </row>
        <row r="10116">
          <cell r="AA10116">
            <v>1.04</v>
          </cell>
        </row>
        <row r="10117">
          <cell r="AA10117">
            <v>1.05</v>
          </cell>
        </row>
        <row r="10118">
          <cell r="AA10118">
            <v>1.06</v>
          </cell>
        </row>
        <row r="10119">
          <cell r="AA10119">
            <v>1.07</v>
          </cell>
        </row>
        <row r="10120">
          <cell r="AA10120">
            <v>1.08</v>
          </cell>
        </row>
        <row r="10121">
          <cell r="AA10121">
            <v>1.0900000000000001</v>
          </cell>
        </row>
        <row r="10122">
          <cell r="AA10122">
            <v>1.1000000000000001</v>
          </cell>
        </row>
        <row r="10123">
          <cell r="AA10123">
            <v>1.1100000000000001</v>
          </cell>
        </row>
        <row r="10124">
          <cell r="AA10124">
            <v>1.1200000000000001</v>
          </cell>
        </row>
        <row r="10125">
          <cell r="AA10125">
            <v>1.1299999999999999</v>
          </cell>
        </row>
        <row r="10126">
          <cell r="AA10126">
            <v>1.1399999999999999</v>
          </cell>
        </row>
        <row r="10127">
          <cell r="AA10127">
            <v>1.1499999999999999</v>
          </cell>
        </row>
        <row r="10128">
          <cell r="AA10128">
            <v>1.1599999999999999</v>
          </cell>
        </row>
        <row r="10129">
          <cell r="AA10129">
            <v>1.17</v>
          </cell>
        </row>
        <row r="10130">
          <cell r="AA10130">
            <v>1.18</v>
          </cell>
        </row>
        <row r="10131">
          <cell r="AA10131">
            <v>1.19</v>
          </cell>
        </row>
        <row r="10132">
          <cell r="AA10132">
            <v>1.2</v>
          </cell>
        </row>
        <row r="10133">
          <cell r="AA10133">
            <v>1.21</v>
          </cell>
        </row>
        <row r="10134">
          <cell r="AA10134">
            <v>1.22</v>
          </cell>
        </row>
        <row r="10135">
          <cell r="AA10135">
            <v>1.23</v>
          </cell>
        </row>
        <row r="10136">
          <cell r="AA10136">
            <v>1.24</v>
          </cell>
        </row>
        <row r="10137">
          <cell r="AA10137">
            <v>1.25</v>
          </cell>
        </row>
        <row r="10138">
          <cell r="AA10138">
            <v>1.26</v>
          </cell>
        </row>
        <row r="10139">
          <cell r="AA10139">
            <v>1.27</v>
          </cell>
        </row>
        <row r="10140">
          <cell r="AA10140">
            <v>1.28</v>
          </cell>
        </row>
        <row r="10141">
          <cell r="AA10141">
            <v>1.29</v>
          </cell>
        </row>
        <row r="10142">
          <cell r="AA10142">
            <v>1.3</v>
          </cell>
        </row>
        <row r="10143">
          <cell r="AA10143">
            <v>1.31</v>
          </cell>
        </row>
        <row r="10144">
          <cell r="AA10144">
            <v>1.32</v>
          </cell>
        </row>
        <row r="10145">
          <cell r="AA10145">
            <v>1.33</v>
          </cell>
        </row>
        <row r="10146">
          <cell r="AA10146">
            <v>1.34</v>
          </cell>
        </row>
        <row r="10147">
          <cell r="AA10147">
            <v>1.35</v>
          </cell>
        </row>
        <row r="10148">
          <cell r="AA10148">
            <v>1.36</v>
          </cell>
        </row>
        <row r="10149">
          <cell r="AA10149">
            <v>1.37</v>
          </cell>
        </row>
        <row r="10150">
          <cell r="AA10150">
            <v>1.38</v>
          </cell>
        </row>
        <row r="10151">
          <cell r="AA10151">
            <v>1.39</v>
          </cell>
        </row>
        <row r="10152">
          <cell r="AA10152">
            <v>1.4</v>
          </cell>
        </row>
        <row r="10153">
          <cell r="AA10153">
            <v>1.41</v>
          </cell>
        </row>
        <row r="10154">
          <cell r="AA10154">
            <v>1.42</v>
          </cell>
        </row>
        <row r="10155">
          <cell r="AA10155">
            <v>1.43</v>
          </cell>
        </row>
        <row r="10156">
          <cell r="AA10156">
            <v>1.44</v>
          </cell>
        </row>
        <row r="10157">
          <cell r="AA10157">
            <v>1.45</v>
          </cell>
        </row>
        <row r="10158">
          <cell r="AA10158">
            <v>1.46</v>
          </cell>
        </row>
        <row r="10159">
          <cell r="AA10159">
            <v>1.47</v>
          </cell>
        </row>
        <row r="10160">
          <cell r="AA10160">
            <v>1.48</v>
          </cell>
        </row>
        <row r="10161">
          <cell r="AA10161">
            <v>1.49</v>
          </cell>
        </row>
        <row r="10162">
          <cell r="AA10162">
            <v>1.5</v>
          </cell>
        </row>
        <row r="10163">
          <cell r="AA10163">
            <v>1.51</v>
          </cell>
        </row>
        <row r="10164">
          <cell r="AA10164">
            <v>1.52</v>
          </cell>
        </row>
        <row r="10165">
          <cell r="AA10165">
            <v>1.53</v>
          </cell>
        </row>
        <row r="10166">
          <cell r="AA10166">
            <v>1.54</v>
          </cell>
        </row>
        <row r="10167">
          <cell r="AA10167">
            <v>1.55</v>
          </cell>
        </row>
        <row r="10168">
          <cell r="AA10168">
            <v>1.56</v>
          </cell>
        </row>
        <row r="10169">
          <cell r="AA10169">
            <v>1.57</v>
          </cell>
        </row>
        <row r="10170">
          <cell r="AA10170">
            <v>1.58</v>
          </cell>
        </row>
        <row r="10171">
          <cell r="AA10171">
            <v>1.59</v>
          </cell>
        </row>
        <row r="10172">
          <cell r="AA10172">
            <v>1.6</v>
          </cell>
        </row>
        <row r="10173">
          <cell r="AA10173">
            <v>1.61</v>
          </cell>
        </row>
        <row r="10174">
          <cell r="AA10174">
            <v>1.62</v>
          </cell>
        </row>
        <row r="10175">
          <cell r="AA10175">
            <v>1.63</v>
          </cell>
        </row>
        <row r="10176">
          <cell r="AA10176">
            <v>1.64</v>
          </cell>
        </row>
        <row r="10177">
          <cell r="AA10177">
            <v>1.65</v>
          </cell>
        </row>
        <row r="10178">
          <cell r="AA10178">
            <v>1.66</v>
          </cell>
        </row>
        <row r="10179">
          <cell r="AA10179">
            <v>1.67</v>
          </cell>
        </row>
        <row r="10180">
          <cell r="AA10180">
            <v>1.68</v>
          </cell>
        </row>
        <row r="10181">
          <cell r="AA10181">
            <v>1.69</v>
          </cell>
        </row>
        <row r="10182">
          <cell r="AA10182">
            <v>1.7</v>
          </cell>
        </row>
        <row r="10183">
          <cell r="AA10183">
            <v>1.71</v>
          </cell>
        </row>
        <row r="10184">
          <cell r="AA10184">
            <v>1.72</v>
          </cell>
        </row>
        <row r="10185">
          <cell r="AA10185">
            <v>1.73</v>
          </cell>
        </row>
        <row r="10186">
          <cell r="AA10186">
            <v>1.74</v>
          </cell>
        </row>
        <row r="10187">
          <cell r="AA10187">
            <v>1.75</v>
          </cell>
        </row>
        <row r="10188">
          <cell r="AA10188">
            <v>1.76</v>
          </cell>
        </row>
        <row r="10189">
          <cell r="AA10189">
            <v>1.77</v>
          </cell>
        </row>
        <row r="10190">
          <cell r="AA10190">
            <v>1.78</v>
          </cell>
        </row>
        <row r="10191">
          <cell r="AA10191">
            <v>1.79</v>
          </cell>
        </row>
        <row r="10192">
          <cell r="AA10192">
            <v>1.8</v>
          </cell>
        </row>
        <row r="10193">
          <cell r="AA10193">
            <v>1.81</v>
          </cell>
        </row>
        <row r="10194">
          <cell r="AA10194">
            <v>1.82</v>
          </cell>
        </row>
        <row r="10195">
          <cell r="AA10195">
            <v>1.83</v>
          </cell>
        </row>
        <row r="10196">
          <cell r="AA10196">
            <v>1.84</v>
          </cell>
        </row>
        <row r="10197">
          <cell r="AA10197">
            <v>1.85</v>
          </cell>
        </row>
        <row r="10198">
          <cell r="AA10198">
            <v>1.86</v>
          </cell>
        </row>
        <row r="10199">
          <cell r="AA10199">
            <v>1.87</v>
          </cell>
        </row>
        <row r="10200">
          <cell r="AA10200">
            <v>1.88</v>
          </cell>
        </row>
        <row r="10201">
          <cell r="AA10201">
            <v>1.89</v>
          </cell>
        </row>
        <row r="10202">
          <cell r="AA10202">
            <v>1.9</v>
          </cell>
        </row>
        <row r="10203">
          <cell r="AA10203">
            <v>1.91</v>
          </cell>
        </row>
        <row r="10204">
          <cell r="AA10204">
            <v>1.92</v>
          </cell>
        </row>
        <row r="10205">
          <cell r="AA10205">
            <v>1.93</v>
          </cell>
        </row>
        <row r="10206">
          <cell r="AA10206">
            <v>1.94</v>
          </cell>
        </row>
        <row r="10207">
          <cell r="AA10207">
            <v>1.95</v>
          </cell>
        </row>
        <row r="10208">
          <cell r="AA10208">
            <v>1.96</v>
          </cell>
        </row>
        <row r="10209">
          <cell r="AA10209">
            <v>1.97</v>
          </cell>
        </row>
        <row r="10210">
          <cell r="AA10210">
            <v>1.98</v>
          </cell>
        </row>
        <row r="10211">
          <cell r="AA10211">
            <v>1.99</v>
          </cell>
        </row>
        <row r="10212">
          <cell r="AA10212">
            <v>2</v>
          </cell>
        </row>
        <row r="10213">
          <cell r="AA10213">
            <v>2.0099999999999998</v>
          </cell>
        </row>
        <row r="10214">
          <cell r="AA10214">
            <v>2.02</v>
          </cell>
        </row>
        <row r="10215">
          <cell r="AA10215">
            <v>2.0299999999999998</v>
          </cell>
        </row>
        <row r="10216">
          <cell r="AA10216">
            <v>2.04</v>
          </cell>
        </row>
        <row r="10217">
          <cell r="AA10217">
            <v>2.0499999999999998</v>
          </cell>
        </row>
        <row r="10218">
          <cell r="AA10218">
            <v>2.06</v>
          </cell>
        </row>
        <row r="10219">
          <cell r="AA10219">
            <v>2.0699999999999998</v>
          </cell>
        </row>
        <row r="10220">
          <cell r="AA10220">
            <v>2.08</v>
          </cell>
        </row>
        <row r="10221">
          <cell r="AA10221">
            <v>2.09</v>
          </cell>
        </row>
        <row r="10222">
          <cell r="AA10222">
            <v>2.1</v>
          </cell>
        </row>
        <row r="10223">
          <cell r="AA10223">
            <v>2.11</v>
          </cell>
        </row>
        <row r="10224">
          <cell r="AA10224">
            <v>2.12</v>
          </cell>
        </row>
        <row r="10225">
          <cell r="AA10225">
            <v>2.13</v>
          </cell>
        </row>
        <row r="10226">
          <cell r="AA10226">
            <v>2.14</v>
          </cell>
        </row>
        <row r="10227">
          <cell r="AA10227">
            <v>2.15</v>
          </cell>
        </row>
        <row r="10228">
          <cell r="AA10228">
            <v>2.16</v>
          </cell>
        </row>
        <row r="10229">
          <cell r="AA10229">
            <v>2.17</v>
          </cell>
        </row>
        <row r="10230">
          <cell r="AA10230">
            <v>2.1800000000000002</v>
          </cell>
        </row>
        <row r="10231">
          <cell r="AA10231">
            <v>2.19</v>
          </cell>
        </row>
        <row r="10232">
          <cell r="AA10232">
            <v>2.2000000000000002</v>
          </cell>
        </row>
        <row r="10233">
          <cell r="AA10233">
            <v>2.21</v>
          </cell>
        </row>
        <row r="10234">
          <cell r="AA10234">
            <v>2.2200000000000002</v>
          </cell>
        </row>
        <row r="10235">
          <cell r="AA10235">
            <v>2.23</v>
          </cell>
        </row>
        <row r="10236">
          <cell r="AA10236">
            <v>2.2400000000000002</v>
          </cell>
        </row>
        <row r="10237">
          <cell r="AA10237">
            <v>2.25</v>
          </cell>
        </row>
        <row r="10238">
          <cell r="AA10238">
            <v>2.2599999999999998</v>
          </cell>
        </row>
        <row r="10239">
          <cell r="AA10239">
            <v>2.27</v>
          </cell>
        </row>
        <row r="10240">
          <cell r="AA10240">
            <v>2.2799999999999998</v>
          </cell>
        </row>
        <row r="10241">
          <cell r="AA10241">
            <v>2.29</v>
          </cell>
        </row>
        <row r="10242">
          <cell r="AA10242">
            <v>2.2999999999999998</v>
          </cell>
        </row>
        <row r="10243">
          <cell r="AA10243">
            <v>2.31</v>
          </cell>
        </row>
        <row r="10244">
          <cell r="AA10244">
            <v>2.3199999999999998</v>
          </cell>
        </row>
        <row r="10245">
          <cell r="AA10245">
            <v>2.33</v>
          </cell>
        </row>
        <row r="10246">
          <cell r="AA10246">
            <v>2.34</v>
          </cell>
        </row>
        <row r="10247">
          <cell r="AA10247">
            <v>2.35</v>
          </cell>
        </row>
        <row r="10248">
          <cell r="AA10248">
            <v>2.36</v>
          </cell>
        </row>
        <row r="10249">
          <cell r="AA10249">
            <v>2.37</v>
          </cell>
        </row>
        <row r="10250">
          <cell r="AA10250">
            <v>2.38</v>
          </cell>
        </row>
        <row r="10251">
          <cell r="AA10251">
            <v>2.39</v>
          </cell>
        </row>
        <row r="10252">
          <cell r="AA10252">
            <v>2.4</v>
          </cell>
        </row>
        <row r="10253">
          <cell r="AA10253">
            <v>2.41</v>
          </cell>
        </row>
        <row r="10254">
          <cell r="AA10254">
            <v>2.42</v>
          </cell>
        </row>
        <row r="10255">
          <cell r="AA10255">
            <v>2.4300000000000002</v>
          </cell>
        </row>
        <row r="10256">
          <cell r="AA10256">
            <v>2.44</v>
          </cell>
        </row>
        <row r="10257">
          <cell r="AA10257">
            <v>2.4500000000000002</v>
          </cell>
        </row>
        <row r="10258">
          <cell r="AA10258">
            <v>2.46</v>
          </cell>
        </row>
        <row r="10259">
          <cell r="AA10259">
            <v>2.4700000000000002</v>
          </cell>
        </row>
        <row r="10260">
          <cell r="AA10260">
            <v>2.48</v>
          </cell>
        </row>
        <row r="10261">
          <cell r="AA10261">
            <v>2.4900000000000002</v>
          </cell>
        </row>
        <row r="10262">
          <cell r="AA10262">
            <v>2.5</v>
          </cell>
        </row>
        <row r="10263">
          <cell r="AA10263">
            <v>2.5099999999999998</v>
          </cell>
        </row>
        <row r="10264">
          <cell r="AA10264">
            <v>2.52</v>
          </cell>
        </row>
        <row r="10265">
          <cell r="AA10265">
            <v>2.5299999999999998</v>
          </cell>
        </row>
        <row r="10266">
          <cell r="AA10266">
            <v>2.54</v>
          </cell>
        </row>
        <row r="10267">
          <cell r="AA10267">
            <v>2.5499999999999998</v>
          </cell>
        </row>
        <row r="10268">
          <cell r="AA10268">
            <v>2.56</v>
          </cell>
        </row>
        <row r="10269">
          <cell r="AA10269">
            <v>2.57</v>
          </cell>
        </row>
        <row r="10270">
          <cell r="AA10270">
            <v>2.58</v>
          </cell>
        </row>
        <row r="10271">
          <cell r="AA10271">
            <v>2.59</v>
          </cell>
        </row>
        <row r="10272">
          <cell r="AA10272">
            <v>2.6</v>
          </cell>
        </row>
        <row r="10273">
          <cell r="AA10273">
            <v>2.61</v>
          </cell>
        </row>
        <row r="10274">
          <cell r="AA10274">
            <v>2.62</v>
          </cell>
        </row>
        <row r="10275">
          <cell r="AA10275">
            <v>2.63</v>
          </cell>
        </row>
        <row r="10276">
          <cell r="AA10276">
            <v>2.64</v>
          </cell>
        </row>
        <row r="10277">
          <cell r="AA10277">
            <v>2.65</v>
          </cell>
        </row>
        <row r="10278">
          <cell r="AA10278">
            <v>2.66</v>
          </cell>
        </row>
        <row r="10279">
          <cell r="AA10279">
            <v>2.67</v>
          </cell>
        </row>
        <row r="10280">
          <cell r="AA10280">
            <v>2.68</v>
          </cell>
        </row>
        <row r="10281">
          <cell r="AA10281">
            <v>2.69</v>
          </cell>
        </row>
        <row r="10282">
          <cell r="AA10282">
            <v>2.7</v>
          </cell>
        </row>
        <row r="10283">
          <cell r="AA10283">
            <v>2.71</v>
          </cell>
        </row>
        <row r="10284">
          <cell r="AA10284">
            <v>2.72</v>
          </cell>
        </row>
        <row r="10285">
          <cell r="AA10285">
            <v>2.73</v>
          </cell>
        </row>
        <row r="10286">
          <cell r="AA10286">
            <v>2.74</v>
          </cell>
        </row>
        <row r="10287">
          <cell r="AA10287">
            <v>2.75</v>
          </cell>
        </row>
        <row r="10288">
          <cell r="AA10288">
            <v>2.76</v>
          </cell>
        </row>
        <row r="10289">
          <cell r="AA10289">
            <v>2.77</v>
          </cell>
        </row>
        <row r="10290">
          <cell r="AA10290">
            <v>2.78</v>
          </cell>
        </row>
        <row r="10291">
          <cell r="AA10291">
            <v>2.79</v>
          </cell>
        </row>
        <row r="10292">
          <cell r="AA10292">
            <v>2.8</v>
          </cell>
        </row>
        <row r="10293">
          <cell r="AA10293">
            <v>2.81</v>
          </cell>
        </row>
        <row r="10294">
          <cell r="AA10294">
            <v>2.82</v>
          </cell>
        </row>
        <row r="10295">
          <cell r="AA10295">
            <v>2.83</v>
          </cell>
        </row>
        <row r="10296">
          <cell r="AA10296">
            <v>2.84</v>
          </cell>
        </row>
        <row r="10297">
          <cell r="AA10297">
            <v>2.85</v>
          </cell>
        </row>
        <row r="10298">
          <cell r="AA10298">
            <v>2.86</v>
          </cell>
        </row>
        <row r="10299">
          <cell r="AA10299">
            <v>2.87</v>
          </cell>
        </row>
        <row r="10300">
          <cell r="AA10300">
            <v>2.88</v>
          </cell>
        </row>
        <row r="10301">
          <cell r="AA10301">
            <v>2.89</v>
          </cell>
        </row>
        <row r="10302">
          <cell r="AA10302">
            <v>2.9</v>
          </cell>
        </row>
        <row r="10303">
          <cell r="AA10303">
            <v>2.91</v>
          </cell>
        </row>
        <row r="10304">
          <cell r="AA10304">
            <v>2.92</v>
          </cell>
        </row>
        <row r="10305">
          <cell r="AA10305">
            <v>2.93</v>
          </cell>
        </row>
        <row r="10306">
          <cell r="AA10306">
            <v>2.94</v>
          </cell>
        </row>
        <row r="10307">
          <cell r="AA10307">
            <v>2.95</v>
          </cell>
        </row>
        <row r="10308">
          <cell r="AA10308">
            <v>2.96</v>
          </cell>
        </row>
        <row r="10309">
          <cell r="AA10309">
            <v>2.97</v>
          </cell>
        </row>
        <row r="10310">
          <cell r="AA10310">
            <v>2.98</v>
          </cell>
        </row>
        <row r="10311">
          <cell r="AA10311">
            <v>2.99</v>
          </cell>
        </row>
        <row r="10312">
          <cell r="AA10312">
            <v>3</v>
          </cell>
        </row>
        <row r="10313">
          <cell r="AA10313">
            <v>3.01</v>
          </cell>
        </row>
        <row r="10314">
          <cell r="AA10314">
            <v>3.02</v>
          </cell>
        </row>
        <row r="10315">
          <cell r="AA10315">
            <v>3.03</v>
          </cell>
        </row>
        <row r="10316">
          <cell r="AA10316">
            <v>3.04</v>
          </cell>
        </row>
        <row r="10317">
          <cell r="AA10317">
            <v>3.05</v>
          </cell>
        </row>
        <row r="10318">
          <cell r="AA10318">
            <v>3.06</v>
          </cell>
        </row>
        <row r="10319">
          <cell r="AA10319">
            <v>3.07</v>
          </cell>
        </row>
        <row r="10320">
          <cell r="AA10320">
            <v>3.08</v>
          </cell>
        </row>
        <row r="10321">
          <cell r="AA10321">
            <v>3.09</v>
          </cell>
        </row>
        <row r="10322">
          <cell r="AA10322">
            <v>3.1</v>
          </cell>
        </row>
        <row r="10323">
          <cell r="AA10323">
            <v>3.11</v>
          </cell>
        </row>
        <row r="10324">
          <cell r="AA10324">
            <v>3.12</v>
          </cell>
        </row>
        <row r="10325">
          <cell r="AA10325">
            <v>3.13</v>
          </cell>
        </row>
        <row r="10326">
          <cell r="AA10326">
            <v>3.14</v>
          </cell>
        </row>
        <row r="10327">
          <cell r="AA10327">
            <v>3.15</v>
          </cell>
        </row>
        <row r="10328">
          <cell r="AA10328">
            <v>3.16</v>
          </cell>
        </row>
        <row r="10329">
          <cell r="AA10329">
            <v>3.17</v>
          </cell>
        </row>
        <row r="10330">
          <cell r="AA10330">
            <v>3.18</v>
          </cell>
        </row>
        <row r="10331">
          <cell r="AA10331">
            <v>3.19</v>
          </cell>
        </row>
        <row r="10332">
          <cell r="AA10332">
            <v>3.2</v>
          </cell>
        </row>
        <row r="10333">
          <cell r="AA10333">
            <v>3.21</v>
          </cell>
        </row>
        <row r="10334">
          <cell r="AA10334">
            <v>3.22</v>
          </cell>
        </row>
        <row r="10335">
          <cell r="AA10335">
            <v>3.23</v>
          </cell>
        </row>
        <row r="10336">
          <cell r="AA10336">
            <v>3.24</v>
          </cell>
        </row>
        <row r="10337">
          <cell r="AA10337">
            <v>3.25</v>
          </cell>
        </row>
        <row r="10338">
          <cell r="AA10338">
            <v>3.26</v>
          </cell>
        </row>
        <row r="10339">
          <cell r="AA10339">
            <v>3.27</v>
          </cell>
        </row>
        <row r="10340">
          <cell r="AA10340">
            <v>3.28</v>
          </cell>
        </row>
        <row r="10341">
          <cell r="AA10341">
            <v>3.29</v>
          </cell>
        </row>
        <row r="10342">
          <cell r="AA10342">
            <v>3.3</v>
          </cell>
        </row>
        <row r="10343">
          <cell r="AA10343">
            <v>3.31</v>
          </cell>
        </row>
        <row r="10344">
          <cell r="AA10344">
            <v>3.32</v>
          </cell>
        </row>
        <row r="10345">
          <cell r="AA10345">
            <v>3.33</v>
          </cell>
        </row>
        <row r="10346">
          <cell r="AA10346">
            <v>3.34</v>
          </cell>
        </row>
        <row r="10347">
          <cell r="AA10347">
            <v>3.35</v>
          </cell>
        </row>
        <row r="10348">
          <cell r="AA10348">
            <v>3.36</v>
          </cell>
        </row>
        <row r="10349">
          <cell r="AA10349">
            <v>3.37</v>
          </cell>
        </row>
        <row r="10350">
          <cell r="AA10350">
            <v>3.38</v>
          </cell>
        </row>
        <row r="10351">
          <cell r="AA10351">
            <v>3.39</v>
          </cell>
        </row>
        <row r="10352">
          <cell r="AA10352">
            <v>3.4</v>
          </cell>
        </row>
        <row r="10353">
          <cell r="AA10353">
            <v>3.41</v>
          </cell>
        </row>
        <row r="10354">
          <cell r="AA10354">
            <v>3.42</v>
          </cell>
        </row>
        <row r="10355">
          <cell r="AA10355">
            <v>3.43</v>
          </cell>
        </row>
        <row r="10356">
          <cell r="AA10356">
            <v>3.44</v>
          </cell>
        </row>
        <row r="10357">
          <cell r="AA10357">
            <v>3.45</v>
          </cell>
        </row>
        <row r="10358">
          <cell r="AA10358">
            <v>3.46</v>
          </cell>
        </row>
        <row r="10359">
          <cell r="AA10359">
            <v>3.47</v>
          </cell>
        </row>
        <row r="10360">
          <cell r="AA10360">
            <v>3.48</v>
          </cell>
        </row>
        <row r="10361">
          <cell r="AA10361">
            <v>3.49</v>
          </cell>
        </row>
        <row r="10362">
          <cell r="AA10362">
            <v>3.5</v>
          </cell>
        </row>
        <row r="10363">
          <cell r="AA10363">
            <v>3.51</v>
          </cell>
        </row>
        <row r="10364">
          <cell r="AA10364">
            <v>3.52</v>
          </cell>
        </row>
        <row r="10365">
          <cell r="AA10365">
            <v>3.53</v>
          </cell>
        </row>
        <row r="10366">
          <cell r="AA10366">
            <v>3.54</v>
          </cell>
        </row>
        <row r="10367">
          <cell r="AA10367">
            <v>3.55</v>
          </cell>
        </row>
        <row r="10368">
          <cell r="AA10368">
            <v>3.56</v>
          </cell>
        </row>
        <row r="10369">
          <cell r="AA10369">
            <v>3.57</v>
          </cell>
        </row>
        <row r="10370">
          <cell r="AA10370">
            <v>3.58</v>
          </cell>
        </row>
        <row r="10371">
          <cell r="AA10371">
            <v>3.59</v>
          </cell>
        </row>
        <row r="10372">
          <cell r="AA10372">
            <v>3.6</v>
          </cell>
        </row>
        <row r="10373">
          <cell r="AA10373">
            <v>3.61</v>
          </cell>
        </row>
        <row r="10374">
          <cell r="AA10374">
            <v>3.62</v>
          </cell>
        </row>
        <row r="10375">
          <cell r="AA10375">
            <v>3.63</v>
          </cell>
        </row>
        <row r="10376">
          <cell r="AA10376">
            <v>3.64</v>
          </cell>
        </row>
        <row r="10377">
          <cell r="AA10377">
            <v>3.65</v>
          </cell>
        </row>
        <row r="10378">
          <cell r="AA10378">
            <v>3.66</v>
          </cell>
        </row>
        <row r="10379">
          <cell r="AA10379">
            <v>3.67</v>
          </cell>
        </row>
        <row r="10380">
          <cell r="AA10380">
            <v>3.68</v>
          </cell>
        </row>
        <row r="10381">
          <cell r="AA10381">
            <v>3.69</v>
          </cell>
        </row>
        <row r="10382">
          <cell r="AA10382">
            <v>3.7</v>
          </cell>
        </row>
        <row r="10383">
          <cell r="AA10383">
            <v>3.71</v>
          </cell>
        </row>
        <row r="10384">
          <cell r="AA10384">
            <v>3.72</v>
          </cell>
        </row>
        <row r="10385">
          <cell r="AA10385">
            <v>3.73</v>
          </cell>
        </row>
        <row r="10386">
          <cell r="AA10386">
            <v>3.74</v>
          </cell>
        </row>
        <row r="10387">
          <cell r="AA10387">
            <v>3.75</v>
          </cell>
        </row>
        <row r="10388">
          <cell r="AA10388">
            <v>3.76</v>
          </cell>
        </row>
        <row r="10389">
          <cell r="AA10389">
            <v>3.77</v>
          </cell>
        </row>
        <row r="10390">
          <cell r="AA10390">
            <v>3.78</v>
          </cell>
        </row>
        <row r="10391">
          <cell r="AA10391">
            <v>3.79</v>
          </cell>
        </row>
        <row r="10392">
          <cell r="AA10392">
            <v>3.8</v>
          </cell>
        </row>
        <row r="10393">
          <cell r="AA10393">
            <v>3.81</v>
          </cell>
        </row>
        <row r="10394">
          <cell r="AA10394">
            <v>3.82</v>
          </cell>
        </row>
        <row r="10395">
          <cell r="AA10395">
            <v>3.83</v>
          </cell>
        </row>
        <row r="10396">
          <cell r="AA10396">
            <v>3.84</v>
          </cell>
        </row>
        <row r="10397">
          <cell r="AA10397">
            <v>3.85</v>
          </cell>
        </row>
        <row r="10398">
          <cell r="AA10398">
            <v>3.86</v>
          </cell>
        </row>
        <row r="10399">
          <cell r="AA10399">
            <v>3.87</v>
          </cell>
        </row>
        <row r="10400">
          <cell r="AA10400">
            <v>3.88</v>
          </cell>
        </row>
        <row r="10401">
          <cell r="AA10401">
            <v>3.89</v>
          </cell>
        </row>
        <row r="10402">
          <cell r="AA10402">
            <v>3.9</v>
          </cell>
        </row>
        <row r="10403">
          <cell r="AA10403">
            <v>3.91</v>
          </cell>
        </row>
        <row r="10404">
          <cell r="AA10404">
            <v>3.92</v>
          </cell>
        </row>
        <row r="10405">
          <cell r="AA10405">
            <v>3.93</v>
          </cell>
        </row>
        <row r="10406">
          <cell r="AA10406">
            <v>3.94</v>
          </cell>
        </row>
        <row r="10407">
          <cell r="AA10407">
            <v>3.95</v>
          </cell>
        </row>
        <row r="10408">
          <cell r="AA10408">
            <v>3.96</v>
          </cell>
        </row>
        <row r="10409">
          <cell r="AA10409">
            <v>3.97</v>
          </cell>
        </row>
        <row r="10410">
          <cell r="AA10410">
            <v>3.98</v>
          </cell>
        </row>
        <row r="10411">
          <cell r="AA10411">
            <v>3.99</v>
          </cell>
        </row>
        <row r="10412">
          <cell r="AA10412">
            <v>4</v>
          </cell>
        </row>
        <row r="10413">
          <cell r="AA10413">
            <v>4.01</v>
          </cell>
        </row>
        <row r="10414">
          <cell r="AA10414">
            <v>4.0199999999999996</v>
          </cell>
        </row>
        <row r="10415">
          <cell r="AA10415">
            <v>4.03</v>
          </cell>
        </row>
        <row r="10416">
          <cell r="AA10416">
            <v>4.04</v>
          </cell>
        </row>
        <row r="10417">
          <cell r="AA10417">
            <v>4.05</v>
          </cell>
        </row>
        <row r="10418">
          <cell r="AA10418">
            <v>4.0599999999999996</v>
          </cell>
        </row>
        <row r="10419">
          <cell r="AA10419">
            <v>4.07</v>
          </cell>
        </row>
        <row r="10420">
          <cell r="AA10420">
            <v>4.08</v>
          </cell>
        </row>
        <row r="10421">
          <cell r="AA10421">
            <v>4.09</v>
          </cell>
        </row>
        <row r="10422">
          <cell r="AA10422">
            <v>4.0999999999999996</v>
          </cell>
        </row>
        <row r="10423">
          <cell r="AA10423">
            <v>4.1100000000000003</v>
          </cell>
        </row>
        <row r="10424">
          <cell r="AA10424">
            <v>4.12</v>
          </cell>
        </row>
        <row r="10425">
          <cell r="AA10425">
            <v>4.13</v>
          </cell>
        </row>
        <row r="10426">
          <cell r="AA10426">
            <v>4.1399999999999997</v>
          </cell>
        </row>
        <row r="10427">
          <cell r="AA10427">
            <v>4.1500000000000004</v>
          </cell>
        </row>
        <row r="10428">
          <cell r="AA10428">
            <v>4.16</v>
          </cell>
        </row>
        <row r="10429">
          <cell r="AA10429">
            <v>4.17</v>
          </cell>
        </row>
        <row r="10430">
          <cell r="AA10430">
            <v>4.18</v>
          </cell>
        </row>
        <row r="10431">
          <cell r="AA10431">
            <v>4.1900000000000004</v>
          </cell>
        </row>
        <row r="10432">
          <cell r="AA10432">
            <v>4.2</v>
          </cell>
        </row>
        <row r="10433">
          <cell r="AA10433">
            <v>4.21</v>
          </cell>
        </row>
        <row r="10434">
          <cell r="AA10434">
            <v>4.22</v>
          </cell>
        </row>
        <row r="10435">
          <cell r="AA10435">
            <v>4.2300000000000004</v>
          </cell>
        </row>
        <row r="10436">
          <cell r="AA10436">
            <v>4.24</v>
          </cell>
        </row>
        <row r="10437">
          <cell r="AA10437">
            <v>4.25</v>
          </cell>
        </row>
        <row r="10438">
          <cell r="AA10438">
            <v>4.26</v>
          </cell>
        </row>
        <row r="10439">
          <cell r="AA10439">
            <v>4.2699999999999996</v>
          </cell>
        </row>
        <row r="10440">
          <cell r="AA10440">
            <v>4.28</v>
          </cell>
        </row>
        <row r="10441">
          <cell r="AA10441">
            <v>4.29</v>
          </cell>
        </row>
        <row r="10442">
          <cell r="AA10442">
            <v>4.3</v>
          </cell>
        </row>
        <row r="10443">
          <cell r="AA10443">
            <v>4.3099999999999996</v>
          </cell>
        </row>
        <row r="10444">
          <cell r="AA10444">
            <v>4.32</v>
          </cell>
        </row>
        <row r="10445">
          <cell r="AA10445">
            <v>4.33</v>
          </cell>
        </row>
        <row r="10446">
          <cell r="AA10446">
            <v>4.34</v>
          </cell>
        </row>
        <row r="10447">
          <cell r="AA10447">
            <v>4.3499999999999996</v>
          </cell>
        </row>
        <row r="10448">
          <cell r="AA10448">
            <v>4.3600000000000003</v>
          </cell>
        </row>
        <row r="10449">
          <cell r="AA10449">
            <v>4.37</v>
          </cell>
        </row>
        <row r="10450">
          <cell r="AA10450">
            <v>4.38</v>
          </cell>
        </row>
        <row r="10451">
          <cell r="AA10451">
            <v>4.3899999999999997</v>
          </cell>
        </row>
        <row r="10452">
          <cell r="AA10452">
            <v>4.4000000000000004</v>
          </cell>
        </row>
        <row r="10453">
          <cell r="AA10453">
            <v>4.41</v>
          </cell>
        </row>
        <row r="10454">
          <cell r="AA10454">
            <v>4.42</v>
          </cell>
        </row>
        <row r="10455">
          <cell r="AA10455">
            <v>4.43</v>
          </cell>
        </row>
        <row r="10456">
          <cell r="AA10456">
            <v>4.4400000000000004</v>
          </cell>
        </row>
        <row r="10457">
          <cell r="AA10457">
            <v>4.45</v>
          </cell>
        </row>
        <row r="10458">
          <cell r="AA10458">
            <v>4.46</v>
          </cell>
        </row>
        <row r="10459">
          <cell r="AA10459">
            <v>4.47</v>
          </cell>
        </row>
        <row r="10460">
          <cell r="AA10460">
            <v>4.4800000000000004</v>
          </cell>
        </row>
        <row r="10461">
          <cell r="AA10461">
            <v>4.49</v>
          </cell>
        </row>
        <row r="10462">
          <cell r="AA10462">
            <v>4.5</v>
          </cell>
        </row>
        <row r="10463">
          <cell r="AA10463">
            <v>4.51</v>
          </cell>
        </row>
        <row r="10464">
          <cell r="AA10464">
            <v>4.5199999999999996</v>
          </cell>
        </row>
        <row r="10465">
          <cell r="AA10465">
            <v>4.53</v>
          </cell>
        </row>
        <row r="10466">
          <cell r="AA10466">
            <v>4.54</v>
          </cell>
        </row>
        <row r="10467">
          <cell r="AA10467">
            <v>4.55</v>
          </cell>
        </row>
        <row r="10468">
          <cell r="AA10468">
            <v>4.5599999999999996</v>
          </cell>
        </row>
        <row r="10469">
          <cell r="AA10469">
            <v>4.57</v>
          </cell>
        </row>
        <row r="10470">
          <cell r="AA10470">
            <v>4.58</v>
          </cell>
        </row>
        <row r="10471">
          <cell r="AA10471">
            <v>4.59</v>
          </cell>
        </row>
        <row r="10472">
          <cell r="AA10472">
            <v>4.5999999999999996</v>
          </cell>
        </row>
        <row r="10473">
          <cell r="AA10473">
            <v>4.6100000000000003</v>
          </cell>
        </row>
        <row r="10474">
          <cell r="AA10474">
            <v>4.62</v>
          </cell>
        </row>
        <row r="10475">
          <cell r="AA10475">
            <v>4.63</v>
          </cell>
        </row>
        <row r="10476">
          <cell r="AA10476">
            <v>4.6399999999999997</v>
          </cell>
        </row>
        <row r="10477">
          <cell r="AA10477">
            <v>4.6500000000000004</v>
          </cell>
        </row>
        <row r="10478">
          <cell r="AA10478">
            <v>4.66</v>
          </cell>
        </row>
        <row r="10479">
          <cell r="AA10479">
            <v>4.67</v>
          </cell>
        </row>
        <row r="10480">
          <cell r="AA10480">
            <v>4.68</v>
          </cell>
        </row>
        <row r="10481">
          <cell r="AA10481">
            <v>4.6900000000000004</v>
          </cell>
        </row>
        <row r="10482">
          <cell r="AA10482">
            <v>4.7</v>
          </cell>
        </row>
        <row r="10483">
          <cell r="AA10483">
            <v>4.71</v>
          </cell>
        </row>
        <row r="10484">
          <cell r="AA10484">
            <v>4.72</v>
          </cell>
        </row>
        <row r="10485">
          <cell r="AA10485">
            <v>4.7300000000000004</v>
          </cell>
        </row>
        <row r="10486">
          <cell r="AA10486">
            <v>4.74</v>
          </cell>
        </row>
        <row r="10487">
          <cell r="AA10487">
            <v>4.75</v>
          </cell>
        </row>
        <row r="10488">
          <cell r="AA10488">
            <v>4.76</v>
          </cell>
        </row>
        <row r="10489">
          <cell r="AA10489">
            <v>4.7699999999999996</v>
          </cell>
        </row>
        <row r="10490">
          <cell r="AA10490">
            <v>4.78</v>
          </cell>
        </row>
        <row r="10491">
          <cell r="AA10491">
            <v>4.79</v>
          </cell>
        </row>
        <row r="10492">
          <cell r="AA10492">
            <v>4.8</v>
          </cell>
        </row>
        <row r="10493">
          <cell r="AA10493">
            <v>4.8099999999999996</v>
          </cell>
        </row>
        <row r="10494">
          <cell r="AA10494">
            <v>4.82</v>
          </cell>
        </row>
        <row r="10495">
          <cell r="AA10495">
            <v>4.83</v>
          </cell>
        </row>
        <row r="10496">
          <cell r="AA10496">
            <v>4.84</v>
          </cell>
        </row>
        <row r="10497">
          <cell r="AA10497">
            <v>4.8499999999999996</v>
          </cell>
        </row>
        <row r="10498">
          <cell r="AA10498">
            <v>4.8600000000000003</v>
          </cell>
        </row>
        <row r="10499">
          <cell r="AA10499">
            <v>4.87</v>
          </cell>
        </row>
        <row r="10500">
          <cell r="AA10500">
            <v>4.88</v>
          </cell>
        </row>
        <row r="10501">
          <cell r="AA10501">
            <v>4.8899999999999997</v>
          </cell>
        </row>
        <row r="10502">
          <cell r="AA10502">
            <v>4.9000000000000004</v>
          </cell>
        </row>
        <row r="10503">
          <cell r="AA10503">
            <v>4.91</v>
          </cell>
        </row>
        <row r="10504">
          <cell r="AA10504">
            <v>4.92</v>
          </cell>
        </row>
        <row r="10505">
          <cell r="AA10505">
            <v>4.93</v>
          </cell>
        </row>
        <row r="10506">
          <cell r="AA10506">
            <v>4.9400000000000004</v>
          </cell>
        </row>
        <row r="10507">
          <cell r="AA10507">
            <v>4.95</v>
          </cell>
        </row>
        <row r="10508">
          <cell r="AA10508">
            <v>4.96</v>
          </cell>
        </row>
        <row r="10509">
          <cell r="AA10509">
            <v>4.97</v>
          </cell>
        </row>
        <row r="10510">
          <cell r="AA10510">
            <v>4.9800000000000004</v>
          </cell>
        </row>
        <row r="10511">
          <cell r="AA10511">
            <v>4.99</v>
          </cell>
        </row>
        <row r="10512">
          <cell r="AA10512">
            <v>5</v>
          </cell>
        </row>
        <row r="10513">
          <cell r="AA10513">
            <v>5.01</v>
          </cell>
        </row>
        <row r="10514">
          <cell r="AA10514">
            <v>5.0199999999999996</v>
          </cell>
        </row>
        <row r="10515">
          <cell r="AA10515">
            <v>5.03</v>
          </cell>
        </row>
        <row r="10516">
          <cell r="AA10516">
            <v>5.04</v>
          </cell>
        </row>
        <row r="10517">
          <cell r="AA10517">
            <v>5.05</v>
          </cell>
        </row>
        <row r="10518">
          <cell r="AA10518">
            <v>5.0599999999999996</v>
          </cell>
        </row>
        <row r="10519">
          <cell r="AA10519">
            <v>5.07</v>
          </cell>
        </row>
        <row r="10520">
          <cell r="AA10520">
            <v>5.08</v>
          </cell>
        </row>
        <row r="10521">
          <cell r="AA10521">
            <v>5.09</v>
          </cell>
        </row>
        <row r="10522">
          <cell r="AA10522">
            <v>5.0999999999999996</v>
          </cell>
        </row>
        <row r="10523">
          <cell r="AA10523">
            <v>5.1100000000000003</v>
          </cell>
        </row>
        <row r="10524">
          <cell r="AA10524">
            <v>5.12</v>
          </cell>
        </row>
        <row r="10525">
          <cell r="AA10525">
            <v>5.13</v>
          </cell>
        </row>
        <row r="10526">
          <cell r="AA10526">
            <v>5.14</v>
          </cell>
        </row>
        <row r="10527">
          <cell r="AA10527">
            <v>5.15</v>
          </cell>
        </row>
        <row r="10528">
          <cell r="AA10528">
            <v>5.16</v>
          </cell>
        </row>
        <row r="10529">
          <cell r="AA10529">
            <v>5.17</v>
          </cell>
        </row>
        <row r="10530">
          <cell r="AA10530">
            <v>5.18</v>
          </cell>
        </row>
        <row r="10531">
          <cell r="AA10531">
            <v>5.19</v>
          </cell>
        </row>
        <row r="10532">
          <cell r="AA10532">
            <v>5.2</v>
          </cell>
        </row>
        <row r="10533">
          <cell r="AA10533">
            <v>5.21</v>
          </cell>
        </row>
        <row r="10534">
          <cell r="AA10534">
            <v>5.22</v>
          </cell>
        </row>
        <row r="10535">
          <cell r="AA10535">
            <v>5.23</v>
          </cell>
        </row>
        <row r="10536">
          <cell r="AA10536">
            <v>5.24</v>
          </cell>
        </row>
        <row r="10537">
          <cell r="AA10537">
            <v>5.25</v>
          </cell>
        </row>
        <row r="10538">
          <cell r="AA10538">
            <v>5.26</v>
          </cell>
        </row>
        <row r="10539">
          <cell r="AA10539">
            <v>5.27</v>
          </cell>
        </row>
        <row r="10540">
          <cell r="AA10540">
            <v>5.28</v>
          </cell>
        </row>
        <row r="10541">
          <cell r="AA10541">
            <v>5.29</v>
          </cell>
        </row>
        <row r="10542">
          <cell r="AA10542">
            <v>5.3</v>
          </cell>
        </row>
        <row r="10543">
          <cell r="AA10543">
            <v>5.31</v>
          </cell>
        </row>
        <row r="10544">
          <cell r="AA10544">
            <v>5.32</v>
          </cell>
        </row>
        <row r="10545">
          <cell r="AA10545">
            <v>5.33</v>
          </cell>
        </row>
        <row r="10546">
          <cell r="AA10546">
            <v>5.34</v>
          </cell>
        </row>
        <row r="10547">
          <cell r="AA10547">
            <v>5.35</v>
          </cell>
        </row>
        <row r="10548">
          <cell r="AA10548">
            <v>5.36</v>
          </cell>
        </row>
        <row r="10549">
          <cell r="AA10549">
            <v>5.37</v>
          </cell>
        </row>
        <row r="10550">
          <cell r="AA10550">
            <v>5.38</v>
          </cell>
        </row>
        <row r="10551">
          <cell r="AA10551">
            <v>5.39</v>
          </cell>
        </row>
        <row r="10552">
          <cell r="AA10552">
            <v>5.4</v>
          </cell>
        </row>
        <row r="10553">
          <cell r="AA10553">
            <v>5.41</v>
          </cell>
        </row>
        <row r="10554">
          <cell r="AA10554">
            <v>5.42</v>
          </cell>
        </row>
        <row r="10555">
          <cell r="AA10555">
            <v>5.43</v>
          </cell>
        </row>
        <row r="10556">
          <cell r="AA10556">
            <v>5.44</v>
          </cell>
        </row>
        <row r="10557">
          <cell r="AA10557">
            <v>5.45</v>
          </cell>
        </row>
        <row r="10558">
          <cell r="AA10558">
            <v>5.46</v>
          </cell>
        </row>
        <row r="10559">
          <cell r="AA10559">
            <v>5.47</v>
          </cell>
        </row>
        <row r="10560">
          <cell r="AA10560">
            <v>5.48</v>
          </cell>
        </row>
        <row r="10561">
          <cell r="AA10561">
            <v>5.49</v>
          </cell>
        </row>
        <row r="10562">
          <cell r="AA10562">
            <v>5.5</v>
          </cell>
        </row>
        <row r="10563">
          <cell r="AA10563">
            <v>5.51</v>
          </cell>
        </row>
        <row r="10564">
          <cell r="AA10564">
            <v>5.52</v>
          </cell>
        </row>
        <row r="10565">
          <cell r="AA10565">
            <v>5.53</v>
          </cell>
        </row>
        <row r="10566">
          <cell r="AA10566">
            <v>5.54</v>
          </cell>
        </row>
        <row r="10567">
          <cell r="AA10567">
            <v>5.55</v>
          </cell>
        </row>
        <row r="10568">
          <cell r="AA10568">
            <v>5.56</v>
          </cell>
        </row>
        <row r="10569">
          <cell r="AA10569">
            <v>5.57</v>
          </cell>
        </row>
        <row r="10570">
          <cell r="AA10570">
            <v>5.58</v>
          </cell>
        </row>
        <row r="10571">
          <cell r="AA10571">
            <v>5.59</v>
          </cell>
        </row>
        <row r="10572">
          <cell r="AA10572">
            <v>5.6</v>
          </cell>
        </row>
        <row r="10573">
          <cell r="AA10573">
            <v>5.61</v>
          </cell>
        </row>
        <row r="10574">
          <cell r="AA10574">
            <v>5.62</v>
          </cell>
        </row>
        <row r="10575">
          <cell r="AA10575">
            <v>5.63</v>
          </cell>
        </row>
        <row r="10576">
          <cell r="AA10576">
            <v>5.64</v>
          </cell>
        </row>
        <row r="10577">
          <cell r="AA10577">
            <v>5.65</v>
          </cell>
        </row>
        <row r="10578">
          <cell r="AA10578">
            <v>5.66</v>
          </cell>
        </row>
        <row r="10579">
          <cell r="AA10579">
            <v>5.67</v>
          </cell>
        </row>
        <row r="10580">
          <cell r="AA10580">
            <v>5.68</v>
          </cell>
        </row>
        <row r="10581">
          <cell r="AA10581">
            <v>5.69</v>
          </cell>
        </row>
        <row r="10582">
          <cell r="AA10582">
            <v>5.7</v>
          </cell>
        </row>
        <row r="10583">
          <cell r="AA10583">
            <v>5.71</v>
          </cell>
        </row>
        <row r="10584">
          <cell r="AA10584">
            <v>5.72</v>
          </cell>
        </row>
        <row r="10585">
          <cell r="AA10585">
            <v>5.73</v>
          </cell>
        </row>
        <row r="10586">
          <cell r="AA10586">
            <v>5.74</v>
          </cell>
        </row>
        <row r="10587">
          <cell r="AA10587">
            <v>5.75</v>
          </cell>
        </row>
        <row r="10588">
          <cell r="AA10588">
            <v>5.76</v>
          </cell>
        </row>
        <row r="10589">
          <cell r="AA10589">
            <v>5.77</v>
          </cell>
        </row>
        <row r="10590">
          <cell r="AA10590">
            <v>5.78</v>
          </cell>
        </row>
        <row r="10591">
          <cell r="AA10591">
            <v>5.79</v>
          </cell>
        </row>
        <row r="10592">
          <cell r="AA10592">
            <v>5.8</v>
          </cell>
        </row>
        <row r="10593">
          <cell r="AA10593">
            <v>5.81</v>
          </cell>
        </row>
        <row r="10594">
          <cell r="AA10594">
            <v>5.82</v>
          </cell>
        </row>
        <row r="10595">
          <cell r="AA10595">
            <v>5.83</v>
          </cell>
        </row>
        <row r="10596">
          <cell r="AA10596">
            <v>5.84</v>
          </cell>
        </row>
        <row r="10597">
          <cell r="AA10597">
            <v>5.85</v>
          </cell>
        </row>
        <row r="10598">
          <cell r="AA10598">
            <v>5.86</v>
          </cell>
        </row>
        <row r="10599">
          <cell r="AA10599">
            <v>5.87</v>
          </cell>
        </row>
        <row r="10600">
          <cell r="AA10600">
            <v>5.88</v>
          </cell>
        </row>
        <row r="10601">
          <cell r="AA10601">
            <v>5.89</v>
          </cell>
        </row>
        <row r="10602">
          <cell r="AA10602">
            <v>5.9</v>
          </cell>
        </row>
        <row r="10603">
          <cell r="AA10603">
            <v>5.91</v>
          </cell>
        </row>
        <row r="10604">
          <cell r="AA10604">
            <v>5.92</v>
          </cell>
        </row>
        <row r="10605">
          <cell r="AA10605">
            <v>5.93</v>
          </cell>
        </row>
        <row r="10606">
          <cell r="AA10606">
            <v>5.94</v>
          </cell>
        </row>
        <row r="10607">
          <cell r="AA10607">
            <v>5.95</v>
          </cell>
        </row>
        <row r="10608">
          <cell r="AA10608">
            <v>5.96</v>
          </cell>
        </row>
        <row r="10609">
          <cell r="AA10609">
            <v>5.97</v>
          </cell>
        </row>
        <row r="10610">
          <cell r="AA10610">
            <v>5.98</v>
          </cell>
        </row>
        <row r="10611">
          <cell r="AA10611">
            <v>5.99</v>
          </cell>
        </row>
        <row r="10612">
          <cell r="AA10612">
            <v>6</v>
          </cell>
        </row>
        <row r="10613">
          <cell r="AA10613">
            <v>6.01</v>
          </cell>
        </row>
        <row r="10614">
          <cell r="AA10614">
            <v>6.02</v>
          </cell>
        </row>
        <row r="10615">
          <cell r="AA10615">
            <v>6.03</v>
          </cell>
        </row>
        <row r="10616">
          <cell r="AA10616">
            <v>6.04</v>
          </cell>
        </row>
        <row r="10617">
          <cell r="AA10617">
            <v>6.05</v>
          </cell>
        </row>
        <row r="10618">
          <cell r="AA10618">
            <v>6.06</v>
          </cell>
        </row>
        <row r="10619">
          <cell r="AA10619">
            <v>6.07</v>
          </cell>
        </row>
        <row r="10620">
          <cell r="AA10620">
            <v>6.08</v>
          </cell>
        </row>
        <row r="10621">
          <cell r="AA10621">
            <v>6.09</v>
          </cell>
        </row>
        <row r="10622">
          <cell r="AA10622">
            <v>6.1</v>
          </cell>
        </row>
        <row r="10623">
          <cell r="AA10623">
            <v>6.11</v>
          </cell>
        </row>
        <row r="10624">
          <cell r="AA10624">
            <v>6.12</v>
          </cell>
        </row>
        <row r="10625">
          <cell r="AA10625">
            <v>6.13</v>
          </cell>
        </row>
        <row r="10626">
          <cell r="AA10626">
            <v>6.14</v>
          </cell>
        </row>
        <row r="10627">
          <cell r="AA10627">
            <v>6.15</v>
          </cell>
        </row>
        <row r="10628">
          <cell r="AA10628">
            <v>6.16</v>
          </cell>
        </row>
        <row r="10629">
          <cell r="AA10629">
            <v>6.17</v>
          </cell>
        </row>
        <row r="10630">
          <cell r="AA10630">
            <v>6.18</v>
          </cell>
        </row>
        <row r="10631">
          <cell r="AA10631">
            <v>6.19</v>
          </cell>
        </row>
        <row r="10632">
          <cell r="AA10632">
            <v>6.2</v>
          </cell>
        </row>
        <row r="10633">
          <cell r="AA10633">
            <v>6.21</v>
          </cell>
        </row>
        <row r="10634">
          <cell r="AA10634">
            <v>6.22</v>
          </cell>
        </row>
        <row r="10635">
          <cell r="AA10635">
            <v>6.23</v>
          </cell>
        </row>
        <row r="10636">
          <cell r="AA10636">
            <v>6.24</v>
          </cell>
        </row>
        <row r="10637">
          <cell r="AA10637">
            <v>6.25</v>
          </cell>
        </row>
        <row r="10638">
          <cell r="AA10638">
            <v>6.26</v>
          </cell>
        </row>
        <row r="10639">
          <cell r="AA10639">
            <v>6.27</v>
          </cell>
        </row>
        <row r="10640">
          <cell r="AA10640">
            <v>6.28</v>
          </cell>
        </row>
        <row r="10641">
          <cell r="AA10641">
            <v>6.29</v>
          </cell>
        </row>
        <row r="10642">
          <cell r="AA10642">
            <v>6.3</v>
          </cell>
        </row>
        <row r="10643">
          <cell r="AA10643">
            <v>6.31</v>
          </cell>
        </row>
        <row r="10644">
          <cell r="AA10644">
            <v>6.32</v>
          </cell>
        </row>
        <row r="10645">
          <cell r="AA10645">
            <v>6.33</v>
          </cell>
        </row>
        <row r="10646">
          <cell r="AA10646">
            <v>6.34</v>
          </cell>
        </row>
        <row r="10647">
          <cell r="AA10647">
            <v>6.35</v>
          </cell>
        </row>
        <row r="10648">
          <cell r="AA10648">
            <v>6.36</v>
          </cell>
        </row>
        <row r="10649">
          <cell r="AA10649">
            <v>6.37</v>
          </cell>
        </row>
        <row r="10650">
          <cell r="AA10650">
            <v>6.38</v>
          </cell>
        </row>
        <row r="10651">
          <cell r="AA10651">
            <v>6.39</v>
          </cell>
        </row>
        <row r="10652">
          <cell r="AA10652">
            <v>6.4</v>
          </cell>
        </row>
        <row r="10653">
          <cell r="AA10653">
            <v>6.41</v>
          </cell>
        </row>
        <row r="10654">
          <cell r="AA10654">
            <v>6.42</v>
          </cell>
        </row>
        <row r="10655">
          <cell r="AA10655">
            <v>6.43</v>
          </cell>
        </row>
        <row r="10656">
          <cell r="AA10656">
            <v>6.44</v>
          </cell>
        </row>
        <row r="10657">
          <cell r="AA10657">
            <v>6.45</v>
          </cell>
        </row>
        <row r="10658">
          <cell r="AA10658">
            <v>6.46</v>
          </cell>
        </row>
        <row r="10659">
          <cell r="AA10659">
            <v>6.47</v>
          </cell>
        </row>
        <row r="10660">
          <cell r="AA10660">
            <v>6.48</v>
          </cell>
        </row>
        <row r="10661">
          <cell r="AA10661">
            <v>6.49</v>
          </cell>
        </row>
        <row r="10662">
          <cell r="AA10662">
            <v>6.5</v>
          </cell>
        </row>
        <row r="10663">
          <cell r="AA10663">
            <v>6.51</v>
          </cell>
        </row>
        <row r="10664">
          <cell r="AA10664">
            <v>6.52</v>
          </cell>
        </row>
        <row r="10665">
          <cell r="AA10665">
            <v>6.53</v>
          </cell>
        </row>
        <row r="10666">
          <cell r="AA10666">
            <v>6.54</v>
          </cell>
        </row>
        <row r="10667">
          <cell r="AA10667">
            <v>6.55</v>
          </cell>
        </row>
        <row r="10668">
          <cell r="AA10668">
            <v>6.56</v>
          </cell>
        </row>
        <row r="10669">
          <cell r="AA10669">
            <v>6.57</v>
          </cell>
        </row>
        <row r="10670">
          <cell r="AA10670">
            <v>6.58</v>
          </cell>
        </row>
        <row r="10671">
          <cell r="AA10671">
            <v>6.59</v>
          </cell>
        </row>
        <row r="10672">
          <cell r="AA10672">
            <v>6.6</v>
          </cell>
        </row>
        <row r="10673">
          <cell r="AA10673">
            <v>6.61</v>
          </cell>
        </row>
        <row r="10674">
          <cell r="AA10674">
            <v>6.62</v>
          </cell>
        </row>
        <row r="10675">
          <cell r="AA10675">
            <v>6.63</v>
          </cell>
        </row>
        <row r="10676">
          <cell r="AA10676">
            <v>6.64</v>
          </cell>
        </row>
        <row r="10677">
          <cell r="AA10677">
            <v>6.65</v>
          </cell>
        </row>
        <row r="10678">
          <cell r="AA10678">
            <v>6.66</v>
          </cell>
        </row>
        <row r="10679">
          <cell r="AA10679">
            <v>6.67</v>
          </cell>
        </row>
        <row r="10680">
          <cell r="AA10680">
            <v>6.68</v>
          </cell>
        </row>
        <row r="10681">
          <cell r="AA10681">
            <v>6.69</v>
          </cell>
        </row>
        <row r="10682">
          <cell r="AA10682">
            <v>6.7</v>
          </cell>
        </row>
        <row r="10683">
          <cell r="AA10683">
            <v>6.71</v>
          </cell>
        </row>
        <row r="10684">
          <cell r="AA10684">
            <v>6.72</v>
          </cell>
        </row>
        <row r="10685">
          <cell r="AA10685">
            <v>6.73</v>
          </cell>
        </row>
        <row r="10686">
          <cell r="AA10686">
            <v>6.74</v>
          </cell>
        </row>
        <row r="10687">
          <cell r="AA10687">
            <v>6.75</v>
          </cell>
        </row>
        <row r="10688">
          <cell r="AA10688">
            <v>6.76</v>
          </cell>
        </row>
        <row r="10689">
          <cell r="AA10689">
            <v>6.77</v>
          </cell>
        </row>
        <row r="10690">
          <cell r="AA10690">
            <v>6.78</v>
          </cell>
        </row>
        <row r="10691">
          <cell r="AA10691">
            <v>6.79</v>
          </cell>
        </row>
        <row r="10692">
          <cell r="AA10692">
            <v>6.8</v>
          </cell>
        </row>
        <row r="10693">
          <cell r="AA10693">
            <v>6.81</v>
          </cell>
        </row>
        <row r="10694">
          <cell r="AA10694">
            <v>6.82</v>
          </cell>
        </row>
        <row r="10695">
          <cell r="AA10695">
            <v>6.83</v>
          </cell>
        </row>
        <row r="10696">
          <cell r="AA10696">
            <v>6.84</v>
          </cell>
        </row>
        <row r="10697">
          <cell r="AA10697">
            <v>6.85</v>
          </cell>
        </row>
        <row r="10698">
          <cell r="AA10698">
            <v>6.86</v>
          </cell>
        </row>
        <row r="10699">
          <cell r="AA10699">
            <v>6.87</v>
          </cell>
        </row>
        <row r="10700">
          <cell r="AA10700">
            <v>6.88</v>
          </cell>
        </row>
        <row r="10701">
          <cell r="AA10701">
            <v>6.89</v>
          </cell>
        </row>
        <row r="10702">
          <cell r="AA10702">
            <v>6.9</v>
          </cell>
        </row>
        <row r="10703">
          <cell r="AA10703">
            <v>6.91</v>
          </cell>
        </row>
        <row r="10704">
          <cell r="AA10704">
            <v>6.92</v>
          </cell>
        </row>
        <row r="10705">
          <cell r="AA10705">
            <v>6.93</v>
          </cell>
        </row>
        <row r="10706">
          <cell r="AA10706">
            <v>6.94</v>
          </cell>
        </row>
        <row r="10707">
          <cell r="AA10707">
            <v>6.95</v>
          </cell>
        </row>
        <row r="10708">
          <cell r="AA10708">
            <v>6.96</v>
          </cell>
        </row>
        <row r="10709">
          <cell r="AA10709">
            <v>6.97</v>
          </cell>
        </row>
        <row r="10710">
          <cell r="AA10710">
            <v>6.98</v>
          </cell>
        </row>
        <row r="10711">
          <cell r="AA10711">
            <v>6.99</v>
          </cell>
        </row>
        <row r="10712">
          <cell r="AA10712">
            <v>7</v>
          </cell>
        </row>
        <row r="10713">
          <cell r="AA10713">
            <v>7.01</v>
          </cell>
        </row>
        <row r="10714">
          <cell r="AA10714">
            <v>7.02</v>
          </cell>
        </row>
        <row r="10715">
          <cell r="AA10715">
            <v>7.03</v>
          </cell>
        </row>
        <row r="10716">
          <cell r="AA10716">
            <v>7.04</v>
          </cell>
        </row>
        <row r="10717">
          <cell r="AA10717">
            <v>7.05</v>
          </cell>
        </row>
        <row r="10718">
          <cell r="AA10718">
            <v>7.06</v>
          </cell>
        </row>
        <row r="10719">
          <cell r="AA10719">
            <v>7.07</v>
          </cell>
        </row>
        <row r="10720">
          <cell r="AA10720">
            <v>7.08</v>
          </cell>
        </row>
        <row r="10721">
          <cell r="AA10721">
            <v>7.09</v>
          </cell>
        </row>
        <row r="10722">
          <cell r="AA10722">
            <v>7.1</v>
          </cell>
        </row>
        <row r="10723">
          <cell r="AA10723">
            <v>7.11</v>
          </cell>
        </row>
        <row r="10724">
          <cell r="AA10724">
            <v>7.12</v>
          </cell>
        </row>
        <row r="10725">
          <cell r="AA10725">
            <v>7.13</v>
          </cell>
        </row>
        <row r="10726">
          <cell r="AA10726">
            <v>7.14</v>
          </cell>
        </row>
        <row r="10727">
          <cell r="AA10727">
            <v>7.15</v>
          </cell>
        </row>
        <row r="10728">
          <cell r="AA10728">
            <v>7.16</v>
          </cell>
        </row>
        <row r="10729">
          <cell r="AA10729">
            <v>7.17</v>
          </cell>
        </row>
        <row r="10730">
          <cell r="AA10730">
            <v>7.18</v>
          </cell>
        </row>
        <row r="10731">
          <cell r="AA10731">
            <v>7.19</v>
          </cell>
        </row>
        <row r="10732">
          <cell r="AA10732">
            <v>7.2</v>
          </cell>
        </row>
        <row r="10733">
          <cell r="AA10733">
            <v>7.21</v>
          </cell>
        </row>
        <row r="10734">
          <cell r="AA10734">
            <v>7.22</v>
          </cell>
        </row>
        <row r="10735">
          <cell r="AA10735">
            <v>7.23</v>
          </cell>
        </row>
        <row r="10736">
          <cell r="AA10736">
            <v>7.24</v>
          </cell>
        </row>
        <row r="10737">
          <cell r="AA10737">
            <v>7.25</v>
          </cell>
        </row>
        <row r="10738">
          <cell r="AA10738">
            <v>7.26</v>
          </cell>
        </row>
        <row r="10739">
          <cell r="AA10739">
            <v>7.27</v>
          </cell>
        </row>
        <row r="10740">
          <cell r="AA10740">
            <v>7.28</v>
          </cell>
        </row>
        <row r="10741">
          <cell r="AA10741">
            <v>7.29</v>
          </cell>
        </row>
        <row r="10742">
          <cell r="AA10742">
            <v>7.3</v>
          </cell>
        </row>
        <row r="10743">
          <cell r="AA10743">
            <v>7.31</v>
          </cell>
        </row>
        <row r="10744">
          <cell r="AA10744">
            <v>7.32</v>
          </cell>
        </row>
        <row r="10745">
          <cell r="AA10745">
            <v>7.33</v>
          </cell>
        </row>
        <row r="10746">
          <cell r="AA10746">
            <v>7.34</v>
          </cell>
        </row>
        <row r="10747">
          <cell r="AA10747">
            <v>7.35</v>
          </cell>
        </row>
        <row r="10748">
          <cell r="AA10748">
            <v>7.36</v>
          </cell>
        </row>
        <row r="10749">
          <cell r="AA10749">
            <v>7.37</v>
          </cell>
        </row>
        <row r="10750">
          <cell r="AA10750">
            <v>7.38</v>
          </cell>
        </row>
        <row r="10751">
          <cell r="AA10751">
            <v>7.39</v>
          </cell>
        </row>
        <row r="10752">
          <cell r="AA10752">
            <v>7.4</v>
          </cell>
        </row>
        <row r="10753">
          <cell r="AA10753">
            <v>7.41</v>
          </cell>
        </row>
        <row r="10754">
          <cell r="AA10754">
            <v>7.42</v>
          </cell>
        </row>
        <row r="10755">
          <cell r="AA10755">
            <v>7.43</v>
          </cell>
        </row>
        <row r="10756">
          <cell r="AA10756">
            <v>7.44</v>
          </cell>
        </row>
        <row r="10757">
          <cell r="AA10757">
            <v>7.45</v>
          </cell>
        </row>
        <row r="10758">
          <cell r="AA10758">
            <v>7.46</v>
          </cell>
        </row>
        <row r="10759">
          <cell r="AA10759">
            <v>7.47</v>
          </cell>
        </row>
        <row r="10760">
          <cell r="AA10760">
            <v>7.48</v>
          </cell>
        </row>
        <row r="10761">
          <cell r="AA10761">
            <v>7.49</v>
          </cell>
        </row>
        <row r="10762">
          <cell r="AA10762">
            <v>7.5</v>
          </cell>
        </row>
        <row r="10763">
          <cell r="AA10763">
            <v>7.51</v>
          </cell>
        </row>
        <row r="10764">
          <cell r="AA10764">
            <v>7.52</v>
          </cell>
        </row>
        <row r="10765">
          <cell r="AA10765">
            <v>7.53</v>
          </cell>
        </row>
        <row r="10766">
          <cell r="AA10766">
            <v>7.54</v>
          </cell>
        </row>
        <row r="10767">
          <cell r="AA10767">
            <v>7.55</v>
          </cell>
        </row>
        <row r="10768">
          <cell r="AA10768">
            <v>7.56</v>
          </cell>
        </row>
        <row r="10769">
          <cell r="AA10769">
            <v>7.57</v>
          </cell>
        </row>
        <row r="10770">
          <cell r="AA10770">
            <v>7.58</v>
          </cell>
        </row>
        <row r="10771">
          <cell r="AA10771">
            <v>7.59</v>
          </cell>
        </row>
        <row r="10772">
          <cell r="AA10772">
            <v>7.6</v>
          </cell>
        </row>
        <row r="10773">
          <cell r="AA10773">
            <v>7.61</v>
          </cell>
        </row>
        <row r="10774">
          <cell r="AA10774">
            <v>7.62</v>
          </cell>
        </row>
        <row r="10775">
          <cell r="AA10775">
            <v>7.63</v>
          </cell>
        </row>
        <row r="10776">
          <cell r="AA10776">
            <v>7.64</v>
          </cell>
        </row>
        <row r="10777">
          <cell r="AA10777">
            <v>7.65</v>
          </cell>
        </row>
        <row r="10778">
          <cell r="AA10778">
            <v>7.66</v>
          </cell>
        </row>
        <row r="10779">
          <cell r="AA10779">
            <v>7.67</v>
          </cell>
        </row>
        <row r="10780">
          <cell r="AA10780">
            <v>7.68</v>
          </cell>
        </row>
        <row r="10781">
          <cell r="AA10781">
            <v>7.69</v>
          </cell>
        </row>
        <row r="10782">
          <cell r="AA10782">
            <v>7.7</v>
          </cell>
        </row>
        <row r="10783">
          <cell r="AA10783">
            <v>7.71</v>
          </cell>
        </row>
        <row r="10784">
          <cell r="AA10784">
            <v>7.72</v>
          </cell>
        </row>
        <row r="10785">
          <cell r="AA10785">
            <v>7.73</v>
          </cell>
        </row>
        <row r="10786">
          <cell r="AA10786">
            <v>7.74</v>
          </cell>
        </row>
        <row r="10787">
          <cell r="AA10787">
            <v>7.75</v>
          </cell>
        </row>
        <row r="10788">
          <cell r="AA10788">
            <v>7.76</v>
          </cell>
        </row>
        <row r="10789">
          <cell r="AA10789">
            <v>7.77</v>
          </cell>
        </row>
        <row r="10790">
          <cell r="AA10790">
            <v>7.78</v>
          </cell>
        </row>
        <row r="10791">
          <cell r="AA10791">
            <v>7.79</v>
          </cell>
        </row>
        <row r="10792">
          <cell r="AA10792">
            <v>7.8</v>
          </cell>
        </row>
        <row r="10793">
          <cell r="AA10793">
            <v>7.81</v>
          </cell>
        </row>
        <row r="10794">
          <cell r="AA10794">
            <v>7.82</v>
          </cell>
        </row>
        <row r="10795">
          <cell r="AA10795">
            <v>7.83</v>
          </cell>
        </row>
        <row r="10796">
          <cell r="AA10796">
            <v>7.84</v>
          </cell>
        </row>
        <row r="10797">
          <cell r="AA10797">
            <v>7.85</v>
          </cell>
        </row>
        <row r="10798">
          <cell r="AA10798">
            <v>7.86</v>
          </cell>
        </row>
        <row r="10799">
          <cell r="AA10799">
            <v>7.87</v>
          </cell>
        </row>
        <row r="10800">
          <cell r="AA10800">
            <v>7.88</v>
          </cell>
        </row>
        <row r="10801">
          <cell r="AA10801">
            <v>7.89</v>
          </cell>
        </row>
        <row r="10802">
          <cell r="AA10802">
            <v>7.9</v>
          </cell>
        </row>
        <row r="10803">
          <cell r="AA10803">
            <v>7.91</v>
          </cell>
        </row>
        <row r="10804">
          <cell r="AA10804">
            <v>7.92</v>
          </cell>
        </row>
        <row r="10805">
          <cell r="AA10805">
            <v>7.93</v>
          </cell>
        </row>
        <row r="10806">
          <cell r="AA10806">
            <v>7.94</v>
          </cell>
        </row>
        <row r="10807">
          <cell r="AA10807">
            <v>7.95</v>
          </cell>
        </row>
        <row r="10808">
          <cell r="AA10808">
            <v>7.96</v>
          </cell>
        </row>
        <row r="10809">
          <cell r="AA10809">
            <v>7.97</v>
          </cell>
        </row>
        <row r="10810">
          <cell r="AA10810">
            <v>7.98</v>
          </cell>
        </row>
        <row r="10811">
          <cell r="AA10811">
            <v>7.99</v>
          </cell>
        </row>
        <row r="10812">
          <cell r="AA10812">
            <v>8</v>
          </cell>
        </row>
        <row r="10813">
          <cell r="AA10813">
            <v>8.01</v>
          </cell>
        </row>
        <row r="10814">
          <cell r="AA10814">
            <v>8.02</v>
          </cell>
        </row>
        <row r="10815">
          <cell r="AA10815">
            <v>8.0299999999999994</v>
          </cell>
        </row>
        <row r="10816">
          <cell r="AA10816">
            <v>8.0399999999999991</v>
          </cell>
        </row>
        <row r="10817">
          <cell r="AA10817">
            <v>8.0500000000000007</v>
          </cell>
        </row>
        <row r="10818">
          <cell r="AA10818">
            <v>8.06</v>
          </cell>
        </row>
        <row r="10819">
          <cell r="AA10819">
            <v>8.07</v>
          </cell>
        </row>
        <row r="10820">
          <cell r="AA10820">
            <v>8.08</v>
          </cell>
        </row>
        <row r="10821">
          <cell r="AA10821">
            <v>8.09</v>
          </cell>
        </row>
        <row r="10822">
          <cell r="AA10822">
            <v>8.1</v>
          </cell>
        </row>
        <row r="10823">
          <cell r="AA10823">
            <v>8.11</v>
          </cell>
        </row>
        <row r="10824">
          <cell r="AA10824">
            <v>8.1199999999999992</v>
          </cell>
        </row>
        <row r="10825">
          <cell r="AA10825">
            <v>8.1300000000000008</v>
          </cell>
        </row>
        <row r="10826">
          <cell r="AA10826">
            <v>8.14</v>
          </cell>
        </row>
        <row r="10827">
          <cell r="AA10827">
            <v>8.15</v>
          </cell>
        </row>
        <row r="10828">
          <cell r="AA10828">
            <v>8.16</v>
          </cell>
        </row>
        <row r="10829">
          <cell r="AA10829">
            <v>8.17</v>
          </cell>
        </row>
        <row r="10830">
          <cell r="AA10830">
            <v>8.18</v>
          </cell>
        </row>
        <row r="10831">
          <cell r="AA10831">
            <v>8.19</v>
          </cell>
        </row>
        <row r="10832">
          <cell r="AA10832">
            <v>8.1999999999999993</v>
          </cell>
        </row>
        <row r="10833">
          <cell r="AA10833">
            <v>8.2100000000000009</v>
          </cell>
        </row>
        <row r="10834">
          <cell r="AA10834">
            <v>8.2200000000000006</v>
          </cell>
        </row>
        <row r="10835">
          <cell r="AA10835">
            <v>8.23</v>
          </cell>
        </row>
        <row r="10836">
          <cell r="AA10836">
            <v>8.24</v>
          </cell>
        </row>
        <row r="10837">
          <cell r="AA10837">
            <v>8.25</v>
          </cell>
        </row>
        <row r="10838">
          <cell r="AA10838">
            <v>8.26</v>
          </cell>
        </row>
        <row r="10839">
          <cell r="AA10839">
            <v>8.27</v>
          </cell>
        </row>
        <row r="10840">
          <cell r="AA10840">
            <v>8.2799999999999994</v>
          </cell>
        </row>
        <row r="10841">
          <cell r="AA10841">
            <v>8.2899999999999991</v>
          </cell>
        </row>
        <row r="10842">
          <cell r="AA10842">
            <v>8.3000000000000007</v>
          </cell>
        </row>
        <row r="10843">
          <cell r="AA10843">
            <v>8.31</v>
          </cell>
        </row>
        <row r="10844">
          <cell r="AA10844">
            <v>8.32</v>
          </cell>
        </row>
        <row r="10845">
          <cell r="AA10845">
            <v>8.33</v>
          </cell>
        </row>
        <row r="10846">
          <cell r="AA10846">
            <v>8.34</v>
          </cell>
        </row>
        <row r="10847">
          <cell r="AA10847">
            <v>8.35</v>
          </cell>
        </row>
        <row r="10848">
          <cell r="AA10848">
            <v>8.36</v>
          </cell>
        </row>
        <row r="10849">
          <cell r="AA10849">
            <v>8.3699999999999992</v>
          </cell>
        </row>
        <row r="10850">
          <cell r="AA10850">
            <v>8.3800000000000008</v>
          </cell>
        </row>
        <row r="10851">
          <cell r="AA10851">
            <v>8.39</v>
          </cell>
        </row>
        <row r="10852">
          <cell r="AA10852">
            <v>8.4</v>
          </cell>
        </row>
        <row r="10853">
          <cell r="AA10853">
            <v>8.41</v>
          </cell>
        </row>
        <row r="10854">
          <cell r="AA10854">
            <v>8.42</v>
          </cell>
        </row>
        <row r="10855">
          <cell r="AA10855">
            <v>8.43</v>
          </cell>
        </row>
        <row r="10856">
          <cell r="AA10856">
            <v>8.44</v>
          </cell>
        </row>
        <row r="10857">
          <cell r="AA10857">
            <v>8.4499999999999993</v>
          </cell>
        </row>
        <row r="10858">
          <cell r="AA10858">
            <v>8.4600000000000009</v>
          </cell>
        </row>
        <row r="10859">
          <cell r="AA10859">
            <v>8.4700000000000006</v>
          </cell>
        </row>
        <row r="10860">
          <cell r="AA10860">
            <v>8.48</v>
          </cell>
        </row>
        <row r="10861">
          <cell r="AA10861">
            <v>8.49</v>
          </cell>
        </row>
        <row r="10862">
          <cell r="AA10862">
            <v>8.5</v>
          </cell>
        </row>
        <row r="10863">
          <cell r="AA10863">
            <v>8.51</v>
          </cell>
        </row>
        <row r="10864">
          <cell r="AA10864">
            <v>8.52</v>
          </cell>
        </row>
        <row r="10865">
          <cell r="AA10865">
            <v>8.5299999999999994</v>
          </cell>
        </row>
        <row r="10866">
          <cell r="AA10866">
            <v>8.5399999999999991</v>
          </cell>
        </row>
        <row r="10867">
          <cell r="AA10867">
            <v>8.5500000000000007</v>
          </cell>
        </row>
        <row r="10868">
          <cell r="AA10868">
            <v>8.56</v>
          </cell>
        </row>
        <row r="10869">
          <cell r="AA10869">
            <v>8.57</v>
          </cell>
        </row>
        <row r="10870">
          <cell r="AA10870">
            <v>8.58</v>
          </cell>
        </row>
        <row r="10871">
          <cell r="AA10871">
            <v>8.59</v>
          </cell>
        </row>
        <row r="10872">
          <cell r="AA10872">
            <v>8.6</v>
          </cell>
        </row>
        <row r="10873">
          <cell r="AA10873">
            <v>8.61</v>
          </cell>
        </row>
        <row r="10874">
          <cell r="AA10874">
            <v>8.6199999999999992</v>
          </cell>
        </row>
        <row r="10875">
          <cell r="AA10875">
            <v>8.6300000000000008</v>
          </cell>
        </row>
        <row r="10876">
          <cell r="AA10876">
            <v>8.64</v>
          </cell>
        </row>
        <row r="10877">
          <cell r="AA10877">
            <v>8.65</v>
          </cell>
        </row>
        <row r="10878">
          <cell r="AA10878">
            <v>8.66</v>
          </cell>
        </row>
        <row r="10879">
          <cell r="AA10879">
            <v>8.67</v>
          </cell>
        </row>
        <row r="10880">
          <cell r="AA10880">
            <v>8.68</v>
          </cell>
        </row>
        <row r="10881">
          <cell r="AA10881">
            <v>8.69</v>
          </cell>
        </row>
        <row r="10882">
          <cell r="AA10882">
            <v>8.6999999999999993</v>
          </cell>
        </row>
        <row r="10883">
          <cell r="AA10883">
            <v>8.7100000000000009</v>
          </cell>
        </row>
        <row r="10884">
          <cell r="AA10884">
            <v>8.7200000000000006</v>
          </cell>
        </row>
        <row r="10885">
          <cell r="AA10885">
            <v>8.73</v>
          </cell>
        </row>
        <row r="10886">
          <cell r="AA10886">
            <v>8.74</v>
          </cell>
        </row>
        <row r="10887">
          <cell r="AA10887">
            <v>8.75</v>
          </cell>
        </row>
        <row r="10888">
          <cell r="AA10888">
            <v>8.76</v>
          </cell>
        </row>
        <row r="10889">
          <cell r="AA10889">
            <v>8.77</v>
          </cell>
        </row>
        <row r="10890">
          <cell r="AA10890">
            <v>8.7799999999999994</v>
          </cell>
        </row>
        <row r="10891">
          <cell r="AA10891">
            <v>8.7899999999999991</v>
          </cell>
        </row>
        <row r="10892">
          <cell r="AA10892">
            <v>8.8000000000000007</v>
          </cell>
        </row>
        <row r="10893">
          <cell r="AA10893">
            <v>8.81</v>
          </cell>
        </row>
        <row r="10894">
          <cell r="AA10894">
            <v>8.82</v>
          </cell>
        </row>
        <row r="10895">
          <cell r="AA10895">
            <v>8.83</v>
          </cell>
        </row>
        <row r="10896">
          <cell r="AA10896">
            <v>8.84</v>
          </cell>
        </row>
        <row r="10897">
          <cell r="AA10897">
            <v>8.85</v>
          </cell>
        </row>
        <row r="10898">
          <cell r="AA10898">
            <v>8.86</v>
          </cell>
        </row>
        <row r="10899">
          <cell r="AA10899">
            <v>8.8699999999999992</v>
          </cell>
        </row>
        <row r="10900">
          <cell r="AA10900">
            <v>8.8800000000000008</v>
          </cell>
        </row>
        <row r="10901">
          <cell r="AA10901">
            <v>8.89</v>
          </cell>
        </row>
        <row r="10902">
          <cell r="AA10902">
            <v>8.9</v>
          </cell>
        </row>
        <row r="10903">
          <cell r="AA10903">
            <v>8.91</v>
          </cell>
        </row>
        <row r="10904">
          <cell r="AA10904">
            <v>8.92</v>
          </cell>
        </row>
        <row r="10905">
          <cell r="AA10905">
            <v>8.93</v>
          </cell>
        </row>
        <row r="10906">
          <cell r="AA10906">
            <v>8.94</v>
          </cell>
        </row>
        <row r="10907">
          <cell r="AA10907">
            <v>8.9499999999999993</v>
          </cell>
        </row>
        <row r="10908">
          <cell r="AA10908">
            <v>8.9600000000000009</v>
          </cell>
        </row>
        <row r="10909">
          <cell r="AA10909">
            <v>8.9700000000000006</v>
          </cell>
        </row>
        <row r="10910">
          <cell r="AA10910">
            <v>8.98</v>
          </cell>
        </row>
        <row r="10911">
          <cell r="AA10911">
            <v>8.99</v>
          </cell>
        </row>
        <row r="10912">
          <cell r="AA10912">
            <v>9</v>
          </cell>
        </row>
        <row r="10913">
          <cell r="AA10913">
            <v>9.01</v>
          </cell>
        </row>
        <row r="10914">
          <cell r="AA10914">
            <v>9.02</v>
          </cell>
        </row>
        <row r="10915">
          <cell r="AA10915">
            <v>9.0299999999999994</v>
          </cell>
        </row>
        <row r="10916">
          <cell r="AA10916">
            <v>9.0399999999999991</v>
          </cell>
        </row>
        <row r="10917">
          <cell r="AA10917">
            <v>9.0500000000000007</v>
          </cell>
        </row>
        <row r="10918">
          <cell r="AA10918">
            <v>9.06</v>
          </cell>
        </row>
        <row r="10919">
          <cell r="AA10919">
            <v>9.07</v>
          </cell>
        </row>
        <row r="10920">
          <cell r="AA10920">
            <v>9.08</v>
          </cell>
        </row>
        <row r="10921">
          <cell r="AA10921">
            <v>9.09</v>
          </cell>
        </row>
        <row r="10922">
          <cell r="AA10922">
            <v>9.1</v>
          </cell>
        </row>
        <row r="10923">
          <cell r="AA10923">
            <v>9.11</v>
          </cell>
        </row>
        <row r="10924">
          <cell r="AA10924">
            <v>9.1199999999999992</v>
          </cell>
        </row>
        <row r="10925">
          <cell r="AA10925">
            <v>9.1300000000000008</v>
          </cell>
        </row>
        <row r="10926">
          <cell r="AA10926">
            <v>9.14</v>
          </cell>
        </row>
        <row r="10927">
          <cell r="AA10927">
            <v>9.15</v>
          </cell>
        </row>
        <row r="10928">
          <cell r="AA10928">
            <v>9.16</v>
          </cell>
        </row>
        <row r="10929">
          <cell r="AA10929">
            <v>9.17</v>
          </cell>
        </row>
        <row r="10930">
          <cell r="AA10930">
            <v>9.18</v>
          </cell>
        </row>
        <row r="10931">
          <cell r="AA10931">
            <v>9.19</v>
          </cell>
        </row>
        <row r="10932">
          <cell r="AA10932">
            <v>9.1999999999999993</v>
          </cell>
        </row>
        <row r="10933">
          <cell r="AA10933">
            <v>9.2100000000000009</v>
          </cell>
        </row>
        <row r="10934">
          <cell r="AA10934">
            <v>9.2200000000000006</v>
          </cell>
        </row>
        <row r="10935">
          <cell r="AA10935">
            <v>9.23</v>
          </cell>
        </row>
        <row r="10936">
          <cell r="AA10936">
            <v>9.24</v>
          </cell>
        </row>
        <row r="10937">
          <cell r="AA10937">
            <v>9.25</v>
          </cell>
        </row>
        <row r="10938">
          <cell r="AA10938">
            <v>9.26</v>
          </cell>
        </row>
        <row r="10939">
          <cell r="AA10939">
            <v>9.27</v>
          </cell>
        </row>
        <row r="10940">
          <cell r="AA10940">
            <v>9.2799999999999994</v>
          </cell>
        </row>
        <row r="10941">
          <cell r="AA10941">
            <v>9.2899999999999991</v>
          </cell>
        </row>
        <row r="10942">
          <cell r="AA10942">
            <v>9.3000000000000007</v>
          </cell>
        </row>
        <row r="10943">
          <cell r="AA10943">
            <v>9.31</v>
          </cell>
        </row>
        <row r="10944">
          <cell r="AA10944">
            <v>9.32</v>
          </cell>
        </row>
        <row r="10945">
          <cell r="AA10945">
            <v>9.33</v>
          </cell>
        </row>
        <row r="10946">
          <cell r="AA10946">
            <v>9.34</v>
          </cell>
        </row>
        <row r="10947">
          <cell r="AA10947">
            <v>9.35</v>
          </cell>
        </row>
        <row r="10948">
          <cell r="AA10948">
            <v>9.36</v>
          </cell>
        </row>
        <row r="10949">
          <cell r="AA10949">
            <v>9.3699999999999992</v>
          </cell>
        </row>
        <row r="10950">
          <cell r="AA10950">
            <v>9.3800000000000008</v>
          </cell>
        </row>
        <row r="10951">
          <cell r="AA10951">
            <v>9.39</v>
          </cell>
        </row>
        <row r="10952">
          <cell r="AA10952">
            <v>9.4</v>
          </cell>
        </row>
        <row r="10953">
          <cell r="AA10953">
            <v>9.41</v>
          </cell>
        </row>
        <row r="10954">
          <cell r="AA10954">
            <v>9.42</v>
          </cell>
        </row>
        <row r="10955">
          <cell r="AA10955">
            <v>9.43</v>
          </cell>
        </row>
        <row r="10956">
          <cell r="AA10956">
            <v>9.44</v>
          </cell>
        </row>
        <row r="10957">
          <cell r="AA10957">
            <v>9.4499999999999993</v>
          </cell>
        </row>
        <row r="10958">
          <cell r="AA10958">
            <v>9.4600000000000009</v>
          </cell>
        </row>
        <row r="10959">
          <cell r="AA10959">
            <v>9.4700000000000006</v>
          </cell>
        </row>
        <row r="10960">
          <cell r="AA10960">
            <v>9.48</v>
          </cell>
        </row>
        <row r="10961">
          <cell r="AA10961">
            <v>9.49</v>
          </cell>
        </row>
        <row r="10962">
          <cell r="AA10962">
            <v>9.5</v>
          </cell>
        </row>
        <row r="10963">
          <cell r="AA10963">
            <v>9.51</v>
          </cell>
        </row>
        <row r="10964">
          <cell r="AA10964">
            <v>9.52</v>
          </cell>
        </row>
        <row r="10965">
          <cell r="AA10965">
            <v>9.5299999999999994</v>
          </cell>
        </row>
        <row r="10966">
          <cell r="AA10966">
            <v>9.5399999999999991</v>
          </cell>
        </row>
        <row r="10967">
          <cell r="AA10967">
            <v>9.5500000000000007</v>
          </cell>
        </row>
        <row r="10968">
          <cell r="AA10968">
            <v>9.56</v>
          </cell>
        </row>
        <row r="10969">
          <cell r="AA10969">
            <v>9.57</v>
          </cell>
        </row>
        <row r="10970">
          <cell r="AA10970">
            <v>9.58</v>
          </cell>
        </row>
        <row r="10971">
          <cell r="AA10971">
            <v>9.59</v>
          </cell>
        </row>
        <row r="10972">
          <cell r="AA10972">
            <v>9.6</v>
          </cell>
        </row>
        <row r="10973">
          <cell r="AA10973">
            <v>9.61</v>
          </cell>
        </row>
        <row r="10974">
          <cell r="AA10974">
            <v>9.6199999999999992</v>
          </cell>
        </row>
        <row r="10975">
          <cell r="AA10975">
            <v>9.6300000000000008</v>
          </cell>
        </row>
        <row r="10976">
          <cell r="AA10976">
            <v>9.64</v>
          </cell>
        </row>
        <row r="10977">
          <cell r="AA10977">
            <v>9.65</v>
          </cell>
        </row>
        <row r="10978">
          <cell r="AA10978">
            <v>9.66</v>
          </cell>
        </row>
        <row r="10979">
          <cell r="AA10979">
            <v>9.67</v>
          </cell>
        </row>
        <row r="10980">
          <cell r="AA10980">
            <v>9.68</v>
          </cell>
        </row>
        <row r="10981">
          <cell r="AA10981">
            <v>9.69</v>
          </cell>
        </row>
        <row r="10982">
          <cell r="AA10982">
            <v>9.6999999999999993</v>
          </cell>
        </row>
        <row r="10983">
          <cell r="AA10983">
            <v>9.7100000000000009</v>
          </cell>
        </row>
        <row r="10984">
          <cell r="AA10984">
            <v>9.7200000000000006</v>
          </cell>
        </row>
        <row r="10985">
          <cell r="AA10985">
            <v>9.73</v>
          </cell>
        </row>
        <row r="10986">
          <cell r="AA10986">
            <v>9.74</v>
          </cell>
        </row>
        <row r="10987">
          <cell r="AA10987">
            <v>9.75</v>
          </cell>
        </row>
        <row r="10988">
          <cell r="AA10988">
            <v>9.76</v>
          </cell>
        </row>
        <row r="10989">
          <cell r="AA10989">
            <v>9.77</v>
          </cell>
        </row>
        <row r="10990">
          <cell r="AA10990">
            <v>9.7799999999999994</v>
          </cell>
        </row>
        <row r="10991">
          <cell r="AA10991">
            <v>9.7899999999999991</v>
          </cell>
        </row>
        <row r="10992">
          <cell r="AA10992">
            <v>9.8000000000000007</v>
          </cell>
        </row>
        <row r="10993">
          <cell r="AA10993">
            <v>9.81</v>
          </cell>
        </row>
        <row r="10994">
          <cell r="AA10994">
            <v>9.82</v>
          </cell>
        </row>
        <row r="10995">
          <cell r="AA10995">
            <v>9.83</v>
          </cell>
        </row>
        <row r="10996">
          <cell r="AA10996">
            <v>9.84</v>
          </cell>
        </row>
        <row r="10997">
          <cell r="AA10997">
            <v>9.85</v>
          </cell>
        </row>
        <row r="10998">
          <cell r="AA10998">
            <v>9.86</v>
          </cell>
        </row>
        <row r="10999">
          <cell r="AA10999">
            <v>9.8699999999999992</v>
          </cell>
        </row>
        <row r="11000">
          <cell r="AA11000">
            <v>9.8800000000000008</v>
          </cell>
        </row>
        <row r="11001">
          <cell r="AA11001">
            <v>9.89</v>
          </cell>
        </row>
        <row r="11002">
          <cell r="AA11002">
            <v>9.9</v>
          </cell>
        </row>
        <row r="11003">
          <cell r="AA11003">
            <v>9.91</v>
          </cell>
        </row>
        <row r="11004">
          <cell r="AA11004">
            <v>9.92</v>
          </cell>
        </row>
        <row r="11005">
          <cell r="AA11005">
            <v>9.93</v>
          </cell>
        </row>
        <row r="11006">
          <cell r="AA11006">
            <v>9.94</v>
          </cell>
        </row>
        <row r="11007">
          <cell r="AA11007">
            <v>9.9499999999999993</v>
          </cell>
        </row>
        <row r="11008">
          <cell r="AA11008">
            <v>9.9600000000000009</v>
          </cell>
        </row>
        <row r="11009">
          <cell r="AA11009">
            <v>9.9700000000000006</v>
          </cell>
        </row>
        <row r="11010">
          <cell r="AA11010">
            <v>9.98</v>
          </cell>
        </row>
        <row r="11011">
          <cell r="AA11011">
            <v>9.99</v>
          </cell>
        </row>
        <row r="11012">
          <cell r="AA11012">
            <v>10</v>
          </cell>
        </row>
        <row r="11013">
          <cell r="AA11013">
            <v>10.01</v>
          </cell>
        </row>
        <row r="11014">
          <cell r="AA11014">
            <v>10.02</v>
          </cell>
        </row>
        <row r="11015">
          <cell r="AA11015">
            <v>10.029999999999999</v>
          </cell>
        </row>
        <row r="11016">
          <cell r="AA11016">
            <v>10.039999999999999</v>
          </cell>
        </row>
        <row r="11017">
          <cell r="AA11017">
            <v>10.050000000000001</v>
          </cell>
        </row>
        <row r="11018">
          <cell r="AA11018">
            <v>10.06</v>
          </cell>
        </row>
        <row r="11019">
          <cell r="AA11019">
            <v>10.07</v>
          </cell>
        </row>
        <row r="11020">
          <cell r="AA11020">
            <v>10.08</v>
          </cell>
        </row>
        <row r="11021">
          <cell r="AA11021">
            <v>10.09</v>
          </cell>
        </row>
        <row r="11022">
          <cell r="AA11022">
            <v>10.1</v>
          </cell>
        </row>
        <row r="11023">
          <cell r="AA11023">
            <v>10.11</v>
          </cell>
        </row>
        <row r="11024">
          <cell r="AA11024">
            <v>10.119999999999999</v>
          </cell>
        </row>
        <row r="11025">
          <cell r="AA11025">
            <v>10.130000000000001</v>
          </cell>
        </row>
        <row r="11026">
          <cell r="AA11026">
            <v>10.14</v>
          </cell>
        </row>
        <row r="11027">
          <cell r="AA11027">
            <v>10.15</v>
          </cell>
        </row>
        <row r="11028">
          <cell r="AA11028">
            <v>10.16</v>
          </cell>
        </row>
        <row r="11029">
          <cell r="AA11029">
            <v>10.17</v>
          </cell>
        </row>
        <row r="11030">
          <cell r="AA11030">
            <v>10.18</v>
          </cell>
        </row>
        <row r="11031">
          <cell r="AA11031">
            <v>10.19</v>
          </cell>
        </row>
        <row r="11032">
          <cell r="AA11032">
            <v>10.199999999999999</v>
          </cell>
        </row>
        <row r="11033">
          <cell r="AA11033">
            <v>10.210000000000001</v>
          </cell>
        </row>
        <row r="11034">
          <cell r="AA11034">
            <v>10.220000000000001</v>
          </cell>
        </row>
        <row r="11035">
          <cell r="AA11035">
            <v>10.23</v>
          </cell>
        </row>
        <row r="11036">
          <cell r="AA11036">
            <v>10.24</v>
          </cell>
        </row>
        <row r="11037">
          <cell r="AA11037">
            <v>10.25</v>
          </cell>
        </row>
        <row r="11038">
          <cell r="AA11038">
            <v>10.26</v>
          </cell>
        </row>
        <row r="11039">
          <cell r="AA11039">
            <v>10.27</v>
          </cell>
        </row>
        <row r="11040">
          <cell r="AA11040">
            <v>10.28</v>
          </cell>
        </row>
        <row r="11041">
          <cell r="AA11041">
            <v>10.29</v>
          </cell>
        </row>
        <row r="11042">
          <cell r="AA11042">
            <v>10.3</v>
          </cell>
        </row>
        <row r="11043">
          <cell r="AA11043">
            <v>10.31</v>
          </cell>
        </row>
        <row r="11044">
          <cell r="AA11044">
            <v>10.32</v>
          </cell>
        </row>
        <row r="11045">
          <cell r="AA11045">
            <v>10.33</v>
          </cell>
        </row>
        <row r="11046">
          <cell r="AA11046">
            <v>10.34</v>
          </cell>
        </row>
        <row r="11047">
          <cell r="AA11047">
            <v>10.35</v>
          </cell>
        </row>
        <row r="11048">
          <cell r="AA11048">
            <v>10.36</v>
          </cell>
        </row>
        <row r="11049">
          <cell r="AA11049">
            <v>10.37</v>
          </cell>
        </row>
        <row r="11050">
          <cell r="AA11050">
            <v>10.38</v>
          </cell>
        </row>
        <row r="11051">
          <cell r="AA11051">
            <v>10.39</v>
          </cell>
        </row>
        <row r="11052">
          <cell r="AA11052">
            <v>10.4</v>
          </cell>
        </row>
        <row r="11053">
          <cell r="AA11053">
            <v>10.41</v>
          </cell>
        </row>
        <row r="11054">
          <cell r="AA11054">
            <v>10.42</v>
          </cell>
        </row>
        <row r="11055">
          <cell r="AA11055">
            <v>10.43</v>
          </cell>
        </row>
        <row r="11056">
          <cell r="AA11056">
            <v>10.44</v>
          </cell>
        </row>
        <row r="11057">
          <cell r="AA11057">
            <v>10.45</v>
          </cell>
        </row>
        <row r="11058">
          <cell r="AA11058">
            <v>10.46</v>
          </cell>
        </row>
        <row r="11059">
          <cell r="AA11059">
            <v>10.47</v>
          </cell>
        </row>
        <row r="11060">
          <cell r="AA11060">
            <v>10.48</v>
          </cell>
        </row>
        <row r="11061">
          <cell r="AA11061">
            <v>10.49</v>
          </cell>
        </row>
        <row r="11062">
          <cell r="AA11062">
            <v>10.5</v>
          </cell>
        </row>
        <row r="11063">
          <cell r="AA11063">
            <v>10.51</v>
          </cell>
        </row>
        <row r="11064">
          <cell r="AA11064">
            <v>10.52</v>
          </cell>
        </row>
        <row r="11065">
          <cell r="AA11065">
            <v>10.53</v>
          </cell>
        </row>
        <row r="11066">
          <cell r="AA11066">
            <v>10.54</v>
          </cell>
        </row>
        <row r="11067">
          <cell r="AA11067">
            <v>10.55</v>
          </cell>
        </row>
        <row r="11068">
          <cell r="AA11068">
            <v>10.56</v>
          </cell>
        </row>
        <row r="11069">
          <cell r="AA11069">
            <v>10.57</v>
          </cell>
        </row>
        <row r="11070">
          <cell r="AA11070">
            <v>10.58</v>
          </cell>
        </row>
        <row r="11071">
          <cell r="AA11071">
            <v>10.59</v>
          </cell>
        </row>
        <row r="11072">
          <cell r="AA11072">
            <v>10.6</v>
          </cell>
        </row>
        <row r="11073">
          <cell r="AA11073">
            <v>10.61</v>
          </cell>
        </row>
        <row r="11074">
          <cell r="AA11074">
            <v>10.62</v>
          </cell>
        </row>
        <row r="11075">
          <cell r="AA11075">
            <v>10.63</v>
          </cell>
        </row>
        <row r="11076">
          <cell r="AA11076">
            <v>10.64</v>
          </cell>
        </row>
        <row r="11077">
          <cell r="AA11077">
            <v>10.65</v>
          </cell>
        </row>
        <row r="11078">
          <cell r="AA11078">
            <v>10.66</v>
          </cell>
        </row>
        <row r="11079">
          <cell r="AA11079">
            <v>10.67</v>
          </cell>
        </row>
        <row r="11080">
          <cell r="AA11080">
            <v>10.68</v>
          </cell>
        </row>
        <row r="11081">
          <cell r="AA11081">
            <v>10.69</v>
          </cell>
        </row>
        <row r="11082">
          <cell r="AA11082">
            <v>10.7</v>
          </cell>
        </row>
        <row r="11083">
          <cell r="AA11083">
            <v>10.71</v>
          </cell>
        </row>
        <row r="11084">
          <cell r="AA11084">
            <v>10.72</v>
          </cell>
        </row>
        <row r="11085">
          <cell r="AA11085">
            <v>10.73</v>
          </cell>
        </row>
        <row r="11086">
          <cell r="AA11086">
            <v>10.74</v>
          </cell>
        </row>
        <row r="11087">
          <cell r="AA11087">
            <v>10.75</v>
          </cell>
        </row>
        <row r="11088">
          <cell r="AA11088">
            <v>10.76</v>
          </cell>
        </row>
        <row r="11089">
          <cell r="AA11089">
            <v>10.77</v>
          </cell>
        </row>
        <row r="11090">
          <cell r="AA11090">
            <v>10.78</v>
          </cell>
        </row>
        <row r="11091">
          <cell r="AA11091">
            <v>10.79</v>
          </cell>
        </row>
        <row r="11092">
          <cell r="AA11092">
            <v>10.8</v>
          </cell>
        </row>
        <row r="11093">
          <cell r="AA11093">
            <v>10.81</v>
          </cell>
        </row>
        <row r="11094">
          <cell r="AA11094">
            <v>10.82</v>
          </cell>
        </row>
        <row r="11095">
          <cell r="AA11095">
            <v>10.83</v>
          </cell>
        </row>
        <row r="11096">
          <cell r="AA11096">
            <v>10.84</v>
          </cell>
        </row>
        <row r="11097">
          <cell r="AA11097">
            <v>10.85</v>
          </cell>
        </row>
        <row r="11098">
          <cell r="AA11098">
            <v>10.86</v>
          </cell>
        </row>
        <row r="11099">
          <cell r="AA11099">
            <v>10.87</v>
          </cell>
        </row>
        <row r="11100">
          <cell r="AA11100">
            <v>10.88</v>
          </cell>
        </row>
        <row r="11101">
          <cell r="AA11101">
            <v>10.89</v>
          </cell>
        </row>
        <row r="11102">
          <cell r="AA11102">
            <v>10.9</v>
          </cell>
        </row>
        <row r="11103">
          <cell r="AA11103">
            <v>10.91</v>
          </cell>
        </row>
        <row r="11104">
          <cell r="AA11104">
            <v>10.92</v>
          </cell>
        </row>
        <row r="11105">
          <cell r="AA11105">
            <v>10.93</v>
          </cell>
        </row>
        <row r="11106">
          <cell r="AA11106">
            <v>10.94</v>
          </cell>
        </row>
        <row r="11107">
          <cell r="AA11107">
            <v>10.95</v>
          </cell>
        </row>
        <row r="11108">
          <cell r="AA11108">
            <v>10.96</v>
          </cell>
        </row>
        <row r="11109">
          <cell r="AA11109">
            <v>10.97</v>
          </cell>
        </row>
        <row r="11110">
          <cell r="AA11110">
            <v>10.98</v>
          </cell>
        </row>
        <row r="11111">
          <cell r="AA11111">
            <v>10.99</v>
          </cell>
        </row>
        <row r="11112">
          <cell r="AA11112">
            <v>11</v>
          </cell>
        </row>
        <row r="11113">
          <cell r="AA11113">
            <v>11.01</v>
          </cell>
        </row>
        <row r="11114">
          <cell r="AA11114">
            <v>11.02</v>
          </cell>
        </row>
        <row r="11115">
          <cell r="AA11115">
            <v>11.03</v>
          </cell>
        </row>
        <row r="11116">
          <cell r="AA11116">
            <v>11.04</v>
          </cell>
        </row>
        <row r="11117">
          <cell r="AA11117">
            <v>11.05</v>
          </cell>
        </row>
        <row r="11118">
          <cell r="AA11118">
            <v>11.06</v>
          </cell>
        </row>
        <row r="11119">
          <cell r="AA11119">
            <v>11.07</v>
          </cell>
        </row>
        <row r="11120">
          <cell r="AA11120">
            <v>11.08</v>
          </cell>
        </row>
        <row r="11121">
          <cell r="AA11121">
            <v>11.09</v>
          </cell>
        </row>
        <row r="11122">
          <cell r="AA11122">
            <v>11.1</v>
          </cell>
        </row>
        <row r="11123">
          <cell r="AA11123">
            <v>11.11</v>
          </cell>
        </row>
        <row r="11124">
          <cell r="AA11124">
            <v>11.12</v>
          </cell>
        </row>
        <row r="11125">
          <cell r="AA11125">
            <v>11.13</v>
          </cell>
        </row>
        <row r="11126">
          <cell r="AA11126">
            <v>11.14</v>
          </cell>
        </row>
        <row r="11127">
          <cell r="AA11127">
            <v>11.15</v>
          </cell>
        </row>
        <row r="11128">
          <cell r="AA11128">
            <v>11.16</v>
          </cell>
        </row>
        <row r="11129">
          <cell r="AA11129">
            <v>11.17</v>
          </cell>
        </row>
        <row r="11130">
          <cell r="AA11130">
            <v>11.18</v>
          </cell>
        </row>
        <row r="11131">
          <cell r="AA11131">
            <v>11.19</v>
          </cell>
        </row>
        <row r="11132">
          <cell r="AA11132">
            <v>11.2</v>
          </cell>
        </row>
        <row r="11133">
          <cell r="AA11133">
            <v>11.21</v>
          </cell>
        </row>
        <row r="11134">
          <cell r="AA11134">
            <v>11.22</v>
          </cell>
        </row>
        <row r="11135">
          <cell r="AA11135">
            <v>11.23</v>
          </cell>
        </row>
        <row r="11136">
          <cell r="AA11136">
            <v>11.24</v>
          </cell>
        </row>
        <row r="11137">
          <cell r="AA11137">
            <v>11.25</v>
          </cell>
        </row>
        <row r="11138">
          <cell r="AA11138">
            <v>11.26</v>
          </cell>
        </row>
        <row r="11139">
          <cell r="AA11139">
            <v>11.27</v>
          </cell>
        </row>
        <row r="11140">
          <cell r="AA11140">
            <v>11.28</v>
          </cell>
        </row>
        <row r="11141">
          <cell r="AA11141">
            <v>11.29</v>
          </cell>
        </row>
        <row r="11142">
          <cell r="AA11142">
            <v>11.3</v>
          </cell>
        </row>
        <row r="11143">
          <cell r="AA11143">
            <v>11.31</v>
          </cell>
        </row>
        <row r="11144">
          <cell r="AA11144">
            <v>11.32</v>
          </cell>
        </row>
        <row r="11145">
          <cell r="AA11145">
            <v>11.33</v>
          </cell>
        </row>
        <row r="11146">
          <cell r="AA11146">
            <v>11.34</v>
          </cell>
        </row>
        <row r="11147">
          <cell r="AA11147">
            <v>11.35</v>
          </cell>
        </row>
        <row r="11148">
          <cell r="AA11148">
            <v>11.36</v>
          </cell>
        </row>
        <row r="11149">
          <cell r="AA11149">
            <v>11.37</v>
          </cell>
        </row>
        <row r="11150">
          <cell r="AA11150">
            <v>11.38</v>
          </cell>
        </row>
        <row r="11151">
          <cell r="AA11151">
            <v>11.39</v>
          </cell>
        </row>
        <row r="11152">
          <cell r="AA11152">
            <v>11.4</v>
          </cell>
        </row>
        <row r="11153">
          <cell r="AA11153">
            <v>11.41</v>
          </cell>
        </row>
        <row r="11154">
          <cell r="AA11154">
            <v>11.42</v>
          </cell>
        </row>
        <row r="11155">
          <cell r="AA11155">
            <v>11.43</v>
          </cell>
        </row>
        <row r="11156">
          <cell r="AA11156">
            <v>11.44</v>
          </cell>
        </row>
        <row r="11157">
          <cell r="AA11157">
            <v>11.45</v>
          </cell>
        </row>
        <row r="11158">
          <cell r="AA11158">
            <v>11.46</v>
          </cell>
        </row>
        <row r="11159">
          <cell r="AA11159">
            <v>11.47</v>
          </cell>
        </row>
        <row r="11160">
          <cell r="AA11160">
            <v>11.48</v>
          </cell>
        </row>
        <row r="11161">
          <cell r="AA11161">
            <v>11.49</v>
          </cell>
        </row>
        <row r="11162">
          <cell r="AA11162">
            <v>11.5</v>
          </cell>
        </row>
        <row r="11163">
          <cell r="AA11163">
            <v>11.51</v>
          </cell>
        </row>
        <row r="11164">
          <cell r="AA11164">
            <v>11.52</v>
          </cell>
        </row>
        <row r="11165">
          <cell r="AA11165">
            <v>11.53</v>
          </cell>
        </row>
        <row r="11166">
          <cell r="AA11166">
            <v>11.54</v>
          </cell>
        </row>
        <row r="11167">
          <cell r="AA11167">
            <v>11.55</v>
          </cell>
        </row>
        <row r="11168">
          <cell r="AA11168">
            <v>11.56</v>
          </cell>
        </row>
        <row r="11169">
          <cell r="AA11169">
            <v>11.57</v>
          </cell>
        </row>
        <row r="11170">
          <cell r="AA11170">
            <v>11.58</v>
          </cell>
        </row>
        <row r="11171">
          <cell r="AA11171">
            <v>11.59</v>
          </cell>
        </row>
        <row r="11172">
          <cell r="AA11172">
            <v>11.6</v>
          </cell>
        </row>
        <row r="11173">
          <cell r="AA11173">
            <v>11.61</v>
          </cell>
        </row>
        <row r="11174">
          <cell r="AA11174">
            <v>11.62</v>
          </cell>
        </row>
        <row r="11175">
          <cell r="AA11175">
            <v>11.63</v>
          </cell>
        </row>
        <row r="11176">
          <cell r="AA11176">
            <v>11.64</v>
          </cell>
        </row>
        <row r="11177">
          <cell r="AA11177">
            <v>11.65</v>
          </cell>
        </row>
        <row r="11178">
          <cell r="AA11178">
            <v>11.66</v>
          </cell>
        </row>
        <row r="11179">
          <cell r="AA11179">
            <v>11.67</v>
          </cell>
        </row>
        <row r="11180">
          <cell r="AA11180">
            <v>11.68</v>
          </cell>
        </row>
        <row r="11181">
          <cell r="AA11181">
            <v>11.69</v>
          </cell>
        </row>
        <row r="11182">
          <cell r="AA11182">
            <v>11.7</v>
          </cell>
        </row>
        <row r="11183">
          <cell r="AA11183">
            <v>11.71</v>
          </cell>
        </row>
        <row r="11184">
          <cell r="AA11184">
            <v>11.72</v>
          </cell>
        </row>
        <row r="11185">
          <cell r="AA11185">
            <v>11.73</v>
          </cell>
        </row>
        <row r="11186">
          <cell r="AA11186">
            <v>11.74</v>
          </cell>
        </row>
        <row r="11187">
          <cell r="AA11187">
            <v>11.75</v>
          </cell>
        </row>
        <row r="11188">
          <cell r="AA11188">
            <v>11.76</v>
          </cell>
        </row>
        <row r="11189">
          <cell r="AA11189">
            <v>11.77</v>
          </cell>
        </row>
        <row r="11190">
          <cell r="AA11190">
            <v>11.78</v>
          </cell>
        </row>
        <row r="11191">
          <cell r="AA11191">
            <v>11.79</v>
          </cell>
        </row>
        <row r="11192">
          <cell r="AA11192">
            <v>11.8</v>
          </cell>
        </row>
        <row r="11193">
          <cell r="AA11193">
            <v>11.81</v>
          </cell>
        </row>
        <row r="11194">
          <cell r="AA11194">
            <v>11.82</v>
          </cell>
        </row>
        <row r="11195">
          <cell r="AA11195">
            <v>11.83</v>
          </cell>
        </row>
        <row r="11196">
          <cell r="AA11196">
            <v>11.84</v>
          </cell>
        </row>
        <row r="11197">
          <cell r="AA11197">
            <v>11.85</v>
          </cell>
        </row>
        <row r="11198">
          <cell r="AA11198">
            <v>11.86</v>
          </cell>
        </row>
        <row r="11199">
          <cell r="AA11199">
            <v>11.87</v>
          </cell>
        </row>
        <row r="11200">
          <cell r="AA11200">
            <v>11.88</v>
          </cell>
        </row>
        <row r="11201">
          <cell r="AA11201">
            <v>11.89</v>
          </cell>
        </row>
        <row r="11202">
          <cell r="AA11202">
            <v>11.9</v>
          </cell>
        </row>
        <row r="11203">
          <cell r="AA11203">
            <v>11.91</v>
          </cell>
        </row>
        <row r="11204">
          <cell r="AA11204">
            <v>11.92</v>
          </cell>
        </row>
        <row r="11205">
          <cell r="AA11205">
            <v>11.93</v>
          </cell>
        </row>
        <row r="11206">
          <cell r="AA11206">
            <v>11.94</v>
          </cell>
        </row>
        <row r="11207">
          <cell r="AA11207">
            <v>11.95</v>
          </cell>
        </row>
        <row r="11208">
          <cell r="AA11208">
            <v>11.96</v>
          </cell>
        </row>
        <row r="11209">
          <cell r="AA11209">
            <v>11.97</v>
          </cell>
        </row>
        <row r="11210">
          <cell r="AA11210">
            <v>11.98</v>
          </cell>
        </row>
        <row r="11211">
          <cell r="AA11211">
            <v>11.99</v>
          </cell>
        </row>
        <row r="11212">
          <cell r="AA11212">
            <v>12</v>
          </cell>
        </row>
        <row r="11213">
          <cell r="AA11213">
            <v>12.01</v>
          </cell>
        </row>
        <row r="11214">
          <cell r="AA11214">
            <v>12.02</v>
          </cell>
        </row>
        <row r="11215">
          <cell r="AA11215">
            <v>12.03</v>
          </cell>
        </row>
        <row r="11216">
          <cell r="AA11216">
            <v>12.04</v>
          </cell>
        </row>
        <row r="11217">
          <cell r="AA11217">
            <v>12.05</v>
          </cell>
        </row>
        <row r="11218">
          <cell r="AA11218">
            <v>12.06</v>
          </cell>
        </row>
        <row r="11219">
          <cell r="AA11219">
            <v>12.07</v>
          </cell>
        </row>
        <row r="11220">
          <cell r="AA11220">
            <v>12.08</v>
          </cell>
        </row>
        <row r="11221">
          <cell r="AA11221">
            <v>12.09</v>
          </cell>
        </row>
        <row r="11222">
          <cell r="AA11222">
            <v>12.1</v>
          </cell>
        </row>
        <row r="11223">
          <cell r="AA11223">
            <v>12.11</v>
          </cell>
        </row>
        <row r="11224">
          <cell r="AA11224">
            <v>12.12</v>
          </cell>
        </row>
        <row r="11225">
          <cell r="AA11225">
            <v>12.13</v>
          </cell>
        </row>
        <row r="11226">
          <cell r="AA11226">
            <v>12.14</v>
          </cell>
        </row>
        <row r="11227">
          <cell r="AA11227">
            <v>12.15</v>
          </cell>
        </row>
        <row r="11228">
          <cell r="AA11228">
            <v>12.16</v>
          </cell>
        </row>
        <row r="11229">
          <cell r="AA11229">
            <v>12.17</v>
          </cell>
        </row>
        <row r="11230">
          <cell r="AA11230">
            <v>12.18</v>
          </cell>
        </row>
        <row r="11231">
          <cell r="AA11231">
            <v>12.19</v>
          </cell>
        </row>
        <row r="11232">
          <cell r="AA11232">
            <v>12.2</v>
          </cell>
        </row>
        <row r="11233">
          <cell r="AA11233">
            <v>12.21</v>
          </cell>
        </row>
        <row r="11234">
          <cell r="AA11234">
            <v>12.22</v>
          </cell>
        </row>
        <row r="11235">
          <cell r="AA11235">
            <v>12.23</v>
          </cell>
        </row>
        <row r="11236">
          <cell r="AA11236">
            <v>12.24</v>
          </cell>
        </row>
        <row r="11237">
          <cell r="AA11237">
            <v>12.25</v>
          </cell>
        </row>
        <row r="11238">
          <cell r="AA11238">
            <v>12.26</v>
          </cell>
        </row>
        <row r="11239">
          <cell r="AA11239">
            <v>12.27</v>
          </cell>
        </row>
        <row r="11240">
          <cell r="AA11240">
            <v>12.28</v>
          </cell>
        </row>
        <row r="11241">
          <cell r="AA11241">
            <v>12.29</v>
          </cell>
        </row>
        <row r="11242">
          <cell r="AA11242">
            <v>12.3</v>
          </cell>
        </row>
        <row r="11243">
          <cell r="AA11243">
            <v>12.31</v>
          </cell>
        </row>
        <row r="11244">
          <cell r="AA11244">
            <v>12.32</v>
          </cell>
        </row>
        <row r="11245">
          <cell r="AA11245">
            <v>12.33</v>
          </cell>
        </row>
        <row r="11246">
          <cell r="AA11246">
            <v>12.34</v>
          </cell>
        </row>
        <row r="11247">
          <cell r="AA11247">
            <v>12.35</v>
          </cell>
        </row>
        <row r="11248">
          <cell r="AA11248">
            <v>12.36</v>
          </cell>
        </row>
        <row r="11249">
          <cell r="AA11249">
            <v>12.37</v>
          </cell>
        </row>
        <row r="11250">
          <cell r="AA11250">
            <v>12.38</v>
          </cell>
        </row>
        <row r="11251">
          <cell r="AA11251">
            <v>12.39</v>
          </cell>
        </row>
        <row r="11252">
          <cell r="AA11252">
            <v>12.4</v>
          </cell>
        </row>
        <row r="11253">
          <cell r="AA11253">
            <v>12.41</v>
          </cell>
        </row>
        <row r="11254">
          <cell r="AA11254">
            <v>12.42</v>
          </cell>
        </row>
        <row r="11255">
          <cell r="AA11255">
            <v>12.43</v>
          </cell>
        </row>
        <row r="11256">
          <cell r="AA11256">
            <v>12.44</v>
          </cell>
        </row>
        <row r="11257">
          <cell r="AA11257">
            <v>12.45</v>
          </cell>
        </row>
        <row r="11258">
          <cell r="AA11258">
            <v>12.46</v>
          </cell>
        </row>
        <row r="11259">
          <cell r="AA11259">
            <v>12.47</v>
          </cell>
        </row>
        <row r="11260">
          <cell r="AA11260">
            <v>12.48</v>
          </cell>
        </row>
        <row r="11261">
          <cell r="AA11261">
            <v>12.49</v>
          </cell>
        </row>
        <row r="11262">
          <cell r="AA11262">
            <v>12.5</v>
          </cell>
        </row>
        <row r="11263">
          <cell r="AA11263">
            <v>12.51</v>
          </cell>
        </row>
        <row r="11264">
          <cell r="AA11264">
            <v>12.52</v>
          </cell>
        </row>
        <row r="11265">
          <cell r="AA11265">
            <v>12.53</v>
          </cell>
        </row>
        <row r="11266">
          <cell r="AA11266">
            <v>12.54</v>
          </cell>
        </row>
        <row r="11267">
          <cell r="AA11267">
            <v>12.55</v>
          </cell>
        </row>
        <row r="11268">
          <cell r="AA11268">
            <v>12.56</v>
          </cell>
        </row>
        <row r="11269">
          <cell r="AA11269">
            <v>12.57</v>
          </cell>
        </row>
        <row r="11270">
          <cell r="AA11270">
            <v>12.58</v>
          </cell>
        </row>
        <row r="11271">
          <cell r="AA11271">
            <v>12.59</v>
          </cell>
        </row>
        <row r="11272">
          <cell r="AA11272">
            <v>12.6</v>
          </cell>
        </row>
        <row r="11273">
          <cell r="AA11273">
            <v>12.61</v>
          </cell>
        </row>
        <row r="11274">
          <cell r="AA11274">
            <v>12.62</v>
          </cell>
        </row>
        <row r="11275">
          <cell r="AA11275">
            <v>12.63</v>
          </cell>
        </row>
        <row r="11276">
          <cell r="AA11276">
            <v>12.64</v>
          </cell>
        </row>
        <row r="11277">
          <cell r="AA11277">
            <v>12.65</v>
          </cell>
        </row>
        <row r="11278">
          <cell r="AA11278">
            <v>12.66</v>
          </cell>
        </row>
        <row r="11279">
          <cell r="AA11279">
            <v>12.67</v>
          </cell>
        </row>
        <row r="11280">
          <cell r="AA11280">
            <v>12.68</v>
          </cell>
        </row>
        <row r="11281">
          <cell r="AA11281">
            <v>12.69</v>
          </cell>
        </row>
        <row r="11282">
          <cell r="AA11282">
            <v>12.7</v>
          </cell>
        </row>
        <row r="11283">
          <cell r="AA11283">
            <v>12.71</v>
          </cell>
        </row>
        <row r="11284">
          <cell r="AA11284">
            <v>12.72</v>
          </cell>
        </row>
        <row r="11285">
          <cell r="AA11285">
            <v>12.73</v>
          </cell>
        </row>
        <row r="11286">
          <cell r="AA11286">
            <v>12.74</v>
          </cell>
        </row>
        <row r="11287">
          <cell r="AA11287">
            <v>12.75</v>
          </cell>
        </row>
        <row r="11288">
          <cell r="AA11288">
            <v>12.76</v>
          </cell>
        </row>
        <row r="11289">
          <cell r="AA11289">
            <v>12.77</v>
          </cell>
        </row>
        <row r="11290">
          <cell r="AA11290">
            <v>12.78</v>
          </cell>
        </row>
        <row r="11291">
          <cell r="AA11291">
            <v>12.79</v>
          </cell>
        </row>
        <row r="11292">
          <cell r="AA11292">
            <v>12.8</v>
          </cell>
        </row>
        <row r="11293">
          <cell r="AA11293">
            <v>12.81</v>
          </cell>
        </row>
        <row r="11294">
          <cell r="AA11294">
            <v>12.82</v>
          </cell>
        </row>
        <row r="11295">
          <cell r="AA11295">
            <v>12.83</v>
          </cell>
        </row>
        <row r="11296">
          <cell r="AA11296">
            <v>12.84</v>
          </cell>
        </row>
        <row r="11297">
          <cell r="AA11297">
            <v>12.85</v>
          </cell>
        </row>
        <row r="11298">
          <cell r="AA11298">
            <v>12.86</v>
          </cell>
        </row>
        <row r="11299">
          <cell r="AA11299">
            <v>12.87</v>
          </cell>
        </row>
        <row r="11300">
          <cell r="AA11300">
            <v>12.88</v>
          </cell>
        </row>
        <row r="11301">
          <cell r="AA11301">
            <v>12.89</v>
          </cell>
        </row>
        <row r="11302">
          <cell r="AA11302">
            <v>12.9</v>
          </cell>
        </row>
        <row r="11303">
          <cell r="AA11303">
            <v>12.91</v>
          </cell>
        </row>
        <row r="11304">
          <cell r="AA11304">
            <v>12.92</v>
          </cell>
        </row>
        <row r="11305">
          <cell r="AA11305">
            <v>12.93</v>
          </cell>
        </row>
        <row r="11306">
          <cell r="AA11306">
            <v>12.94</v>
          </cell>
        </row>
        <row r="11307">
          <cell r="AA11307">
            <v>12.95</v>
          </cell>
        </row>
        <row r="11308">
          <cell r="AA11308">
            <v>12.96</v>
          </cell>
        </row>
        <row r="11309">
          <cell r="AA11309">
            <v>12.97</v>
          </cell>
        </row>
        <row r="11310">
          <cell r="AA11310">
            <v>12.98</v>
          </cell>
        </row>
        <row r="11311">
          <cell r="AA11311">
            <v>12.99</v>
          </cell>
        </row>
        <row r="11312">
          <cell r="AA11312">
            <v>13</v>
          </cell>
        </row>
        <row r="11313">
          <cell r="AA11313">
            <v>13.01</v>
          </cell>
        </row>
        <row r="11314">
          <cell r="AA11314">
            <v>13.02</v>
          </cell>
        </row>
        <row r="11315">
          <cell r="AA11315">
            <v>13.03</v>
          </cell>
        </row>
        <row r="11316">
          <cell r="AA11316">
            <v>13.04</v>
          </cell>
        </row>
        <row r="11317">
          <cell r="AA11317">
            <v>13.05</v>
          </cell>
        </row>
        <row r="11318">
          <cell r="AA11318">
            <v>13.06</v>
          </cell>
        </row>
        <row r="11319">
          <cell r="AA11319">
            <v>13.07</v>
          </cell>
        </row>
        <row r="11320">
          <cell r="AA11320">
            <v>13.08</v>
          </cell>
        </row>
        <row r="11321">
          <cell r="AA11321">
            <v>13.09</v>
          </cell>
        </row>
        <row r="11322">
          <cell r="AA11322">
            <v>13.1</v>
          </cell>
        </row>
        <row r="11323">
          <cell r="AA11323">
            <v>13.11</v>
          </cell>
        </row>
        <row r="11324">
          <cell r="AA11324">
            <v>13.12</v>
          </cell>
        </row>
        <row r="11325">
          <cell r="AA11325">
            <v>13.13</v>
          </cell>
        </row>
        <row r="11326">
          <cell r="AA11326">
            <v>13.14</v>
          </cell>
        </row>
        <row r="11327">
          <cell r="AA11327">
            <v>13.15</v>
          </cell>
        </row>
        <row r="11328">
          <cell r="AA11328">
            <v>13.16</v>
          </cell>
        </row>
        <row r="11329">
          <cell r="AA11329">
            <v>13.17</v>
          </cell>
        </row>
        <row r="11330">
          <cell r="AA11330">
            <v>13.18</v>
          </cell>
        </row>
        <row r="11331">
          <cell r="AA11331">
            <v>13.19</v>
          </cell>
        </row>
        <row r="11332">
          <cell r="AA11332">
            <v>13.2</v>
          </cell>
        </row>
        <row r="11333">
          <cell r="AA11333">
            <v>13.21</v>
          </cell>
        </row>
        <row r="11334">
          <cell r="AA11334">
            <v>13.22</v>
          </cell>
        </row>
        <row r="11335">
          <cell r="AA11335">
            <v>13.23</v>
          </cell>
        </row>
        <row r="11336">
          <cell r="AA11336">
            <v>13.24</v>
          </cell>
        </row>
        <row r="11337">
          <cell r="AA11337">
            <v>13.25</v>
          </cell>
        </row>
        <row r="11338">
          <cell r="AA11338">
            <v>13.26</v>
          </cell>
        </row>
        <row r="11339">
          <cell r="AA11339">
            <v>13.27</v>
          </cell>
        </row>
        <row r="11340">
          <cell r="AA11340">
            <v>13.28</v>
          </cell>
        </row>
        <row r="11341">
          <cell r="AA11341">
            <v>13.29</v>
          </cell>
        </row>
        <row r="11342">
          <cell r="AA11342">
            <v>13.3</v>
          </cell>
        </row>
        <row r="11343">
          <cell r="AA11343">
            <v>13.31</v>
          </cell>
        </row>
        <row r="11344">
          <cell r="AA11344">
            <v>13.32</v>
          </cell>
        </row>
        <row r="11345">
          <cell r="AA11345">
            <v>13.33</v>
          </cell>
        </row>
        <row r="11346">
          <cell r="AA11346">
            <v>13.34</v>
          </cell>
        </row>
        <row r="11347">
          <cell r="AA11347">
            <v>13.35</v>
          </cell>
        </row>
        <row r="11348">
          <cell r="AA11348">
            <v>13.36</v>
          </cell>
        </row>
        <row r="11349">
          <cell r="AA11349">
            <v>13.37</v>
          </cell>
        </row>
        <row r="11350">
          <cell r="AA11350">
            <v>13.38</v>
          </cell>
        </row>
        <row r="11351">
          <cell r="AA11351">
            <v>13.39</v>
          </cell>
        </row>
        <row r="11352">
          <cell r="AA11352">
            <v>13.4</v>
          </cell>
        </row>
        <row r="11353">
          <cell r="AA11353">
            <v>13.41</v>
          </cell>
        </row>
        <row r="11354">
          <cell r="AA11354">
            <v>13.42</v>
          </cell>
        </row>
        <row r="11355">
          <cell r="AA11355">
            <v>13.43</v>
          </cell>
        </row>
        <row r="11356">
          <cell r="AA11356">
            <v>13.44</v>
          </cell>
        </row>
        <row r="11357">
          <cell r="AA11357">
            <v>13.45</v>
          </cell>
        </row>
        <row r="11358">
          <cell r="AA11358">
            <v>13.46</v>
          </cell>
        </row>
        <row r="11359">
          <cell r="AA11359">
            <v>13.47</v>
          </cell>
        </row>
        <row r="11360">
          <cell r="AA11360">
            <v>13.48</v>
          </cell>
        </row>
        <row r="11361">
          <cell r="AA11361">
            <v>13.49</v>
          </cell>
        </row>
        <row r="11362">
          <cell r="AA11362">
            <v>13.5</v>
          </cell>
        </row>
        <row r="11363">
          <cell r="AA11363">
            <v>13.51</v>
          </cell>
        </row>
        <row r="11364">
          <cell r="AA11364">
            <v>13.52</v>
          </cell>
        </row>
        <row r="11365">
          <cell r="AA11365">
            <v>13.53</v>
          </cell>
        </row>
        <row r="11366">
          <cell r="AA11366">
            <v>13.54</v>
          </cell>
        </row>
        <row r="11367">
          <cell r="AA11367">
            <v>13.55</v>
          </cell>
        </row>
        <row r="11368">
          <cell r="AA11368">
            <v>13.56</v>
          </cell>
        </row>
        <row r="11369">
          <cell r="AA11369">
            <v>13.57</v>
          </cell>
        </row>
        <row r="11370">
          <cell r="AA11370">
            <v>13.58</v>
          </cell>
        </row>
        <row r="11371">
          <cell r="AA11371">
            <v>13.59</v>
          </cell>
        </row>
        <row r="11372">
          <cell r="AA11372">
            <v>13.6</v>
          </cell>
        </row>
        <row r="11373">
          <cell r="AA11373">
            <v>13.61</v>
          </cell>
        </row>
        <row r="11374">
          <cell r="AA11374">
            <v>13.62</v>
          </cell>
        </row>
        <row r="11375">
          <cell r="AA11375">
            <v>13.63</v>
          </cell>
        </row>
        <row r="11376">
          <cell r="AA11376">
            <v>13.64</v>
          </cell>
        </row>
        <row r="11377">
          <cell r="AA11377">
            <v>13.65</v>
          </cell>
        </row>
        <row r="11378">
          <cell r="AA11378">
            <v>13.66</v>
          </cell>
        </row>
        <row r="11379">
          <cell r="AA11379">
            <v>13.67</v>
          </cell>
        </row>
        <row r="11380">
          <cell r="AA11380">
            <v>13.68</v>
          </cell>
        </row>
        <row r="11381">
          <cell r="AA11381">
            <v>13.69</v>
          </cell>
        </row>
        <row r="11382">
          <cell r="AA11382">
            <v>13.7</v>
          </cell>
        </row>
        <row r="11383">
          <cell r="AA11383">
            <v>13.71</v>
          </cell>
        </row>
        <row r="11384">
          <cell r="AA11384">
            <v>13.72</v>
          </cell>
        </row>
        <row r="11385">
          <cell r="AA11385">
            <v>13.73</v>
          </cell>
        </row>
        <row r="11386">
          <cell r="AA11386">
            <v>13.74</v>
          </cell>
        </row>
        <row r="11387">
          <cell r="AA11387">
            <v>13.75</v>
          </cell>
        </row>
        <row r="11388">
          <cell r="AA11388">
            <v>13.76</v>
          </cell>
        </row>
        <row r="11389">
          <cell r="AA11389">
            <v>13.77</v>
          </cell>
        </row>
        <row r="11390">
          <cell r="AA11390">
            <v>13.78</v>
          </cell>
        </row>
        <row r="11391">
          <cell r="AA11391">
            <v>13.79</v>
          </cell>
        </row>
        <row r="11392">
          <cell r="AA11392">
            <v>13.8</v>
          </cell>
        </row>
        <row r="11393">
          <cell r="AA11393">
            <v>13.81</v>
          </cell>
        </row>
        <row r="11394">
          <cell r="AA11394">
            <v>13.82</v>
          </cell>
        </row>
        <row r="11395">
          <cell r="AA11395">
            <v>13.83</v>
          </cell>
        </row>
        <row r="11396">
          <cell r="AA11396">
            <v>13.84</v>
          </cell>
        </row>
        <row r="11397">
          <cell r="AA11397">
            <v>13.85</v>
          </cell>
        </row>
        <row r="11398">
          <cell r="AA11398">
            <v>13.86</v>
          </cell>
        </row>
        <row r="11399">
          <cell r="AA11399">
            <v>13.87</v>
          </cell>
        </row>
        <row r="11400">
          <cell r="AA11400">
            <v>13.88</v>
          </cell>
        </row>
        <row r="11401">
          <cell r="AA11401">
            <v>13.89</v>
          </cell>
        </row>
        <row r="11402">
          <cell r="AA11402">
            <v>13.9</v>
          </cell>
        </row>
        <row r="11403">
          <cell r="AA11403">
            <v>13.91</v>
          </cell>
        </row>
        <row r="11404">
          <cell r="AA11404">
            <v>13.92</v>
          </cell>
        </row>
        <row r="11405">
          <cell r="AA11405">
            <v>13.93</v>
          </cell>
        </row>
        <row r="11406">
          <cell r="AA11406">
            <v>13.94</v>
          </cell>
        </row>
        <row r="11407">
          <cell r="AA11407">
            <v>13.95</v>
          </cell>
        </row>
        <row r="11408">
          <cell r="AA11408">
            <v>13.96</v>
          </cell>
        </row>
        <row r="11409">
          <cell r="AA11409">
            <v>13.97</v>
          </cell>
        </row>
        <row r="11410">
          <cell r="AA11410">
            <v>13.98</v>
          </cell>
        </row>
        <row r="11411">
          <cell r="AA11411">
            <v>13.99</v>
          </cell>
        </row>
        <row r="11412">
          <cell r="AA11412">
            <v>14</v>
          </cell>
        </row>
        <row r="11413">
          <cell r="AA11413">
            <v>14.01</v>
          </cell>
        </row>
        <row r="11414">
          <cell r="AA11414">
            <v>14.02</v>
          </cell>
        </row>
        <row r="11415">
          <cell r="AA11415">
            <v>14.03</v>
          </cell>
        </row>
        <row r="11416">
          <cell r="AA11416">
            <v>14.04</v>
          </cell>
        </row>
        <row r="11417">
          <cell r="AA11417">
            <v>14.05</v>
          </cell>
        </row>
        <row r="11418">
          <cell r="AA11418">
            <v>14.06</v>
          </cell>
        </row>
        <row r="11419">
          <cell r="AA11419">
            <v>14.07</v>
          </cell>
        </row>
        <row r="11420">
          <cell r="AA11420">
            <v>14.08</v>
          </cell>
        </row>
        <row r="11421">
          <cell r="AA11421">
            <v>14.09</v>
          </cell>
        </row>
        <row r="11422">
          <cell r="AA11422">
            <v>14.1</v>
          </cell>
        </row>
        <row r="11423">
          <cell r="AA11423">
            <v>14.11</v>
          </cell>
        </row>
        <row r="11424">
          <cell r="AA11424">
            <v>14.12</v>
          </cell>
        </row>
        <row r="11425">
          <cell r="AA11425">
            <v>14.13</v>
          </cell>
        </row>
        <row r="11426">
          <cell r="AA11426">
            <v>14.14</v>
          </cell>
        </row>
        <row r="11427">
          <cell r="AA11427">
            <v>14.15</v>
          </cell>
        </row>
        <row r="11428">
          <cell r="AA11428">
            <v>14.16</v>
          </cell>
        </row>
        <row r="11429">
          <cell r="AA11429">
            <v>14.17</v>
          </cell>
        </row>
        <row r="11430">
          <cell r="AA11430">
            <v>14.18</v>
          </cell>
        </row>
        <row r="11431">
          <cell r="AA11431">
            <v>14.19</v>
          </cell>
        </row>
        <row r="11432">
          <cell r="AA11432">
            <v>14.2</v>
          </cell>
        </row>
        <row r="11433">
          <cell r="AA11433">
            <v>14.21</v>
          </cell>
        </row>
        <row r="11434">
          <cell r="AA11434">
            <v>14.22</v>
          </cell>
        </row>
        <row r="11435">
          <cell r="AA11435">
            <v>14.23</v>
          </cell>
        </row>
        <row r="11436">
          <cell r="AA11436">
            <v>14.24</v>
          </cell>
        </row>
        <row r="11437">
          <cell r="AA11437">
            <v>14.25</v>
          </cell>
        </row>
        <row r="11438">
          <cell r="AA11438">
            <v>14.26</v>
          </cell>
        </row>
        <row r="11439">
          <cell r="AA11439">
            <v>14.27</v>
          </cell>
        </row>
        <row r="11440">
          <cell r="AA11440">
            <v>14.28</v>
          </cell>
        </row>
        <row r="11441">
          <cell r="AA11441">
            <v>14.29</v>
          </cell>
        </row>
        <row r="11442">
          <cell r="AA11442">
            <v>14.3</v>
          </cell>
        </row>
        <row r="11443">
          <cell r="AA11443">
            <v>14.31</v>
          </cell>
        </row>
        <row r="11444">
          <cell r="AA11444">
            <v>14.32</v>
          </cell>
        </row>
        <row r="11445">
          <cell r="AA11445">
            <v>14.33</v>
          </cell>
        </row>
        <row r="11446">
          <cell r="AA11446">
            <v>14.34</v>
          </cell>
        </row>
        <row r="11447">
          <cell r="AA11447">
            <v>14.35</v>
          </cell>
        </row>
        <row r="11448">
          <cell r="AA11448">
            <v>14.36</v>
          </cell>
        </row>
        <row r="11449">
          <cell r="AA11449">
            <v>14.37</v>
          </cell>
        </row>
        <row r="11450">
          <cell r="AA11450">
            <v>14.38</v>
          </cell>
        </row>
        <row r="11451">
          <cell r="AA11451">
            <v>14.39</v>
          </cell>
        </row>
        <row r="11452">
          <cell r="AA11452">
            <v>14.4</v>
          </cell>
        </row>
        <row r="11453">
          <cell r="AA11453">
            <v>14.41</v>
          </cell>
        </row>
        <row r="11454">
          <cell r="AA11454">
            <v>14.42</v>
          </cell>
        </row>
        <row r="11455">
          <cell r="AA11455">
            <v>14.43</v>
          </cell>
        </row>
        <row r="11456">
          <cell r="AA11456">
            <v>14.44</v>
          </cell>
        </row>
        <row r="11457">
          <cell r="AA11457">
            <v>14.45</v>
          </cell>
        </row>
        <row r="11458">
          <cell r="AA11458">
            <v>14.46</v>
          </cell>
        </row>
        <row r="11459">
          <cell r="AA11459">
            <v>14.47</v>
          </cell>
        </row>
        <row r="11460">
          <cell r="AA11460">
            <v>14.48</v>
          </cell>
        </row>
        <row r="11461">
          <cell r="AA11461">
            <v>14.49</v>
          </cell>
        </row>
        <row r="11462">
          <cell r="AA11462">
            <v>14.5</v>
          </cell>
        </row>
        <row r="11463">
          <cell r="AA11463">
            <v>14.51</v>
          </cell>
        </row>
        <row r="11464">
          <cell r="AA11464">
            <v>14.52</v>
          </cell>
        </row>
        <row r="11465">
          <cell r="AA11465">
            <v>14.53</v>
          </cell>
        </row>
        <row r="11466">
          <cell r="AA11466">
            <v>14.54</v>
          </cell>
        </row>
        <row r="11467">
          <cell r="AA11467">
            <v>14.55</v>
          </cell>
        </row>
        <row r="11468">
          <cell r="AA11468">
            <v>14.56</v>
          </cell>
        </row>
        <row r="11469">
          <cell r="AA11469">
            <v>14.57</v>
          </cell>
        </row>
        <row r="11470">
          <cell r="AA11470">
            <v>14.58</v>
          </cell>
        </row>
        <row r="11471">
          <cell r="AA11471">
            <v>14.59</v>
          </cell>
        </row>
        <row r="11472">
          <cell r="AA11472">
            <v>14.6</v>
          </cell>
        </row>
        <row r="11473">
          <cell r="AA11473">
            <v>14.61</v>
          </cell>
        </row>
        <row r="11474">
          <cell r="AA11474">
            <v>14.62</v>
          </cell>
        </row>
        <row r="11475">
          <cell r="AA11475">
            <v>14.63</v>
          </cell>
        </row>
        <row r="11476">
          <cell r="AA11476">
            <v>14.64</v>
          </cell>
        </row>
        <row r="11477">
          <cell r="AA11477">
            <v>14.65</v>
          </cell>
        </row>
        <row r="11478">
          <cell r="AA11478">
            <v>14.66</v>
          </cell>
        </row>
        <row r="11479">
          <cell r="AA11479">
            <v>14.67</v>
          </cell>
        </row>
        <row r="11480">
          <cell r="AA11480">
            <v>14.68</v>
          </cell>
        </row>
        <row r="11481">
          <cell r="AA11481">
            <v>14.69</v>
          </cell>
        </row>
        <row r="11482">
          <cell r="AA11482">
            <v>14.7</v>
          </cell>
        </row>
        <row r="11483">
          <cell r="AA11483">
            <v>14.71</v>
          </cell>
        </row>
        <row r="11484">
          <cell r="AA11484">
            <v>14.72</v>
          </cell>
        </row>
        <row r="11485">
          <cell r="AA11485">
            <v>14.73</v>
          </cell>
        </row>
        <row r="11486">
          <cell r="AA11486">
            <v>14.74</v>
          </cell>
        </row>
        <row r="11487">
          <cell r="AA11487">
            <v>14.75</v>
          </cell>
        </row>
        <row r="11488">
          <cell r="AA11488">
            <v>14.76</v>
          </cell>
        </row>
        <row r="11489">
          <cell r="AA11489">
            <v>14.77</v>
          </cell>
        </row>
        <row r="11490">
          <cell r="AA11490">
            <v>14.78</v>
          </cell>
        </row>
        <row r="11491">
          <cell r="AA11491">
            <v>14.79</v>
          </cell>
        </row>
        <row r="11492">
          <cell r="AA11492">
            <v>14.8</v>
          </cell>
        </row>
        <row r="11493">
          <cell r="AA11493">
            <v>14.81</v>
          </cell>
        </row>
        <row r="11494">
          <cell r="AA11494">
            <v>14.82</v>
          </cell>
        </row>
        <row r="11495">
          <cell r="AA11495">
            <v>14.83</v>
          </cell>
        </row>
        <row r="11496">
          <cell r="AA11496">
            <v>14.84</v>
          </cell>
        </row>
        <row r="11497">
          <cell r="AA11497">
            <v>14.85</v>
          </cell>
        </row>
        <row r="11498">
          <cell r="AA11498">
            <v>14.86</v>
          </cell>
        </row>
        <row r="11499">
          <cell r="AA11499">
            <v>14.87</v>
          </cell>
        </row>
        <row r="11500">
          <cell r="AA11500">
            <v>14.88</v>
          </cell>
        </row>
        <row r="11501">
          <cell r="AA11501">
            <v>14.89</v>
          </cell>
        </row>
        <row r="11502">
          <cell r="AA11502">
            <v>14.9</v>
          </cell>
        </row>
        <row r="11503">
          <cell r="AA11503">
            <v>14.91</v>
          </cell>
        </row>
        <row r="11504">
          <cell r="AA11504">
            <v>14.92</v>
          </cell>
        </row>
        <row r="11505">
          <cell r="AA11505">
            <v>14.93</v>
          </cell>
        </row>
        <row r="11506">
          <cell r="AA11506">
            <v>14.94</v>
          </cell>
        </row>
        <row r="11507">
          <cell r="AA11507">
            <v>14.95</v>
          </cell>
        </row>
        <row r="11508">
          <cell r="AA11508">
            <v>14.96</v>
          </cell>
        </row>
        <row r="11509">
          <cell r="AA11509">
            <v>14.97</v>
          </cell>
        </row>
        <row r="11510">
          <cell r="AA11510">
            <v>14.98</v>
          </cell>
        </row>
        <row r="11511">
          <cell r="AA11511">
            <v>14.99</v>
          </cell>
        </row>
        <row r="11512">
          <cell r="AA11512">
            <v>15</v>
          </cell>
        </row>
        <row r="11513">
          <cell r="AA11513">
            <v>15.01</v>
          </cell>
        </row>
        <row r="11514">
          <cell r="AA11514">
            <v>15.02</v>
          </cell>
        </row>
        <row r="11515">
          <cell r="AA11515">
            <v>15.03</v>
          </cell>
        </row>
        <row r="11516">
          <cell r="AA11516">
            <v>15.04</v>
          </cell>
        </row>
        <row r="11517">
          <cell r="AA11517">
            <v>15.05</v>
          </cell>
        </row>
        <row r="11518">
          <cell r="AA11518">
            <v>15.06</v>
          </cell>
        </row>
        <row r="11519">
          <cell r="AA11519">
            <v>15.07</v>
          </cell>
        </row>
        <row r="11520">
          <cell r="AA11520">
            <v>15.08</v>
          </cell>
        </row>
        <row r="11521">
          <cell r="AA11521">
            <v>15.09</v>
          </cell>
        </row>
        <row r="11522">
          <cell r="AA11522">
            <v>15.1</v>
          </cell>
        </row>
        <row r="11523">
          <cell r="AA11523">
            <v>15.11</v>
          </cell>
        </row>
        <row r="11524">
          <cell r="AA11524">
            <v>15.12</v>
          </cell>
        </row>
        <row r="11525">
          <cell r="AA11525">
            <v>15.13</v>
          </cell>
        </row>
        <row r="11526">
          <cell r="AA11526">
            <v>15.14</v>
          </cell>
        </row>
        <row r="11527">
          <cell r="AA11527">
            <v>15.15</v>
          </cell>
        </row>
        <row r="11528">
          <cell r="AA11528">
            <v>15.16</v>
          </cell>
        </row>
        <row r="11529">
          <cell r="AA11529">
            <v>15.17</v>
          </cell>
        </row>
        <row r="11530">
          <cell r="AA11530">
            <v>15.18</v>
          </cell>
        </row>
        <row r="11531">
          <cell r="AA11531">
            <v>15.19</v>
          </cell>
        </row>
        <row r="11532">
          <cell r="AA11532">
            <v>15.2</v>
          </cell>
        </row>
        <row r="11533">
          <cell r="AA11533">
            <v>15.21</v>
          </cell>
        </row>
        <row r="11534">
          <cell r="AA11534">
            <v>15.22</v>
          </cell>
        </row>
        <row r="11535">
          <cell r="AA11535">
            <v>15.23</v>
          </cell>
        </row>
        <row r="11536">
          <cell r="AA11536">
            <v>15.24</v>
          </cell>
        </row>
        <row r="11537">
          <cell r="AA11537">
            <v>15.25</v>
          </cell>
        </row>
        <row r="11538">
          <cell r="AA11538">
            <v>15.26</v>
          </cell>
        </row>
        <row r="11539">
          <cell r="AA11539">
            <v>15.27</v>
          </cell>
        </row>
        <row r="11540">
          <cell r="AA11540">
            <v>15.28</v>
          </cell>
        </row>
        <row r="11541">
          <cell r="AA11541">
            <v>15.29</v>
          </cell>
        </row>
        <row r="11542">
          <cell r="AA11542">
            <v>15.3</v>
          </cell>
        </row>
        <row r="11543">
          <cell r="AA11543">
            <v>15.31</v>
          </cell>
        </row>
        <row r="11544">
          <cell r="AA11544">
            <v>15.32</v>
          </cell>
        </row>
        <row r="11545">
          <cell r="AA11545">
            <v>15.33</v>
          </cell>
        </row>
        <row r="11546">
          <cell r="AA11546">
            <v>15.34</v>
          </cell>
        </row>
        <row r="11547">
          <cell r="AA11547">
            <v>15.35</v>
          </cell>
        </row>
        <row r="11548">
          <cell r="AA11548">
            <v>15.36</v>
          </cell>
        </row>
        <row r="11549">
          <cell r="AA11549">
            <v>15.37</v>
          </cell>
        </row>
        <row r="11550">
          <cell r="AA11550">
            <v>15.38</v>
          </cell>
        </row>
        <row r="11551">
          <cell r="AA11551">
            <v>15.39</v>
          </cell>
        </row>
        <row r="11552">
          <cell r="AA11552">
            <v>15.4</v>
          </cell>
        </row>
        <row r="11553">
          <cell r="AA11553">
            <v>15.41</v>
          </cell>
        </row>
        <row r="11554">
          <cell r="AA11554">
            <v>15.42</v>
          </cell>
        </row>
        <row r="11555">
          <cell r="AA11555">
            <v>15.43</v>
          </cell>
        </row>
        <row r="11556">
          <cell r="AA11556">
            <v>15.44</v>
          </cell>
        </row>
        <row r="11557">
          <cell r="AA11557">
            <v>15.45</v>
          </cell>
        </row>
        <row r="11558">
          <cell r="AA11558">
            <v>15.46</v>
          </cell>
        </row>
        <row r="11559">
          <cell r="AA11559">
            <v>15.47</v>
          </cell>
        </row>
        <row r="11560">
          <cell r="AA11560">
            <v>15.48</v>
          </cell>
        </row>
        <row r="11561">
          <cell r="AA11561">
            <v>15.49</v>
          </cell>
        </row>
        <row r="11562">
          <cell r="AA11562">
            <v>15.5</v>
          </cell>
        </row>
        <row r="11563">
          <cell r="AA11563">
            <v>15.51</v>
          </cell>
        </row>
        <row r="11564">
          <cell r="AA11564">
            <v>15.52</v>
          </cell>
        </row>
        <row r="11565">
          <cell r="AA11565">
            <v>15.53</v>
          </cell>
        </row>
        <row r="11566">
          <cell r="AA11566">
            <v>15.54</v>
          </cell>
        </row>
        <row r="11567">
          <cell r="AA11567">
            <v>15.55</v>
          </cell>
        </row>
        <row r="11568">
          <cell r="AA11568">
            <v>15.56</v>
          </cell>
        </row>
        <row r="11569">
          <cell r="AA11569">
            <v>15.57</v>
          </cell>
        </row>
        <row r="11570">
          <cell r="AA11570">
            <v>15.58</v>
          </cell>
        </row>
        <row r="11571">
          <cell r="AA11571">
            <v>15.59</v>
          </cell>
        </row>
        <row r="11572">
          <cell r="AA11572">
            <v>15.6</v>
          </cell>
        </row>
        <row r="11573">
          <cell r="AA11573">
            <v>15.61</v>
          </cell>
        </row>
        <row r="11574">
          <cell r="AA11574">
            <v>15.62</v>
          </cell>
        </row>
        <row r="11575">
          <cell r="AA11575">
            <v>15.63</v>
          </cell>
        </row>
        <row r="11576">
          <cell r="AA11576">
            <v>15.64</v>
          </cell>
        </row>
        <row r="11577">
          <cell r="AA11577">
            <v>15.65</v>
          </cell>
        </row>
        <row r="11578">
          <cell r="AA11578">
            <v>15.66</v>
          </cell>
        </row>
        <row r="11579">
          <cell r="AA11579">
            <v>15.67</v>
          </cell>
        </row>
        <row r="11580">
          <cell r="AA11580">
            <v>15.68</v>
          </cell>
        </row>
        <row r="11581">
          <cell r="AA11581">
            <v>15.69</v>
          </cell>
        </row>
        <row r="11582">
          <cell r="AA11582">
            <v>15.7</v>
          </cell>
        </row>
        <row r="11583">
          <cell r="AA11583">
            <v>15.71</v>
          </cell>
        </row>
        <row r="11584">
          <cell r="AA11584">
            <v>15.72</v>
          </cell>
        </row>
        <row r="11585">
          <cell r="AA11585">
            <v>15.73</v>
          </cell>
        </row>
        <row r="11586">
          <cell r="AA11586">
            <v>15.74</v>
          </cell>
        </row>
        <row r="11587">
          <cell r="AA11587">
            <v>15.75</v>
          </cell>
        </row>
        <row r="11588">
          <cell r="AA11588">
            <v>15.76</v>
          </cell>
        </row>
        <row r="11589">
          <cell r="AA11589">
            <v>15.77</v>
          </cell>
        </row>
        <row r="11590">
          <cell r="AA11590">
            <v>15.78</v>
          </cell>
        </row>
        <row r="11591">
          <cell r="AA11591">
            <v>15.79</v>
          </cell>
        </row>
        <row r="11592">
          <cell r="AA11592">
            <v>15.8</v>
          </cell>
        </row>
        <row r="11593">
          <cell r="AA11593">
            <v>15.81</v>
          </cell>
        </row>
        <row r="11594">
          <cell r="AA11594">
            <v>15.82</v>
          </cell>
        </row>
        <row r="11595">
          <cell r="AA11595">
            <v>15.83</v>
          </cell>
        </row>
        <row r="11596">
          <cell r="AA11596">
            <v>15.84</v>
          </cell>
        </row>
        <row r="11597">
          <cell r="AA11597">
            <v>15.85</v>
          </cell>
        </row>
        <row r="11598">
          <cell r="AA11598">
            <v>15.86</v>
          </cell>
        </row>
        <row r="11599">
          <cell r="AA11599">
            <v>15.87</v>
          </cell>
        </row>
        <row r="11600">
          <cell r="AA11600">
            <v>15.88</v>
          </cell>
        </row>
        <row r="11601">
          <cell r="AA11601">
            <v>15.89</v>
          </cell>
        </row>
        <row r="11602">
          <cell r="AA11602">
            <v>15.9</v>
          </cell>
        </row>
        <row r="11603">
          <cell r="AA11603">
            <v>15.91</v>
          </cell>
        </row>
        <row r="11604">
          <cell r="AA11604">
            <v>15.92</v>
          </cell>
        </row>
        <row r="11605">
          <cell r="AA11605">
            <v>15.93</v>
          </cell>
        </row>
        <row r="11606">
          <cell r="AA11606">
            <v>15.94</v>
          </cell>
        </row>
        <row r="11607">
          <cell r="AA11607">
            <v>15.95</v>
          </cell>
        </row>
        <row r="11608">
          <cell r="AA11608">
            <v>15.96</v>
          </cell>
        </row>
        <row r="11609">
          <cell r="AA11609">
            <v>15.97</v>
          </cell>
        </row>
        <row r="11610">
          <cell r="AA11610">
            <v>15.98</v>
          </cell>
        </row>
        <row r="11611">
          <cell r="AA11611">
            <v>15.99</v>
          </cell>
        </row>
        <row r="11612">
          <cell r="AA11612">
            <v>16</v>
          </cell>
        </row>
        <row r="11613">
          <cell r="AA11613">
            <v>16.010000000000002</v>
          </cell>
        </row>
        <row r="11614">
          <cell r="AA11614">
            <v>16.02</v>
          </cell>
        </row>
        <row r="11615">
          <cell r="AA11615">
            <v>16.03</v>
          </cell>
        </row>
        <row r="11616">
          <cell r="AA11616">
            <v>16.04</v>
          </cell>
        </row>
        <row r="11617">
          <cell r="AA11617">
            <v>16.05</v>
          </cell>
        </row>
        <row r="11618">
          <cell r="AA11618">
            <v>16.059999999999999</v>
          </cell>
        </row>
        <row r="11619">
          <cell r="AA11619">
            <v>16.07</v>
          </cell>
        </row>
        <row r="11620">
          <cell r="AA11620">
            <v>16.079999999999998</v>
          </cell>
        </row>
        <row r="11621">
          <cell r="AA11621">
            <v>16.09</v>
          </cell>
        </row>
        <row r="11622">
          <cell r="AA11622">
            <v>16.100000000000001</v>
          </cell>
        </row>
        <row r="11623">
          <cell r="AA11623">
            <v>16.11</v>
          </cell>
        </row>
        <row r="11624">
          <cell r="AA11624">
            <v>16.12</v>
          </cell>
        </row>
        <row r="11625">
          <cell r="AA11625">
            <v>16.13</v>
          </cell>
        </row>
        <row r="11626">
          <cell r="AA11626">
            <v>16.14</v>
          </cell>
        </row>
        <row r="11627">
          <cell r="AA11627">
            <v>16.149999999999999</v>
          </cell>
        </row>
        <row r="11628">
          <cell r="AA11628">
            <v>16.16</v>
          </cell>
        </row>
        <row r="11629">
          <cell r="AA11629">
            <v>16.170000000000002</v>
          </cell>
        </row>
        <row r="11630">
          <cell r="AA11630">
            <v>16.18</v>
          </cell>
        </row>
        <row r="11631">
          <cell r="AA11631">
            <v>16.190000000000001</v>
          </cell>
        </row>
        <row r="11632">
          <cell r="AA11632">
            <v>16.2</v>
          </cell>
        </row>
        <row r="11633">
          <cell r="AA11633">
            <v>16.21</v>
          </cell>
        </row>
        <row r="11634">
          <cell r="AA11634">
            <v>16.22</v>
          </cell>
        </row>
        <row r="11635">
          <cell r="AA11635">
            <v>16.23</v>
          </cell>
        </row>
        <row r="11636">
          <cell r="AA11636">
            <v>16.239999999999998</v>
          </cell>
        </row>
        <row r="11637">
          <cell r="AA11637">
            <v>16.25</v>
          </cell>
        </row>
        <row r="11638">
          <cell r="AA11638">
            <v>16.260000000000002</v>
          </cell>
        </row>
        <row r="11639">
          <cell r="AA11639">
            <v>16.27</v>
          </cell>
        </row>
        <row r="11640">
          <cell r="AA11640">
            <v>16.28</v>
          </cell>
        </row>
        <row r="11641">
          <cell r="AA11641">
            <v>16.29</v>
          </cell>
        </row>
        <row r="11642">
          <cell r="AA11642">
            <v>16.3</v>
          </cell>
        </row>
        <row r="11643">
          <cell r="AA11643">
            <v>16.309999999999999</v>
          </cell>
        </row>
        <row r="11644">
          <cell r="AA11644">
            <v>16.32</v>
          </cell>
        </row>
        <row r="11645">
          <cell r="AA11645">
            <v>16.329999999999998</v>
          </cell>
        </row>
        <row r="11646">
          <cell r="AA11646">
            <v>16.34</v>
          </cell>
        </row>
        <row r="11647">
          <cell r="AA11647">
            <v>16.350000000000001</v>
          </cell>
        </row>
        <row r="11648">
          <cell r="AA11648">
            <v>16.36</v>
          </cell>
        </row>
        <row r="11649">
          <cell r="AA11649">
            <v>16.37</v>
          </cell>
        </row>
        <row r="11650">
          <cell r="AA11650">
            <v>16.38</v>
          </cell>
        </row>
        <row r="11651">
          <cell r="AA11651">
            <v>16.39</v>
          </cell>
        </row>
        <row r="11652">
          <cell r="AA11652">
            <v>16.399999999999999</v>
          </cell>
        </row>
        <row r="11653">
          <cell r="AA11653">
            <v>16.41</v>
          </cell>
        </row>
        <row r="11654">
          <cell r="AA11654">
            <v>16.420000000000002</v>
          </cell>
        </row>
        <row r="11655">
          <cell r="AA11655">
            <v>16.43</v>
          </cell>
        </row>
        <row r="11656">
          <cell r="AA11656">
            <v>16.440000000000001</v>
          </cell>
        </row>
        <row r="11657">
          <cell r="AA11657">
            <v>16.45</v>
          </cell>
        </row>
        <row r="11658">
          <cell r="AA11658">
            <v>16.46</v>
          </cell>
        </row>
        <row r="11659">
          <cell r="AA11659">
            <v>16.47</v>
          </cell>
        </row>
        <row r="11660">
          <cell r="AA11660">
            <v>16.48</v>
          </cell>
        </row>
        <row r="11661">
          <cell r="AA11661">
            <v>16.489999999999998</v>
          </cell>
        </row>
        <row r="11662">
          <cell r="AA11662">
            <v>16.5</v>
          </cell>
        </row>
        <row r="11663">
          <cell r="AA11663">
            <v>16.510000000000002</v>
          </cell>
        </row>
        <row r="11664">
          <cell r="AA11664">
            <v>16.52</v>
          </cell>
        </row>
        <row r="11665">
          <cell r="AA11665">
            <v>16.53</v>
          </cell>
        </row>
        <row r="11666">
          <cell r="AA11666">
            <v>16.54</v>
          </cell>
        </row>
        <row r="11667">
          <cell r="AA11667">
            <v>16.55</v>
          </cell>
        </row>
        <row r="11668">
          <cell r="AA11668">
            <v>16.559999999999999</v>
          </cell>
        </row>
        <row r="11669">
          <cell r="AA11669">
            <v>16.57</v>
          </cell>
        </row>
        <row r="11670">
          <cell r="AA11670">
            <v>16.579999999999998</v>
          </cell>
        </row>
        <row r="11671">
          <cell r="AA11671">
            <v>16.59</v>
          </cell>
        </row>
        <row r="11672">
          <cell r="AA11672">
            <v>16.600000000000001</v>
          </cell>
        </row>
        <row r="11673">
          <cell r="AA11673">
            <v>16.61</v>
          </cell>
        </row>
        <row r="11674">
          <cell r="AA11674">
            <v>16.62</v>
          </cell>
        </row>
        <row r="11675">
          <cell r="AA11675">
            <v>16.63</v>
          </cell>
        </row>
        <row r="11676">
          <cell r="AA11676">
            <v>16.64</v>
          </cell>
        </row>
        <row r="11677">
          <cell r="AA11677">
            <v>16.649999999999999</v>
          </cell>
        </row>
        <row r="11678">
          <cell r="AA11678">
            <v>16.66</v>
          </cell>
        </row>
        <row r="11679">
          <cell r="AA11679">
            <v>16.670000000000002</v>
          </cell>
        </row>
        <row r="11680">
          <cell r="AA11680">
            <v>16.68</v>
          </cell>
        </row>
        <row r="11681">
          <cell r="AA11681">
            <v>16.690000000000001</v>
          </cell>
        </row>
        <row r="11682">
          <cell r="AA11682">
            <v>16.7</v>
          </cell>
        </row>
        <row r="11683">
          <cell r="AA11683">
            <v>16.71</v>
          </cell>
        </row>
        <row r="11684">
          <cell r="AA11684">
            <v>16.72</v>
          </cell>
        </row>
        <row r="11685">
          <cell r="AA11685">
            <v>16.73</v>
          </cell>
        </row>
        <row r="11686">
          <cell r="AA11686">
            <v>16.739999999999998</v>
          </cell>
        </row>
        <row r="11687">
          <cell r="AA11687">
            <v>16.75</v>
          </cell>
        </row>
        <row r="11688">
          <cell r="AA11688">
            <v>16.760000000000002</v>
          </cell>
        </row>
        <row r="11689">
          <cell r="AA11689">
            <v>16.77</v>
          </cell>
        </row>
        <row r="11690">
          <cell r="AA11690">
            <v>16.78</v>
          </cell>
        </row>
        <row r="11691">
          <cell r="AA11691">
            <v>16.79</v>
          </cell>
        </row>
        <row r="11692">
          <cell r="AA11692">
            <v>16.8</v>
          </cell>
        </row>
        <row r="11693">
          <cell r="AA11693">
            <v>16.809999999999999</v>
          </cell>
        </row>
        <row r="11694">
          <cell r="AA11694">
            <v>16.82</v>
          </cell>
        </row>
        <row r="11695">
          <cell r="AA11695">
            <v>16.829999999999998</v>
          </cell>
        </row>
        <row r="11696">
          <cell r="AA11696">
            <v>16.84</v>
          </cell>
        </row>
        <row r="11697">
          <cell r="AA11697">
            <v>16.850000000000001</v>
          </cell>
        </row>
        <row r="11698">
          <cell r="AA11698">
            <v>16.86</v>
          </cell>
        </row>
        <row r="11699">
          <cell r="AA11699">
            <v>16.87</v>
          </cell>
        </row>
        <row r="11700">
          <cell r="AA11700">
            <v>16.88</v>
          </cell>
        </row>
        <row r="11701">
          <cell r="AA11701">
            <v>16.89</v>
          </cell>
        </row>
        <row r="11702">
          <cell r="AA11702">
            <v>16.899999999999999</v>
          </cell>
        </row>
        <row r="11703">
          <cell r="AA11703">
            <v>16.91</v>
          </cell>
        </row>
        <row r="11704">
          <cell r="AA11704">
            <v>16.920000000000002</v>
          </cell>
        </row>
        <row r="11705">
          <cell r="AA11705">
            <v>16.93</v>
          </cell>
        </row>
        <row r="11706">
          <cell r="AA11706">
            <v>16.940000000000001</v>
          </cell>
        </row>
        <row r="11707">
          <cell r="AA11707">
            <v>16.95</v>
          </cell>
        </row>
        <row r="11708">
          <cell r="AA11708">
            <v>16.96</v>
          </cell>
        </row>
        <row r="11709">
          <cell r="AA11709">
            <v>16.97</v>
          </cell>
        </row>
        <row r="11710">
          <cell r="AA11710">
            <v>16.98</v>
          </cell>
        </row>
        <row r="11711">
          <cell r="AA11711">
            <v>16.989999999999998</v>
          </cell>
        </row>
        <row r="11712">
          <cell r="AA11712">
            <v>17</v>
          </cell>
        </row>
        <row r="11713">
          <cell r="AA11713">
            <v>17.010000000000002</v>
          </cell>
        </row>
        <row r="11714">
          <cell r="AA11714">
            <v>17.02</v>
          </cell>
        </row>
        <row r="11715">
          <cell r="AA11715">
            <v>17.03</v>
          </cell>
        </row>
        <row r="11716">
          <cell r="AA11716">
            <v>17.04</v>
          </cell>
        </row>
        <row r="11717">
          <cell r="AA11717">
            <v>17.05</v>
          </cell>
        </row>
        <row r="11718">
          <cell r="AA11718">
            <v>17.059999999999999</v>
          </cell>
        </row>
        <row r="11719">
          <cell r="AA11719">
            <v>17.07</v>
          </cell>
        </row>
        <row r="11720">
          <cell r="AA11720">
            <v>17.079999999999998</v>
          </cell>
        </row>
        <row r="11721">
          <cell r="AA11721">
            <v>17.09</v>
          </cell>
        </row>
        <row r="11722">
          <cell r="AA11722">
            <v>17.100000000000001</v>
          </cell>
        </row>
        <row r="11723">
          <cell r="AA11723">
            <v>17.11</v>
          </cell>
        </row>
        <row r="11724">
          <cell r="AA11724">
            <v>17.12</v>
          </cell>
        </row>
        <row r="11725">
          <cell r="AA11725">
            <v>17.13</v>
          </cell>
        </row>
        <row r="11726">
          <cell r="AA11726">
            <v>17.14</v>
          </cell>
        </row>
        <row r="11727">
          <cell r="AA11727">
            <v>17.149999999999999</v>
          </cell>
        </row>
        <row r="11728">
          <cell r="AA11728">
            <v>17.16</v>
          </cell>
        </row>
        <row r="11729">
          <cell r="AA11729">
            <v>17.170000000000002</v>
          </cell>
        </row>
        <row r="11730">
          <cell r="AA11730">
            <v>17.18</v>
          </cell>
        </row>
        <row r="11731">
          <cell r="AA11731">
            <v>17.190000000000001</v>
          </cell>
        </row>
        <row r="11732">
          <cell r="AA11732">
            <v>17.2</v>
          </cell>
        </row>
        <row r="11733">
          <cell r="AA11733">
            <v>17.21</v>
          </cell>
        </row>
        <row r="11734">
          <cell r="AA11734">
            <v>17.22</v>
          </cell>
        </row>
        <row r="11735">
          <cell r="AA11735">
            <v>17.23</v>
          </cell>
        </row>
        <row r="11736">
          <cell r="AA11736">
            <v>17.239999999999998</v>
          </cell>
        </row>
        <row r="11737">
          <cell r="AA11737">
            <v>17.25</v>
          </cell>
        </row>
        <row r="11738">
          <cell r="AA11738">
            <v>17.260000000000002</v>
          </cell>
        </row>
        <row r="11739">
          <cell r="AA11739">
            <v>17.27</v>
          </cell>
        </row>
        <row r="11740">
          <cell r="AA11740">
            <v>17.28</v>
          </cell>
        </row>
        <row r="11741">
          <cell r="AA11741">
            <v>17.29</v>
          </cell>
        </row>
        <row r="11742">
          <cell r="AA11742">
            <v>17.3</v>
          </cell>
        </row>
        <row r="11743">
          <cell r="AA11743">
            <v>17.309999999999999</v>
          </cell>
        </row>
        <row r="11744">
          <cell r="AA11744">
            <v>17.32</v>
          </cell>
        </row>
        <row r="11745">
          <cell r="AA11745">
            <v>17.329999999999998</v>
          </cell>
        </row>
        <row r="11746">
          <cell r="AA11746">
            <v>17.34</v>
          </cell>
        </row>
        <row r="11747">
          <cell r="AA11747">
            <v>17.350000000000001</v>
          </cell>
        </row>
        <row r="11748">
          <cell r="AA11748">
            <v>17.36</v>
          </cell>
        </row>
        <row r="11749">
          <cell r="AA11749">
            <v>17.37</v>
          </cell>
        </row>
        <row r="11750">
          <cell r="AA11750">
            <v>17.38</v>
          </cell>
        </row>
        <row r="11751">
          <cell r="AA11751">
            <v>17.39</v>
          </cell>
        </row>
        <row r="11752">
          <cell r="AA11752">
            <v>17.399999999999999</v>
          </cell>
        </row>
        <row r="11753">
          <cell r="AA11753">
            <v>17.41</v>
          </cell>
        </row>
        <row r="11754">
          <cell r="AA11754">
            <v>17.420000000000002</v>
          </cell>
        </row>
        <row r="11755">
          <cell r="AA11755">
            <v>17.43</v>
          </cell>
        </row>
        <row r="11756">
          <cell r="AA11756">
            <v>17.440000000000001</v>
          </cell>
        </row>
        <row r="11757">
          <cell r="AA11757">
            <v>17.45</v>
          </cell>
        </row>
        <row r="11758">
          <cell r="AA11758">
            <v>17.46</v>
          </cell>
        </row>
        <row r="11759">
          <cell r="AA11759">
            <v>17.47</v>
          </cell>
        </row>
        <row r="11760">
          <cell r="AA11760">
            <v>17.48</v>
          </cell>
        </row>
        <row r="11761">
          <cell r="AA11761">
            <v>17.489999999999998</v>
          </cell>
        </row>
        <row r="11762">
          <cell r="AA11762">
            <v>17.5</v>
          </cell>
        </row>
        <row r="11763">
          <cell r="AA11763">
            <v>17.510000000000002</v>
          </cell>
        </row>
        <row r="11764">
          <cell r="AA11764">
            <v>17.52</v>
          </cell>
        </row>
        <row r="11765">
          <cell r="AA11765">
            <v>17.53</v>
          </cell>
        </row>
        <row r="11766">
          <cell r="AA11766">
            <v>17.54</v>
          </cell>
        </row>
        <row r="11767">
          <cell r="AA11767">
            <v>17.55</v>
          </cell>
        </row>
        <row r="11768">
          <cell r="AA11768">
            <v>17.559999999999999</v>
          </cell>
        </row>
        <row r="11769">
          <cell r="AA11769">
            <v>17.57</v>
          </cell>
        </row>
        <row r="11770">
          <cell r="AA11770">
            <v>17.579999999999998</v>
          </cell>
        </row>
        <row r="11771">
          <cell r="AA11771">
            <v>17.59</v>
          </cell>
        </row>
        <row r="11772">
          <cell r="AA11772">
            <v>17.600000000000001</v>
          </cell>
        </row>
        <row r="11773">
          <cell r="AA11773">
            <v>17.61</v>
          </cell>
        </row>
        <row r="11774">
          <cell r="AA11774">
            <v>17.62</v>
          </cell>
        </row>
        <row r="11775">
          <cell r="AA11775">
            <v>17.63</v>
          </cell>
        </row>
        <row r="11776">
          <cell r="AA11776">
            <v>17.64</v>
          </cell>
        </row>
        <row r="11777">
          <cell r="AA11777">
            <v>17.649999999999999</v>
          </cell>
        </row>
        <row r="11778">
          <cell r="AA11778">
            <v>17.66</v>
          </cell>
        </row>
        <row r="11779">
          <cell r="AA11779">
            <v>17.670000000000002</v>
          </cell>
        </row>
        <row r="11780">
          <cell r="AA11780">
            <v>17.68</v>
          </cell>
        </row>
        <row r="11781">
          <cell r="AA11781">
            <v>17.690000000000001</v>
          </cell>
        </row>
        <row r="11782">
          <cell r="AA11782">
            <v>17.7</v>
          </cell>
        </row>
        <row r="11783">
          <cell r="AA11783">
            <v>17.71</v>
          </cell>
        </row>
        <row r="11784">
          <cell r="AA11784">
            <v>17.72</v>
          </cell>
        </row>
        <row r="11785">
          <cell r="AA11785">
            <v>17.73</v>
          </cell>
        </row>
        <row r="11786">
          <cell r="AA11786">
            <v>17.739999999999998</v>
          </cell>
        </row>
        <row r="11787">
          <cell r="AA11787">
            <v>17.75</v>
          </cell>
        </row>
        <row r="11788">
          <cell r="AA11788">
            <v>17.760000000000002</v>
          </cell>
        </row>
        <row r="11789">
          <cell r="AA11789">
            <v>17.77</v>
          </cell>
        </row>
        <row r="11790">
          <cell r="AA11790">
            <v>17.78</v>
          </cell>
        </row>
        <row r="11791">
          <cell r="AA11791">
            <v>17.79</v>
          </cell>
        </row>
        <row r="11792">
          <cell r="AA11792">
            <v>17.8</v>
          </cell>
        </row>
        <row r="11793">
          <cell r="AA11793">
            <v>17.809999999999999</v>
          </cell>
        </row>
        <row r="11794">
          <cell r="AA11794">
            <v>17.82</v>
          </cell>
        </row>
        <row r="11795">
          <cell r="AA11795">
            <v>17.829999999999998</v>
          </cell>
        </row>
        <row r="11796">
          <cell r="AA11796">
            <v>17.84</v>
          </cell>
        </row>
        <row r="11797">
          <cell r="AA11797">
            <v>17.850000000000001</v>
          </cell>
        </row>
        <row r="11798">
          <cell r="AA11798">
            <v>17.86</v>
          </cell>
        </row>
        <row r="11799">
          <cell r="AA11799">
            <v>17.87</v>
          </cell>
        </row>
        <row r="11800">
          <cell r="AA11800">
            <v>17.88</v>
          </cell>
        </row>
        <row r="11801">
          <cell r="AA11801">
            <v>17.89</v>
          </cell>
        </row>
        <row r="11802">
          <cell r="AA11802">
            <v>17.899999999999999</v>
          </cell>
        </row>
        <row r="11803">
          <cell r="AA11803">
            <v>17.91</v>
          </cell>
        </row>
        <row r="11804">
          <cell r="AA11804">
            <v>17.920000000000002</v>
          </cell>
        </row>
        <row r="11805">
          <cell r="AA11805">
            <v>17.93</v>
          </cell>
        </row>
        <row r="11806">
          <cell r="AA11806">
            <v>17.940000000000001</v>
          </cell>
        </row>
        <row r="11807">
          <cell r="AA11807">
            <v>17.95</v>
          </cell>
        </row>
        <row r="11808">
          <cell r="AA11808">
            <v>17.96</v>
          </cell>
        </row>
        <row r="11809">
          <cell r="AA11809">
            <v>17.97</v>
          </cell>
        </row>
        <row r="11810">
          <cell r="AA11810">
            <v>17.98</v>
          </cell>
        </row>
        <row r="11811">
          <cell r="AA11811">
            <v>17.989999999999998</v>
          </cell>
        </row>
        <row r="11812">
          <cell r="AA11812">
            <v>18</v>
          </cell>
        </row>
        <row r="11813">
          <cell r="AA11813">
            <v>18.010000000000002</v>
          </cell>
        </row>
        <row r="11814">
          <cell r="AA11814">
            <v>18.02</v>
          </cell>
        </row>
        <row r="11815">
          <cell r="AA11815">
            <v>18.03</v>
          </cell>
        </row>
        <row r="11816">
          <cell r="AA11816">
            <v>18.04</v>
          </cell>
        </row>
        <row r="11817">
          <cell r="AA11817">
            <v>18.05</v>
          </cell>
        </row>
        <row r="11818">
          <cell r="AA11818">
            <v>18.059999999999999</v>
          </cell>
        </row>
        <row r="11819">
          <cell r="AA11819">
            <v>18.07</v>
          </cell>
        </row>
        <row r="11820">
          <cell r="AA11820">
            <v>18.079999999999998</v>
          </cell>
        </row>
        <row r="11821">
          <cell r="AA11821">
            <v>18.09</v>
          </cell>
        </row>
        <row r="11822">
          <cell r="AA11822">
            <v>18.100000000000001</v>
          </cell>
        </row>
        <row r="11823">
          <cell r="AA11823">
            <v>18.11</v>
          </cell>
        </row>
        <row r="11824">
          <cell r="AA11824">
            <v>18.12</v>
          </cell>
        </row>
        <row r="11825">
          <cell r="AA11825">
            <v>18.13</v>
          </cell>
        </row>
        <row r="11826">
          <cell r="AA11826">
            <v>18.14</v>
          </cell>
        </row>
        <row r="11827">
          <cell r="AA11827">
            <v>18.149999999999999</v>
          </cell>
        </row>
        <row r="11828">
          <cell r="AA11828">
            <v>18.16</v>
          </cell>
        </row>
        <row r="11829">
          <cell r="AA11829">
            <v>18.170000000000002</v>
          </cell>
        </row>
        <row r="11830">
          <cell r="AA11830">
            <v>18.18</v>
          </cell>
        </row>
        <row r="11831">
          <cell r="AA11831">
            <v>18.190000000000001</v>
          </cell>
        </row>
        <row r="11832">
          <cell r="AA11832">
            <v>18.2</v>
          </cell>
        </row>
        <row r="11833">
          <cell r="AA11833">
            <v>18.21</v>
          </cell>
        </row>
        <row r="11834">
          <cell r="AA11834">
            <v>18.22</v>
          </cell>
        </row>
        <row r="11835">
          <cell r="AA11835">
            <v>18.23</v>
          </cell>
        </row>
        <row r="11836">
          <cell r="AA11836">
            <v>18.239999999999998</v>
          </cell>
        </row>
        <row r="11837">
          <cell r="AA11837">
            <v>18.25</v>
          </cell>
        </row>
        <row r="11838">
          <cell r="AA11838">
            <v>18.260000000000002</v>
          </cell>
        </row>
        <row r="11839">
          <cell r="AA11839">
            <v>18.27</v>
          </cell>
        </row>
        <row r="11840">
          <cell r="AA11840">
            <v>18.28</v>
          </cell>
        </row>
        <row r="11841">
          <cell r="AA11841">
            <v>18.29</v>
          </cell>
        </row>
        <row r="11842">
          <cell r="AA11842">
            <v>18.3</v>
          </cell>
        </row>
        <row r="11843">
          <cell r="AA11843">
            <v>18.309999999999999</v>
          </cell>
        </row>
        <row r="11844">
          <cell r="AA11844">
            <v>18.32</v>
          </cell>
        </row>
        <row r="11845">
          <cell r="AA11845">
            <v>18.329999999999998</v>
          </cell>
        </row>
        <row r="11846">
          <cell r="AA11846">
            <v>18.34</v>
          </cell>
        </row>
        <row r="11847">
          <cell r="AA11847">
            <v>18.350000000000001</v>
          </cell>
        </row>
        <row r="11848">
          <cell r="AA11848">
            <v>18.36</v>
          </cell>
        </row>
        <row r="11849">
          <cell r="AA11849">
            <v>18.37</v>
          </cell>
        </row>
        <row r="11850">
          <cell r="AA11850">
            <v>18.38</v>
          </cell>
        </row>
        <row r="11851">
          <cell r="AA11851">
            <v>18.39</v>
          </cell>
        </row>
        <row r="11852">
          <cell r="AA11852">
            <v>18.399999999999999</v>
          </cell>
        </row>
        <row r="11853">
          <cell r="AA11853">
            <v>18.41</v>
          </cell>
        </row>
        <row r="11854">
          <cell r="AA11854">
            <v>18.420000000000002</v>
          </cell>
        </row>
        <row r="11855">
          <cell r="AA11855">
            <v>18.43</v>
          </cell>
        </row>
        <row r="11856">
          <cell r="AA11856">
            <v>18.440000000000001</v>
          </cell>
        </row>
        <row r="11857">
          <cell r="AA11857">
            <v>18.45</v>
          </cell>
        </row>
        <row r="11858">
          <cell r="AA11858">
            <v>18.46</v>
          </cell>
        </row>
        <row r="11859">
          <cell r="AA11859">
            <v>18.47</v>
          </cell>
        </row>
        <row r="11860">
          <cell r="AA11860">
            <v>18.48</v>
          </cell>
        </row>
        <row r="11861">
          <cell r="AA11861">
            <v>18.489999999999998</v>
          </cell>
        </row>
        <row r="11862">
          <cell r="AA11862">
            <v>18.5</v>
          </cell>
        </row>
        <row r="11863">
          <cell r="AA11863">
            <v>18.510000000000002</v>
          </cell>
        </row>
        <row r="11864">
          <cell r="AA11864">
            <v>18.52</v>
          </cell>
        </row>
        <row r="11865">
          <cell r="AA11865">
            <v>18.53</v>
          </cell>
        </row>
        <row r="11866">
          <cell r="AA11866">
            <v>18.54</v>
          </cell>
        </row>
        <row r="11867">
          <cell r="AA11867">
            <v>18.55</v>
          </cell>
        </row>
        <row r="11868">
          <cell r="AA11868">
            <v>18.559999999999999</v>
          </cell>
        </row>
        <row r="11869">
          <cell r="AA11869">
            <v>18.57</v>
          </cell>
        </row>
        <row r="11870">
          <cell r="AA11870">
            <v>18.579999999999998</v>
          </cell>
        </row>
        <row r="11871">
          <cell r="AA11871">
            <v>18.59</v>
          </cell>
        </row>
        <row r="11872">
          <cell r="AA11872">
            <v>18.600000000000001</v>
          </cell>
        </row>
        <row r="11873">
          <cell r="AA11873">
            <v>18.61</v>
          </cell>
        </row>
        <row r="11874">
          <cell r="AA11874">
            <v>18.62</v>
          </cell>
        </row>
        <row r="11875">
          <cell r="AA11875">
            <v>18.63</v>
          </cell>
        </row>
        <row r="11876">
          <cell r="AA11876">
            <v>18.64</v>
          </cell>
        </row>
        <row r="11877">
          <cell r="AA11877">
            <v>18.649999999999999</v>
          </cell>
        </row>
        <row r="11878">
          <cell r="AA11878">
            <v>18.66</v>
          </cell>
        </row>
        <row r="11879">
          <cell r="AA11879">
            <v>18.670000000000002</v>
          </cell>
        </row>
        <row r="11880">
          <cell r="AA11880">
            <v>18.68</v>
          </cell>
        </row>
        <row r="11881">
          <cell r="AA11881">
            <v>18.690000000000001</v>
          </cell>
        </row>
        <row r="11882">
          <cell r="AA11882">
            <v>18.7</v>
          </cell>
        </row>
        <row r="11883">
          <cell r="AA11883">
            <v>18.71</v>
          </cell>
        </row>
        <row r="11884">
          <cell r="AA11884">
            <v>18.72</v>
          </cell>
        </row>
        <row r="11885">
          <cell r="AA11885">
            <v>18.73</v>
          </cell>
        </row>
        <row r="11886">
          <cell r="AA11886">
            <v>18.739999999999998</v>
          </cell>
        </row>
        <row r="11887">
          <cell r="AA11887">
            <v>18.75</v>
          </cell>
        </row>
        <row r="11888">
          <cell r="AA11888">
            <v>18.760000000000002</v>
          </cell>
        </row>
        <row r="11889">
          <cell r="AA11889">
            <v>18.77</v>
          </cell>
        </row>
        <row r="11890">
          <cell r="AA11890">
            <v>18.78</v>
          </cell>
        </row>
        <row r="11891">
          <cell r="AA11891">
            <v>18.79</v>
          </cell>
        </row>
        <row r="11892">
          <cell r="AA11892">
            <v>18.8</v>
          </cell>
        </row>
        <row r="11893">
          <cell r="AA11893">
            <v>18.809999999999999</v>
          </cell>
        </row>
        <row r="11894">
          <cell r="AA11894">
            <v>18.82</v>
          </cell>
        </row>
        <row r="11895">
          <cell r="AA11895">
            <v>18.829999999999998</v>
          </cell>
        </row>
        <row r="11896">
          <cell r="AA11896">
            <v>18.84</v>
          </cell>
        </row>
        <row r="11897">
          <cell r="AA11897">
            <v>18.850000000000001</v>
          </cell>
        </row>
        <row r="11898">
          <cell r="AA11898">
            <v>18.86</v>
          </cell>
        </row>
        <row r="11899">
          <cell r="AA11899">
            <v>18.87</v>
          </cell>
        </row>
        <row r="11900">
          <cell r="AA11900">
            <v>18.88</v>
          </cell>
        </row>
        <row r="11901">
          <cell r="AA11901">
            <v>18.89</v>
          </cell>
        </row>
        <row r="11902">
          <cell r="AA11902">
            <v>18.899999999999999</v>
          </cell>
        </row>
        <row r="11903">
          <cell r="AA11903">
            <v>18.91</v>
          </cell>
        </row>
        <row r="11904">
          <cell r="AA11904">
            <v>18.920000000000002</v>
          </cell>
        </row>
        <row r="11905">
          <cell r="AA11905">
            <v>18.93</v>
          </cell>
        </row>
        <row r="11906">
          <cell r="AA11906">
            <v>18.940000000000001</v>
          </cell>
        </row>
        <row r="11907">
          <cell r="AA11907">
            <v>18.95</v>
          </cell>
        </row>
        <row r="11908">
          <cell r="AA11908">
            <v>18.96</v>
          </cell>
        </row>
        <row r="11909">
          <cell r="AA11909">
            <v>18.97</v>
          </cell>
        </row>
        <row r="11910">
          <cell r="AA11910">
            <v>18.98</v>
          </cell>
        </row>
        <row r="11911">
          <cell r="AA11911">
            <v>18.989999999999998</v>
          </cell>
        </row>
        <row r="11912">
          <cell r="AA11912">
            <v>19</v>
          </cell>
        </row>
        <row r="11913">
          <cell r="AA11913">
            <v>19.010000000000002</v>
          </cell>
        </row>
        <row r="11914">
          <cell r="AA11914">
            <v>19.02</v>
          </cell>
        </row>
        <row r="11915">
          <cell r="AA11915">
            <v>19.03</v>
          </cell>
        </row>
        <row r="11916">
          <cell r="AA11916">
            <v>19.04</v>
          </cell>
        </row>
        <row r="11917">
          <cell r="AA11917">
            <v>19.05</v>
          </cell>
        </row>
        <row r="11918">
          <cell r="AA11918">
            <v>19.059999999999999</v>
          </cell>
        </row>
        <row r="11919">
          <cell r="AA11919">
            <v>19.07</v>
          </cell>
        </row>
        <row r="11920">
          <cell r="AA11920">
            <v>19.079999999999998</v>
          </cell>
        </row>
        <row r="11921">
          <cell r="AA11921">
            <v>19.09</v>
          </cell>
        </row>
        <row r="11922">
          <cell r="AA11922">
            <v>19.100000000000001</v>
          </cell>
        </row>
        <row r="11923">
          <cell r="AA11923">
            <v>19.11</v>
          </cell>
        </row>
        <row r="11924">
          <cell r="AA11924">
            <v>19.12</v>
          </cell>
        </row>
        <row r="11925">
          <cell r="AA11925">
            <v>19.13</v>
          </cell>
        </row>
        <row r="11926">
          <cell r="AA11926">
            <v>19.14</v>
          </cell>
        </row>
        <row r="11927">
          <cell r="AA11927">
            <v>19.149999999999999</v>
          </cell>
        </row>
        <row r="11928">
          <cell r="AA11928">
            <v>19.16</v>
          </cell>
        </row>
        <row r="11929">
          <cell r="AA11929">
            <v>19.170000000000002</v>
          </cell>
        </row>
        <row r="11930">
          <cell r="AA11930">
            <v>19.18</v>
          </cell>
        </row>
        <row r="11931">
          <cell r="AA11931">
            <v>19.190000000000001</v>
          </cell>
        </row>
        <row r="11932">
          <cell r="AA11932">
            <v>19.2</v>
          </cell>
        </row>
        <row r="11933">
          <cell r="AA11933">
            <v>19.21</v>
          </cell>
        </row>
        <row r="11934">
          <cell r="AA11934">
            <v>19.22</v>
          </cell>
        </row>
        <row r="11935">
          <cell r="AA11935">
            <v>19.23</v>
          </cell>
        </row>
        <row r="11936">
          <cell r="AA11936">
            <v>19.239999999999998</v>
          </cell>
        </row>
        <row r="11937">
          <cell r="AA11937">
            <v>19.25</v>
          </cell>
        </row>
        <row r="11938">
          <cell r="AA11938">
            <v>19.260000000000002</v>
          </cell>
        </row>
        <row r="11939">
          <cell r="AA11939">
            <v>19.27</v>
          </cell>
        </row>
        <row r="11940">
          <cell r="AA11940">
            <v>19.28</v>
          </cell>
        </row>
        <row r="11941">
          <cell r="AA11941">
            <v>19.29</v>
          </cell>
        </row>
        <row r="11942">
          <cell r="AA11942">
            <v>19.3</v>
          </cell>
        </row>
        <row r="11943">
          <cell r="AA11943">
            <v>19.309999999999999</v>
          </cell>
        </row>
        <row r="11944">
          <cell r="AA11944">
            <v>19.32</v>
          </cell>
        </row>
        <row r="11945">
          <cell r="AA11945">
            <v>19.329999999999998</v>
          </cell>
        </row>
        <row r="11946">
          <cell r="AA11946">
            <v>19.34</v>
          </cell>
        </row>
        <row r="11947">
          <cell r="AA11947">
            <v>19.350000000000001</v>
          </cell>
        </row>
        <row r="11948">
          <cell r="AA11948">
            <v>19.36</v>
          </cell>
        </row>
        <row r="11949">
          <cell r="AA11949">
            <v>19.37</v>
          </cell>
        </row>
        <row r="11950">
          <cell r="AA11950">
            <v>19.38</v>
          </cell>
        </row>
        <row r="11951">
          <cell r="AA11951">
            <v>19.39</v>
          </cell>
        </row>
        <row r="11952">
          <cell r="AA11952">
            <v>19.399999999999999</v>
          </cell>
        </row>
        <row r="11953">
          <cell r="AA11953">
            <v>19.41</v>
          </cell>
        </row>
        <row r="11954">
          <cell r="AA11954">
            <v>19.420000000000002</v>
          </cell>
        </row>
        <row r="11955">
          <cell r="AA11955">
            <v>19.43</v>
          </cell>
        </row>
        <row r="11956">
          <cell r="AA11956">
            <v>19.440000000000001</v>
          </cell>
        </row>
        <row r="11957">
          <cell r="AA11957">
            <v>19.45</v>
          </cell>
        </row>
        <row r="11958">
          <cell r="AA11958">
            <v>19.46</v>
          </cell>
        </row>
        <row r="11959">
          <cell r="AA11959">
            <v>19.47</v>
          </cell>
        </row>
        <row r="11960">
          <cell r="AA11960">
            <v>19.48</v>
          </cell>
        </row>
        <row r="11961">
          <cell r="AA11961">
            <v>19.489999999999998</v>
          </cell>
        </row>
        <row r="11962">
          <cell r="AA11962">
            <v>19.5</v>
          </cell>
        </row>
        <row r="11963">
          <cell r="AA11963">
            <v>19.510000000000002</v>
          </cell>
        </row>
        <row r="11964">
          <cell r="AA11964">
            <v>19.52</v>
          </cell>
        </row>
        <row r="11965">
          <cell r="AA11965">
            <v>19.53</v>
          </cell>
        </row>
        <row r="11966">
          <cell r="AA11966">
            <v>19.54</v>
          </cell>
        </row>
        <row r="11967">
          <cell r="AA11967">
            <v>19.55</v>
          </cell>
        </row>
        <row r="11968">
          <cell r="AA11968">
            <v>19.559999999999999</v>
          </cell>
        </row>
        <row r="11969">
          <cell r="AA11969">
            <v>19.57</v>
          </cell>
        </row>
        <row r="11970">
          <cell r="AA11970">
            <v>19.579999999999998</v>
          </cell>
        </row>
        <row r="11971">
          <cell r="AA11971">
            <v>19.59</v>
          </cell>
        </row>
        <row r="11972">
          <cell r="AA11972">
            <v>19.600000000000001</v>
          </cell>
        </row>
        <row r="11973">
          <cell r="AA11973">
            <v>19.61</v>
          </cell>
        </row>
        <row r="11974">
          <cell r="AA11974">
            <v>19.62</v>
          </cell>
        </row>
        <row r="11975">
          <cell r="AA11975">
            <v>19.63</v>
          </cell>
        </row>
        <row r="11976">
          <cell r="AA11976">
            <v>19.64</v>
          </cell>
        </row>
        <row r="11977">
          <cell r="AA11977">
            <v>19.649999999999999</v>
          </cell>
        </row>
        <row r="11978">
          <cell r="AA11978">
            <v>19.66</v>
          </cell>
        </row>
        <row r="11979">
          <cell r="AA11979">
            <v>19.670000000000002</v>
          </cell>
        </row>
        <row r="11980">
          <cell r="AA11980">
            <v>19.68</v>
          </cell>
        </row>
        <row r="11981">
          <cell r="AA11981">
            <v>19.690000000000001</v>
          </cell>
        </row>
        <row r="11982">
          <cell r="AA11982">
            <v>19.7</v>
          </cell>
        </row>
        <row r="11983">
          <cell r="AA11983">
            <v>19.71</v>
          </cell>
        </row>
        <row r="11984">
          <cell r="AA11984">
            <v>19.72</v>
          </cell>
        </row>
        <row r="11985">
          <cell r="AA11985">
            <v>19.73</v>
          </cell>
        </row>
        <row r="11986">
          <cell r="AA11986">
            <v>19.739999999999998</v>
          </cell>
        </row>
        <row r="11987">
          <cell r="AA11987">
            <v>19.75</v>
          </cell>
        </row>
        <row r="11988">
          <cell r="AA11988">
            <v>19.760000000000002</v>
          </cell>
        </row>
        <row r="11989">
          <cell r="AA11989">
            <v>19.77</v>
          </cell>
        </row>
        <row r="11990">
          <cell r="AA11990">
            <v>19.78</v>
          </cell>
        </row>
        <row r="11991">
          <cell r="AA11991">
            <v>19.79</v>
          </cell>
        </row>
        <row r="11992">
          <cell r="AA11992">
            <v>19.8</v>
          </cell>
        </row>
        <row r="11993">
          <cell r="AA11993">
            <v>19.809999999999999</v>
          </cell>
        </row>
        <row r="11994">
          <cell r="AA11994">
            <v>19.82</v>
          </cell>
        </row>
        <row r="11995">
          <cell r="AA11995">
            <v>19.829999999999998</v>
          </cell>
        </row>
        <row r="11996">
          <cell r="AA11996">
            <v>19.84</v>
          </cell>
        </row>
        <row r="11997">
          <cell r="AA11997">
            <v>19.850000000000001</v>
          </cell>
        </row>
        <row r="11998">
          <cell r="AA11998">
            <v>19.86</v>
          </cell>
        </row>
        <row r="11999">
          <cell r="AA11999">
            <v>19.87</v>
          </cell>
        </row>
        <row r="12000">
          <cell r="AA12000">
            <v>19.88</v>
          </cell>
        </row>
        <row r="12001">
          <cell r="AA12001">
            <v>19.89</v>
          </cell>
        </row>
        <row r="12002">
          <cell r="AA12002">
            <v>19.899999999999999</v>
          </cell>
        </row>
        <row r="12003">
          <cell r="AA12003">
            <v>19.91</v>
          </cell>
        </row>
        <row r="12004">
          <cell r="AA12004">
            <v>19.920000000000002</v>
          </cell>
        </row>
        <row r="12005">
          <cell r="AA12005">
            <v>19.93</v>
          </cell>
        </row>
        <row r="12006">
          <cell r="AA12006">
            <v>19.940000000000001</v>
          </cell>
        </row>
        <row r="12007">
          <cell r="AA12007">
            <v>19.95</v>
          </cell>
        </row>
        <row r="12008">
          <cell r="AA12008">
            <v>19.96</v>
          </cell>
        </row>
        <row r="12009">
          <cell r="AA12009">
            <v>19.97</v>
          </cell>
        </row>
        <row r="12010">
          <cell r="AA12010">
            <v>19.98</v>
          </cell>
        </row>
        <row r="12011">
          <cell r="AA12011">
            <v>19.989999999999998</v>
          </cell>
        </row>
        <row r="12012">
          <cell r="AA12012">
            <v>20</v>
          </cell>
        </row>
        <row r="12013">
          <cell r="AA12013">
            <v>20.010000000000002</v>
          </cell>
        </row>
        <row r="12014">
          <cell r="AA12014">
            <v>20.02</v>
          </cell>
        </row>
        <row r="12015">
          <cell r="AA12015">
            <v>20.03</v>
          </cell>
        </row>
        <row r="12016">
          <cell r="AA12016">
            <v>20.04</v>
          </cell>
        </row>
        <row r="12017">
          <cell r="AA12017">
            <v>20.05</v>
          </cell>
        </row>
        <row r="12018">
          <cell r="AA12018">
            <v>20.059999999999999</v>
          </cell>
        </row>
        <row r="12019">
          <cell r="AA12019">
            <v>20.07</v>
          </cell>
        </row>
        <row r="12020">
          <cell r="AA12020">
            <v>20.079999999999998</v>
          </cell>
        </row>
        <row r="12021">
          <cell r="AA12021">
            <v>20.09</v>
          </cell>
        </row>
        <row r="12022">
          <cell r="AA12022">
            <v>20.100000000000001</v>
          </cell>
        </row>
        <row r="12023">
          <cell r="AA12023">
            <v>20.11</v>
          </cell>
        </row>
        <row r="12024">
          <cell r="AA12024">
            <v>20.12</v>
          </cell>
        </row>
        <row r="12025">
          <cell r="AA12025">
            <v>20.13</v>
          </cell>
        </row>
        <row r="12026">
          <cell r="AA12026">
            <v>20.14</v>
          </cell>
        </row>
        <row r="12027">
          <cell r="AA12027">
            <v>20.149999999999999</v>
          </cell>
        </row>
        <row r="12028">
          <cell r="AA12028">
            <v>20.16</v>
          </cell>
        </row>
        <row r="12029">
          <cell r="AA12029">
            <v>20.170000000000002</v>
          </cell>
        </row>
        <row r="12030">
          <cell r="AA12030">
            <v>20.18</v>
          </cell>
        </row>
        <row r="12031">
          <cell r="AA12031">
            <v>20.190000000000001</v>
          </cell>
        </row>
        <row r="12032">
          <cell r="AA12032">
            <v>20.2</v>
          </cell>
        </row>
        <row r="12033">
          <cell r="AA12033">
            <v>20.21</v>
          </cell>
        </row>
        <row r="12034">
          <cell r="AA12034">
            <v>20.22</v>
          </cell>
        </row>
        <row r="12035">
          <cell r="AA12035">
            <v>20.23</v>
          </cell>
        </row>
        <row r="12036">
          <cell r="AA12036">
            <v>20.239999999999998</v>
          </cell>
        </row>
        <row r="12037">
          <cell r="AA12037">
            <v>20.25</v>
          </cell>
        </row>
        <row r="12038">
          <cell r="AA12038">
            <v>20.260000000000002</v>
          </cell>
        </row>
        <row r="12039">
          <cell r="AA12039">
            <v>20.27</v>
          </cell>
        </row>
        <row r="12040">
          <cell r="AA12040">
            <v>20.28</v>
          </cell>
        </row>
        <row r="12041">
          <cell r="AA12041">
            <v>20.29</v>
          </cell>
        </row>
        <row r="12042">
          <cell r="AA12042">
            <v>20.3</v>
          </cell>
        </row>
        <row r="12043">
          <cell r="AA12043">
            <v>20.309999999999999</v>
          </cell>
        </row>
        <row r="12044">
          <cell r="AA12044">
            <v>20.32</v>
          </cell>
        </row>
        <row r="12045">
          <cell r="AA12045">
            <v>20.329999999999998</v>
          </cell>
        </row>
        <row r="12046">
          <cell r="AA12046">
            <v>20.34</v>
          </cell>
        </row>
        <row r="12047">
          <cell r="AA12047">
            <v>20.350000000000001</v>
          </cell>
        </row>
        <row r="12048">
          <cell r="AA12048">
            <v>20.36</v>
          </cell>
        </row>
        <row r="12049">
          <cell r="AA12049">
            <v>20.37</v>
          </cell>
        </row>
        <row r="12050">
          <cell r="AA12050">
            <v>20.38</v>
          </cell>
        </row>
        <row r="12051">
          <cell r="AA12051">
            <v>20.39</v>
          </cell>
        </row>
        <row r="12052">
          <cell r="AA12052">
            <v>20.399999999999999</v>
          </cell>
        </row>
        <row r="12053">
          <cell r="AA12053">
            <v>20.41</v>
          </cell>
        </row>
        <row r="12054">
          <cell r="AA12054">
            <v>20.420000000000002</v>
          </cell>
        </row>
        <row r="12055">
          <cell r="AA12055">
            <v>20.43</v>
          </cell>
        </row>
        <row r="12056">
          <cell r="AA12056">
            <v>20.440000000000001</v>
          </cell>
        </row>
        <row r="12057">
          <cell r="AA12057">
            <v>20.45</v>
          </cell>
        </row>
        <row r="12058">
          <cell r="AA12058">
            <v>20.46</v>
          </cell>
        </row>
        <row r="12059">
          <cell r="AA12059">
            <v>20.47</v>
          </cell>
        </row>
        <row r="12060">
          <cell r="AA12060">
            <v>20.48</v>
          </cell>
        </row>
        <row r="12061">
          <cell r="AA12061">
            <v>20.49</v>
          </cell>
        </row>
        <row r="12062">
          <cell r="AA12062">
            <v>20.5</v>
          </cell>
        </row>
        <row r="12063">
          <cell r="AA12063">
            <v>20.51</v>
          </cell>
        </row>
        <row r="12064">
          <cell r="AA12064">
            <v>20.52</v>
          </cell>
        </row>
        <row r="12065">
          <cell r="AA12065">
            <v>20.53</v>
          </cell>
        </row>
        <row r="12066">
          <cell r="AA12066">
            <v>20.54</v>
          </cell>
        </row>
        <row r="12067">
          <cell r="AA12067">
            <v>20.55</v>
          </cell>
        </row>
        <row r="12068">
          <cell r="AA12068">
            <v>20.56</v>
          </cell>
        </row>
        <row r="12069">
          <cell r="AA12069">
            <v>20.57</v>
          </cell>
        </row>
        <row r="12070">
          <cell r="AA12070">
            <v>20.58</v>
          </cell>
        </row>
        <row r="12071">
          <cell r="AA12071">
            <v>20.59</v>
          </cell>
        </row>
        <row r="12072">
          <cell r="AA12072">
            <v>20.6</v>
          </cell>
        </row>
        <row r="12073">
          <cell r="AA12073">
            <v>20.61</v>
          </cell>
        </row>
        <row r="12074">
          <cell r="AA12074">
            <v>20.62</v>
          </cell>
        </row>
        <row r="12075">
          <cell r="AA12075">
            <v>20.63</v>
          </cell>
        </row>
        <row r="12076">
          <cell r="AA12076">
            <v>20.64</v>
          </cell>
        </row>
        <row r="12077">
          <cell r="AA12077">
            <v>20.65</v>
          </cell>
        </row>
        <row r="12078">
          <cell r="AA12078">
            <v>20.66</v>
          </cell>
        </row>
        <row r="12079">
          <cell r="AA12079">
            <v>20.67</v>
          </cell>
        </row>
        <row r="12080">
          <cell r="AA12080">
            <v>20.68</v>
          </cell>
        </row>
        <row r="12081">
          <cell r="AA12081">
            <v>20.69</v>
          </cell>
        </row>
        <row r="12082">
          <cell r="AA12082">
            <v>20.7</v>
          </cell>
        </row>
        <row r="12083">
          <cell r="AA12083">
            <v>20.71</v>
          </cell>
        </row>
        <row r="12084">
          <cell r="AA12084">
            <v>20.72</v>
          </cell>
        </row>
        <row r="12085">
          <cell r="AA12085">
            <v>20.73</v>
          </cell>
        </row>
        <row r="12086">
          <cell r="AA12086">
            <v>20.74</v>
          </cell>
        </row>
        <row r="12087">
          <cell r="AA12087">
            <v>20.75</v>
          </cell>
        </row>
        <row r="12088">
          <cell r="AA12088">
            <v>20.76</v>
          </cell>
        </row>
        <row r="12089">
          <cell r="AA12089">
            <v>20.77</v>
          </cell>
        </row>
        <row r="12090">
          <cell r="AA12090">
            <v>20.78</v>
          </cell>
        </row>
        <row r="12091">
          <cell r="AA12091">
            <v>20.79</v>
          </cell>
        </row>
        <row r="12092">
          <cell r="AA12092">
            <v>20.8</v>
          </cell>
        </row>
        <row r="12093">
          <cell r="AA12093">
            <v>20.81</v>
          </cell>
        </row>
        <row r="12094">
          <cell r="AA12094">
            <v>20.82</v>
          </cell>
        </row>
        <row r="12095">
          <cell r="AA12095">
            <v>20.83</v>
          </cell>
        </row>
        <row r="12096">
          <cell r="AA12096">
            <v>20.84</v>
          </cell>
        </row>
        <row r="12097">
          <cell r="AA12097">
            <v>20.85</v>
          </cell>
        </row>
        <row r="12098">
          <cell r="AA12098">
            <v>20.86</v>
          </cell>
        </row>
        <row r="12099">
          <cell r="AA12099">
            <v>20.87</v>
          </cell>
        </row>
        <row r="12100">
          <cell r="AA12100">
            <v>20.88</v>
          </cell>
        </row>
        <row r="12101">
          <cell r="AA12101">
            <v>20.89</v>
          </cell>
        </row>
        <row r="12102">
          <cell r="AA12102">
            <v>20.9</v>
          </cell>
        </row>
        <row r="12103">
          <cell r="AA12103">
            <v>20.91</v>
          </cell>
        </row>
        <row r="12104">
          <cell r="AA12104">
            <v>20.92</v>
          </cell>
        </row>
        <row r="12105">
          <cell r="AA12105">
            <v>20.93</v>
          </cell>
        </row>
        <row r="12106">
          <cell r="AA12106">
            <v>20.94</v>
          </cell>
        </row>
        <row r="12107">
          <cell r="AA12107">
            <v>20.95</v>
          </cell>
        </row>
        <row r="12108">
          <cell r="AA12108">
            <v>20.96</v>
          </cell>
        </row>
        <row r="12109">
          <cell r="AA12109">
            <v>20.97</v>
          </cell>
        </row>
        <row r="12110">
          <cell r="AA12110">
            <v>20.98</v>
          </cell>
        </row>
        <row r="12111">
          <cell r="AA12111">
            <v>20.99</v>
          </cell>
        </row>
        <row r="12112">
          <cell r="AA12112">
            <v>21</v>
          </cell>
        </row>
        <row r="12113">
          <cell r="AA12113">
            <v>21.01</v>
          </cell>
        </row>
        <row r="12114">
          <cell r="AA12114">
            <v>21.02</v>
          </cell>
        </row>
        <row r="12115">
          <cell r="AA12115">
            <v>21.03</v>
          </cell>
        </row>
        <row r="12116">
          <cell r="AA12116">
            <v>21.04</v>
          </cell>
        </row>
        <row r="12117">
          <cell r="AA12117">
            <v>21.05</v>
          </cell>
        </row>
        <row r="12118">
          <cell r="AA12118">
            <v>21.06</v>
          </cell>
        </row>
        <row r="12119">
          <cell r="AA12119">
            <v>21.07</v>
          </cell>
        </row>
        <row r="12120">
          <cell r="AA12120">
            <v>21.08</v>
          </cell>
        </row>
        <row r="12121">
          <cell r="AA12121">
            <v>21.09</v>
          </cell>
        </row>
        <row r="12122">
          <cell r="AA12122">
            <v>21.1</v>
          </cell>
        </row>
        <row r="12123">
          <cell r="AA12123">
            <v>21.11</v>
          </cell>
        </row>
        <row r="12124">
          <cell r="AA12124">
            <v>21.12</v>
          </cell>
        </row>
        <row r="12125">
          <cell r="AA12125">
            <v>21.13</v>
          </cell>
        </row>
        <row r="12126">
          <cell r="AA12126">
            <v>21.14</v>
          </cell>
        </row>
        <row r="12127">
          <cell r="AA12127">
            <v>21.15</v>
          </cell>
        </row>
        <row r="12128">
          <cell r="AA12128">
            <v>21.16</v>
          </cell>
        </row>
        <row r="12129">
          <cell r="AA12129">
            <v>21.17</v>
          </cell>
        </row>
        <row r="12130">
          <cell r="AA12130">
            <v>21.18</v>
          </cell>
        </row>
        <row r="12131">
          <cell r="AA12131">
            <v>21.19</v>
          </cell>
        </row>
        <row r="12132">
          <cell r="AA12132">
            <v>21.2</v>
          </cell>
        </row>
        <row r="12133">
          <cell r="AA12133">
            <v>21.21</v>
          </cell>
        </row>
        <row r="12134">
          <cell r="AA12134">
            <v>21.22</v>
          </cell>
        </row>
        <row r="12135">
          <cell r="AA12135">
            <v>21.23</v>
          </cell>
        </row>
        <row r="12136">
          <cell r="AA12136">
            <v>21.24</v>
          </cell>
        </row>
        <row r="12137">
          <cell r="AA12137">
            <v>21.25</v>
          </cell>
        </row>
        <row r="12138">
          <cell r="AA12138">
            <v>21.26</v>
          </cell>
        </row>
        <row r="12139">
          <cell r="AA12139">
            <v>21.27</v>
          </cell>
        </row>
        <row r="12140">
          <cell r="AA12140">
            <v>21.28</v>
          </cell>
        </row>
        <row r="12141">
          <cell r="AA12141">
            <v>21.29</v>
          </cell>
        </row>
        <row r="12142">
          <cell r="AA12142">
            <v>21.3</v>
          </cell>
        </row>
        <row r="12143">
          <cell r="AA12143">
            <v>21.31</v>
          </cell>
        </row>
        <row r="12144">
          <cell r="AA12144">
            <v>21.32</v>
          </cell>
        </row>
        <row r="12145">
          <cell r="AA12145">
            <v>21.33</v>
          </cell>
        </row>
        <row r="12146">
          <cell r="AA12146">
            <v>21.34</v>
          </cell>
        </row>
        <row r="12147">
          <cell r="AA12147">
            <v>21.35</v>
          </cell>
        </row>
        <row r="12148">
          <cell r="AA12148">
            <v>21.36</v>
          </cell>
        </row>
        <row r="12149">
          <cell r="AA12149">
            <v>21.37</v>
          </cell>
        </row>
        <row r="12150">
          <cell r="AA12150">
            <v>21.38</v>
          </cell>
        </row>
        <row r="12151">
          <cell r="AA12151">
            <v>21.39</v>
          </cell>
        </row>
        <row r="12152">
          <cell r="AA12152">
            <v>21.4</v>
          </cell>
        </row>
        <row r="12153">
          <cell r="AA12153">
            <v>21.41</v>
          </cell>
        </row>
        <row r="12154">
          <cell r="AA12154">
            <v>21.42</v>
          </cell>
        </row>
        <row r="12155">
          <cell r="AA12155">
            <v>21.43</v>
          </cell>
        </row>
        <row r="12156">
          <cell r="AA12156">
            <v>21.44</v>
          </cell>
        </row>
        <row r="12157">
          <cell r="AA12157">
            <v>21.45</v>
          </cell>
        </row>
        <row r="12158">
          <cell r="AA12158">
            <v>21.46</v>
          </cell>
        </row>
        <row r="12159">
          <cell r="AA12159">
            <v>21.47</v>
          </cell>
        </row>
        <row r="12160">
          <cell r="AA12160">
            <v>21.48</v>
          </cell>
        </row>
        <row r="12161">
          <cell r="AA12161">
            <v>21.49</v>
          </cell>
        </row>
        <row r="12162">
          <cell r="AA12162">
            <v>21.5</v>
          </cell>
        </row>
        <row r="12163">
          <cell r="AA12163">
            <v>21.51</v>
          </cell>
        </row>
        <row r="12164">
          <cell r="AA12164">
            <v>21.52</v>
          </cell>
        </row>
        <row r="12165">
          <cell r="AA12165">
            <v>21.53</v>
          </cell>
        </row>
        <row r="12166">
          <cell r="AA12166">
            <v>21.54</v>
          </cell>
        </row>
        <row r="12167">
          <cell r="AA12167">
            <v>21.55</v>
          </cell>
        </row>
        <row r="12168">
          <cell r="AA12168">
            <v>21.56</v>
          </cell>
        </row>
        <row r="12169">
          <cell r="AA12169">
            <v>21.57</v>
          </cell>
        </row>
        <row r="12170">
          <cell r="AA12170">
            <v>21.58</v>
          </cell>
        </row>
        <row r="12171">
          <cell r="AA12171">
            <v>21.59</v>
          </cell>
        </row>
        <row r="12172">
          <cell r="AA12172">
            <v>21.6</v>
          </cell>
        </row>
        <row r="12173">
          <cell r="AA12173">
            <v>21.61</v>
          </cell>
        </row>
        <row r="12174">
          <cell r="AA12174">
            <v>21.62</v>
          </cell>
        </row>
        <row r="12175">
          <cell r="AA12175">
            <v>21.63</v>
          </cell>
        </row>
        <row r="12176">
          <cell r="AA12176">
            <v>21.64</v>
          </cell>
        </row>
        <row r="12177">
          <cell r="AA12177">
            <v>21.65</v>
          </cell>
        </row>
        <row r="12178">
          <cell r="AA12178">
            <v>21.66</v>
          </cell>
        </row>
        <row r="12179">
          <cell r="AA12179">
            <v>21.67</v>
          </cell>
        </row>
        <row r="12180">
          <cell r="AA12180">
            <v>21.68</v>
          </cell>
        </row>
        <row r="12181">
          <cell r="AA12181">
            <v>21.69</v>
          </cell>
        </row>
        <row r="12182">
          <cell r="AA12182">
            <v>21.7</v>
          </cell>
        </row>
        <row r="12183">
          <cell r="AA12183">
            <v>21.71</v>
          </cell>
        </row>
        <row r="12184">
          <cell r="AA12184">
            <v>21.72</v>
          </cell>
        </row>
        <row r="12185">
          <cell r="AA12185">
            <v>21.73</v>
          </cell>
        </row>
        <row r="12186">
          <cell r="AA12186">
            <v>21.74</v>
          </cell>
        </row>
        <row r="12187">
          <cell r="AA12187">
            <v>21.75</v>
          </cell>
        </row>
        <row r="12188">
          <cell r="AA12188">
            <v>21.76</v>
          </cell>
        </row>
        <row r="12189">
          <cell r="AA12189">
            <v>21.77</v>
          </cell>
        </row>
        <row r="12190">
          <cell r="AA12190">
            <v>21.78</v>
          </cell>
        </row>
        <row r="12191">
          <cell r="AA12191">
            <v>21.79</v>
          </cell>
        </row>
        <row r="12192">
          <cell r="AA12192">
            <v>21.8</v>
          </cell>
        </row>
        <row r="12193">
          <cell r="AA12193">
            <v>21.81</v>
          </cell>
        </row>
        <row r="12194">
          <cell r="AA12194">
            <v>21.82</v>
          </cell>
        </row>
        <row r="12195">
          <cell r="AA12195">
            <v>21.83</v>
          </cell>
        </row>
        <row r="12196">
          <cell r="AA12196">
            <v>21.84</v>
          </cell>
        </row>
        <row r="12197">
          <cell r="AA12197">
            <v>21.85</v>
          </cell>
        </row>
        <row r="12198">
          <cell r="AA12198">
            <v>21.86</v>
          </cell>
        </row>
        <row r="12199">
          <cell r="AA12199">
            <v>21.87</v>
          </cell>
        </row>
        <row r="12200">
          <cell r="AA12200">
            <v>21.88</v>
          </cell>
        </row>
        <row r="12201">
          <cell r="AA12201">
            <v>21.89</v>
          </cell>
        </row>
        <row r="12202">
          <cell r="AA12202">
            <v>21.9</v>
          </cell>
        </row>
        <row r="12203">
          <cell r="AA12203">
            <v>21.91</v>
          </cell>
        </row>
        <row r="12204">
          <cell r="AA12204">
            <v>21.92</v>
          </cell>
        </row>
        <row r="12205">
          <cell r="AA12205">
            <v>21.93</v>
          </cell>
        </row>
        <row r="12206">
          <cell r="AA12206">
            <v>21.94</v>
          </cell>
        </row>
        <row r="12207">
          <cell r="AA12207">
            <v>21.95</v>
          </cell>
        </row>
        <row r="12208">
          <cell r="AA12208">
            <v>21.96</v>
          </cell>
        </row>
        <row r="12209">
          <cell r="AA12209">
            <v>21.97</v>
          </cell>
        </row>
        <row r="12210">
          <cell r="AA12210">
            <v>21.98</v>
          </cell>
        </row>
        <row r="12211">
          <cell r="AA12211">
            <v>21.99</v>
          </cell>
        </row>
        <row r="12212">
          <cell r="AA12212">
            <v>22</v>
          </cell>
        </row>
        <row r="12213">
          <cell r="AA12213">
            <v>22.01</v>
          </cell>
        </row>
        <row r="12214">
          <cell r="AA12214">
            <v>22.02</v>
          </cell>
        </row>
        <row r="12215">
          <cell r="AA12215">
            <v>22.03</v>
          </cell>
        </row>
        <row r="12216">
          <cell r="AA12216">
            <v>22.04</v>
          </cell>
        </row>
        <row r="12217">
          <cell r="AA12217">
            <v>22.05</v>
          </cell>
        </row>
        <row r="12218">
          <cell r="AA12218">
            <v>22.06</v>
          </cell>
        </row>
        <row r="12219">
          <cell r="AA12219">
            <v>22.07</v>
          </cell>
        </row>
        <row r="12220">
          <cell r="AA12220">
            <v>22.08</v>
          </cell>
        </row>
        <row r="12221">
          <cell r="AA12221">
            <v>22.09</v>
          </cell>
        </row>
        <row r="12222">
          <cell r="AA12222">
            <v>22.1</v>
          </cell>
        </row>
        <row r="12223">
          <cell r="AA12223">
            <v>22.11</v>
          </cell>
        </row>
        <row r="12224">
          <cell r="AA12224">
            <v>22.12</v>
          </cell>
        </row>
        <row r="12225">
          <cell r="AA12225">
            <v>22.13</v>
          </cell>
        </row>
        <row r="12226">
          <cell r="AA12226">
            <v>22.14</v>
          </cell>
        </row>
        <row r="12227">
          <cell r="AA12227">
            <v>22.15</v>
          </cell>
        </row>
        <row r="12228">
          <cell r="AA12228">
            <v>22.16</v>
          </cell>
        </row>
        <row r="12229">
          <cell r="AA12229">
            <v>22.17</v>
          </cell>
        </row>
        <row r="12230">
          <cell r="AA12230">
            <v>22.18</v>
          </cell>
        </row>
        <row r="12231">
          <cell r="AA12231">
            <v>22.19</v>
          </cell>
        </row>
        <row r="12232">
          <cell r="AA12232">
            <v>22.2</v>
          </cell>
        </row>
        <row r="12233">
          <cell r="AA12233">
            <v>22.21</v>
          </cell>
        </row>
        <row r="12234">
          <cell r="AA12234">
            <v>22.22</v>
          </cell>
        </row>
        <row r="12235">
          <cell r="AA12235">
            <v>22.23</v>
          </cell>
        </row>
        <row r="12236">
          <cell r="AA12236">
            <v>22.24</v>
          </cell>
        </row>
        <row r="12237">
          <cell r="AA12237">
            <v>22.25</v>
          </cell>
        </row>
        <row r="12238">
          <cell r="AA12238">
            <v>22.26</v>
          </cell>
        </row>
        <row r="12239">
          <cell r="AA12239">
            <v>22.27</v>
          </cell>
        </row>
        <row r="12240">
          <cell r="AA12240">
            <v>22.28</v>
          </cell>
        </row>
        <row r="12241">
          <cell r="AA12241">
            <v>22.29</v>
          </cell>
        </row>
        <row r="12242">
          <cell r="AA12242">
            <v>22.3</v>
          </cell>
        </row>
        <row r="12243">
          <cell r="AA12243">
            <v>22.31</v>
          </cell>
        </row>
        <row r="12244">
          <cell r="AA12244">
            <v>22.32</v>
          </cell>
        </row>
        <row r="12245">
          <cell r="AA12245">
            <v>22.33</v>
          </cell>
        </row>
        <row r="12246">
          <cell r="AA12246">
            <v>22.34</v>
          </cell>
        </row>
        <row r="12247">
          <cell r="AA12247">
            <v>22.35</v>
          </cell>
        </row>
        <row r="12248">
          <cell r="AA12248">
            <v>22.36</v>
          </cell>
        </row>
        <row r="12249">
          <cell r="AA12249">
            <v>22.37</v>
          </cell>
        </row>
        <row r="12250">
          <cell r="AA12250">
            <v>22.38</v>
          </cell>
        </row>
        <row r="12251">
          <cell r="AA12251">
            <v>22.39</v>
          </cell>
        </row>
        <row r="12252">
          <cell r="AA12252">
            <v>22.4</v>
          </cell>
        </row>
        <row r="12253">
          <cell r="AA12253">
            <v>22.41</v>
          </cell>
        </row>
        <row r="12254">
          <cell r="AA12254">
            <v>22.42</v>
          </cell>
        </row>
        <row r="12255">
          <cell r="AA12255">
            <v>22.43</v>
          </cell>
        </row>
        <row r="12256">
          <cell r="AA12256">
            <v>22.44</v>
          </cell>
        </row>
        <row r="12257">
          <cell r="AA12257">
            <v>22.45</v>
          </cell>
        </row>
        <row r="12258">
          <cell r="AA12258">
            <v>22.46</v>
          </cell>
        </row>
        <row r="12259">
          <cell r="AA12259">
            <v>22.47</v>
          </cell>
        </row>
        <row r="12260">
          <cell r="AA12260">
            <v>22.48</v>
          </cell>
        </row>
        <row r="12261">
          <cell r="AA12261">
            <v>22.49</v>
          </cell>
        </row>
        <row r="12262">
          <cell r="AA12262">
            <v>22.5</v>
          </cell>
        </row>
        <row r="12263">
          <cell r="AA12263">
            <v>22.51</v>
          </cell>
        </row>
        <row r="12264">
          <cell r="AA12264">
            <v>22.52</v>
          </cell>
        </row>
        <row r="12265">
          <cell r="AA12265">
            <v>22.53</v>
          </cell>
        </row>
        <row r="12266">
          <cell r="AA12266">
            <v>22.54</v>
          </cell>
        </row>
        <row r="12267">
          <cell r="AA12267">
            <v>22.55</v>
          </cell>
        </row>
        <row r="12268">
          <cell r="AA12268">
            <v>22.56</v>
          </cell>
        </row>
        <row r="12269">
          <cell r="AA12269">
            <v>22.57</v>
          </cell>
        </row>
        <row r="12270">
          <cell r="AA12270">
            <v>22.58</v>
          </cell>
        </row>
        <row r="12271">
          <cell r="AA12271">
            <v>22.59</v>
          </cell>
        </row>
        <row r="12272">
          <cell r="AA12272">
            <v>22.6</v>
          </cell>
        </row>
        <row r="12273">
          <cell r="AA12273">
            <v>22.61</v>
          </cell>
        </row>
        <row r="12274">
          <cell r="AA12274">
            <v>22.62</v>
          </cell>
        </row>
        <row r="12275">
          <cell r="AA12275">
            <v>22.63</v>
          </cell>
        </row>
        <row r="12276">
          <cell r="AA12276">
            <v>22.64</v>
          </cell>
        </row>
        <row r="12277">
          <cell r="AA12277">
            <v>22.65</v>
          </cell>
        </row>
        <row r="12278">
          <cell r="AA12278">
            <v>22.66</v>
          </cell>
        </row>
        <row r="12279">
          <cell r="AA12279">
            <v>22.67</v>
          </cell>
        </row>
        <row r="12280">
          <cell r="AA12280">
            <v>22.68</v>
          </cell>
        </row>
        <row r="12281">
          <cell r="AA12281">
            <v>22.69</v>
          </cell>
        </row>
        <row r="12282">
          <cell r="AA12282">
            <v>22.7</v>
          </cell>
        </row>
        <row r="12283">
          <cell r="AA12283">
            <v>22.71</v>
          </cell>
        </row>
        <row r="12284">
          <cell r="AA12284">
            <v>22.72</v>
          </cell>
        </row>
        <row r="12285">
          <cell r="AA12285">
            <v>22.73</v>
          </cell>
        </row>
        <row r="12286">
          <cell r="AA12286">
            <v>22.74</v>
          </cell>
        </row>
        <row r="12287">
          <cell r="AA12287">
            <v>22.75</v>
          </cell>
        </row>
        <row r="12288">
          <cell r="AA12288">
            <v>22.76</v>
          </cell>
        </row>
        <row r="12289">
          <cell r="AA12289">
            <v>22.77</v>
          </cell>
        </row>
        <row r="12290">
          <cell r="AA12290">
            <v>22.78</v>
          </cell>
        </row>
        <row r="12291">
          <cell r="AA12291">
            <v>22.79</v>
          </cell>
        </row>
        <row r="12292">
          <cell r="AA12292">
            <v>22.8</v>
          </cell>
        </row>
        <row r="12293">
          <cell r="AA12293">
            <v>22.81</v>
          </cell>
        </row>
        <row r="12294">
          <cell r="AA12294">
            <v>22.82</v>
          </cell>
        </row>
        <row r="12295">
          <cell r="AA12295">
            <v>22.83</v>
          </cell>
        </row>
        <row r="12296">
          <cell r="AA12296">
            <v>22.84</v>
          </cell>
        </row>
        <row r="12297">
          <cell r="AA12297">
            <v>22.85</v>
          </cell>
        </row>
        <row r="12298">
          <cell r="AA12298">
            <v>22.86</v>
          </cell>
        </row>
        <row r="12299">
          <cell r="AA12299">
            <v>22.87</v>
          </cell>
        </row>
        <row r="12300">
          <cell r="AA12300">
            <v>22.88</v>
          </cell>
        </row>
        <row r="12301">
          <cell r="AA12301">
            <v>22.89</v>
          </cell>
        </row>
        <row r="12302">
          <cell r="AA12302">
            <v>22.9</v>
          </cell>
        </row>
        <row r="12303">
          <cell r="AA12303">
            <v>22.91</v>
          </cell>
        </row>
        <row r="12304">
          <cell r="AA12304">
            <v>22.92</v>
          </cell>
        </row>
        <row r="12305">
          <cell r="AA12305">
            <v>22.93</v>
          </cell>
        </row>
        <row r="12306">
          <cell r="AA12306">
            <v>22.94</v>
          </cell>
        </row>
        <row r="12307">
          <cell r="AA12307">
            <v>22.95</v>
          </cell>
        </row>
        <row r="12308">
          <cell r="AA12308">
            <v>22.96</v>
          </cell>
        </row>
        <row r="12309">
          <cell r="AA12309">
            <v>22.97</v>
          </cell>
        </row>
        <row r="12310">
          <cell r="AA12310">
            <v>22.98</v>
          </cell>
        </row>
        <row r="12311">
          <cell r="AA12311">
            <v>22.99</v>
          </cell>
        </row>
        <row r="12312">
          <cell r="AA12312">
            <v>23</v>
          </cell>
        </row>
        <row r="12313">
          <cell r="AA12313">
            <v>23.01</v>
          </cell>
        </row>
        <row r="12314">
          <cell r="AA12314">
            <v>23.02</v>
          </cell>
        </row>
        <row r="12315">
          <cell r="AA12315">
            <v>23.03</v>
          </cell>
        </row>
        <row r="12316">
          <cell r="AA12316">
            <v>23.04</v>
          </cell>
        </row>
        <row r="12317">
          <cell r="AA12317">
            <v>23.05</v>
          </cell>
        </row>
        <row r="12318">
          <cell r="AA12318">
            <v>23.06</v>
          </cell>
        </row>
        <row r="12319">
          <cell r="AA12319">
            <v>23.07</v>
          </cell>
        </row>
        <row r="12320">
          <cell r="AA12320">
            <v>23.08</v>
          </cell>
        </row>
        <row r="12321">
          <cell r="AA12321">
            <v>23.09</v>
          </cell>
        </row>
        <row r="12322">
          <cell r="AA12322">
            <v>23.1</v>
          </cell>
        </row>
        <row r="12323">
          <cell r="AA12323">
            <v>23.11</v>
          </cell>
        </row>
        <row r="12324">
          <cell r="AA12324">
            <v>23.12</v>
          </cell>
        </row>
        <row r="12325">
          <cell r="AA12325">
            <v>23.13</v>
          </cell>
        </row>
        <row r="12326">
          <cell r="AA12326">
            <v>23.14</v>
          </cell>
        </row>
        <row r="12327">
          <cell r="AA12327">
            <v>23.15</v>
          </cell>
        </row>
        <row r="12328">
          <cell r="AA12328">
            <v>23.16</v>
          </cell>
        </row>
        <row r="12329">
          <cell r="AA12329">
            <v>23.17</v>
          </cell>
        </row>
        <row r="12330">
          <cell r="AA12330">
            <v>23.18</v>
          </cell>
        </row>
        <row r="12331">
          <cell r="AA12331">
            <v>23.19</v>
          </cell>
        </row>
        <row r="12332">
          <cell r="AA12332">
            <v>23.2</v>
          </cell>
        </row>
        <row r="12333">
          <cell r="AA12333">
            <v>23.21</v>
          </cell>
        </row>
        <row r="12334">
          <cell r="AA12334">
            <v>23.22</v>
          </cell>
        </row>
        <row r="12335">
          <cell r="AA12335">
            <v>23.23</v>
          </cell>
        </row>
        <row r="12336">
          <cell r="AA12336">
            <v>23.24</v>
          </cell>
        </row>
        <row r="12337">
          <cell r="AA12337">
            <v>23.25</v>
          </cell>
        </row>
        <row r="12338">
          <cell r="AA12338">
            <v>23.26</v>
          </cell>
        </row>
        <row r="12339">
          <cell r="AA12339">
            <v>23.27</v>
          </cell>
        </row>
        <row r="12340">
          <cell r="AA12340">
            <v>23.28</v>
          </cell>
        </row>
        <row r="12341">
          <cell r="AA12341">
            <v>23.29</v>
          </cell>
        </row>
        <row r="12342">
          <cell r="AA12342">
            <v>23.3</v>
          </cell>
        </row>
        <row r="12343">
          <cell r="AA12343">
            <v>23.31</v>
          </cell>
        </row>
        <row r="12344">
          <cell r="AA12344">
            <v>23.32</v>
          </cell>
        </row>
        <row r="12345">
          <cell r="AA12345">
            <v>23.33</v>
          </cell>
        </row>
        <row r="12346">
          <cell r="AA12346">
            <v>23.34</v>
          </cell>
        </row>
        <row r="12347">
          <cell r="AA12347">
            <v>23.35</v>
          </cell>
        </row>
        <row r="12348">
          <cell r="AA12348">
            <v>23.36</v>
          </cell>
        </row>
        <row r="12349">
          <cell r="AA12349">
            <v>23.37</v>
          </cell>
        </row>
        <row r="12350">
          <cell r="AA12350">
            <v>23.38</v>
          </cell>
        </row>
        <row r="12351">
          <cell r="AA12351">
            <v>23.39</v>
          </cell>
        </row>
        <row r="12352">
          <cell r="AA12352">
            <v>23.4</v>
          </cell>
        </row>
        <row r="12353">
          <cell r="AA12353">
            <v>23.41</v>
          </cell>
        </row>
        <row r="12354">
          <cell r="AA12354">
            <v>23.42</v>
          </cell>
        </row>
        <row r="12355">
          <cell r="AA12355">
            <v>23.43</v>
          </cell>
        </row>
        <row r="12356">
          <cell r="AA12356">
            <v>23.44</v>
          </cell>
        </row>
        <row r="12357">
          <cell r="AA12357">
            <v>23.45</v>
          </cell>
        </row>
        <row r="12358">
          <cell r="AA12358">
            <v>23.46</v>
          </cell>
        </row>
        <row r="12359">
          <cell r="AA12359">
            <v>23.47</v>
          </cell>
        </row>
        <row r="12360">
          <cell r="AA12360">
            <v>23.48</v>
          </cell>
        </row>
        <row r="12361">
          <cell r="AA12361">
            <v>23.49</v>
          </cell>
        </row>
        <row r="12362">
          <cell r="AA12362">
            <v>23.5</v>
          </cell>
        </row>
        <row r="12363">
          <cell r="AA12363">
            <v>23.51</v>
          </cell>
        </row>
        <row r="12364">
          <cell r="AA12364">
            <v>23.52</v>
          </cell>
        </row>
        <row r="12365">
          <cell r="AA12365">
            <v>23.53</v>
          </cell>
        </row>
        <row r="12366">
          <cell r="AA12366">
            <v>23.54</v>
          </cell>
        </row>
        <row r="12367">
          <cell r="AA12367">
            <v>23.55</v>
          </cell>
        </row>
        <row r="12368">
          <cell r="AA12368">
            <v>23.56</v>
          </cell>
        </row>
        <row r="12369">
          <cell r="AA12369">
            <v>23.57</v>
          </cell>
        </row>
        <row r="12370">
          <cell r="AA12370">
            <v>23.58</v>
          </cell>
        </row>
        <row r="12371">
          <cell r="AA12371">
            <v>23.59</v>
          </cell>
        </row>
        <row r="12372">
          <cell r="AA12372">
            <v>23.6</v>
          </cell>
        </row>
        <row r="12373">
          <cell r="AA12373">
            <v>23.61</v>
          </cell>
        </row>
        <row r="12374">
          <cell r="AA12374">
            <v>23.62</v>
          </cell>
        </row>
        <row r="12375">
          <cell r="AA12375">
            <v>23.63</v>
          </cell>
        </row>
        <row r="12376">
          <cell r="AA12376">
            <v>23.64</v>
          </cell>
        </row>
        <row r="12377">
          <cell r="AA12377">
            <v>23.65</v>
          </cell>
        </row>
        <row r="12378">
          <cell r="AA12378">
            <v>23.66</v>
          </cell>
        </row>
        <row r="12379">
          <cell r="AA12379">
            <v>23.67</v>
          </cell>
        </row>
        <row r="12380">
          <cell r="AA12380">
            <v>23.68</v>
          </cell>
        </row>
        <row r="12381">
          <cell r="AA12381">
            <v>23.69</v>
          </cell>
        </row>
        <row r="12382">
          <cell r="AA12382">
            <v>23.7</v>
          </cell>
        </row>
        <row r="12383">
          <cell r="AA12383">
            <v>23.71</v>
          </cell>
        </row>
        <row r="12384">
          <cell r="AA12384">
            <v>23.72</v>
          </cell>
        </row>
        <row r="12385">
          <cell r="AA12385">
            <v>23.73</v>
          </cell>
        </row>
        <row r="12386">
          <cell r="AA12386">
            <v>23.74</v>
          </cell>
        </row>
        <row r="12387">
          <cell r="AA12387">
            <v>23.75</v>
          </cell>
        </row>
        <row r="12388">
          <cell r="AA12388">
            <v>23.76</v>
          </cell>
        </row>
        <row r="12389">
          <cell r="AA12389">
            <v>23.77</v>
          </cell>
        </row>
        <row r="12390">
          <cell r="AA12390">
            <v>23.78</v>
          </cell>
        </row>
        <row r="12391">
          <cell r="AA12391">
            <v>23.79</v>
          </cell>
        </row>
        <row r="12392">
          <cell r="AA12392">
            <v>23.8</v>
          </cell>
        </row>
        <row r="12393">
          <cell r="AA12393">
            <v>23.81</v>
          </cell>
        </row>
        <row r="12394">
          <cell r="AA12394">
            <v>23.82</v>
          </cell>
        </row>
        <row r="12395">
          <cell r="AA12395">
            <v>23.83</v>
          </cell>
        </row>
        <row r="12396">
          <cell r="AA12396">
            <v>23.84</v>
          </cell>
        </row>
        <row r="12397">
          <cell r="AA12397">
            <v>23.85</v>
          </cell>
        </row>
        <row r="12398">
          <cell r="AA12398">
            <v>23.86</v>
          </cell>
        </row>
        <row r="12399">
          <cell r="AA12399">
            <v>23.87</v>
          </cell>
        </row>
        <row r="12400">
          <cell r="AA12400">
            <v>23.88</v>
          </cell>
        </row>
        <row r="12401">
          <cell r="AA12401">
            <v>23.89</v>
          </cell>
        </row>
        <row r="12402">
          <cell r="AA12402">
            <v>23.9</v>
          </cell>
        </row>
        <row r="12403">
          <cell r="AA12403">
            <v>23.91</v>
          </cell>
        </row>
        <row r="12404">
          <cell r="AA12404">
            <v>23.92</v>
          </cell>
        </row>
        <row r="12405">
          <cell r="AA12405">
            <v>23.93</v>
          </cell>
        </row>
        <row r="12406">
          <cell r="AA12406">
            <v>23.94</v>
          </cell>
        </row>
        <row r="12407">
          <cell r="AA12407">
            <v>23.95</v>
          </cell>
        </row>
        <row r="12408">
          <cell r="AA12408">
            <v>23.96</v>
          </cell>
        </row>
        <row r="12409">
          <cell r="AA12409">
            <v>23.97</v>
          </cell>
        </row>
        <row r="12410">
          <cell r="AA12410">
            <v>23.98</v>
          </cell>
        </row>
        <row r="12411">
          <cell r="AA12411">
            <v>23.99</v>
          </cell>
        </row>
        <row r="12412">
          <cell r="AA12412">
            <v>24</v>
          </cell>
        </row>
        <row r="12413">
          <cell r="AA12413">
            <v>24.01</v>
          </cell>
        </row>
        <row r="12414">
          <cell r="AA12414">
            <v>24.02</v>
          </cell>
        </row>
        <row r="12415">
          <cell r="AA12415">
            <v>24.03</v>
          </cell>
        </row>
        <row r="12416">
          <cell r="AA12416">
            <v>24.04</v>
          </cell>
        </row>
        <row r="12417">
          <cell r="AA12417">
            <v>24.05</v>
          </cell>
        </row>
        <row r="12418">
          <cell r="AA12418">
            <v>24.06</v>
          </cell>
        </row>
        <row r="12419">
          <cell r="AA12419">
            <v>24.07</v>
          </cell>
        </row>
        <row r="12420">
          <cell r="AA12420">
            <v>24.08</v>
          </cell>
        </row>
        <row r="12421">
          <cell r="AA12421">
            <v>24.09</v>
          </cell>
        </row>
        <row r="12422">
          <cell r="AA12422">
            <v>24.1</v>
          </cell>
        </row>
        <row r="12423">
          <cell r="AA12423">
            <v>24.11</v>
          </cell>
        </row>
        <row r="12424">
          <cell r="AA12424">
            <v>24.12</v>
          </cell>
        </row>
        <row r="12425">
          <cell r="AA12425">
            <v>24.13</v>
          </cell>
        </row>
        <row r="12426">
          <cell r="AA12426">
            <v>24.14</v>
          </cell>
        </row>
        <row r="12427">
          <cell r="AA12427">
            <v>24.15</v>
          </cell>
        </row>
        <row r="12428">
          <cell r="AA12428">
            <v>24.16</v>
          </cell>
        </row>
        <row r="12429">
          <cell r="AA12429">
            <v>24.17</v>
          </cell>
        </row>
        <row r="12430">
          <cell r="AA12430">
            <v>24.18</v>
          </cell>
        </row>
        <row r="12431">
          <cell r="AA12431">
            <v>24.19</v>
          </cell>
        </row>
        <row r="12432">
          <cell r="AA12432">
            <v>24.2</v>
          </cell>
        </row>
        <row r="12433">
          <cell r="AA12433">
            <v>24.21</v>
          </cell>
        </row>
        <row r="12434">
          <cell r="AA12434">
            <v>24.22</v>
          </cell>
        </row>
        <row r="12435">
          <cell r="AA12435">
            <v>24.23</v>
          </cell>
        </row>
        <row r="12436">
          <cell r="AA12436">
            <v>24.24</v>
          </cell>
        </row>
        <row r="12437">
          <cell r="AA12437">
            <v>24.25</v>
          </cell>
        </row>
        <row r="12438">
          <cell r="AA12438">
            <v>24.26</v>
          </cell>
        </row>
        <row r="12439">
          <cell r="AA12439">
            <v>24.27</v>
          </cell>
        </row>
        <row r="12440">
          <cell r="AA12440">
            <v>24.28</v>
          </cell>
        </row>
        <row r="12441">
          <cell r="AA12441">
            <v>24.29</v>
          </cell>
        </row>
        <row r="12442">
          <cell r="AA12442">
            <v>24.3</v>
          </cell>
        </row>
        <row r="12443">
          <cell r="AA12443">
            <v>24.31</v>
          </cell>
        </row>
        <row r="12444">
          <cell r="AA12444">
            <v>24.32</v>
          </cell>
        </row>
        <row r="12445">
          <cell r="AA12445">
            <v>24.33</v>
          </cell>
        </row>
        <row r="12446">
          <cell r="AA12446">
            <v>24.34</v>
          </cell>
        </row>
        <row r="12447">
          <cell r="AA12447">
            <v>24.35</v>
          </cell>
        </row>
        <row r="12448">
          <cell r="AA12448">
            <v>24.36</v>
          </cell>
        </row>
        <row r="12449">
          <cell r="AA12449">
            <v>24.37</v>
          </cell>
        </row>
        <row r="12450">
          <cell r="AA12450">
            <v>24.38</v>
          </cell>
        </row>
        <row r="12451">
          <cell r="AA12451">
            <v>24.39</v>
          </cell>
        </row>
        <row r="12452">
          <cell r="AA12452">
            <v>24.4</v>
          </cell>
        </row>
        <row r="12453">
          <cell r="AA12453">
            <v>24.41</v>
          </cell>
        </row>
        <row r="12454">
          <cell r="AA12454">
            <v>24.42</v>
          </cell>
        </row>
        <row r="12455">
          <cell r="AA12455">
            <v>24.43</v>
          </cell>
        </row>
        <row r="12456">
          <cell r="AA12456">
            <v>24.44</v>
          </cell>
        </row>
        <row r="12457">
          <cell r="AA12457">
            <v>24.45</v>
          </cell>
        </row>
        <row r="12458">
          <cell r="AA12458">
            <v>24.46</v>
          </cell>
        </row>
        <row r="12459">
          <cell r="AA12459">
            <v>24.47</v>
          </cell>
        </row>
        <row r="12460">
          <cell r="AA12460">
            <v>24.48</v>
          </cell>
        </row>
        <row r="12461">
          <cell r="AA12461">
            <v>24.49</v>
          </cell>
        </row>
        <row r="12462">
          <cell r="AA12462">
            <v>24.5</v>
          </cell>
        </row>
        <row r="12463">
          <cell r="AA12463">
            <v>24.51</v>
          </cell>
        </row>
        <row r="12464">
          <cell r="AA12464">
            <v>24.52</v>
          </cell>
        </row>
        <row r="12465">
          <cell r="AA12465">
            <v>24.53</v>
          </cell>
        </row>
        <row r="12466">
          <cell r="AA12466">
            <v>24.54</v>
          </cell>
        </row>
        <row r="12467">
          <cell r="AA12467">
            <v>24.55</v>
          </cell>
        </row>
        <row r="12468">
          <cell r="AA12468">
            <v>24.56</v>
          </cell>
        </row>
        <row r="12469">
          <cell r="AA12469">
            <v>24.57</v>
          </cell>
        </row>
        <row r="12470">
          <cell r="AA12470">
            <v>24.58</v>
          </cell>
        </row>
        <row r="12471">
          <cell r="AA12471">
            <v>24.59</v>
          </cell>
        </row>
        <row r="12472">
          <cell r="AA12472">
            <v>24.6</v>
          </cell>
        </row>
        <row r="12473">
          <cell r="AA12473">
            <v>24.61</v>
          </cell>
        </row>
        <row r="12474">
          <cell r="AA12474">
            <v>24.62</v>
          </cell>
        </row>
        <row r="12475">
          <cell r="AA12475">
            <v>24.63</v>
          </cell>
        </row>
        <row r="12476">
          <cell r="AA12476">
            <v>24.64</v>
          </cell>
        </row>
        <row r="12477">
          <cell r="AA12477">
            <v>24.65</v>
          </cell>
        </row>
        <row r="12478">
          <cell r="AA12478">
            <v>24.66</v>
          </cell>
        </row>
        <row r="12479">
          <cell r="AA12479">
            <v>24.67</v>
          </cell>
        </row>
        <row r="12480">
          <cell r="AA12480">
            <v>24.68</v>
          </cell>
        </row>
        <row r="12481">
          <cell r="AA12481">
            <v>24.69</v>
          </cell>
        </row>
        <row r="12482">
          <cell r="AA12482">
            <v>24.7</v>
          </cell>
        </row>
        <row r="12483">
          <cell r="AA12483">
            <v>24.71</v>
          </cell>
        </row>
        <row r="12484">
          <cell r="AA12484">
            <v>24.72</v>
          </cell>
        </row>
        <row r="12485">
          <cell r="AA12485">
            <v>24.73</v>
          </cell>
        </row>
        <row r="12486">
          <cell r="AA12486">
            <v>24.74</v>
          </cell>
        </row>
        <row r="12487">
          <cell r="AA12487">
            <v>24.75</v>
          </cell>
        </row>
        <row r="12488">
          <cell r="AA12488">
            <v>24.76</v>
          </cell>
        </row>
        <row r="12489">
          <cell r="AA12489">
            <v>24.77</v>
          </cell>
        </row>
        <row r="12490">
          <cell r="AA12490">
            <v>24.78</v>
          </cell>
        </row>
        <row r="12491">
          <cell r="AA12491">
            <v>24.79</v>
          </cell>
        </row>
        <row r="12492">
          <cell r="AA12492">
            <v>24.8</v>
          </cell>
        </row>
        <row r="12493">
          <cell r="AA12493">
            <v>24.81</v>
          </cell>
        </row>
        <row r="12494">
          <cell r="AA12494">
            <v>24.82</v>
          </cell>
        </row>
        <row r="12495">
          <cell r="AA12495">
            <v>24.83</v>
          </cell>
        </row>
        <row r="12496">
          <cell r="AA12496">
            <v>24.84</v>
          </cell>
        </row>
        <row r="12497">
          <cell r="AA12497">
            <v>24.85</v>
          </cell>
        </row>
        <row r="12498">
          <cell r="AA12498">
            <v>24.86</v>
          </cell>
        </row>
        <row r="12499">
          <cell r="AA12499">
            <v>24.87</v>
          </cell>
        </row>
        <row r="12500">
          <cell r="AA12500">
            <v>24.88</v>
          </cell>
        </row>
        <row r="12501">
          <cell r="AA12501">
            <v>24.89</v>
          </cell>
        </row>
        <row r="12502">
          <cell r="AA12502">
            <v>24.9</v>
          </cell>
        </row>
        <row r="12503">
          <cell r="AA12503">
            <v>24.91</v>
          </cell>
        </row>
        <row r="12504">
          <cell r="AA12504">
            <v>24.92</v>
          </cell>
        </row>
        <row r="12505">
          <cell r="AA12505">
            <v>24.93</v>
          </cell>
        </row>
        <row r="12506">
          <cell r="AA12506">
            <v>24.94</v>
          </cell>
        </row>
        <row r="12507">
          <cell r="AA12507">
            <v>24.95</v>
          </cell>
        </row>
        <row r="12508">
          <cell r="AA12508">
            <v>24.96</v>
          </cell>
        </row>
        <row r="12509">
          <cell r="AA12509">
            <v>24.97</v>
          </cell>
        </row>
        <row r="12510">
          <cell r="AA12510">
            <v>24.98</v>
          </cell>
        </row>
        <row r="12511">
          <cell r="AA12511">
            <v>24.99</v>
          </cell>
        </row>
        <row r="12512">
          <cell r="AA12512">
            <v>25</v>
          </cell>
        </row>
        <row r="12513">
          <cell r="AA12513">
            <v>25.01</v>
          </cell>
        </row>
        <row r="12514">
          <cell r="AA12514">
            <v>25.02</v>
          </cell>
        </row>
        <row r="12515">
          <cell r="AA12515">
            <v>25.03</v>
          </cell>
        </row>
        <row r="12516">
          <cell r="AA12516">
            <v>25.04</v>
          </cell>
        </row>
        <row r="12517">
          <cell r="AA12517">
            <v>25.05</v>
          </cell>
        </row>
        <row r="12518">
          <cell r="AA12518">
            <v>25.06</v>
          </cell>
        </row>
        <row r="12519">
          <cell r="AA12519">
            <v>25.07</v>
          </cell>
        </row>
        <row r="12520">
          <cell r="AA12520">
            <v>25.08</v>
          </cell>
        </row>
        <row r="12521">
          <cell r="AA12521">
            <v>25.09</v>
          </cell>
        </row>
        <row r="12522">
          <cell r="AA12522">
            <v>25.1</v>
          </cell>
        </row>
        <row r="12523">
          <cell r="AA12523">
            <v>25.11</v>
          </cell>
        </row>
        <row r="12524">
          <cell r="AA12524">
            <v>25.12</v>
          </cell>
        </row>
        <row r="12525">
          <cell r="AA12525">
            <v>25.13</v>
          </cell>
        </row>
        <row r="12526">
          <cell r="AA12526">
            <v>25.14</v>
          </cell>
        </row>
        <row r="12527">
          <cell r="AA12527">
            <v>25.15</v>
          </cell>
        </row>
        <row r="12528">
          <cell r="AA12528">
            <v>25.16</v>
          </cell>
        </row>
        <row r="12529">
          <cell r="AA12529">
            <v>25.17</v>
          </cell>
        </row>
        <row r="12530">
          <cell r="AA12530">
            <v>25.18</v>
          </cell>
        </row>
        <row r="12531">
          <cell r="AA12531">
            <v>25.19</v>
          </cell>
        </row>
        <row r="12532">
          <cell r="AA12532">
            <v>25.2</v>
          </cell>
        </row>
        <row r="12533">
          <cell r="AA12533">
            <v>25.21</v>
          </cell>
        </row>
        <row r="12534">
          <cell r="AA12534">
            <v>25.22</v>
          </cell>
        </row>
        <row r="12535">
          <cell r="AA12535">
            <v>25.23</v>
          </cell>
        </row>
        <row r="12536">
          <cell r="AA12536">
            <v>25.24</v>
          </cell>
        </row>
        <row r="12537">
          <cell r="AA12537">
            <v>25.25</v>
          </cell>
        </row>
        <row r="12538">
          <cell r="AA12538">
            <v>25.26</v>
          </cell>
        </row>
        <row r="12539">
          <cell r="AA12539">
            <v>25.27</v>
          </cell>
        </row>
        <row r="12540">
          <cell r="AA12540">
            <v>25.28</v>
          </cell>
        </row>
        <row r="12541">
          <cell r="AA12541">
            <v>25.29</v>
          </cell>
        </row>
        <row r="12542">
          <cell r="AA12542">
            <v>25.3</v>
          </cell>
        </row>
        <row r="12543">
          <cell r="AA12543">
            <v>25.31</v>
          </cell>
        </row>
        <row r="12544">
          <cell r="AA12544">
            <v>25.32</v>
          </cell>
        </row>
        <row r="12545">
          <cell r="AA12545">
            <v>25.33</v>
          </cell>
        </row>
        <row r="12546">
          <cell r="AA12546">
            <v>25.34</v>
          </cell>
        </row>
        <row r="12547">
          <cell r="AA12547">
            <v>25.35</v>
          </cell>
        </row>
        <row r="12548">
          <cell r="AA12548">
            <v>25.36</v>
          </cell>
        </row>
        <row r="12549">
          <cell r="AA12549">
            <v>25.37</v>
          </cell>
        </row>
        <row r="12550">
          <cell r="AA12550">
            <v>25.38</v>
          </cell>
        </row>
        <row r="12551">
          <cell r="AA12551">
            <v>25.39</v>
          </cell>
        </row>
        <row r="12552">
          <cell r="AA12552">
            <v>25.4</v>
          </cell>
        </row>
        <row r="12553">
          <cell r="AA12553">
            <v>25.41</v>
          </cell>
        </row>
        <row r="12554">
          <cell r="AA12554">
            <v>25.42</v>
          </cell>
        </row>
        <row r="12555">
          <cell r="AA12555">
            <v>25.43</v>
          </cell>
        </row>
        <row r="12556">
          <cell r="AA12556">
            <v>25.44</v>
          </cell>
        </row>
        <row r="12557">
          <cell r="AA12557">
            <v>25.45</v>
          </cell>
        </row>
        <row r="12558">
          <cell r="AA12558">
            <v>25.46</v>
          </cell>
        </row>
        <row r="12559">
          <cell r="AA12559">
            <v>25.47</v>
          </cell>
        </row>
        <row r="12560">
          <cell r="AA12560">
            <v>25.48</v>
          </cell>
        </row>
        <row r="12561">
          <cell r="AA12561">
            <v>25.49</v>
          </cell>
        </row>
        <row r="12562">
          <cell r="AA12562">
            <v>25.5</v>
          </cell>
        </row>
        <row r="12563">
          <cell r="AA12563">
            <v>25.51</v>
          </cell>
        </row>
        <row r="12564">
          <cell r="AA12564">
            <v>25.52</v>
          </cell>
        </row>
        <row r="12565">
          <cell r="AA12565">
            <v>25.53</v>
          </cell>
        </row>
        <row r="12566">
          <cell r="AA12566">
            <v>25.54</v>
          </cell>
        </row>
        <row r="12567">
          <cell r="AA12567">
            <v>25.55</v>
          </cell>
        </row>
        <row r="12568">
          <cell r="AA12568">
            <v>25.56</v>
          </cell>
        </row>
        <row r="12569">
          <cell r="AA12569">
            <v>25.57</v>
          </cell>
        </row>
        <row r="12570">
          <cell r="AA12570">
            <v>25.58</v>
          </cell>
        </row>
        <row r="12571">
          <cell r="AA12571">
            <v>25.59</v>
          </cell>
        </row>
        <row r="12572">
          <cell r="AA12572">
            <v>25.6</v>
          </cell>
        </row>
        <row r="12573">
          <cell r="AA12573">
            <v>25.61</v>
          </cell>
        </row>
        <row r="12574">
          <cell r="AA12574">
            <v>25.62</v>
          </cell>
        </row>
        <row r="12575">
          <cell r="AA12575">
            <v>25.63</v>
          </cell>
        </row>
        <row r="12576">
          <cell r="AA12576">
            <v>25.64</v>
          </cell>
        </row>
        <row r="12577">
          <cell r="AA12577">
            <v>25.65</v>
          </cell>
        </row>
        <row r="12578">
          <cell r="AA12578">
            <v>25.66</v>
          </cell>
        </row>
        <row r="12579">
          <cell r="AA12579">
            <v>25.67</v>
          </cell>
        </row>
        <row r="12580">
          <cell r="AA12580">
            <v>25.68</v>
          </cell>
        </row>
        <row r="12581">
          <cell r="AA12581">
            <v>25.69</v>
          </cell>
        </row>
        <row r="12582">
          <cell r="AA12582">
            <v>25.7</v>
          </cell>
        </row>
        <row r="12583">
          <cell r="AA12583">
            <v>25.71</v>
          </cell>
        </row>
        <row r="12584">
          <cell r="AA12584">
            <v>25.72</v>
          </cell>
        </row>
        <row r="12585">
          <cell r="AA12585">
            <v>25.73</v>
          </cell>
        </row>
        <row r="12586">
          <cell r="AA12586">
            <v>25.74</v>
          </cell>
        </row>
        <row r="12587">
          <cell r="AA12587">
            <v>25.75</v>
          </cell>
        </row>
        <row r="12588">
          <cell r="AA12588">
            <v>25.76</v>
          </cell>
        </row>
        <row r="12589">
          <cell r="AA12589">
            <v>25.77</v>
          </cell>
        </row>
        <row r="12590">
          <cell r="AA12590">
            <v>25.78</v>
          </cell>
        </row>
        <row r="12591">
          <cell r="AA12591">
            <v>25.79</v>
          </cell>
        </row>
        <row r="12592">
          <cell r="AA12592">
            <v>25.8</v>
          </cell>
        </row>
        <row r="12593">
          <cell r="AA12593">
            <v>25.81</v>
          </cell>
        </row>
        <row r="12594">
          <cell r="AA12594">
            <v>25.82</v>
          </cell>
        </row>
        <row r="12595">
          <cell r="AA12595">
            <v>25.83</v>
          </cell>
        </row>
        <row r="12596">
          <cell r="AA12596">
            <v>25.84</v>
          </cell>
        </row>
        <row r="12597">
          <cell r="AA12597">
            <v>25.85</v>
          </cell>
        </row>
        <row r="12598">
          <cell r="AA12598">
            <v>25.86</v>
          </cell>
        </row>
        <row r="12599">
          <cell r="AA12599">
            <v>25.87</v>
          </cell>
        </row>
        <row r="12600">
          <cell r="AA12600">
            <v>25.88</v>
          </cell>
        </row>
        <row r="12601">
          <cell r="AA12601">
            <v>25.89</v>
          </cell>
        </row>
        <row r="12602">
          <cell r="AA12602">
            <v>25.9</v>
          </cell>
        </row>
        <row r="12603">
          <cell r="AA12603">
            <v>25.91</v>
          </cell>
        </row>
        <row r="12604">
          <cell r="AA12604">
            <v>25.92</v>
          </cell>
        </row>
        <row r="12605">
          <cell r="AA12605">
            <v>25.93</v>
          </cell>
        </row>
        <row r="12606">
          <cell r="AA12606">
            <v>25.94</v>
          </cell>
        </row>
        <row r="12607">
          <cell r="AA12607">
            <v>25.95</v>
          </cell>
        </row>
        <row r="12608">
          <cell r="AA12608">
            <v>25.96</v>
          </cell>
        </row>
        <row r="12609">
          <cell r="AA12609">
            <v>25.97</v>
          </cell>
        </row>
        <row r="12610">
          <cell r="AA12610">
            <v>25.98</v>
          </cell>
        </row>
        <row r="12611">
          <cell r="AA12611">
            <v>25.99</v>
          </cell>
        </row>
        <row r="12612">
          <cell r="AA12612">
            <v>26</v>
          </cell>
        </row>
        <row r="12613">
          <cell r="AA12613">
            <v>26.01</v>
          </cell>
        </row>
        <row r="12614">
          <cell r="AA12614">
            <v>26.02</v>
          </cell>
        </row>
        <row r="12615">
          <cell r="AA12615">
            <v>26.03</v>
          </cell>
        </row>
        <row r="12616">
          <cell r="AA12616">
            <v>26.04</v>
          </cell>
        </row>
        <row r="12617">
          <cell r="AA12617">
            <v>26.05</v>
          </cell>
        </row>
        <row r="12618">
          <cell r="AA12618">
            <v>26.06</v>
          </cell>
        </row>
        <row r="12619">
          <cell r="AA12619">
            <v>26.07</v>
          </cell>
        </row>
        <row r="12620">
          <cell r="AA12620">
            <v>26.08</v>
          </cell>
        </row>
        <row r="12621">
          <cell r="AA12621">
            <v>26.09</v>
          </cell>
        </row>
        <row r="12622">
          <cell r="AA12622">
            <v>26.1</v>
          </cell>
        </row>
        <row r="12623">
          <cell r="AA12623">
            <v>26.11</v>
          </cell>
        </row>
        <row r="12624">
          <cell r="AA12624">
            <v>26.12</v>
          </cell>
        </row>
        <row r="12625">
          <cell r="AA12625">
            <v>26.13</v>
          </cell>
        </row>
        <row r="12626">
          <cell r="AA12626">
            <v>26.14</v>
          </cell>
        </row>
        <row r="12627">
          <cell r="AA12627">
            <v>26.15</v>
          </cell>
        </row>
        <row r="12628">
          <cell r="AA12628">
            <v>26.16</v>
          </cell>
        </row>
        <row r="12629">
          <cell r="AA12629">
            <v>26.17</v>
          </cell>
        </row>
        <row r="12630">
          <cell r="AA12630">
            <v>26.18</v>
          </cell>
        </row>
        <row r="12631">
          <cell r="AA12631">
            <v>26.19</v>
          </cell>
        </row>
        <row r="12632">
          <cell r="AA12632">
            <v>26.2</v>
          </cell>
        </row>
        <row r="12633">
          <cell r="AA12633">
            <v>26.21</v>
          </cell>
        </row>
        <row r="12634">
          <cell r="AA12634">
            <v>26.22</v>
          </cell>
        </row>
        <row r="12635">
          <cell r="AA12635">
            <v>26.23</v>
          </cell>
        </row>
        <row r="12636">
          <cell r="AA12636">
            <v>26.24</v>
          </cell>
        </row>
        <row r="12637">
          <cell r="AA12637">
            <v>26.25</v>
          </cell>
        </row>
        <row r="12638">
          <cell r="AA12638">
            <v>26.26</v>
          </cell>
        </row>
        <row r="12639">
          <cell r="AA12639">
            <v>26.27</v>
          </cell>
        </row>
        <row r="12640">
          <cell r="AA12640">
            <v>26.28</v>
          </cell>
        </row>
        <row r="12641">
          <cell r="AA12641">
            <v>26.29</v>
          </cell>
        </row>
        <row r="12642">
          <cell r="AA12642">
            <v>26.3</v>
          </cell>
        </row>
        <row r="12643">
          <cell r="AA12643">
            <v>26.31</v>
          </cell>
        </row>
        <row r="12644">
          <cell r="AA12644">
            <v>26.32</v>
          </cell>
        </row>
        <row r="12645">
          <cell r="AA12645">
            <v>26.33</v>
          </cell>
        </row>
        <row r="12646">
          <cell r="AA12646">
            <v>26.34</v>
          </cell>
        </row>
        <row r="12647">
          <cell r="AA12647">
            <v>26.35</v>
          </cell>
        </row>
        <row r="12648">
          <cell r="AA12648">
            <v>26.36</v>
          </cell>
        </row>
        <row r="12649">
          <cell r="AA12649">
            <v>26.37</v>
          </cell>
        </row>
        <row r="12650">
          <cell r="AA12650">
            <v>26.38</v>
          </cell>
        </row>
        <row r="12651">
          <cell r="AA12651">
            <v>26.39</v>
          </cell>
        </row>
        <row r="12652">
          <cell r="AA12652">
            <v>26.4</v>
          </cell>
        </row>
        <row r="12653">
          <cell r="AA12653">
            <v>26.41</v>
          </cell>
        </row>
        <row r="12654">
          <cell r="AA12654">
            <v>26.42</v>
          </cell>
        </row>
        <row r="12655">
          <cell r="AA12655">
            <v>26.43</v>
          </cell>
        </row>
        <row r="12656">
          <cell r="AA12656">
            <v>26.44</v>
          </cell>
        </row>
        <row r="12657">
          <cell r="AA12657">
            <v>26.45</v>
          </cell>
        </row>
        <row r="12658">
          <cell r="AA12658">
            <v>26.46</v>
          </cell>
        </row>
        <row r="12659">
          <cell r="AA12659">
            <v>26.47</v>
          </cell>
        </row>
        <row r="12660">
          <cell r="AA12660">
            <v>26.48</v>
          </cell>
        </row>
        <row r="12661">
          <cell r="AA12661">
            <v>26.49</v>
          </cell>
        </row>
        <row r="12662">
          <cell r="AA12662">
            <v>26.5</v>
          </cell>
        </row>
        <row r="12663">
          <cell r="AA12663">
            <v>26.51</v>
          </cell>
        </row>
        <row r="12664">
          <cell r="AA12664">
            <v>26.52</v>
          </cell>
        </row>
        <row r="12665">
          <cell r="AA12665">
            <v>26.53</v>
          </cell>
        </row>
        <row r="12666">
          <cell r="AA12666">
            <v>26.54</v>
          </cell>
        </row>
        <row r="12667">
          <cell r="AA12667">
            <v>26.55</v>
          </cell>
        </row>
        <row r="12668">
          <cell r="AA12668">
            <v>26.56</v>
          </cell>
        </row>
        <row r="12669">
          <cell r="AA12669">
            <v>26.57</v>
          </cell>
        </row>
        <row r="12670">
          <cell r="AA12670">
            <v>26.58</v>
          </cell>
        </row>
        <row r="12671">
          <cell r="AA12671">
            <v>26.59</v>
          </cell>
        </row>
        <row r="12672">
          <cell r="AA12672">
            <v>26.6</v>
          </cell>
        </row>
        <row r="12673">
          <cell r="AA12673">
            <v>26.61</v>
          </cell>
        </row>
        <row r="12674">
          <cell r="AA12674">
            <v>26.62</v>
          </cell>
        </row>
        <row r="12675">
          <cell r="AA12675">
            <v>26.63</v>
          </cell>
        </row>
        <row r="12676">
          <cell r="AA12676">
            <v>26.64</v>
          </cell>
        </row>
        <row r="12677">
          <cell r="AA12677">
            <v>26.65</v>
          </cell>
        </row>
        <row r="12678">
          <cell r="AA12678">
            <v>26.66</v>
          </cell>
        </row>
        <row r="12679">
          <cell r="AA12679">
            <v>26.67</v>
          </cell>
        </row>
        <row r="12680">
          <cell r="AA12680">
            <v>26.68</v>
          </cell>
        </row>
        <row r="12681">
          <cell r="AA12681">
            <v>26.69</v>
          </cell>
        </row>
        <row r="12682">
          <cell r="AA12682">
            <v>26.7</v>
          </cell>
        </row>
        <row r="12683">
          <cell r="AA12683">
            <v>26.71</v>
          </cell>
        </row>
        <row r="12684">
          <cell r="AA12684">
            <v>26.72</v>
          </cell>
        </row>
        <row r="12685">
          <cell r="AA12685">
            <v>26.73</v>
          </cell>
        </row>
        <row r="12686">
          <cell r="AA12686">
            <v>26.74</v>
          </cell>
        </row>
        <row r="12687">
          <cell r="AA12687">
            <v>26.75</v>
          </cell>
        </row>
        <row r="12688">
          <cell r="AA12688">
            <v>26.76</v>
          </cell>
        </row>
        <row r="12689">
          <cell r="AA12689">
            <v>26.77</v>
          </cell>
        </row>
        <row r="12690">
          <cell r="AA12690">
            <v>26.78</v>
          </cell>
        </row>
        <row r="12691">
          <cell r="AA12691">
            <v>26.79</v>
          </cell>
        </row>
        <row r="12692">
          <cell r="AA12692">
            <v>26.8</v>
          </cell>
        </row>
        <row r="12693">
          <cell r="AA12693">
            <v>26.81</v>
          </cell>
        </row>
        <row r="12694">
          <cell r="AA12694">
            <v>26.82</v>
          </cell>
        </row>
        <row r="12695">
          <cell r="AA12695">
            <v>26.83</v>
          </cell>
        </row>
        <row r="12696">
          <cell r="AA12696">
            <v>26.84</v>
          </cell>
        </row>
        <row r="12697">
          <cell r="AA12697">
            <v>26.85</v>
          </cell>
        </row>
        <row r="12698">
          <cell r="AA12698">
            <v>26.86</v>
          </cell>
        </row>
        <row r="12699">
          <cell r="AA12699">
            <v>26.87</v>
          </cell>
        </row>
        <row r="12700">
          <cell r="AA12700">
            <v>26.88</v>
          </cell>
        </row>
        <row r="12701">
          <cell r="AA12701">
            <v>26.89</v>
          </cell>
        </row>
        <row r="12702">
          <cell r="AA12702">
            <v>26.9</v>
          </cell>
        </row>
        <row r="12703">
          <cell r="AA12703">
            <v>26.91</v>
          </cell>
        </row>
        <row r="12704">
          <cell r="AA12704">
            <v>26.92</v>
          </cell>
        </row>
        <row r="12705">
          <cell r="AA12705">
            <v>26.93</v>
          </cell>
        </row>
        <row r="12706">
          <cell r="AA12706">
            <v>26.94</v>
          </cell>
        </row>
        <row r="12707">
          <cell r="AA12707">
            <v>26.95</v>
          </cell>
        </row>
        <row r="12708">
          <cell r="AA12708">
            <v>26.96</v>
          </cell>
        </row>
        <row r="12709">
          <cell r="AA12709">
            <v>26.97</v>
          </cell>
        </row>
        <row r="12710">
          <cell r="AA12710">
            <v>26.98</v>
          </cell>
        </row>
        <row r="12711">
          <cell r="AA12711">
            <v>26.99</v>
          </cell>
        </row>
        <row r="12712">
          <cell r="AA12712">
            <v>27</v>
          </cell>
        </row>
        <row r="12713">
          <cell r="AA12713">
            <v>27.01</v>
          </cell>
        </row>
        <row r="12714">
          <cell r="AA12714">
            <v>27.02</v>
          </cell>
        </row>
        <row r="12715">
          <cell r="AA12715">
            <v>27.03</v>
          </cell>
        </row>
        <row r="12716">
          <cell r="AA12716">
            <v>27.04</v>
          </cell>
        </row>
        <row r="12717">
          <cell r="AA12717">
            <v>27.05</v>
          </cell>
        </row>
        <row r="12718">
          <cell r="AA12718">
            <v>27.06</v>
          </cell>
        </row>
        <row r="12719">
          <cell r="AA12719">
            <v>27.07</v>
          </cell>
        </row>
        <row r="12720">
          <cell r="AA12720">
            <v>27.08</v>
          </cell>
        </row>
        <row r="12721">
          <cell r="AA12721">
            <v>27.09</v>
          </cell>
        </row>
        <row r="12722">
          <cell r="AA12722">
            <v>27.1</v>
          </cell>
        </row>
        <row r="12723">
          <cell r="AA12723">
            <v>27.11</v>
          </cell>
        </row>
        <row r="12724">
          <cell r="AA12724">
            <v>27.12</v>
          </cell>
        </row>
        <row r="12725">
          <cell r="AA12725">
            <v>27.13</v>
          </cell>
        </row>
        <row r="12726">
          <cell r="AA12726">
            <v>27.14</v>
          </cell>
        </row>
        <row r="12727">
          <cell r="AA12727">
            <v>27.15</v>
          </cell>
        </row>
        <row r="12728">
          <cell r="AA12728">
            <v>27.16</v>
          </cell>
        </row>
        <row r="12729">
          <cell r="AA12729">
            <v>27.17</v>
          </cell>
        </row>
        <row r="12730">
          <cell r="AA12730">
            <v>27.18</v>
          </cell>
        </row>
        <row r="12731">
          <cell r="AA12731">
            <v>27.19</v>
          </cell>
        </row>
        <row r="12732">
          <cell r="AA12732">
            <v>27.2</v>
          </cell>
        </row>
        <row r="12733">
          <cell r="AA12733">
            <v>27.21</v>
          </cell>
        </row>
        <row r="12734">
          <cell r="AA12734">
            <v>27.22</v>
          </cell>
        </row>
        <row r="12735">
          <cell r="AA12735">
            <v>27.23</v>
          </cell>
        </row>
        <row r="12736">
          <cell r="AA12736">
            <v>27.24</v>
          </cell>
        </row>
        <row r="12737">
          <cell r="AA12737">
            <v>27.25</v>
          </cell>
        </row>
        <row r="12738">
          <cell r="AA12738">
            <v>27.26</v>
          </cell>
        </row>
        <row r="12739">
          <cell r="AA12739">
            <v>27.27</v>
          </cell>
        </row>
        <row r="12740">
          <cell r="AA12740">
            <v>27.28</v>
          </cell>
        </row>
        <row r="12741">
          <cell r="AA12741">
            <v>27.29</v>
          </cell>
        </row>
        <row r="12742">
          <cell r="AA12742">
            <v>27.3</v>
          </cell>
        </row>
        <row r="12743">
          <cell r="AA12743">
            <v>27.31</v>
          </cell>
        </row>
        <row r="12744">
          <cell r="AA12744">
            <v>27.32</v>
          </cell>
        </row>
        <row r="12745">
          <cell r="AA12745">
            <v>27.33</v>
          </cell>
        </row>
        <row r="12746">
          <cell r="AA12746">
            <v>27.34</v>
          </cell>
        </row>
        <row r="12747">
          <cell r="AA12747">
            <v>27.35</v>
          </cell>
        </row>
        <row r="12748">
          <cell r="AA12748">
            <v>27.36</v>
          </cell>
        </row>
        <row r="12749">
          <cell r="AA12749">
            <v>27.37</v>
          </cell>
        </row>
        <row r="12750">
          <cell r="AA12750">
            <v>27.38</v>
          </cell>
        </row>
        <row r="12751">
          <cell r="AA12751">
            <v>27.39</v>
          </cell>
        </row>
        <row r="12752">
          <cell r="AA12752">
            <v>27.4</v>
          </cell>
        </row>
        <row r="12753">
          <cell r="AA12753">
            <v>27.41</v>
          </cell>
        </row>
        <row r="12754">
          <cell r="AA12754">
            <v>27.42</v>
          </cell>
        </row>
        <row r="12755">
          <cell r="AA12755">
            <v>27.43</v>
          </cell>
        </row>
        <row r="12756">
          <cell r="AA12756">
            <v>27.44</v>
          </cell>
        </row>
        <row r="12757">
          <cell r="AA12757">
            <v>27.45</v>
          </cell>
        </row>
        <row r="12758">
          <cell r="AA12758">
            <v>27.46</v>
          </cell>
        </row>
        <row r="12759">
          <cell r="AA12759">
            <v>27.47</v>
          </cell>
        </row>
        <row r="12760">
          <cell r="AA12760">
            <v>27.48</v>
          </cell>
        </row>
        <row r="12761">
          <cell r="AA12761">
            <v>27.49</v>
          </cell>
        </row>
        <row r="12762">
          <cell r="AA12762">
            <v>27.5</v>
          </cell>
        </row>
        <row r="12763">
          <cell r="AA12763">
            <v>27.51</v>
          </cell>
        </row>
        <row r="12764">
          <cell r="AA12764">
            <v>27.52</v>
          </cell>
        </row>
        <row r="12765">
          <cell r="AA12765">
            <v>27.53</v>
          </cell>
        </row>
        <row r="12766">
          <cell r="AA12766">
            <v>27.54</v>
          </cell>
        </row>
        <row r="12767">
          <cell r="AA12767">
            <v>27.55</v>
          </cell>
        </row>
        <row r="12768">
          <cell r="AA12768">
            <v>27.56</v>
          </cell>
        </row>
        <row r="12769">
          <cell r="AA12769">
            <v>27.57</v>
          </cell>
        </row>
        <row r="12770">
          <cell r="AA12770">
            <v>27.58</v>
          </cell>
        </row>
        <row r="12771">
          <cell r="AA12771">
            <v>27.59</v>
          </cell>
        </row>
        <row r="12772">
          <cell r="AA12772">
            <v>27.6</v>
          </cell>
        </row>
        <row r="12773">
          <cell r="AA12773">
            <v>27.61</v>
          </cell>
        </row>
        <row r="12774">
          <cell r="AA12774">
            <v>27.62</v>
          </cell>
        </row>
        <row r="12775">
          <cell r="AA12775">
            <v>27.63</v>
          </cell>
        </row>
        <row r="12776">
          <cell r="AA12776">
            <v>27.64</v>
          </cell>
        </row>
        <row r="12777">
          <cell r="AA12777">
            <v>27.65</v>
          </cell>
        </row>
        <row r="12778">
          <cell r="AA12778">
            <v>27.66</v>
          </cell>
        </row>
        <row r="12779">
          <cell r="AA12779">
            <v>27.67</v>
          </cell>
        </row>
        <row r="12780">
          <cell r="AA12780">
            <v>27.68</v>
          </cell>
        </row>
        <row r="12781">
          <cell r="AA12781">
            <v>27.69</v>
          </cell>
        </row>
        <row r="12782">
          <cell r="AA12782">
            <v>27.7</v>
          </cell>
        </row>
        <row r="12783">
          <cell r="AA12783">
            <v>27.71</v>
          </cell>
        </row>
        <row r="12784">
          <cell r="AA12784">
            <v>27.72</v>
          </cell>
        </row>
        <row r="12785">
          <cell r="AA12785">
            <v>27.73</v>
          </cell>
        </row>
        <row r="12786">
          <cell r="AA12786">
            <v>27.74</v>
          </cell>
        </row>
        <row r="12787">
          <cell r="AA12787">
            <v>27.75</v>
          </cell>
        </row>
        <row r="12788">
          <cell r="AA12788">
            <v>27.76</v>
          </cell>
        </row>
        <row r="12789">
          <cell r="AA12789">
            <v>27.77</v>
          </cell>
        </row>
        <row r="12790">
          <cell r="AA12790">
            <v>27.78</v>
          </cell>
        </row>
        <row r="12791">
          <cell r="AA12791">
            <v>27.79</v>
          </cell>
        </row>
        <row r="12792">
          <cell r="AA12792">
            <v>27.8</v>
          </cell>
        </row>
        <row r="12793">
          <cell r="AA12793">
            <v>27.81</v>
          </cell>
        </row>
        <row r="12794">
          <cell r="AA12794">
            <v>27.82</v>
          </cell>
        </row>
        <row r="12795">
          <cell r="AA12795">
            <v>27.83</v>
          </cell>
        </row>
        <row r="12796">
          <cell r="AA12796">
            <v>27.84</v>
          </cell>
        </row>
        <row r="12797">
          <cell r="AA12797">
            <v>27.85</v>
          </cell>
        </row>
        <row r="12798">
          <cell r="AA12798">
            <v>27.86</v>
          </cell>
        </row>
        <row r="12799">
          <cell r="AA12799">
            <v>27.87</v>
          </cell>
        </row>
        <row r="12800">
          <cell r="AA12800">
            <v>27.88</v>
          </cell>
        </row>
        <row r="12801">
          <cell r="AA12801">
            <v>27.89</v>
          </cell>
        </row>
        <row r="12802">
          <cell r="AA12802">
            <v>27.9</v>
          </cell>
        </row>
        <row r="12803">
          <cell r="AA12803">
            <v>27.91</v>
          </cell>
        </row>
        <row r="12804">
          <cell r="AA12804">
            <v>27.92</v>
          </cell>
        </row>
        <row r="12805">
          <cell r="AA12805">
            <v>27.93</v>
          </cell>
        </row>
        <row r="12806">
          <cell r="AA12806">
            <v>27.94</v>
          </cell>
        </row>
        <row r="12807">
          <cell r="AA12807">
            <v>27.95</v>
          </cell>
        </row>
        <row r="12808">
          <cell r="AA12808">
            <v>27.96</v>
          </cell>
        </row>
        <row r="12809">
          <cell r="AA12809">
            <v>27.97</v>
          </cell>
        </row>
        <row r="12810">
          <cell r="AA12810">
            <v>27.98</v>
          </cell>
        </row>
        <row r="12811">
          <cell r="AA12811">
            <v>27.99</v>
          </cell>
        </row>
        <row r="12812">
          <cell r="AA12812">
            <v>28</v>
          </cell>
        </row>
        <row r="12813">
          <cell r="AA12813">
            <v>28.01</v>
          </cell>
        </row>
        <row r="12814">
          <cell r="AA12814">
            <v>28.02</v>
          </cell>
        </row>
        <row r="12815">
          <cell r="AA12815">
            <v>28.03</v>
          </cell>
        </row>
        <row r="12816">
          <cell r="AA12816">
            <v>28.04</v>
          </cell>
        </row>
        <row r="12817">
          <cell r="AA12817">
            <v>28.05</v>
          </cell>
        </row>
        <row r="12818">
          <cell r="AA12818">
            <v>28.06</v>
          </cell>
        </row>
        <row r="12819">
          <cell r="AA12819">
            <v>28.07</v>
          </cell>
        </row>
        <row r="12820">
          <cell r="AA12820">
            <v>28.08</v>
          </cell>
        </row>
        <row r="12821">
          <cell r="AA12821">
            <v>28.09</v>
          </cell>
        </row>
        <row r="12822">
          <cell r="AA12822">
            <v>28.1</v>
          </cell>
        </row>
        <row r="12823">
          <cell r="AA12823">
            <v>28.11</v>
          </cell>
        </row>
        <row r="12824">
          <cell r="AA12824">
            <v>28.12</v>
          </cell>
        </row>
        <row r="12825">
          <cell r="AA12825">
            <v>28.13</v>
          </cell>
        </row>
        <row r="12826">
          <cell r="AA12826">
            <v>28.14</v>
          </cell>
        </row>
        <row r="12827">
          <cell r="AA12827">
            <v>28.15</v>
          </cell>
        </row>
        <row r="12828">
          <cell r="AA12828">
            <v>28.16</v>
          </cell>
        </row>
        <row r="12829">
          <cell r="AA12829">
            <v>28.17</v>
          </cell>
        </row>
        <row r="12830">
          <cell r="AA12830">
            <v>28.18</v>
          </cell>
        </row>
        <row r="12831">
          <cell r="AA12831">
            <v>28.19</v>
          </cell>
        </row>
        <row r="12832">
          <cell r="AA12832">
            <v>28.2</v>
          </cell>
        </row>
        <row r="12833">
          <cell r="AA12833">
            <v>28.21</v>
          </cell>
        </row>
        <row r="12834">
          <cell r="AA12834">
            <v>28.22</v>
          </cell>
        </row>
        <row r="12835">
          <cell r="AA12835">
            <v>28.23</v>
          </cell>
        </row>
        <row r="12836">
          <cell r="AA12836">
            <v>28.24</v>
          </cell>
        </row>
        <row r="12837">
          <cell r="AA12837">
            <v>28.25</v>
          </cell>
        </row>
        <row r="12838">
          <cell r="AA12838">
            <v>28.26</v>
          </cell>
        </row>
        <row r="12839">
          <cell r="AA12839">
            <v>28.27</v>
          </cell>
        </row>
        <row r="12840">
          <cell r="AA12840">
            <v>28.28</v>
          </cell>
        </row>
        <row r="12841">
          <cell r="AA12841">
            <v>28.29</v>
          </cell>
        </row>
        <row r="12842">
          <cell r="AA12842">
            <v>28.3</v>
          </cell>
        </row>
        <row r="12843">
          <cell r="AA12843">
            <v>28.31</v>
          </cell>
        </row>
        <row r="12844">
          <cell r="AA12844">
            <v>28.32</v>
          </cell>
        </row>
        <row r="12845">
          <cell r="AA12845">
            <v>28.33</v>
          </cell>
        </row>
        <row r="12846">
          <cell r="AA12846">
            <v>28.34</v>
          </cell>
        </row>
        <row r="12847">
          <cell r="AA12847">
            <v>28.35</v>
          </cell>
        </row>
        <row r="12848">
          <cell r="AA12848">
            <v>28.36</v>
          </cell>
        </row>
        <row r="12849">
          <cell r="AA12849">
            <v>28.37</v>
          </cell>
        </row>
        <row r="12850">
          <cell r="AA12850">
            <v>28.38</v>
          </cell>
        </row>
        <row r="12851">
          <cell r="AA12851">
            <v>28.39</v>
          </cell>
        </row>
        <row r="12852">
          <cell r="AA12852">
            <v>28.4</v>
          </cell>
        </row>
        <row r="12853">
          <cell r="AA12853">
            <v>28.41</v>
          </cell>
        </row>
        <row r="12854">
          <cell r="AA12854">
            <v>28.42</v>
          </cell>
        </row>
        <row r="12855">
          <cell r="AA12855">
            <v>28.43</v>
          </cell>
        </row>
        <row r="12856">
          <cell r="AA12856">
            <v>28.44</v>
          </cell>
        </row>
        <row r="12857">
          <cell r="AA12857">
            <v>28.45</v>
          </cell>
        </row>
        <row r="12858">
          <cell r="AA12858">
            <v>28.46</v>
          </cell>
        </row>
        <row r="12859">
          <cell r="AA12859">
            <v>28.47</v>
          </cell>
        </row>
        <row r="12860">
          <cell r="AA12860">
            <v>28.48</v>
          </cell>
        </row>
        <row r="12861">
          <cell r="AA12861">
            <v>28.49</v>
          </cell>
        </row>
        <row r="12862">
          <cell r="AA12862">
            <v>28.5</v>
          </cell>
        </row>
        <row r="12863">
          <cell r="AA12863">
            <v>28.51</v>
          </cell>
        </row>
        <row r="12864">
          <cell r="AA12864">
            <v>28.52</v>
          </cell>
        </row>
        <row r="12865">
          <cell r="AA12865">
            <v>28.53</v>
          </cell>
        </row>
        <row r="12866">
          <cell r="AA12866">
            <v>28.54</v>
          </cell>
        </row>
        <row r="12867">
          <cell r="AA12867">
            <v>28.55</v>
          </cell>
        </row>
        <row r="12868">
          <cell r="AA12868">
            <v>28.56</v>
          </cell>
        </row>
        <row r="12869">
          <cell r="AA12869">
            <v>28.57</v>
          </cell>
        </row>
        <row r="12870">
          <cell r="AA12870">
            <v>28.58</v>
          </cell>
        </row>
        <row r="12871">
          <cell r="AA12871">
            <v>28.59</v>
          </cell>
        </row>
        <row r="12872">
          <cell r="AA12872">
            <v>28.6</v>
          </cell>
        </row>
        <row r="12873">
          <cell r="AA12873">
            <v>28.61</v>
          </cell>
        </row>
        <row r="12874">
          <cell r="AA12874">
            <v>28.62</v>
          </cell>
        </row>
        <row r="12875">
          <cell r="AA12875">
            <v>28.63</v>
          </cell>
        </row>
        <row r="12876">
          <cell r="AA12876">
            <v>28.64</v>
          </cell>
        </row>
        <row r="12877">
          <cell r="AA12877">
            <v>28.65</v>
          </cell>
        </row>
        <row r="12878">
          <cell r="AA12878">
            <v>28.66</v>
          </cell>
        </row>
        <row r="12879">
          <cell r="AA12879">
            <v>28.67</v>
          </cell>
        </row>
        <row r="12880">
          <cell r="AA12880">
            <v>28.68</v>
          </cell>
        </row>
        <row r="12881">
          <cell r="AA12881">
            <v>28.69</v>
          </cell>
        </row>
        <row r="12882">
          <cell r="AA12882">
            <v>28.7</v>
          </cell>
        </row>
        <row r="12883">
          <cell r="AA12883">
            <v>28.71</v>
          </cell>
        </row>
        <row r="12884">
          <cell r="AA12884">
            <v>28.72</v>
          </cell>
        </row>
        <row r="12885">
          <cell r="AA12885">
            <v>28.73</v>
          </cell>
        </row>
        <row r="12886">
          <cell r="AA12886">
            <v>28.74</v>
          </cell>
        </row>
        <row r="12887">
          <cell r="AA12887">
            <v>28.75</v>
          </cell>
        </row>
        <row r="12888">
          <cell r="AA12888">
            <v>28.76</v>
          </cell>
        </row>
        <row r="12889">
          <cell r="AA12889">
            <v>28.77</v>
          </cell>
        </row>
        <row r="12890">
          <cell r="AA12890">
            <v>28.78</v>
          </cell>
        </row>
        <row r="12891">
          <cell r="AA12891">
            <v>28.79</v>
          </cell>
        </row>
        <row r="12892">
          <cell r="AA12892">
            <v>28.8</v>
          </cell>
        </row>
        <row r="12893">
          <cell r="AA12893">
            <v>28.81</v>
          </cell>
        </row>
        <row r="12894">
          <cell r="AA12894">
            <v>28.82</v>
          </cell>
        </row>
        <row r="12895">
          <cell r="AA12895">
            <v>28.83</v>
          </cell>
        </row>
        <row r="12896">
          <cell r="AA12896">
            <v>28.84</v>
          </cell>
        </row>
        <row r="12897">
          <cell r="AA12897">
            <v>28.85</v>
          </cell>
        </row>
        <row r="12898">
          <cell r="AA12898">
            <v>28.86</v>
          </cell>
        </row>
        <row r="12899">
          <cell r="AA12899">
            <v>28.87</v>
          </cell>
        </row>
        <row r="12900">
          <cell r="AA12900">
            <v>28.88</v>
          </cell>
        </row>
        <row r="12901">
          <cell r="AA12901">
            <v>28.89</v>
          </cell>
        </row>
        <row r="12902">
          <cell r="AA12902">
            <v>28.9</v>
          </cell>
        </row>
        <row r="12903">
          <cell r="AA12903">
            <v>28.91</v>
          </cell>
        </row>
        <row r="12904">
          <cell r="AA12904">
            <v>28.92</v>
          </cell>
        </row>
        <row r="12905">
          <cell r="AA12905">
            <v>28.93</v>
          </cell>
        </row>
        <row r="12906">
          <cell r="AA12906">
            <v>28.94</v>
          </cell>
        </row>
        <row r="12907">
          <cell r="AA12907">
            <v>28.95</v>
          </cell>
        </row>
        <row r="12908">
          <cell r="AA12908">
            <v>28.96</v>
          </cell>
        </row>
        <row r="12909">
          <cell r="AA12909">
            <v>28.97</v>
          </cell>
        </row>
        <row r="12910">
          <cell r="AA12910">
            <v>28.98</v>
          </cell>
        </row>
        <row r="12911">
          <cell r="AA12911">
            <v>28.99</v>
          </cell>
        </row>
        <row r="12912">
          <cell r="AA12912">
            <v>29</v>
          </cell>
        </row>
        <row r="12913">
          <cell r="AA12913">
            <v>29.01</v>
          </cell>
        </row>
        <row r="12914">
          <cell r="AA12914">
            <v>29.02</v>
          </cell>
        </row>
        <row r="12915">
          <cell r="AA12915">
            <v>29.03</v>
          </cell>
        </row>
        <row r="12916">
          <cell r="AA12916">
            <v>29.04</v>
          </cell>
        </row>
        <row r="12917">
          <cell r="AA12917">
            <v>29.05</v>
          </cell>
        </row>
        <row r="12918">
          <cell r="AA12918">
            <v>29.06</v>
          </cell>
        </row>
        <row r="12919">
          <cell r="AA12919">
            <v>29.07</v>
          </cell>
        </row>
        <row r="12920">
          <cell r="AA12920">
            <v>29.08</v>
          </cell>
        </row>
        <row r="12921">
          <cell r="AA12921">
            <v>29.09</v>
          </cell>
        </row>
        <row r="12922">
          <cell r="AA12922">
            <v>29.1</v>
          </cell>
        </row>
        <row r="12923">
          <cell r="AA12923">
            <v>29.11</v>
          </cell>
        </row>
        <row r="12924">
          <cell r="AA12924">
            <v>29.12</v>
          </cell>
        </row>
        <row r="12925">
          <cell r="AA12925">
            <v>29.13</v>
          </cell>
        </row>
        <row r="12926">
          <cell r="AA12926">
            <v>29.14</v>
          </cell>
        </row>
        <row r="12927">
          <cell r="AA12927">
            <v>29.15</v>
          </cell>
        </row>
        <row r="12928">
          <cell r="AA12928">
            <v>29.16</v>
          </cell>
        </row>
        <row r="12929">
          <cell r="AA12929">
            <v>29.17</v>
          </cell>
        </row>
        <row r="12930">
          <cell r="AA12930">
            <v>29.18</v>
          </cell>
        </row>
        <row r="12931">
          <cell r="AA12931">
            <v>29.19</v>
          </cell>
        </row>
        <row r="12932">
          <cell r="AA12932">
            <v>29.2</v>
          </cell>
        </row>
        <row r="12933">
          <cell r="AA12933">
            <v>29.21</v>
          </cell>
        </row>
        <row r="12934">
          <cell r="AA12934">
            <v>29.22</v>
          </cell>
        </row>
        <row r="12935">
          <cell r="AA12935">
            <v>29.23</v>
          </cell>
        </row>
        <row r="12936">
          <cell r="AA12936">
            <v>29.24</v>
          </cell>
        </row>
        <row r="12937">
          <cell r="AA12937">
            <v>29.25</v>
          </cell>
        </row>
        <row r="12938">
          <cell r="AA12938">
            <v>29.26</v>
          </cell>
        </row>
        <row r="12939">
          <cell r="AA12939">
            <v>29.27</v>
          </cell>
        </row>
        <row r="12940">
          <cell r="AA12940">
            <v>29.28</v>
          </cell>
        </row>
        <row r="12941">
          <cell r="AA12941">
            <v>29.29</v>
          </cell>
        </row>
        <row r="12942">
          <cell r="AA12942">
            <v>29.3</v>
          </cell>
        </row>
        <row r="12943">
          <cell r="AA12943">
            <v>29.31</v>
          </cell>
        </row>
        <row r="12944">
          <cell r="AA12944">
            <v>29.32</v>
          </cell>
        </row>
        <row r="12945">
          <cell r="AA12945">
            <v>29.33</v>
          </cell>
        </row>
        <row r="12946">
          <cell r="AA12946">
            <v>29.34</v>
          </cell>
        </row>
        <row r="12947">
          <cell r="AA12947">
            <v>29.35</v>
          </cell>
        </row>
        <row r="12948">
          <cell r="AA12948">
            <v>29.36</v>
          </cell>
        </row>
        <row r="12949">
          <cell r="AA12949">
            <v>29.37</v>
          </cell>
        </row>
        <row r="12950">
          <cell r="AA12950">
            <v>29.38</v>
          </cell>
        </row>
        <row r="12951">
          <cell r="AA12951">
            <v>29.39</v>
          </cell>
        </row>
        <row r="12952">
          <cell r="AA12952">
            <v>29.4</v>
          </cell>
        </row>
        <row r="12953">
          <cell r="AA12953">
            <v>29.41</v>
          </cell>
        </row>
        <row r="12954">
          <cell r="AA12954">
            <v>29.42</v>
          </cell>
        </row>
        <row r="12955">
          <cell r="AA12955">
            <v>29.43</v>
          </cell>
        </row>
        <row r="12956">
          <cell r="AA12956">
            <v>29.44</v>
          </cell>
        </row>
        <row r="12957">
          <cell r="AA12957">
            <v>29.45</v>
          </cell>
        </row>
        <row r="12958">
          <cell r="AA12958">
            <v>29.46</v>
          </cell>
        </row>
        <row r="12959">
          <cell r="AA12959">
            <v>29.47</v>
          </cell>
        </row>
        <row r="12960">
          <cell r="AA12960">
            <v>29.48</v>
          </cell>
        </row>
        <row r="12961">
          <cell r="AA12961">
            <v>29.49</v>
          </cell>
        </row>
        <row r="12962">
          <cell r="AA12962">
            <v>29.5</v>
          </cell>
        </row>
        <row r="12963">
          <cell r="AA12963">
            <v>29.51</v>
          </cell>
        </row>
        <row r="12964">
          <cell r="AA12964">
            <v>29.52</v>
          </cell>
        </row>
        <row r="12965">
          <cell r="AA12965">
            <v>29.53</v>
          </cell>
        </row>
        <row r="12966">
          <cell r="AA12966">
            <v>29.54</v>
          </cell>
        </row>
        <row r="12967">
          <cell r="AA12967">
            <v>29.55</v>
          </cell>
        </row>
        <row r="12968">
          <cell r="AA12968">
            <v>29.56</v>
          </cell>
        </row>
        <row r="12969">
          <cell r="AA12969">
            <v>29.57</v>
          </cell>
        </row>
        <row r="12970">
          <cell r="AA12970">
            <v>29.58</v>
          </cell>
        </row>
        <row r="12971">
          <cell r="AA12971">
            <v>29.59</v>
          </cell>
        </row>
        <row r="12972">
          <cell r="AA12972">
            <v>29.6</v>
          </cell>
        </row>
        <row r="12973">
          <cell r="AA12973">
            <v>29.61</v>
          </cell>
        </row>
        <row r="12974">
          <cell r="AA12974">
            <v>29.62</v>
          </cell>
        </row>
        <row r="12975">
          <cell r="AA12975">
            <v>29.63</v>
          </cell>
        </row>
        <row r="12976">
          <cell r="AA12976">
            <v>29.64</v>
          </cell>
        </row>
        <row r="12977">
          <cell r="AA12977">
            <v>29.65</v>
          </cell>
        </row>
        <row r="12978">
          <cell r="AA12978">
            <v>29.66</v>
          </cell>
        </row>
        <row r="12979">
          <cell r="AA12979">
            <v>29.67</v>
          </cell>
        </row>
        <row r="12980">
          <cell r="AA12980">
            <v>29.68</v>
          </cell>
        </row>
        <row r="12981">
          <cell r="AA12981">
            <v>29.69</v>
          </cell>
        </row>
        <row r="12982">
          <cell r="AA12982">
            <v>29.7</v>
          </cell>
        </row>
        <row r="12983">
          <cell r="AA12983">
            <v>29.71</v>
          </cell>
        </row>
        <row r="12984">
          <cell r="AA12984">
            <v>29.72</v>
          </cell>
        </row>
        <row r="12985">
          <cell r="AA12985">
            <v>29.73</v>
          </cell>
        </row>
        <row r="12986">
          <cell r="AA12986">
            <v>29.74</v>
          </cell>
        </row>
        <row r="12987">
          <cell r="AA12987">
            <v>29.75</v>
          </cell>
        </row>
        <row r="12988">
          <cell r="AA12988">
            <v>29.76</v>
          </cell>
        </row>
        <row r="12989">
          <cell r="AA12989">
            <v>29.77</v>
          </cell>
        </row>
        <row r="12990">
          <cell r="AA12990">
            <v>29.78</v>
          </cell>
        </row>
        <row r="12991">
          <cell r="AA12991">
            <v>29.79</v>
          </cell>
        </row>
        <row r="12992">
          <cell r="AA12992">
            <v>29.8</v>
          </cell>
        </row>
        <row r="12993">
          <cell r="AA12993">
            <v>29.81</v>
          </cell>
        </row>
        <row r="12994">
          <cell r="AA12994">
            <v>29.82</v>
          </cell>
        </row>
        <row r="12995">
          <cell r="AA12995">
            <v>29.83</v>
          </cell>
        </row>
        <row r="12996">
          <cell r="AA12996">
            <v>29.84</v>
          </cell>
        </row>
        <row r="12997">
          <cell r="AA12997">
            <v>29.85</v>
          </cell>
        </row>
        <row r="12998">
          <cell r="AA12998">
            <v>29.86</v>
          </cell>
        </row>
        <row r="12999">
          <cell r="AA12999">
            <v>29.87</v>
          </cell>
        </row>
        <row r="13000">
          <cell r="AA13000">
            <v>29.88</v>
          </cell>
        </row>
        <row r="13001">
          <cell r="AA13001">
            <v>29.89</v>
          </cell>
        </row>
        <row r="13002">
          <cell r="AA13002">
            <v>29.9</v>
          </cell>
        </row>
        <row r="13003">
          <cell r="AA13003">
            <v>29.91</v>
          </cell>
        </row>
        <row r="13004">
          <cell r="AA13004">
            <v>29.92</v>
          </cell>
        </row>
        <row r="13005">
          <cell r="AA13005">
            <v>29.93</v>
          </cell>
        </row>
        <row r="13006">
          <cell r="AA13006">
            <v>29.94</v>
          </cell>
        </row>
        <row r="13007">
          <cell r="AA13007">
            <v>29.95</v>
          </cell>
        </row>
        <row r="13008">
          <cell r="AA13008">
            <v>29.96</v>
          </cell>
        </row>
        <row r="13009">
          <cell r="AA13009">
            <v>29.97</v>
          </cell>
        </row>
        <row r="13010">
          <cell r="AA13010">
            <v>29.98</v>
          </cell>
        </row>
        <row r="13011">
          <cell r="AA13011">
            <v>29.99</v>
          </cell>
        </row>
        <row r="13012">
          <cell r="AA13012">
            <v>30</v>
          </cell>
        </row>
        <row r="13013">
          <cell r="AA13013">
            <v>30.01</v>
          </cell>
        </row>
        <row r="13014">
          <cell r="AA13014">
            <v>30.02</v>
          </cell>
        </row>
        <row r="13015">
          <cell r="AA13015">
            <v>30.03</v>
          </cell>
        </row>
        <row r="13016">
          <cell r="AA13016">
            <v>30.04</v>
          </cell>
        </row>
        <row r="13017">
          <cell r="AA13017">
            <v>30.05</v>
          </cell>
        </row>
        <row r="13018">
          <cell r="AA13018">
            <v>30.06</v>
          </cell>
        </row>
        <row r="13019">
          <cell r="AA13019">
            <v>30.07</v>
          </cell>
        </row>
        <row r="13020">
          <cell r="AA13020">
            <v>30.08</v>
          </cell>
        </row>
        <row r="13021">
          <cell r="AA13021">
            <v>30.09</v>
          </cell>
        </row>
        <row r="13022">
          <cell r="AA13022">
            <v>30.1</v>
          </cell>
        </row>
        <row r="13023">
          <cell r="AA13023">
            <v>30.11</v>
          </cell>
        </row>
        <row r="13024">
          <cell r="AA13024">
            <v>30.12</v>
          </cell>
        </row>
        <row r="13025">
          <cell r="AA13025">
            <v>30.13</v>
          </cell>
        </row>
        <row r="13026">
          <cell r="AA13026">
            <v>30.14</v>
          </cell>
        </row>
        <row r="13027">
          <cell r="AA13027">
            <v>30.15</v>
          </cell>
        </row>
        <row r="13028">
          <cell r="AA13028">
            <v>30.16</v>
          </cell>
        </row>
        <row r="13029">
          <cell r="AA13029">
            <v>30.17</v>
          </cell>
        </row>
        <row r="13030">
          <cell r="AA13030">
            <v>30.18</v>
          </cell>
        </row>
        <row r="13031">
          <cell r="AA13031">
            <v>30.19</v>
          </cell>
        </row>
        <row r="13032">
          <cell r="AA13032">
            <v>30.2</v>
          </cell>
        </row>
        <row r="13033">
          <cell r="AA13033">
            <v>30.21</v>
          </cell>
        </row>
        <row r="13034">
          <cell r="AA13034">
            <v>30.22</v>
          </cell>
        </row>
        <row r="13035">
          <cell r="AA13035">
            <v>30.23</v>
          </cell>
        </row>
        <row r="13036">
          <cell r="AA13036">
            <v>30.24</v>
          </cell>
        </row>
        <row r="13037">
          <cell r="AA13037">
            <v>30.25</v>
          </cell>
        </row>
        <row r="13038">
          <cell r="AA13038">
            <v>30.26</v>
          </cell>
        </row>
        <row r="13039">
          <cell r="AA13039">
            <v>30.27</v>
          </cell>
        </row>
        <row r="13040">
          <cell r="AA13040">
            <v>30.28</v>
          </cell>
        </row>
        <row r="13041">
          <cell r="AA13041">
            <v>30.29</v>
          </cell>
        </row>
        <row r="13042">
          <cell r="AA13042">
            <v>30.3</v>
          </cell>
        </row>
        <row r="13043">
          <cell r="AA13043">
            <v>30.31</v>
          </cell>
        </row>
        <row r="13044">
          <cell r="AA13044">
            <v>30.32</v>
          </cell>
        </row>
        <row r="13045">
          <cell r="AA13045">
            <v>30.33</v>
          </cell>
        </row>
        <row r="13046">
          <cell r="AA13046">
            <v>30.34</v>
          </cell>
        </row>
        <row r="13047">
          <cell r="AA13047">
            <v>30.35</v>
          </cell>
        </row>
        <row r="13048">
          <cell r="AA13048">
            <v>30.36</v>
          </cell>
        </row>
        <row r="13049">
          <cell r="AA13049">
            <v>30.37</v>
          </cell>
        </row>
        <row r="13050">
          <cell r="AA13050">
            <v>30.38</v>
          </cell>
        </row>
        <row r="13051">
          <cell r="AA13051">
            <v>30.39</v>
          </cell>
        </row>
        <row r="13052">
          <cell r="AA13052">
            <v>30.4</v>
          </cell>
        </row>
        <row r="13053">
          <cell r="AA13053">
            <v>30.41</v>
          </cell>
        </row>
        <row r="13054">
          <cell r="AA13054">
            <v>30.42</v>
          </cell>
        </row>
        <row r="13055">
          <cell r="AA13055">
            <v>30.43</v>
          </cell>
        </row>
        <row r="13056">
          <cell r="AA13056">
            <v>30.44</v>
          </cell>
        </row>
        <row r="13057">
          <cell r="AA13057">
            <v>30.45</v>
          </cell>
        </row>
        <row r="13058">
          <cell r="AA13058">
            <v>30.46</v>
          </cell>
        </row>
        <row r="13059">
          <cell r="AA13059">
            <v>30.47</v>
          </cell>
        </row>
        <row r="13060">
          <cell r="AA13060">
            <v>30.48</v>
          </cell>
        </row>
        <row r="13061">
          <cell r="AA13061">
            <v>30.49</v>
          </cell>
        </row>
        <row r="13062">
          <cell r="AA13062">
            <v>30.5</v>
          </cell>
        </row>
        <row r="13063">
          <cell r="AA13063">
            <v>30.51</v>
          </cell>
        </row>
        <row r="13064">
          <cell r="AA13064">
            <v>30.52</v>
          </cell>
        </row>
        <row r="13065">
          <cell r="AA13065">
            <v>30.53</v>
          </cell>
        </row>
        <row r="13066">
          <cell r="AA13066">
            <v>30.54</v>
          </cell>
        </row>
        <row r="13067">
          <cell r="AA13067">
            <v>30.55</v>
          </cell>
        </row>
        <row r="13068">
          <cell r="AA13068">
            <v>30.56</v>
          </cell>
        </row>
        <row r="13069">
          <cell r="AA13069">
            <v>30.57</v>
          </cell>
        </row>
        <row r="13070">
          <cell r="AA13070">
            <v>30.58</v>
          </cell>
        </row>
        <row r="13071">
          <cell r="AA13071">
            <v>30.59</v>
          </cell>
        </row>
        <row r="13072">
          <cell r="AA13072">
            <v>30.6</v>
          </cell>
        </row>
        <row r="13073">
          <cell r="AA13073">
            <v>30.61</v>
          </cell>
        </row>
        <row r="13074">
          <cell r="AA13074">
            <v>30.62</v>
          </cell>
        </row>
        <row r="13075">
          <cell r="AA13075">
            <v>30.63</v>
          </cell>
        </row>
        <row r="13076">
          <cell r="AA13076">
            <v>30.64</v>
          </cell>
        </row>
        <row r="13077">
          <cell r="AA13077">
            <v>30.65</v>
          </cell>
        </row>
        <row r="13078">
          <cell r="AA13078">
            <v>30.66</v>
          </cell>
        </row>
        <row r="13079">
          <cell r="AA13079">
            <v>30.67</v>
          </cell>
        </row>
        <row r="13080">
          <cell r="AA13080">
            <v>30.68</v>
          </cell>
        </row>
        <row r="13081">
          <cell r="AA13081">
            <v>30.69</v>
          </cell>
        </row>
        <row r="13082">
          <cell r="AA13082">
            <v>30.7</v>
          </cell>
        </row>
        <row r="13083">
          <cell r="AA13083">
            <v>30.71</v>
          </cell>
        </row>
        <row r="13084">
          <cell r="AA13084">
            <v>30.72</v>
          </cell>
        </row>
        <row r="13085">
          <cell r="AA13085">
            <v>30.73</v>
          </cell>
        </row>
        <row r="13086">
          <cell r="AA13086">
            <v>30.74</v>
          </cell>
        </row>
        <row r="13087">
          <cell r="AA13087">
            <v>30.75</v>
          </cell>
        </row>
        <row r="13088">
          <cell r="AA13088">
            <v>30.76</v>
          </cell>
        </row>
        <row r="13089">
          <cell r="AA13089">
            <v>30.77</v>
          </cell>
        </row>
        <row r="13090">
          <cell r="AA13090">
            <v>30.78</v>
          </cell>
        </row>
        <row r="13091">
          <cell r="AA13091">
            <v>30.79</v>
          </cell>
        </row>
        <row r="13092">
          <cell r="AA13092">
            <v>30.8</v>
          </cell>
        </row>
        <row r="13093">
          <cell r="AA13093">
            <v>30.81</v>
          </cell>
        </row>
        <row r="13094">
          <cell r="AA13094">
            <v>30.82</v>
          </cell>
        </row>
        <row r="13095">
          <cell r="AA13095">
            <v>30.83</v>
          </cell>
        </row>
        <row r="13096">
          <cell r="AA13096">
            <v>30.84</v>
          </cell>
        </row>
        <row r="13097">
          <cell r="AA13097">
            <v>30.85</v>
          </cell>
        </row>
        <row r="13098">
          <cell r="AA13098">
            <v>30.86</v>
          </cell>
        </row>
        <row r="13099">
          <cell r="AA13099">
            <v>30.87</v>
          </cell>
        </row>
        <row r="13100">
          <cell r="AA13100">
            <v>30.88</v>
          </cell>
        </row>
        <row r="13101">
          <cell r="AA13101">
            <v>30.89</v>
          </cell>
        </row>
        <row r="13102">
          <cell r="AA13102">
            <v>30.9</v>
          </cell>
        </row>
        <row r="13103">
          <cell r="AA13103">
            <v>30.91</v>
          </cell>
        </row>
        <row r="13104">
          <cell r="AA13104">
            <v>30.92</v>
          </cell>
        </row>
        <row r="13105">
          <cell r="AA13105">
            <v>30.93</v>
          </cell>
        </row>
        <row r="13106">
          <cell r="AA13106">
            <v>30.94</v>
          </cell>
        </row>
        <row r="13107">
          <cell r="AA13107">
            <v>30.95</v>
          </cell>
        </row>
        <row r="13108">
          <cell r="AA13108">
            <v>30.96</v>
          </cell>
        </row>
        <row r="13109">
          <cell r="AA13109">
            <v>30.97</v>
          </cell>
        </row>
        <row r="13110">
          <cell r="AA13110">
            <v>30.98</v>
          </cell>
        </row>
        <row r="13111">
          <cell r="AA13111">
            <v>30.99</v>
          </cell>
        </row>
        <row r="13112">
          <cell r="AA13112">
            <v>31</v>
          </cell>
        </row>
        <row r="13113">
          <cell r="AA13113">
            <v>31.01</v>
          </cell>
        </row>
        <row r="13114">
          <cell r="AA13114">
            <v>31.02</v>
          </cell>
        </row>
        <row r="13115">
          <cell r="AA13115">
            <v>31.03</v>
          </cell>
        </row>
        <row r="13116">
          <cell r="AA13116">
            <v>31.04</v>
          </cell>
        </row>
        <row r="13117">
          <cell r="AA13117">
            <v>31.05</v>
          </cell>
        </row>
        <row r="13118">
          <cell r="AA13118">
            <v>31.06</v>
          </cell>
        </row>
        <row r="13119">
          <cell r="AA13119">
            <v>31.07</v>
          </cell>
        </row>
        <row r="13120">
          <cell r="AA13120">
            <v>31.08</v>
          </cell>
        </row>
        <row r="13121">
          <cell r="AA13121">
            <v>31.09</v>
          </cell>
        </row>
        <row r="13122">
          <cell r="AA13122">
            <v>31.1</v>
          </cell>
        </row>
        <row r="13123">
          <cell r="AA13123">
            <v>31.11</v>
          </cell>
        </row>
        <row r="13124">
          <cell r="AA13124">
            <v>31.12</v>
          </cell>
        </row>
        <row r="13125">
          <cell r="AA13125">
            <v>31.13</v>
          </cell>
        </row>
        <row r="13126">
          <cell r="AA13126">
            <v>31.14</v>
          </cell>
        </row>
        <row r="13127">
          <cell r="AA13127">
            <v>31.15</v>
          </cell>
        </row>
        <row r="13128">
          <cell r="AA13128">
            <v>31.16</v>
          </cell>
        </row>
        <row r="13129">
          <cell r="AA13129">
            <v>31.17</v>
          </cell>
        </row>
        <row r="13130">
          <cell r="AA13130">
            <v>31.18</v>
          </cell>
        </row>
        <row r="13131">
          <cell r="AA13131">
            <v>31.19</v>
          </cell>
        </row>
        <row r="13132">
          <cell r="AA13132">
            <v>31.2</v>
          </cell>
        </row>
        <row r="13133">
          <cell r="AA13133">
            <v>31.21</v>
          </cell>
        </row>
        <row r="13134">
          <cell r="AA13134">
            <v>31.22</v>
          </cell>
        </row>
        <row r="13135">
          <cell r="AA13135">
            <v>31.23</v>
          </cell>
        </row>
        <row r="13136">
          <cell r="AA13136">
            <v>31.24</v>
          </cell>
        </row>
        <row r="13137">
          <cell r="AA13137">
            <v>31.25</v>
          </cell>
        </row>
        <row r="13138">
          <cell r="AA13138">
            <v>31.26</v>
          </cell>
        </row>
        <row r="13139">
          <cell r="AA13139">
            <v>31.27</v>
          </cell>
        </row>
        <row r="13140">
          <cell r="AA13140">
            <v>31.28</v>
          </cell>
        </row>
        <row r="13141">
          <cell r="AA13141">
            <v>31.29</v>
          </cell>
        </row>
        <row r="13142">
          <cell r="AA13142">
            <v>31.3</v>
          </cell>
        </row>
        <row r="13143">
          <cell r="AA13143">
            <v>31.31</v>
          </cell>
        </row>
        <row r="13144">
          <cell r="AA13144">
            <v>31.32</v>
          </cell>
        </row>
        <row r="13145">
          <cell r="AA13145">
            <v>31.33</v>
          </cell>
        </row>
        <row r="13146">
          <cell r="AA13146">
            <v>31.34</v>
          </cell>
        </row>
        <row r="13147">
          <cell r="AA13147">
            <v>31.35</v>
          </cell>
        </row>
        <row r="13148">
          <cell r="AA13148">
            <v>31.36</v>
          </cell>
        </row>
        <row r="13149">
          <cell r="AA13149">
            <v>31.37</v>
          </cell>
        </row>
        <row r="13150">
          <cell r="AA13150">
            <v>31.38</v>
          </cell>
        </row>
        <row r="13151">
          <cell r="AA13151">
            <v>31.39</v>
          </cell>
        </row>
        <row r="13152">
          <cell r="AA13152">
            <v>31.4</v>
          </cell>
        </row>
        <row r="13153">
          <cell r="AA13153">
            <v>31.41</v>
          </cell>
        </row>
        <row r="13154">
          <cell r="AA13154">
            <v>31.42</v>
          </cell>
        </row>
        <row r="13155">
          <cell r="AA13155">
            <v>31.43</v>
          </cell>
        </row>
        <row r="13156">
          <cell r="AA13156">
            <v>31.44</v>
          </cell>
        </row>
        <row r="13157">
          <cell r="AA13157">
            <v>31.45</v>
          </cell>
        </row>
        <row r="13158">
          <cell r="AA13158">
            <v>31.46</v>
          </cell>
        </row>
        <row r="13159">
          <cell r="AA13159">
            <v>31.47</v>
          </cell>
        </row>
        <row r="13160">
          <cell r="AA13160">
            <v>31.48</v>
          </cell>
        </row>
        <row r="13161">
          <cell r="AA13161">
            <v>31.49</v>
          </cell>
        </row>
        <row r="13162">
          <cell r="AA13162">
            <v>31.5</v>
          </cell>
        </row>
        <row r="13163">
          <cell r="AA13163">
            <v>31.51</v>
          </cell>
        </row>
        <row r="13164">
          <cell r="AA13164">
            <v>31.52</v>
          </cell>
        </row>
        <row r="13165">
          <cell r="AA13165">
            <v>31.53</v>
          </cell>
        </row>
        <row r="13166">
          <cell r="AA13166">
            <v>31.54</v>
          </cell>
        </row>
        <row r="13167">
          <cell r="AA13167">
            <v>31.55</v>
          </cell>
        </row>
        <row r="13168">
          <cell r="AA13168">
            <v>31.56</v>
          </cell>
        </row>
        <row r="13169">
          <cell r="AA13169">
            <v>31.57</v>
          </cell>
        </row>
        <row r="13170">
          <cell r="AA13170">
            <v>31.58</v>
          </cell>
        </row>
        <row r="13171">
          <cell r="AA13171">
            <v>31.59</v>
          </cell>
        </row>
        <row r="13172">
          <cell r="AA13172">
            <v>31.6</v>
          </cell>
        </row>
        <row r="13173">
          <cell r="AA13173">
            <v>31.61</v>
          </cell>
        </row>
        <row r="13174">
          <cell r="AA13174">
            <v>31.62</v>
          </cell>
        </row>
        <row r="13175">
          <cell r="AA13175">
            <v>31.63</v>
          </cell>
        </row>
        <row r="13176">
          <cell r="AA13176">
            <v>31.64</v>
          </cell>
        </row>
        <row r="13177">
          <cell r="AA13177">
            <v>31.65</v>
          </cell>
        </row>
        <row r="13178">
          <cell r="AA13178">
            <v>31.66</v>
          </cell>
        </row>
        <row r="13179">
          <cell r="AA13179">
            <v>31.67</v>
          </cell>
        </row>
        <row r="13180">
          <cell r="AA13180">
            <v>31.68</v>
          </cell>
        </row>
        <row r="13181">
          <cell r="AA13181">
            <v>31.69</v>
          </cell>
        </row>
        <row r="13182">
          <cell r="AA13182">
            <v>31.7</v>
          </cell>
        </row>
        <row r="13183">
          <cell r="AA13183">
            <v>31.71</v>
          </cell>
        </row>
        <row r="13184">
          <cell r="AA13184">
            <v>31.72</v>
          </cell>
        </row>
        <row r="13185">
          <cell r="AA13185">
            <v>31.73</v>
          </cell>
        </row>
        <row r="13186">
          <cell r="AA13186">
            <v>31.74</v>
          </cell>
        </row>
        <row r="13187">
          <cell r="AA13187">
            <v>31.75</v>
          </cell>
        </row>
        <row r="13188">
          <cell r="AA13188">
            <v>31.76</v>
          </cell>
        </row>
        <row r="13189">
          <cell r="AA13189">
            <v>31.77</v>
          </cell>
        </row>
        <row r="13190">
          <cell r="AA13190">
            <v>31.78</v>
          </cell>
        </row>
        <row r="13191">
          <cell r="AA13191">
            <v>31.79</v>
          </cell>
        </row>
        <row r="13192">
          <cell r="AA13192">
            <v>31.8</v>
          </cell>
        </row>
        <row r="13193">
          <cell r="AA13193">
            <v>31.81</v>
          </cell>
        </row>
        <row r="13194">
          <cell r="AA13194">
            <v>31.82</v>
          </cell>
        </row>
        <row r="13195">
          <cell r="AA13195">
            <v>31.83</v>
          </cell>
        </row>
        <row r="13196">
          <cell r="AA13196">
            <v>31.84</v>
          </cell>
        </row>
        <row r="13197">
          <cell r="AA13197">
            <v>31.85</v>
          </cell>
        </row>
        <row r="13198">
          <cell r="AA13198">
            <v>31.86</v>
          </cell>
        </row>
        <row r="13199">
          <cell r="AA13199">
            <v>31.87</v>
          </cell>
        </row>
        <row r="13200">
          <cell r="AA13200">
            <v>31.88</v>
          </cell>
        </row>
        <row r="13201">
          <cell r="AA13201">
            <v>31.89</v>
          </cell>
        </row>
        <row r="13202">
          <cell r="AA13202">
            <v>31.9</v>
          </cell>
        </row>
        <row r="13203">
          <cell r="AA13203">
            <v>31.91</v>
          </cell>
        </row>
        <row r="13204">
          <cell r="AA13204">
            <v>31.92</v>
          </cell>
        </row>
        <row r="13205">
          <cell r="AA13205">
            <v>31.93</v>
          </cell>
        </row>
        <row r="13206">
          <cell r="AA13206">
            <v>31.94</v>
          </cell>
        </row>
        <row r="13207">
          <cell r="AA13207">
            <v>31.95</v>
          </cell>
        </row>
        <row r="13208">
          <cell r="AA13208">
            <v>31.96</v>
          </cell>
        </row>
        <row r="13209">
          <cell r="AA13209">
            <v>31.97</v>
          </cell>
        </row>
        <row r="13210">
          <cell r="AA13210">
            <v>31.98</v>
          </cell>
        </row>
        <row r="13211">
          <cell r="AA13211">
            <v>31.99</v>
          </cell>
        </row>
        <row r="13212">
          <cell r="AA13212">
            <v>32</v>
          </cell>
        </row>
        <row r="13213">
          <cell r="AA13213">
            <v>32.01</v>
          </cell>
        </row>
        <row r="13214">
          <cell r="AA13214">
            <v>32.020000000000003</v>
          </cell>
        </row>
        <row r="13215">
          <cell r="AA13215">
            <v>32.03</v>
          </cell>
        </row>
        <row r="13216">
          <cell r="AA13216">
            <v>32.04</v>
          </cell>
        </row>
        <row r="13217">
          <cell r="AA13217">
            <v>32.049999999999997</v>
          </cell>
        </row>
        <row r="13218">
          <cell r="AA13218">
            <v>32.06</v>
          </cell>
        </row>
        <row r="13219">
          <cell r="AA13219">
            <v>32.07</v>
          </cell>
        </row>
        <row r="13220">
          <cell r="AA13220">
            <v>32.08</v>
          </cell>
        </row>
        <row r="13221">
          <cell r="AA13221">
            <v>32.090000000000003</v>
          </cell>
        </row>
        <row r="13222">
          <cell r="AA13222">
            <v>32.1</v>
          </cell>
        </row>
        <row r="13223">
          <cell r="AA13223">
            <v>32.11</v>
          </cell>
        </row>
        <row r="13224">
          <cell r="AA13224">
            <v>32.119999999999997</v>
          </cell>
        </row>
        <row r="13225">
          <cell r="AA13225">
            <v>32.130000000000003</v>
          </cell>
        </row>
        <row r="13226">
          <cell r="AA13226">
            <v>32.14</v>
          </cell>
        </row>
        <row r="13227">
          <cell r="AA13227">
            <v>32.15</v>
          </cell>
        </row>
        <row r="13228">
          <cell r="AA13228">
            <v>32.159999999999997</v>
          </cell>
        </row>
        <row r="13229">
          <cell r="AA13229">
            <v>32.17</v>
          </cell>
        </row>
        <row r="13230">
          <cell r="AA13230">
            <v>32.18</v>
          </cell>
        </row>
        <row r="13231">
          <cell r="AA13231">
            <v>32.19</v>
          </cell>
        </row>
        <row r="13232">
          <cell r="AA13232">
            <v>32.200000000000003</v>
          </cell>
        </row>
        <row r="13233">
          <cell r="AA13233">
            <v>32.21</v>
          </cell>
        </row>
        <row r="13234">
          <cell r="AA13234">
            <v>32.22</v>
          </cell>
        </row>
        <row r="13235">
          <cell r="AA13235">
            <v>32.229999999999997</v>
          </cell>
        </row>
        <row r="13236">
          <cell r="AA13236">
            <v>32.24</v>
          </cell>
        </row>
        <row r="13237">
          <cell r="AA13237">
            <v>32.25</v>
          </cell>
        </row>
        <row r="13238">
          <cell r="AA13238">
            <v>32.26</v>
          </cell>
        </row>
        <row r="13239">
          <cell r="AA13239">
            <v>32.270000000000003</v>
          </cell>
        </row>
        <row r="13240">
          <cell r="AA13240">
            <v>32.28</v>
          </cell>
        </row>
        <row r="13241">
          <cell r="AA13241">
            <v>32.29</v>
          </cell>
        </row>
        <row r="13242">
          <cell r="AA13242">
            <v>32.299999999999997</v>
          </cell>
        </row>
        <row r="13243">
          <cell r="AA13243">
            <v>32.31</v>
          </cell>
        </row>
        <row r="13244">
          <cell r="AA13244">
            <v>32.32</v>
          </cell>
        </row>
        <row r="13245">
          <cell r="AA13245">
            <v>32.33</v>
          </cell>
        </row>
        <row r="13246">
          <cell r="AA13246">
            <v>32.340000000000003</v>
          </cell>
        </row>
        <row r="13247">
          <cell r="AA13247">
            <v>32.35</v>
          </cell>
        </row>
        <row r="13248">
          <cell r="AA13248">
            <v>32.36</v>
          </cell>
        </row>
        <row r="13249">
          <cell r="AA13249">
            <v>32.369999999999997</v>
          </cell>
        </row>
        <row r="13250">
          <cell r="AA13250">
            <v>32.380000000000003</v>
          </cell>
        </row>
        <row r="13251">
          <cell r="AA13251">
            <v>32.39</v>
          </cell>
        </row>
        <row r="13252">
          <cell r="AA13252">
            <v>32.4</v>
          </cell>
        </row>
        <row r="13253">
          <cell r="AA13253">
            <v>32.409999999999997</v>
          </cell>
        </row>
        <row r="13254">
          <cell r="AA13254">
            <v>32.42</v>
          </cell>
        </row>
        <row r="13255">
          <cell r="AA13255">
            <v>32.43</v>
          </cell>
        </row>
        <row r="13256">
          <cell r="AA13256">
            <v>32.44</v>
          </cell>
        </row>
        <row r="13257">
          <cell r="AA13257">
            <v>32.450000000000003</v>
          </cell>
        </row>
        <row r="13258">
          <cell r="AA13258">
            <v>32.46</v>
          </cell>
        </row>
        <row r="13259">
          <cell r="AA13259">
            <v>32.47</v>
          </cell>
        </row>
        <row r="13260">
          <cell r="AA13260">
            <v>32.479999999999997</v>
          </cell>
        </row>
        <row r="13261">
          <cell r="AA13261">
            <v>32.49</v>
          </cell>
        </row>
        <row r="13262">
          <cell r="AA13262">
            <v>32.5</v>
          </cell>
        </row>
        <row r="13263">
          <cell r="AA13263">
            <v>32.51</v>
          </cell>
        </row>
        <row r="13264">
          <cell r="AA13264">
            <v>32.520000000000003</v>
          </cell>
        </row>
        <row r="13265">
          <cell r="AA13265">
            <v>32.53</v>
          </cell>
        </row>
        <row r="13266">
          <cell r="AA13266">
            <v>32.54</v>
          </cell>
        </row>
        <row r="13267">
          <cell r="AA13267">
            <v>32.549999999999997</v>
          </cell>
        </row>
        <row r="13268">
          <cell r="AA13268">
            <v>32.56</v>
          </cell>
        </row>
        <row r="13269">
          <cell r="AA13269">
            <v>32.57</v>
          </cell>
        </row>
        <row r="13270">
          <cell r="AA13270">
            <v>32.58</v>
          </cell>
        </row>
        <row r="13271">
          <cell r="AA13271">
            <v>32.590000000000003</v>
          </cell>
        </row>
        <row r="13272">
          <cell r="AA13272">
            <v>32.6</v>
          </cell>
        </row>
        <row r="13273">
          <cell r="AA13273">
            <v>32.61</v>
          </cell>
        </row>
        <row r="13274">
          <cell r="AA13274">
            <v>32.619999999999997</v>
          </cell>
        </row>
        <row r="13275">
          <cell r="AA13275">
            <v>32.630000000000003</v>
          </cell>
        </row>
        <row r="13276">
          <cell r="AA13276">
            <v>32.64</v>
          </cell>
        </row>
        <row r="13277">
          <cell r="AA13277">
            <v>32.65</v>
          </cell>
        </row>
        <row r="13278">
          <cell r="AA13278">
            <v>32.659999999999997</v>
          </cell>
        </row>
        <row r="13279">
          <cell r="AA13279">
            <v>32.67</v>
          </cell>
        </row>
        <row r="13280">
          <cell r="AA13280">
            <v>32.68</v>
          </cell>
        </row>
        <row r="13281">
          <cell r="AA13281">
            <v>32.69</v>
          </cell>
        </row>
        <row r="13282">
          <cell r="AA13282">
            <v>32.700000000000003</v>
          </cell>
        </row>
        <row r="13283">
          <cell r="AA13283">
            <v>32.71</v>
          </cell>
        </row>
        <row r="13284">
          <cell r="AA13284">
            <v>32.72</v>
          </cell>
        </row>
        <row r="13285">
          <cell r="AA13285">
            <v>32.729999999999997</v>
          </cell>
        </row>
        <row r="13286">
          <cell r="AA13286">
            <v>32.74</v>
          </cell>
        </row>
        <row r="13287">
          <cell r="AA13287">
            <v>32.75</v>
          </cell>
        </row>
        <row r="13288">
          <cell r="AA13288">
            <v>32.76</v>
          </cell>
        </row>
        <row r="13289">
          <cell r="AA13289">
            <v>32.770000000000003</v>
          </cell>
        </row>
        <row r="13290">
          <cell r="AA13290">
            <v>32.78</v>
          </cell>
        </row>
        <row r="13291">
          <cell r="AA13291">
            <v>32.79</v>
          </cell>
        </row>
        <row r="13292">
          <cell r="AA13292">
            <v>32.799999999999997</v>
          </cell>
        </row>
        <row r="13293">
          <cell r="AA13293">
            <v>32.81</v>
          </cell>
        </row>
        <row r="13294">
          <cell r="AA13294">
            <v>32.82</v>
          </cell>
        </row>
        <row r="13295">
          <cell r="AA13295">
            <v>32.83</v>
          </cell>
        </row>
        <row r="13296">
          <cell r="AA13296">
            <v>32.840000000000003</v>
          </cell>
        </row>
        <row r="13297">
          <cell r="AA13297">
            <v>32.85</v>
          </cell>
        </row>
        <row r="13298">
          <cell r="AA13298">
            <v>32.86</v>
          </cell>
        </row>
        <row r="13299">
          <cell r="AA13299">
            <v>32.869999999999997</v>
          </cell>
        </row>
        <row r="13300">
          <cell r="AA13300">
            <v>32.880000000000003</v>
          </cell>
        </row>
        <row r="13301">
          <cell r="AA13301">
            <v>32.89</v>
          </cell>
        </row>
        <row r="13302">
          <cell r="AA13302">
            <v>32.9</v>
          </cell>
        </row>
        <row r="13303">
          <cell r="AA13303">
            <v>32.909999999999997</v>
          </cell>
        </row>
        <row r="13304">
          <cell r="AA13304">
            <v>32.92</v>
          </cell>
        </row>
        <row r="13305">
          <cell r="AA13305">
            <v>32.93</v>
          </cell>
        </row>
        <row r="13306">
          <cell r="AA13306">
            <v>32.94</v>
          </cell>
        </row>
        <row r="13307">
          <cell r="AA13307">
            <v>32.950000000000003</v>
          </cell>
        </row>
        <row r="13308">
          <cell r="AA13308">
            <v>32.96</v>
          </cell>
        </row>
        <row r="13309">
          <cell r="AA13309">
            <v>32.97</v>
          </cell>
        </row>
        <row r="13310">
          <cell r="AA13310">
            <v>32.979999999999997</v>
          </cell>
        </row>
        <row r="13311">
          <cell r="AA13311">
            <v>32.99</v>
          </cell>
        </row>
        <row r="13312">
          <cell r="AA13312">
            <v>33</v>
          </cell>
        </row>
        <row r="13313">
          <cell r="AA13313">
            <v>33.01</v>
          </cell>
        </row>
        <row r="13314">
          <cell r="AA13314">
            <v>33.020000000000003</v>
          </cell>
        </row>
        <row r="13315">
          <cell r="AA13315">
            <v>33.03</v>
          </cell>
        </row>
        <row r="13316">
          <cell r="AA13316">
            <v>33.04</v>
          </cell>
        </row>
        <row r="13317">
          <cell r="AA13317">
            <v>33.049999999999997</v>
          </cell>
        </row>
        <row r="13318">
          <cell r="AA13318">
            <v>33.06</v>
          </cell>
        </row>
        <row r="13319">
          <cell r="AA13319">
            <v>33.07</v>
          </cell>
        </row>
        <row r="13320">
          <cell r="AA13320">
            <v>33.08</v>
          </cell>
        </row>
        <row r="13321">
          <cell r="AA13321">
            <v>33.090000000000003</v>
          </cell>
        </row>
        <row r="13322">
          <cell r="AA13322">
            <v>33.1</v>
          </cell>
        </row>
        <row r="13323">
          <cell r="AA13323">
            <v>33.11</v>
          </cell>
        </row>
        <row r="13324">
          <cell r="AA13324">
            <v>33.119999999999997</v>
          </cell>
        </row>
        <row r="13325">
          <cell r="AA13325">
            <v>33.130000000000003</v>
          </cell>
        </row>
        <row r="13326">
          <cell r="AA13326">
            <v>33.14</v>
          </cell>
        </row>
        <row r="13327">
          <cell r="AA13327">
            <v>33.15</v>
          </cell>
        </row>
        <row r="13328">
          <cell r="AA13328">
            <v>33.159999999999997</v>
          </cell>
        </row>
        <row r="13329">
          <cell r="AA13329">
            <v>33.17</v>
          </cell>
        </row>
        <row r="13330">
          <cell r="AA13330">
            <v>33.18</v>
          </cell>
        </row>
        <row r="13331">
          <cell r="AA13331">
            <v>33.19</v>
          </cell>
        </row>
        <row r="13332">
          <cell r="AA13332">
            <v>33.200000000000003</v>
          </cell>
        </row>
        <row r="13333">
          <cell r="AA13333">
            <v>33.21</v>
          </cell>
        </row>
        <row r="13334">
          <cell r="AA13334">
            <v>33.22</v>
          </cell>
        </row>
        <row r="13335">
          <cell r="AA13335">
            <v>33.229999999999997</v>
          </cell>
        </row>
        <row r="13336">
          <cell r="AA13336">
            <v>33.24</v>
          </cell>
        </row>
        <row r="13337">
          <cell r="AA13337">
            <v>33.25</v>
          </cell>
        </row>
        <row r="13338">
          <cell r="AA13338">
            <v>33.26</v>
          </cell>
        </row>
        <row r="13339">
          <cell r="AA13339">
            <v>33.270000000000003</v>
          </cell>
        </row>
        <row r="13340">
          <cell r="AA13340">
            <v>33.28</v>
          </cell>
        </row>
        <row r="13341">
          <cell r="AA13341">
            <v>33.29</v>
          </cell>
        </row>
        <row r="13342">
          <cell r="AA13342">
            <v>33.299999999999997</v>
          </cell>
        </row>
        <row r="13343">
          <cell r="AA13343">
            <v>33.31</v>
          </cell>
        </row>
        <row r="13344">
          <cell r="AA13344">
            <v>33.32</v>
          </cell>
        </row>
        <row r="13345">
          <cell r="AA13345">
            <v>33.33</v>
          </cell>
        </row>
        <row r="13346">
          <cell r="AA13346">
            <v>33.340000000000003</v>
          </cell>
        </row>
        <row r="13347">
          <cell r="AA13347">
            <v>33.35</v>
          </cell>
        </row>
        <row r="13348">
          <cell r="AA13348">
            <v>33.36</v>
          </cell>
        </row>
        <row r="13349">
          <cell r="AA13349">
            <v>33.369999999999997</v>
          </cell>
        </row>
        <row r="13350">
          <cell r="AA13350">
            <v>33.380000000000003</v>
          </cell>
        </row>
        <row r="13351">
          <cell r="AA13351">
            <v>33.39</v>
          </cell>
        </row>
        <row r="13352">
          <cell r="AA13352">
            <v>33.4</v>
          </cell>
        </row>
        <row r="13353">
          <cell r="AA13353">
            <v>33.409999999999997</v>
          </cell>
        </row>
        <row r="13354">
          <cell r="AA13354">
            <v>33.42</v>
          </cell>
        </row>
        <row r="13355">
          <cell r="AA13355">
            <v>33.43</v>
          </cell>
        </row>
        <row r="13356">
          <cell r="AA13356">
            <v>33.44</v>
          </cell>
        </row>
        <row r="13357">
          <cell r="AA13357">
            <v>33.450000000000003</v>
          </cell>
        </row>
        <row r="13358">
          <cell r="AA13358">
            <v>33.46</v>
          </cell>
        </row>
        <row r="13359">
          <cell r="AA13359">
            <v>33.47</v>
          </cell>
        </row>
        <row r="13360">
          <cell r="AA13360">
            <v>33.479999999999997</v>
          </cell>
        </row>
        <row r="13361">
          <cell r="AA13361">
            <v>33.49</v>
          </cell>
        </row>
        <row r="13362">
          <cell r="AA13362">
            <v>33.5</v>
          </cell>
        </row>
        <row r="13363">
          <cell r="AA13363">
            <v>33.51</v>
          </cell>
        </row>
        <row r="13364">
          <cell r="AA13364">
            <v>33.520000000000003</v>
          </cell>
        </row>
        <row r="13365">
          <cell r="AA13365">
            <v>33.53</v>
          </cell>
        </row>
        <row r="13366">
          <cell r="AA13366">
            <v>33.54</v>
          </cell>
        </row>
        <row r="13367">
          <cell r="AA13367">
            <v>33.549999999999997</v>
          </cell>
        </row>
        <row r="13368">
          <cell r="AA13368">
            <v>33.56</v>
          </cell>
        </row>
        <row r="13369">
          <cell r="AA13369">
            <v>33.57</v>
          </cell>
        </row>
        <row r="13370">
          <cell r="AA13370">
            <v>33.58</v>
          </cell>
        </row>
        <row r="13371">
          <cell r="AA13371">
            <v>33.590000000000003</v>
          </cell>
        </row>
        <row r="13372">
          <cell r="AA13372">
            <v>33.6</v>
          </cell>
        </row>
        <row r="13373">
          <cell r="AA13373">
            <v>33.61</v>
          </cell>
        </row>
        <row r="13374">
          <cell r="AA13374">
            <v>33.619999999999997</v>
          </cell>
        </row>
        <row r="13375">
          <cell r="AA13375">
            <v>33.630000000000003</v>
          </cell>
        </row>
        <row r="13376">
          <cell r="AA13376">
            <v>33.64</v>
          </cell>
        </row>
        <row r="13377">
          <cell r="AA13377">
            <v>33.65</v>
          </cell>
        </row>
        <row r="13378">
          <cell r="AA13378">
            <v>33.659999999999997</v>
          </cell>
        </row>
        <row r="13379">
          <cell r="AA13379">
            <v>33.67</v>
          </cell>
        </row>
        <row r="13380">
          <cell r="AA13380">
            <v>33.68</v>
          </cell>
        </row>
        <row r="13381">
          <cell r="AA13381">
            <v>33.69</v>
          </cell>
        </row>
        <row r="13382">
          <cell r="AA13382">
            <v>33.700000000000003</v>
          </cell>
        </row>
        <row r="13383">
          <cell r="AA13383">
            <v>33.71</v>
          </cell>
        </row>
        <row r="13384">
          <cell r="AA13384">
            <v>33.72</v>
          </cell>
        </row>
        <row r="13385">
          <cell r="AA13385">
            <v>33.729999999999997</v>
          </cell>
        </row>
        <row r="13386">
          <cell r="AA13386">
            <v>33.74</v>
          </cell>
        </row>
        <row r="13387">
          <cell r="AA13387">
            <v>33.75</v>
          </cell>
        </row>
        <row r="13388">
          <cell r="AA13388">
            <v>33.76</v>
          </cell>
        </row>
        <row r="13389">
          <cell r="AA13389">
            <v>33.770000000000003</v>
          </cell>
        </row>
        <row r="13390">
          <cell r="AA13390">
            <v>33.78</v>
          </cell>
        </row>
        <row r="13391">
          <cell r="AA13391">
            <v>33.79</v>
          </cell>
        </row>
        <row r="13392">
          <cell r="AA13392">
            <v>33.799999999999997</v>
          </cell>
        </row>
        <row r="13393">
          <cell r="AA13393">
            <v>33.81</v>
          </cell>
        </row>
        <row r="13394">
          <cell r="AA13394">
            <v>33.82</v>
          </cell>
        </row>
        <row r="13395">
          <cell r="AA13395">
            <v>33.83</v>
          </cell>
        </row>
        <row r="13396">
          <cell r="AA13396">
            <v>33.840000000000003</v>
          </cell>
        </row>
        <row r="13397">
          <cell r="AA13397">
            <v>33.85</v>
          </cell>
        </row>
        <row r="13398">
          <cell r="AA13398">
            <v>33.86</v>
          </cell>
        </row>
        <row r="13399">
          <cell r="AA13399">
            <v>33.869999999999997</v>
          </cell>
        </row>
        <row r="13400">
          <cell r="AA13400">
            <v>33.880000000000003</v>
          </cell>
        </row>
        <row r="13401">
          <cell r="AA13401">
            <v>33.89</v>
          </cell>
        </row>
        <row r="13402">
          <cell r="AA13402">
            <v>33.9</v>
          </cell>
        </row>
        <row r="13403">
          <cell r="AA13403">
            <v>33.909999999999997</v>
          </cell>
        </row>
        <row r="13404">
          <cell r="AA13404">
            <v>33.92</v>
          </cell>
        </row>
        <row r="13405">
          <cell r="AA13405">
            <v>33.93</v>
          </cell>
        </row>
        <row r="13406">
          <cell r="AA13406">
            <v>33.94</v>
          </cell>
        </row>
        <row r="13407">
          <cell r="AA13407">
            <v>33.950000000000003</v>
          </cell>
        </row>
        <row r="13408">
          <cell r="AA13408">
            <v>33.96</v>
          </cell>
        </row>
        <row r="13409">
          <cell r="AA13409">
            <v>33.97</v>
          </cell>
        </row>
        <row r="13410">
          <cell r="AA13410">
            <v>33.979999999999997</v>
          </cell>
        </row>
        <row r="13411">
          <cell r="AA13411">
            <v>33.99</v>
          </cell>
        </row>
        <row r="13412">
          <cell r="AA13412">
            <v>34</v>
          </cell>
        </row>
        <row r="13413">
          <cell r="AA13413">
            <v>34.01</v>
          </cell>
        </row>
        <row r="13414">
          <cell r="AA13414">
            <v>34.020000000000003</v>
          </cell>
        </row>
        <row r="13415">
          <cell r="AA13415">
            <v>34.03</v>
          </cell>
        </row>
        <row r="13416">
          <cell r="AA13416">
            <v>34.04</v>
          </cell>
        </row>
        <row r="13417">
          <cell r="AA13417">
            <v>34.049999999999997</v>
          </cell>
        </row>
        <row r="13418">
          <cell r="AA13418">
            <v>34.06</v>
          </cell>
        </row>
        <row r="13419">
          <cell r="AA13419">
            <v>34.07</v>
          </cell>
        </row>
        <row r="13420">
          <cell r="AA13420">
            <v>34.08</v>
          </cell>
        </row>
        <row r="13421">
          <cell r="AA13421">
            <v>34.090000000000003</v>
          </cell>
        </row>
        <row r="13422">
          <cell r="AA13422">
            <v>34.1</v>
          </cell>
        </row>
        <row r="13423">
          <cell r="AA13423">
            <v>34.11</v>
          </cell>
        </row>
        <row r="13424">
          <cell r="AA13424">
            <v>34.119999999999997</v>
          </cell>
        </row>
        <row r="13425">
          <cell r="AA13425">
            <v>34.130000000000003</v>
          </cell>
        </row>
        <row r="13426">
          <cell r="AA13426">
            <v>34.14</v>
          </cell>
        </row>
        <row r="13427">
          <cell r="AA13427">
            <v>34.15</v>
          </cell>
        </row>
        <row r="13428">
          <cell r="AA13428">
            <v>34.159999999999997</v>
          </cell>
        </row>
        <row r="13429">
          <cell r="AA13429">
            <v>34.17</v>
          </cell>
        </row>
        <row r="13430">
          <cell r="AA13430">
            <v>34.18</v>
          </cell>
        </row>
        <row r="13431">
          <cell r="AA13431">
            <v>34.19</v>
          </cell>
        </row>
        <row r="13432">
          <cell r="AA13432">
            <v>34.200000000000003</v>
          </cell>
        </row>
        <row r="13433">
          <cell r="AA13433">
            <v>34.21</v>
          </cell>
        </row>
        <row r="13434">
          <cell r="AA13434">
            <v>34.22</v>
          </cell>
        </row>
        <row r="13435">
          <cell r="AA13435">
            <v>34.229999999999997</v>
          </cell>
        </row>
        <row r="13436">
          <cell r="AA13436">
            <v>34.24</v>
          </cell>
        </row>
        <row r="13437">
          <cell r="AA13437">
            <v>34.25</v>
          </cell>
        </row>
        <row r="13438">
          <cell r="AA13438">
            <v>34.26</v>
          </cell>
        </row>
        <row r="13439">
          <cell r="AA13439">
            <v>34.270000000000003</v>
          </cell>
        </row>
        <row r="13440">
          <cell r="AA13440">
            <v>34.28</v>
          </cell>
        </row>
        <row r="13441">
          <cell r="AA13441">
            <v>34.29</v>
          </cell>
        </row>
        <row r="13442">
          <cell r="AA13442">
            <v>34.299999999999997</v>
          </cell>
        </row>
        <row r="13443">
          <cell r="AA13443">
            <v>34.31</v>
          </cell>
        </row>
        <row r="13444">
          <cell r="AA13444">
            <v>34.32</v>
          </cell>
        </row>
        <row r="13445">
          <cell r="AA13445">
            <v>34.33</v>
          </cell>
        </row>
        <row r="13446">
          <cell r="AA13446">
            <v>34.340000000000003</v>
          </cell>
        </row>
        <row r="13447">
          <cell r="AA13447">
            <v>34.35</v>
          </cell>
        </row>
        <row r="13448">
          <cell r="AA13448">
            <v>34.36</v>
          </cell>
        </row>
        <row r="13449">
          <cell r="AA13449">
            <v>34.369999999999997</v>
          </cell>
        </row>
        <row r="13450">
          <cell r="AA13450">
            <v>34.380000000000003</v>
          </cell>
        </row>
        <row r="13451">
          <cell r="AA13451">
            <v>34.39</v>
          </cell>
        </row>
        <row r="13452">
          <cell r="AA13452">
            <v>34.4</v>
          </cell>
        </row>
        <row r="13453">
          <cell r="AA13453">
            <v>34.409999999999997</v>
          </cell>
        </row>
        <row r="13454">
          <cell r="AA13454">
            <v>34.42</v>
          </cell>
        </row>
        <row r="13455">
          <cell r="AA13455">
            <v>34.43</v>
          </cell>
        </row>
        <row r="13456">
          <cell r="AA13456">
            <v>34.44</v>
          </cell>
        </row>
        <row r="13457">
          <cell r="AA13457">
            <v>34.450000000000003</v>
          </cell>
        </row>
        <row r="13458">
          <cell r="AA13458">
            <v>34.46</v>
          </cell>
        </row>
        <row r="13459">
          <cell r="AA13459">
            <v>34.47</v>
          </cell>
        </row>
        <row r="13460">
          <cell r="AA13460">
            <v>34.479999999999997</v>
          </cell>
        </row>
        <row r="13461">
          <cell r="AA13461">
            <v>34.49</v>
          </cell>
        </row>
        <row r="13462">
          <cell r="AA13462">
            <v>34.5</v>
          </cell>
        </row>
        <row r="13463">
          <cell r="AA13463">
            <v>34.51</v>
          </cell>
        </row>
        <row r="13464">
          <cell r="AA13464">
            <v>34.520000000000003</v>
          </cell>
        </row>
        <row r="13465">
          <cell r="AA13465">
            <v>34.53</v>
          </cell>
        </row>
        <row r="13466">
          <cell r="AA13466">
            <v>34.54</v>
          </cell>
        </row>
        <row r="13467">
          <cell r="AA13467">
            <v>34.549999999999997</v>
          </cell>
        </row>
        <row r="13468">
          <cell r="AA13468">
            <v>34.56</v>
          </cell>
        </row>
        <row r="13469">
          <cell r="AA13469">
            <v>34.57</v>
          </cell>
        </row>
        <row r="13470">
          <cell r="AA13470">
            <v>34.58</v>
          </cell>
        </row>
        <row r="13471">
          <cell r="AA13471">
            <v>34.590000000000003</v>
          </cell>
        </row>
        <row r="13472">
          <cell r="AA13472">
            <v>34.6</v>
          </cell>
        </row>
        <row r="13473">
          <cell r="AA13473">
            <v>34.61</v>
          </cell>
        </row>
        <row r="13474">
          <cell r="AA13474">
            <v>34.619999999999997</v>
          </cell>
        </row>
        <row r="13475">
          <cell r="AA13475">
            <v>34.630000000000003</v>
          </cell>
        </row>
        <row r="13476">
          <cell r="AA13476">
            <v>34.64</v>
          </cell>
        </row>
        <row r="13477">
          <cell r="AA13477">
            <v>34.65</v>
          </cell>
        </row>
        <row r="13478">
          <cell r="AA13478">
            <v>34.659999999999997</v>
          </cell>
        </row>
        <row r="13479">
          <cell r="AA13479">
            <v>34.67</v>
          </cell>
        </row>
        <row r="13480">
          <cell r="AA13480">
            <v>34.68</v>
          </cell>
        </row>
        <row r="13481">
          <cell r="AA13481">
            <v>34.69</v>
          </cell>
        </row>
        <row r="13482">
          <cell r="AA13482">
            <v>34.700000000000003</v>
          </cell>
        </row>
        <row r="13483">
          <cell r="AA13483">
            <v>34.71</v>
          </cell>
        </row>
        <row r="13484">
          <cell r="AA13484">
            <v>34.72</v>
          </cell>
        </row>
        <row r="13485">
          <cell r="AA13485">
            <v>34.729999999999997</v>
          </cell>
        </row>
        <row r="13486">
          <cell r="AA13486">
            <v>34.74</v>
          </cell>
        </row>
        <row r="13487">
          <cell r="AA13487">
            <v>34.75</v>
          </cell>
        </row>
        <row r="13488">
          <cell r="AA13488">
            <v>34.76</v>
          </cell>
        </row>
        <row r="13489">
          <cell r="AA13489">
            <v>34.770000000000003</v>
          </cell>
        </row>
        <row r="13490">
          <cell r="AA13490">
            <v>34.78</v>
          </cell>
        </row>
        <row r="13491">
          <cell r="AA13491">
            <v>34.79</v>
          </cell>
        </row>
        <row r="13492">
          <cell r="AA13492">
            <v>34.799999999999997</v>
          </cell>
        </row>
        <row r="13493">
          <cell r="AA13493">
            <v>34.81</v>
          </cell>
        </row>
        <row r="13494">
          <cell r="AA13494">
            <v>34.82</v>
          </cell>
        </row>
        <row r="13495">
          <cell r="AA13495">
            <v>34.83</v>
          </cell>
        </row>
        <row r="13496">
          <cell r="AA13496">
            <v>34.840000000000003</v>
          </cell>
        </row>
        <row r="13497">
          <cell r="AA13497">
            <v>34.85</v>
          </cell>
        </row>
        <row r="13498">
          <cell r="AA13498">
            <v>34.86</v>
          </cell>
        </row>
        <row r="13499">
          <cell r="AA13499">
            <v>34.869999999999997</v>
          </cell>
        </row>
        <row r="13500">
          <cell r="AA13500">
            <v>34.880000000000003</v>
          </cell>
        </row>
        <row r="13501">
          <cell r="AA13501">
            <v>34.89</v>
          </cell>
        </row>
        <row r="13502">
          <cell r="AA13502">
            <v>34.9</v>
          </cell>
        </row>
        <row r="13503">
          <cell r="AA13503">
            <v>34.909999999999997</v>
          </cell>
        </row>
        <row r="13504">
          <cell r="AA13504">
            <v>34.92</v>
          </cell>
        </row>
        <row r="13505">
          <cell r="AA13505">
            <v>34.93</v>
          </cell>
        </row>
        <row r="13506">
          <cell r="AA13506">
            <v>34.94</v>
          </cell>
        </row>
        <row r="13507">
          <cell r="AA13507">
            <v>34.950000000000003</v>
          </cell>
        </row>
        <row r="13508">
          <cell r="AA13508">
            <v>34.96</v>
          </cell>
        </row>
        <row r="13509">
          <cell r="AA13509">
            <v>34.97</v>
          </cell>
        </row>
        <row r="13510">
          <cell r="AA13510">
            <v>34.979999999999997</v>
          </cell>
        </row>
        <row r="13511">
          <cell r="AA13511">
            <v>34.99</v>
          </cell>
        </row>
        <row r="13512">
          <cell r="AA13512">
            <v>35</v>
          </cell>
        </row>
        <row r="13513">
          <cell r="AA13513">
            <v>35.01</v>
          </cell>
        </row>
        <row r="13514">
          <cell r="AA13514">
            <v>35.020000000000003</v>
          </cell>
        </row>
        <row r="13515">
          <cell r="AA13515">
            <v>35.03</v>
          </cell>
        </row>
        <row r="13516">
          <cell r="AA13516">
            <v>35.04</v>
          </cell>
        </row>
        <row r="13517">
          <cell r="AA13517">
            <v>35.049999999999997</v>
          </cell>
        </row>
        <row r="13518">
          <cell r="AA13518">
            <v>35.06</v>
          </cell>
        </row>
        <row r="13519">
          <cell r="AA13519">
            <v>35.07</v>
          </cell>
        </row>
        <row r="13520">
          <cell r="AA13520">
            <v>35.08</v>
          </cell>
        </row>
        <row r="13521">
          <cell r="AA13521">
            <v>35.090000000000003</v>
          </cell>
        </row>
        <row r="13522">
          <cell r="AA13522">
            <v>35.1</v>
          </cell>
        </row>
        <row r="13523">
          <cell r="AA13523">
            <v>35.11</v>
          </cell>
        </row>
        <row r="13524">
          <cell r="AA13524">
            <v>35.119999999999997</v>
          </cell>
        </row>
        <row r="13525">
          <cell r="AA13525">
            <v>35.130000000000003</v>
          </cell>
        </row>
        <row r="13526">
          <cell r="AA13526">
            <v>35.14</v>
          </cell>
        </row>
        <row r="13527">
          <cell r="AA13527">
            <v>35.15</v>
          </cell>
        </row>
        <row r="13528">
          <cell r="AA13528">
            <v>35.159999999999997</v>
          </cell>
        </row>
        <row r="13529">
          <cell r="AA13529">
            <v>35.17</v>
          </cell>
        </row>
        <row r="13530">
          <cell r="AA13530">
            <v>35.18</v>
          </cell>
        </row>
        <row r="13531">
          <cell r="AA13531">
            <v>35.19</v>
          </cell>
        </row>
        <row r="13532">
          <cell r="AA13532">
            <v>35.200000000000003</v>
          </cell>
        </row>
        <row r="13533">
          <cell r="AA13533">
            <v>35.21</v>
          </cell>
        </row>
        <row r="13534">
          <cell r="AA13534">
            <v>35.22</v>
          </cell>
        </row>
        <row r="13535">
          <cell r="AA13535">
            <v>35.229999999999997</v>
          </cell>
        </row>
        <row r="13536">
          <cell r="AA13536">
            <v>35.24</v>
          </cell>
        </row>
        <row r="13537">
          <cell r="AA13537">
            <v>35.25</v>
          </cell>
        </row>
        <row r="13538">
          <cell r="AA13538">
            <v>35.26</v>
          </cell>
        </row>
        <row r="13539">
          <cell r="AA13539">
            <v>35.270000000000003</v>
          </cell>
        </row>
        <row r="13540">
          <cell r="AA13540">
            <v>35.28</v>
          </cell>
        </row>
        <row r="13541">
          <cell r="AA13541">
            <v>35.29</v>
          </cell>
        </row>
        <row r="13542">
          <cell r="AA13542">
            <v>35.299999999999997</v>
          </cell>
        </row>
        <row r="13543">
          <cell r="AA13543">
            <v>35.31</v>
          </cell>
        </row>
        <row r="13544">
          <cell r="AA13544">
            <v>35.32</v>
          </cell>
        </row>
        <row r="13545">
          <cell r="AA13545">
            <v>35.33</v>
          </cell>
        </row>
        <row r="13546">
          <cell r="AA13546">
            <v>35.340000000000003</v>
          </cell>
        </row>
        <row r="13547">
          <cell r="AA13547">
            <v>35.35</v>
          </cell>
        </row>
        <row r="13548">
          <cell r="AA13548">
            <v>35.36</v>
          </cell>
        </row>
        <row r="13549">
          <cell r="AA13549">
            <v>35.369999999999997</v>
          </cell>
        </row>
        <row r="13550">
          <cell r="AA13550">
            <v>35.380000000000003</v>
          </cell>
        </row>
        <row r="13551">
          <cell r="AA13551">
            <v>35.39</v>
          </cell>
        </row>
        <row r="13552">
          <cell r="AA13552">
            <v>35.4</v>
          </cell>
        </row>
        <row r="13553">
          <cell r="AA13553">
            <v>35.409999999999997</v>
          </cell>
        </row>
        <row r="13554">
          <cell r="AA13554">
            <v>35.42</v>
          </cell>
        </row>
        <row r="13555">
          <cell r="AA13555">
            <v>35.43</v>
          </cell>
        </row>
        <row r="13556">
          <cell r="AA13556">
            <v>35.44</v>
          </cell>
        </row>
        <row r="13557">
          <cell r="AA13557">
            <v>35.450000000000003</v>
          </cell>
        </row>
        <row r="13558">
          <cell r="AA13558">
            <v>35.46</v>
          </cell>
        </row>
        <row r="13559">
          <cell r="AA13559">
            <v>35.47</v>
          </cell>
        </row>
        <row r="13560">
          <cell r="AA13560">
            <v>35.479999999999997</v>
          </cell>
        </row>
        <row r="13561">
          <cell r="AA13561">
            <v>35.49</v>
          </cell>
        </row>
        <row r="13562">
          <cell r="AA13562">
            <v>35.5</v>
          </cell>
        </row>
        <row r="13563">
          <cell r="AA13563">
            <v>35.51</v>
          </cell>
        </row>
        <row r="13564">
          <cell r="AA13564">
            <v>35.520000000000003</v>
          </cell>
        </row>
        <row r="13565">
          <cell r="AA13565">
            <v>35.53</v>
          </cell>
        </row>
        <row r="13566">
          <cell r="AA13566">
            <v>35.54</v>
          </cell>
        </row>
        <row r="13567">
          <cell r="AA13567">
            <v>35.549999999999997</v>
          </cell>
        </row>
        <row r="13568">
          <cell r="AA13568">
            <v>35.56</v>
          </cell>
        </row>
        <row r="13569">
          <cell r="AA13569">
            <v>35.57</v>
          </cell>
        </row>
        <row r="13570">
          <cell r="AA13570">
            <v>35.58</v>
          </cell>
        </row>
        <row r="13571">
          <cell r="AA13571">
            <v>35.590000000000003</v>
          </cell>
        </row>
        <row r="13572">
          <cell r="AA13572">
            <v>35.6</v>
          </cell>
        </row>
        <row r="13573">
          <cell r="AA13573">
            <v>35.61</v>
          </cell>
        </row>
        <row r="13574">
          <cell r="AA13574">
            <v>35.619999999999997</v>
          </cell>
        </row>
        <row r="13575">
          <cell r="AA13575">
            <v>35.630000000000003</v>
          </cell>
        </row>
        <row r="13576">
          <cell r="AA13576">
            <v>35.64</v>
          </cell>
        </row>
        <row r="13577">
          <cell r="AA13577">
            <v>35.65</v>
          </cell>
        </row>
        <row r="13578">
          <cell r="AA13578">
            <v>35.659999999999997</v>
          </cell>
        </row>
        <row r="13579">
          <cell r="AA13579">
            <v>35.67</v>
          </cell>
        </row>
        <row r="13580">
          <cell r="AA13580">
            <v>35.68</v>
          </cell>
        </row>
        <row r="13581">
          <cell r="AA13581">
            <v>35.69</v>
          </cell>
        </row>
        <row r="13582">
          <cell r="AA13582">
            <v>35.700000000000003</v>
          </cell>
        </row>
        <row r="13583">
          <cell r="AA13583">
            <v>35.71</v>
          </cell>
        </row>
        <row r="13584">
          <cell r="AA13584">
            <v>35.72</v>
          </cell>
        </row>
        <row r="13585">
          <cell r="AA13585">
            <v>35.729999999999997</v>
          </cell>
        </row>
        <row r="13586">
          <cell r="AA13586">
            <v>35.74</v>
          </cell>
        </row>
        <row r="13587">
          <cell r="AA13587">
            <v>35.75</v>
          </cell>
        </row>
        <row r="13588">
          <cell r="AA13588">
            <v>35.76</v>
          </cell>
        </row>
        <row r="13589">
          <cell r="AA13589">
            <v>35.770000000000003</v>
          </cell>
        </row>
        <row r="13590">
          <cell r="AA13590">
            <v>35.78</v>
          </cell>
        </row>
        <row r="13591">
          <cell r="AA13591">
            <v>35.79</v>
          </cell>
        </row>
        <row r="13592">
          <cell r="AA13592">
            <v>35.799999999999997</v>
          </cell>
        </row>
        <row r="13593">
          <cell r="AA13593">
            <v>35.81</v>
          </cell>
        </row>
        <row r="13594">
          <cell r="AA13594">
            <v>35.82</v>
          </cell>
        </row>
        <row r="13595">
          <cell r="AA13595">
            <v>35.83</v>
          </cell>
        </row>
        <row r="13596">
          <cell r="AA13596">
            <v>35.840000000000003</v>
          </cell>
        </row>
        <row r="13597">
          <cell r="AA13597">
            <v>35.85</v>
          </cell>
        </row>
        <row r="13598">
          <cell r="AA13598">
            <v>35.86</v>
          </cell>
        </row>
        <row r="13599">
          <cell r="AA13599">
            <v>35.869999999999997</v>
          </cell>
        </row>
        <row r="13600">
          <cell r="AA13600">
            <v>35.880000000000003</v>
          </cell>
        </row>
        <row r="13601">
          <cell r="AA13601">
            <v>35.89</v>
          </cell>
        </row>
        <row r="13602">
          <cell r="AA13602">
            <v>35.9</v>
          </cell>
        </row>
        <row r="13603">
          <cell r="AA13603">
            <v>35.909999999999997</v>
          </cell>
        </row>
        <row r="13604">
          <cell r="AA13604">
            <v>35.92</v>
          </cell>
        </row>
        <row r="13605">
          <cell r="AA13605">
            <v>35.93</v>
          </cell>
        </row>
        <row r="13606">
          <cell r="AA13606">
            <v>35.94</v>
          </cell>
        </row>
        <row r="13607">
          <cell r="AA13607">
            <v>35.950000000000003</v>
          </cell>
        </row>
        <row r="13608">
          <cell r="AA13608">
            <v>35.96</v>
          </cell>
        </row>
        <row r="13609">
          <cell r="AA13609">
            <v>35.97</v>
          </cell>
        </row>
        <row r="13610">
          <cell r="AA13610">
            <v>35.979999999999997</v>
          </cell>
        </row>
        <row r="13611">
          <cell r="AA13611">
            <v>35.99</v>
          </cell>
        </row>
        <row r="13612">
          <cell r="AA13612">
            <v>36</v>
          </cell>
        </row>
        <row r="13613">
          <cell r="AA13613">
            <v>36.01</v>
          </cell>
        </row>
        <row r="13614">
          <cell r="AA13614">
            <v>36.020000000000003</v>
          </cell>
        </row>
        <row r="13615">
          <cell r="AA13615">
            <v>36.03</v>
          </cell>
        </row>
        <row r="13616">
          <cell r="AA13616">
            <v>36.04</v>
          </cell>
        </row>
        <row r="13617">
          <cell r="AA13617">
            <v>36.049999999999997</v>
          </cell>
        </row>
        <row r="13618">
          <cell r="AA13618">
            <v>36.06</v>
          </cell>
        </row>
        <row r="13619">
          <cell r="AA13619">
            <v>36.07</v>
          </cell>
        </row>
        <row r="13620">
          <cell r="AA13620">
            <v>36.08</v>
          </cell>
        </row>
        <row r="13621">
          <cell r="AA13621">
            <v>36.090000000000003</v>
          </cell>
        </row>
        <row r="13622">
          <cell r="AA13622">
            <v>36.1</v>
          </cell>
        </row>
        <row r="13623">
          <cell r="AA13623">
            <v>36.11</v>
          </cell>
        </row>
        <row r="13624">
          <cell r="AA13624">
            <v>36.119999999999997</v>
          </cell>
        </row>
        <row r="13625">
          <cell r="AA13625">
            <v>36.130000000000003</v>
          </cell>
        </row>
        <row r="13626">
          <cell r="AA13626">
            <v>36.14</v>
          </cell>
        </row>
        <row r="13627">
          <cell r="AA13627">
            <v>36.15</v>
          </cell>
        </row>
        <row r="13628">
          <cell r="AA13628">
            <v>36.159999999999997</v>
          </cell>
        </row>
        <row r="13629">
          <cell r="AA13629">
            <v>36.17</v>
          </cell>
        </row>
        <row r="13630">
          <cell r="AA13630">
            <v>36.18</v>
          </cell>
        </row>
        <row r="13631">
          <cell r="AA13631">
            <v>36.19</v>
          </cell>
        </row>
        <row r="13632">
          <cell r="AA13632">
            <v>36.200000000000003</v>
          </cell>
        </row>
        <row r="13633">
          <cell r="AA13633">
            <v>36.21</v>
          </cell>
        </row>
        <row r="13634">
          <cell r="AA13634">
            <v>36.22</v>
          </cell>
        </row>
        <row r="13635">
          <cell r="AA13635">
            <v>36.229999999999997</v>
          </cell>
        </row>
        <row r="13636">
          <cell r="AA13636">
            <v>36.24</v>
          </cell>
        </row>
        <row r="13637">
          <cell r="AA13637">
            <v>36.25</v>
          </cell>
        </row>
        <row r="13638">
          <cell r="AA13638">
            <v>36.26</v>
          </cell>
        </row>
        <row r="13639">
          <cell r="AA13639">
            <v>36.270000000000003</v>
          </cell>
        </row>
        <row r="13640">
          <cell r="AA13640">
            <v>36.28</v>
          </cell>
        </row>
        <row r="13641">
          <cell r="AA13641">
            <v>36.29</v>
          </cell>
        </row>
        <row r="13642">
          <cell r="AA13642">
            <v>36.299999999999997</v>
          </cell>
        </row>
        <row r="13643">
          <cell r="AA13643">
            <v>36.31</v>
          </cell>
        </row>
        <row r="13644">
          <cell r="AA13644">
            <v>36.32</v>
          </cell>
        </row>
        <row r="13645">
          <cell r="AA13645">
            <v>36.33</v>
          </cell>
        </row>
        <row r="13646">
          <cell r="AA13646">
            <v>36.340000000000003</v>
          </cell>
        </row>
        <row r="13647">
          <cell r="AA13647">
            <v>36.35</v>
          </cell>
        </row>
        <row r="13648">
          <cell r="AA13648">
            <v>36.36</v>
          </cell>
        </row>
        <row r="13649">
          <cell r="AA13649">
            <v>36.369999999999997</v>
          </cell>
        </row>
        <row r="13650">
          <cell r="AA13650">
            <v>36.380000000000003</v>
          </cell>
        </row>
        <row r="13651">
          <cell r="AA13651">
            <v>36.39</v>
          </cell>
        </row>
        <row r="13652">
          <cell r="AA13652">
            <v>36.4</v>
          </cell>
        </row>
        <row r="13653">
          <cell r="AA13653">
            <v>36.409999999999997</v>
          </cell>
        </row>
        <row r="13654">
          <cell r="AA13654">
            <v>36.42</v>
          </cell>
        </row>
        <row r="13655">
          <cell r="AA13655">
            <v>36.43</v>
          </cell>
        </row>
        <row r="13656">
          <cell r="AA13656">
            <v>36.44</v>
          </cell>
        </row>
        <row r="13657">
          <cell r="AA13657">
            <v>36.450000000000003</v>
          </cell>
        </row>
        <row r="13658">
          <cell r="AA13658">
            <v>36.46</v>
          </cell>
        </row>
        <row r="13659">
          <cell r="AA13659">
            <v>36.47</v>
          </cell>
        </row>
        <row r="13660">
          <cell r="AA13660">
            <v>36.479999999999997</v>
          </cell>
        </row>
        <row r="13661">
          <cell r="AA13661">
            <v>36.49</v>
          </cell>
        </row>
        <row r="13662">
          <cell r="AA13662">
            <v>36.5</v>
          </cell>
        </row>
        <row r="13663">
          <cell r="AA13663">
            <v>36.51</v>
          </cell>
        </row>
        <row r="13664">
          <cell r="AA13664">
            <v>36.520000000000003</v>
          </cell>
        </row>
        <row r="13665">
          <cell r="AA13665">
            <v>36.53</v>
          </cell>
        </row>
        <row r="13666">
          <cell r="AA13666">
            <v>36.54</v>
          </cell>
        </row>
        <row r="13667">
          <cell r="AA13667">
            <v>36.549999999999997</v>
          </cell>
        </row>
        <row r="13668">
          <cell r="AA13668">
            <v>36.56</v>
          </cell>
        </row>
        <row r="13669">
          <cell r="AA13669">
            <v>36.57</v>
          </cell>
        </row>
        <row r="13670">
          <cell r="AA13670">
            <v>36.58</v>
          </cell>
        </row>
        <row r="13671">
          <cell r="AA13671">
            <v>36.590000000000003</v>
          </cell>
        </row>
        <row r="13672">
          <cell r="AA13672">
            <v>36.6</v>
          </cell>
        </row>
        <row r="13673">
          <cell r="AA13673">
            <v>36.61</v>
          </cell>
        </row>
        <row r="13674">
          <cell r="AA13674">
            <v>36.619999999999997</v>
          </cell>
        </row>
        <row r="13675">
          <cell r="AA13675">
            <v>36.630000000000003</v>
          </cell>
        </row>
        <row r="13676">
          <cell r="AA13676">
            <v>36.64</v>
          </cell>
        </row>
        <row r="13677">
          <cell r="AA13677">
            <v>36.65</v>
          </cell>
        </row>
        <row r="13678">
          <cell r="AA13678">
            <v>36.659999999999997</v>
          </cell>
        </row>
        <row r="13679">
          <cell r="AA13679">
            <v>36.67</v>
          </cell>
        </row>
        <row r="13680">
          <cell r="AA13680">
            <v>36.68</v>
          </cell>
        </row>
        <row r="13681">
          <cell r="AA13681">
            <v>36.69</v>
          </cell>
        </row>
        <row r="13682">
          <cell r="AA13682">
            <v>36.700000000000003</v>
          </cell>
        </row>
        <row r="13683">
          <cell r="AA13683">
            <v>36.71</v>
          </cell>
        </row>
        <row r="13684">
          <cell r="AA13684">
            <v>36.72</v>
          </cell>
        </row>
        <row r="13685">
          <cell r="AA13685">
            <v>36.729999999999997</v>
          </cell>
        </row>
        <row r="13686">
          <cell r="AA13686">
            <v>36.74</v>
          </cell>
        </row>
        <row r="13687">
          <cell r="AA13687">
            <v>36.75</v>
          </cell>
        </row>
        <row r="13688">
          <cell r="AA13688">
            <v>36.76</v>
          </cell>
        </row>
        <row r="13689">
          <cell r="AA13689">
            <v>36.770000000000003</v>
          </cell>
        </row>
        <row r="13690">
          <cell r="AA13690">
            <v>36.78</v>
          </cell>
        </row>
        <row r="13691">
          <cell r="AA13691">
            <v>36.79</v>
          </cell>
        </row>
        <row r="13692">
          <cell r="AA13692">
            <v>36.799999999999997</v>
          </cell>
        </row>
        <row r="13693">
          <cell r="AA13693">
            <v>36.81</v>
          </cell>
        </row>
        <row r="13694">
          <cell r="AA13694">
            <v>36.82</v>
          </cell>
        </row>
        <row r="13695">
          <cell r="AA13695">
            <v>36.83</v>
          </cell>
        </row>
        <row r="13696">
          <cell r="AA13696">
            <v>36.840000000000003</v>
          </cell>
        </row>
        <row r="13697">
          <cell r="AA13697">
            <v>36.85</v>
          </cell>
        </row>
        <row r="13698">
          <cell r="AA13698">
            <v>36.86</v>
          </cell>
        </row>
        <row r="13699">
          <cell r="AA13699">
            <v>36.869999999999997</v>
          </cell>
        </row>
        <row r="13700">
          <cell r="AA13700">
            <v>36.880000000000003</v>
          </cell>
        </row>
        <row r="13701">
          <cell r="AA13701">
            <v>36.89</v>
          </cell>
        </row>
        <row r="13702">
          <cell r="AA13702">
            <v>36.9</v>
          </cell>
        </row>
        <row r="13703">
          <cell r="AA13703">
            <v>36.909999999999997</v>
          </cell>
        </row>
        <row r="13704">
          <cell r="AA13704">
            <v>36.92</v>
          </cell>
        </row>
        <row r="13705">
          <cell r="AA13705">
            <v>36.93</v>
          </cell>
        </row>
        <row r="13706">
          <cell r="AA13706">
            <v>36.94</v>
          </cell>
        </row>
        <row r="13707">
          <cell r="AA13707">
            <v>36.950000000000003</v>
          </cell>
        </row>
        <row r="13708">
          <cell r="AA13708">
            <v>36.96</v>
          </cell>
        </row>
        <row r="13709">
          <cell r="AA13709">
            <v>36.97</v>
          </cell>
        </row>
        <row r="13710">
          <cell r="AA13710">
            <v>36.979999999999997</v>
          </cell>
        </row>
        <row r="13711">
          <cell r="AA13711">
            <v>36.99</v>
          </cell>
        </row>
        <row r="13712">
          <cell r="AA13712">
            <v>37</v>
          </cell>
        </row>
        <row r="13713">
          <cell r="AA13713">
            <v>37.01</v>
          </cell>
        </row>
        <row r="13714">
          <cell r="AA13714">
            <v>37.020000000000003</v>
          </cell>
        </row>
        <row r="13715">
          <cell r="AA13715">
            <v>37.03</v>
          </cell>
        </row>
        <row r="13716">
          <cell r="AA13716">
            <v>37.04</v>
          </cell>
        </row>
        <row r="13717">
          <cell r="AA13717">
            <v>37.049999999999997</v>
          </cell>
        </row>
        <row r="13718">
          <cell r="AA13718">
            <v>37.06</v>
          </cell>
        </row>
        <row r="13719">
          <cell r="AA13719">
            <v>37.07</v>
          </cell>
        </row>
        <row r="13720">
          <cell r="AA13720">
            <v>37.08</v>
          </cell>
        </row>
        <row r="13721">
          <cell r="AA13721">
            <v>37.090000000000003</v>
          </cell>
        </row>
        <row r="13722">
          <cell r="AA13722">
            <v>37.1</v>
          </cell>
        </row>
        <row r="13723">
          <cell r="AA13723">
            <v>37.11</v>
          </cell>
        </row>
        <row r="13724">
          <cell r="AA13724">
            <v>37.119999999999997</v>
          </cell>
        </row>
        <row r="13725">
          <cell r="AA13725">
            <v>37.130000000000003</v>
          </cell>
        </row>
        <row r="13726">
          <cell r="AA13726">
            <v>37.14</v>
          </cell>
        </row>
        <row r="13727">
          <cell r="AA13727">
            <v>37.15</v>
          </cell>
        </row>
        <row r="13728">
          <cell r="AA13728">
            <v>37.159999999999997</v>
          </cell>
        </row>
        <row r="13729">
          <cell r="AA13729">
            <v>37.17</v>
          </cell>
        </row>
        <row r="13730">
          <cell r="AA13730">
            <v>37.18</v>
          </cell>
        </row>
        <row r="13731">
          <cell r="AA13731">
            <v>37.19</v>
          </cell>
        </row>
        <row r="13732">
          <cell r="AA13732">
            <v>37.200000000000003</v>
          </cell>
        </row>
        <row r="13733">
          <cell r="AA13733">
            <v>37.21</v>
          </cell>
        </row>
        <row r="13734">
          <cell r="AA13734">
            <v>37.22</v>
          </cell>
        </row>
        <row r="13735">
          <cell r="AA13735">
            <v>37.229999999999997</v>
          </cell>
        </row>
        <row r="13736">
          <cell r="AA13736">
            <v>37.24</v>
          </cell>
        </row>
        <row r="13737">
          <cell r="AA13737">
            <v>37.25</v>
          </cell>
        </row>
        <row r="13738">
          <cell r="AA13738">
            <v>37.26</v>
          </cell>
        </row>
        <row r="13739">
          <cell r="AA13739">
            <v>37.270000000000003</v>
          </cell>
        </row>
        <row r="13740">
          <cell r="AA13740">
            <v>37.28</v>
          </cell>
        </row>
        <row r="13741">
          <cell r="AA13741">
            <v>37.29</v>
          </cell>
        </row>
        <row r="13742">
          <cell r="AA13742">
            <v>37.299999999999997</v>
          </cell>
        </row>
        <row r="13743">
          <cell r="AA13743">
            <v>37.31</v>
          </cell>
        </row>
        <row r="13744">
          <cell r="AA13744">
            <v>37.32</v>
          </cell>
        </row>
        <row r="13745">
          <cell r="AA13745">
            <v>37.33</v>
          </cell>
        </row>
        <row r="13746">
          <cell r="AA13746">
            <v>37.340000000000003</v>
          </cell>
        </row>
        <row r="13747">
          <cell r="AA13747">
            <v>37.35</v>
          </cell>
        </row>
        <row r="13748">
          <cell r="AA13748">
            <v>37.36</v>
          </cell>
        </row>
        <row r="13749">
          <cell r="AA13749">
            <v>37.369999999999997</v>
          </cell>
        </row>
        <row r="13750">
          <cell r="AA13750">
            <v>37.380000000000003</v>
          </cell>
        </row>
        <row r="13751">
          <cell r="AA13751">
            <v>37.39</v>
          </cell>
        </row>
        <row r="13752">
          <cell r="AA13752">
            <v>37.4</v>
          </cell>
        </row>
        <row r="13753">
          <cell r="AA13753">
            <v>37.409999999999997</v>
          </cell>
        </row>
        <row r="13754">
          <cell r="AA13754">
            <v>37.42</v>
          </cell>
        </row>
        <row r="13755">
          <cell r="AA13755">
            <v>37.43</v>
          </cell>
        </row>
        <row r="13756">
          <cell r="AA13756">
            <v>37.44</v>
          </cell>
        </row>
        <row r="13757">
          <cell r="AA13757">
            <v>37.450000000000003</v>
          </cell>
        </row>
        <row r="13758">
          <cell r="AA13758">
            <v>37.46</v>
          </cell>
        </row>
        <row r="13759">
          <cell r="AA13759">
            <v>37.47</v>
          </cell>
        </row>
        <row r="13760">
          <cell r="AA13760">
            <v>37.479999999999997</v>
          </cell>
        </row>
        <row r="13761">
          <cell r="AA13761">
            <v>37.49</v>
          </cell>
        </row>
        <row r="13762">
          <cell r="AA13762">
            <v>37.5</v>
          </cell>
        </row>
        <row r="13763">
          <cell r="AA13763">
            <v>37.51</v>
          </cell>
        </row>
        <row r="13764">
          <cell r="AA13764">
            <v>37.520000000000003</v>
          </cell>
        </row>
        <row r="13765">
          <cell r="AA13765">
            <v>37.53</v>
          </cell>
        </row>
        <row r="13766">
          <cell r="AA13766">
            <v>37.54</v>
          </cell>
        </row>
        <row r="13767">
          <cell r="AA13767">
            <v>37.549999999999997</v>
          </cell>
        </row>
        <row r="13768">
          <cell r="AA13768">
            <v>37.56</v>
          </cell>
        </row>
        <row r="13769">
          <cell r="AA13769">
            <v>37.57</v>
          </cell>
        </row>
        <row r="13770">
          <cell r="AA13770">
            <v>37.58</v>
          </cell>
        </row>
        <row r="13771">
          <cell r="AA13771">
            <v>37.590000000000003</v>
          </cell>
        </row>
        <row r="13772">
          <cell r="AA13772">
            <v>37.6</v>
          </cell>
        </row>
        <row r="13773">
          <cell r="AA13773">
            <v>37.61</v>
          </cell>
        </row>
        <row r="13774">
          <cell r="AA13774">
            <v>37.619999999999997</v>
          </cell>
        </row>
        <row r="13775">
          <cell r="AA13775">
            <v>37.630000000000003</v>
          </cell>
        </row>
        <row r="13776">
          <cell r="AA13776">
            <v>37.64</v>
          </cell>
        </row>
        <row r="13777">
          <cell r="AA13777">
            <v>37.65</v>
          </cell>
        </row>
        <row r="13778">
          <cell r="AA13778">
            <v>37.659999999999997</v>
          </cell>
        </row>
        <row r="13779">
          <cell r="AA13779">
            <v>37.67</v>
          </cell>
        </row>
        <row r="13780">
          <cell r="AA13780">
            <v>37.68</v>
          </cell>
        </row>
        <row r="13781">
          <cell r="AA13781">
            <v>37.69</v>
          </cell>
        </row>
        <row r="13782">
          <cell r="AA13782">
            <v>37.700000000000003</v>
          </cell>
        </row>
        <row r="13783">
          <cell r="AA13783">
            <v>37.71</v>
          </cell>
        </row>
        <row r="13784">
          <cell r="AA13784">
            <v>37.72</v>
          </cell>
        </row>
        <row r="13785">
          <cell r="AA13785">
            <v>37.729999999999997</v>
          </cell>
        </row>
        <row r="13786">
          <cell r="AA13786">
            <v>37.74</v>
          </cell>
        </row>
        <row r="13787">
          <cell r="AA13787">
            <v>37.75</v>
          </cell>
        </row>
        <row r="13788">
          <cell r="AA13788">
            <v>37.76</v>
          </cell>
        </row>
        <row r="13789">
          <cell r="AA13789">
            <v>37.770000000000003</v>
          </cell>
        </row>
        <row r="13790">
          <cell r="AA13790">
            <v>37.78</v>
          </cell>
        </row>
        <row r="13791">
          <cell r="AA13791">
            <v>37.79</v>
          </cell>
        </row>
        <row r="13792">
          <cell r="AA13792">
            <v>37.799999999999997</v>
          </cell>
        </row>
        <row r="13793">
          <cell r="AA13793">
            <v>37.81</v>
          </cell>
        </row>
        <row r="13794">
          <cell r="AA13794">
            <v>37.82</v>
          </cell>
        </row>
        <row r="13795">
          <cell r="AA13795">
            <v>37.83</v>
          </cell>
        </row>
        <row r="13796">
          <cell r="AA13796">
            <v>37.840000000000003</v>
          </cell>
        </row>
        <row r="13797">
          <cell r="AA13797">
            <v>37.85</v>
          </cell>
        </row>
        <row r="13798">
          <cell r="AA13798">
            <v>37.86</v>
          </cell>
        </row>
        <row r="13799">
          <cell r="AA13799">
            <v>37.869999999999997</v>
          </cell>
        </row>
        <row r="13800">
          <cell r="AA13800">
            <v>37.880000000000003</v>
          </cell>
        </row>
        <row r="13801">
          <cell r="AA13801">
            <v>37.89</v>
          </cell>
        </row>
        <row r="13802">
          <cell r="AA13802">
            <v>37.9</v>
          </cell>
        </row>
        <row r="13803">
          <cell r="AA13803">
            <v>37.909999999999997</v>
          </cell>
        </row>
        <row r="13804">
          <cell r="AA13804">
            <v>37.92</v>
          </cell>
        </row>
        <row r="13805">
          <cell r="AA13805">
            <v>37.93</v>
          </cell>
        </row>
        <row r="13806">
          <cell r="AA13806">
            <v>37.94</v>
          </cell>
        </row>
        <row r="13807">
          <cell r="AA13807">
            <v>37.950000000000003</v>
          </cell>
        </row>
        <row r="13808">
          <cell r="AA13808">
            <v>37.96</v>
          </cell>
        </row>
        <row r="13809">
          <cell r="AA13809">
            <v>37.97</v>
          </cell>
        </row>
        <row r="13810">
          <cell r="AA13810">
            <v>37.979999999999997</v>
          </cell>
        </row>
        <row r="13811">
          <cell r="AA13811">
            <v>37.99</v>
          </cell>
        </row>
        <row r="13812">
          <cell r="AA13812">
            <v>38</v>
          </cell>
        </row>
        <row r="13813">
          <cell r="AA13813">
            <v>38.01</v>
          </cell>
        </row>
        <row r="13814">
          <cell r="AA13814">
            <v>38.020000000000003</v>
          </cell>
        </row>
        <row r="13815">
          <cell r="AA13815">
            <v>38.03</v>
          </cell>
        </row>
        <row r="13816">
          <cell r="AA13816">
            <v>38.04</v>
          </cell>
        </row>
        <row r="13817">
          <cell r="AA13817">
            <v>38.049999999999997</v>
          </cell>
        </row>
        <row r="13818">
          <cell r="AA13818">
            <v>38.06</v>
          </cell>
        </row>
        <row r="13819">
          <cell r="AA13819">
            <v>38.07</v>
          </cell>
        </row>
        <row r="13820">
          <cell r="AA13820">
            <v>38.08</v>
          </cell>
        </row>
        <row r="13821">
          <cell r="AA13821">
            <v>38.090000000000003</v>
          </cell>
        </row>
        <row r="13822">
          <cell r="AA13822">
            <v>38.1</v>
          </cell>
        </row>
        <row r="13823">
          <cell r="AA13823">
            <v>38.11</v>
          </cell>
        </row>
        <row r="13824">
          <cell r="AA13824">
            <v>38.119999999999997</v>
          </cell>
        </row>
        <row r="13825">
          <cell r="AA13825">
            <v>38.130000000000003</v>
          </cell>
        </row>
        <row r="13826">
          <cell r="AA13826">
            <v>38.14</v>
          </cell>
        </row>
        <row r="13827">
          <cell r="AA13827">
            <v>38.15</v>
          </cell>
        </row>
        <row r="13828">
          <cell r="AA13828">
            <v>38.159999999999997</v>
          </cell>
        </row>
        <row r="13829">
          <cell r="AA13829">
            <v>38.17</v>
          </cell>
        </row>
        <row r="13830">
          <cell r="AA13830">
            <v>38.18</v>
          </cell>
        </row>
        <row r="13831">
          <cell r="AA13831">
            <v>38.19</v>
          </cell>
        </row>
        <row r="13832">
          <cell r="AA13832">
            <v>38.200000000000003</v>
          </cell>
        </row>
        <row r="13833">
          <cell r="AA13833">
            <v>38.21</v>
          </cell>
        </row>
        <row r="13834">
          <cell r="AA13834">
            <v>38.22</v>
          </cell>
        </row>
        <row r="13835">
          <cell r="AA13835">
            <v>38.229999999999997</v>
          </cell>
        </row>
        <row r="13836">
          <cell r="AA13836">
            <v>38.24</v>
          </cell>
        </row>
        <row r="13837">
          <cell r="AA13837">
            <v>38.25</v>
          </cell>
        </row>
        <row r="13838">
          <cell r="AA13838">
            <v>38.26</v>
          </cell>
        </row>
        <row r="13839">
          <cell r="AA13839">
            <v>38.270000000000003</v>
          </cell>
        </row>
        <row r="13840">
          <cell r="AA13840">
            <v>38.28</v>
          </cell>
        </row>
        <row r="13841">
          <cell r="AA13841">
            <v>38.29</v>
          </cell>
        </row>
        <row r="13842">
          <cell r="AA13842">
            <v>38.299999999999997</v>
          </cell>
        </row>
        <row r="13843">
          <cell r="AA13843">
            <v>38.31</v>
          </cell>
        </row>
        <row r="13844">
          <cell r="AA13844">
            <v>38.32</v>
          </cell>
        </row>
        <row r="13845">
          <cell r="AA13845">
            <v>38.33</v>
          </cell>
        </row>
        <row r="13846">
          <cell r="AA13846">
            <v>38.340000000000003</v>
          </cell>
        </row>
        <row r="13847">
          <cell r="AA13847">
            <v>38.35</v>
          </cell>
        </row>
        <row r="13848">
          <cell r="AA13848">
            <v>38.36</v>
          </cell>
        </row>
        <row r="13849">
          <cell r="AA13849">
            <v>38.369999999999997</v>
          </cell>
        </row>
        <row r="13850">
          <cell r="AA13850">
            <v>38.380000000000003</v>
          </cell>
        </row>
        <row r="13851">
          <cell r="AA13851">
            <v>38.39</v>
          </cell>
        </row>
        <row r="13852">
          <cell r="AA13852">
            <v>38.4</v>
          </cell>
        </row>
        <row r="13853">
          <cell r="AA13853">
            <v>38.409999999999997</v>
          </cell>
        </row>
        <row r="13854">
          <cell r="AA13854">
            <v>38.42</v>
          </cell>
        </row>
        <row r="13855">
          <cell r="AA13855">
            <v>38.43</v>
          </cell>
        </row>
        <row r="13856">
          <cell r="AA13856">
            <v>38.44</v>
          </cell>
        </row>
        <row r="13857">
          <cell r="AA13857">
            <v>38.450000000000003</v>
          </cell>
        </row>
        <row r="13858">
          <cell r="AA13858">
            <v>38.46</v>
          </cell>
        </row>
        <row r="13859">
          <cell r="AA13859">
            <v>38.47</v>
          </cell>
        </row>
        <row r="13860">
          <cell r="AA13860">
            <v>38.479999999999997</v>
          </cell>
        </row>
        <row r="13861">
          <cell r="AA13861">
            <v>38.49</v>
          </cell>
        </row>
        <row r="13862">
          <cell r="AA13862">
            <v>38.5</v>
          </cell>
        </row>
        <row r="13863">
          <cell r="AA13863">
            <v>38.51</v>
          </cell>
        </row>
        <row r="13864">
          <cell r="AA13864">
            <v>38.520000000000003</v>
          </cell>
        </row>
        <row r="13865">
          <cell r="AA13865">
            <v>38.53</v>
          </cell>
        </row>
        <row r="13866">
          <cell r="AA13866">
            <v>38.54</v>
          </cell>
        </row>
        <row r="13867">
          <cell r="AA13867">
            <v>38.549999999999997</v>
          </cell>
        </row>
        <row r="13868">
          <cell r="AA13868">
            <v>38.56</v>
          </cell>
        </row>
        <row r="13869">
          <cell r="AA13869">
            <v>38.57</v>
          </cell>
        </row>
        <row r="13870">
          <cell r="AA13870">
            <v>38.58</v>
          </cell>
        </row>
        <row r="13871">
          <cell r="AA13871">
            <v>38.590000000000003</v>
          </cell>
        </row>
        <row r="13872">
          <cell r="AA13872">
            <v>38.6</v>
          </cell>
        </row>
        <row r="13873">
          <cell r="AA13873">
            <v>38.61</v>
          </cell>
        </row>
        <row r="13874">
          <cell r="AA13874">
            <v>38.619999999999997</v>
          </cell>
        </row>
        <row r="13875">
          <cell r="AA13875">
            <v>38.630000000000003</v>
          </cell>
        </row>
        <row r="13876">
          <cell r="AA13876">
            <v>38.64</v>
          </cell>
        </row>
        <row r="13877">
          <cell r="AA13877">
            <v>38.65</v>
          </cell>
        </row>
        <row r="13878">
          <cell r="AA13878">
            <v>38.659999999999997</v>
          </cell>
        </row>
        <row r="13879">
          <cell r="AA13879">
            <v>38.67</v>
          </cell>
        </row>
        <row r="13880">
          <cell r="AA13880">
            <v>38.68</v>
          </cell>
        </row>
        <row r="13881">
          <cell r="AA13881">
            <v>38.69</v>
          </cell>
        </row>
        <row r="13882">
          <cell r="AA13882">
            <v>38.700000000000003</v>
          </cell>
        </row>
        <row r="13883">
          <cell r="AA13883">
            <v>38.71</v>
          </cell>
        </row>
        <row r="13884">
          <cell r="AA13884">
            <v>38.72</v>
          </cell>
        </row>
        <row r="13885">
          <cell r="AA13885">
            <v>38.729999999999997</v>
          </cell>
        </row>
        <row r="13886">
          <cell r="AA13886">
            <v>38.74</v>
          </cell>
        </row>
        <row r="13887">
          <cell r="AA13887">
            <v>38.75</v>
          </cell>
        </row>
        <row r="13888">
          <cell r="AA13888">
            <v>38.76</v>
          </cell>
        </row>
        <row r="13889">
          <cell r="AA13889">
            <v>38.770000000000003</v>
          </cell>
        </row>
        <row r="13890">
          <cell r="AA13890">
            <v>38.78</v>
          </cell>
        </row>
        <row r="13891">
          <cell r="AA13891">
            <v>38.79</v>
          </cell>
        </row>
        <row r="13892">
          <cell r="AA13892">
            <v>38.799999999999997</v>
          </cell>
        </row>
        <row r="13893">
          <cell r="AA13893">
            <v>38.81</v>
          </cell>
        </row>
        <row r="13894">
          <cell r="AA13894">
            <v>38.82</v>
          </cell>
        </row>
        <row r="13895">
          <cell r="AA13895">
            <v>38.83</v>
          </cell>
        </row>
        <row r="13896">
          <cell r="AA13896">
            <v>38.840000000000003</v>
          </cell>
        </row>
        <row r="13897">
          <cell r="AA13897">
            <v>38.85</v>
          </cell>
        </row>
        <row r="13898">
          <cell r="AA13898">
            <v>38.86</v>
          </cell>
        </row>
        <row r="13899">
          <cell r="AA13899">
            <v>38.869999999999997</v>
          </cell>
        </row>
        <row r="13900">
          <cell r="AA13900">
            <v>38.880000000000003</v>
          </cell>
        </row>
        <row r="13901">
          <cell r="AA13901">
            <v>38.89</v>
          </cell>
        </row>
        <row r="13902">
          <cell r="AA13902">
            <v>38.9</v>
          </cell>
        </row>
        <row r="13903">
          <cell r="AA13903">
            <v>38.909999999999997</v>
          </cell>
        </row>
        <row r="13904">
          <cell r="AA13904">
            <v>38.92</v>
          </cell>
        </row>
        <row r="13905">
          <cell r="AA13905">
            <v>38.93</v>
          </cell>
        </row>
        <row r="13906">
          <cell r="AA13906">
            <v>38.94</v>
          </cell>
        </row>
        <row r="13907">
          <cell r="AA13907">
            <v>38.950000000000003</v>
          </cell>
        </row>
        <row r="13908">
          <cell r="AA13908">
            <v>38.96</v>
          </cell>
        </row>
        <row r="13909">
          <cell r="AA13909">
            <v>38.97</v>
          </cell>
        </row>
        <row r="13910">
          <cell r="AA13910">
            <v>38.979999999999997</v>
          </cell>
        </row>
        <row r="13911">
          <cell r="AA13911">
            <v>38.99</v>
          </cell>
        </row>
        <row r="13912">
          <cell r="AA13912">
            <v>39</v>
          </cell>
        </row>
        <row r="13913">
          <cell r="AA13913">
            <v>39.01</v>
          </cell>
        </row>
        <row r="13914">
          <cell r="AA13914">
            <v>39.020000000000003</v>
          </cell>
        </row>
        <row r="13915">
          <cell r="AA13915">
            <v>39.03</v>
          </cell>
        </row>
        <row r="13916">
          <cell r="AA13916">
            <v>39.04</v>
          </cell>
        </row>
        <row r="13917">
          <cell r="AA13917">
            <v>39.049999999999997</v>
          </cell>
        </row>
        <row r="13918">
          <cell r="AA13918">
            <v>39.06</v>
          </cell>
        </row>
        <row r="13919">
          <cell r="AA13919">
            <v>39.07</v>
          </cell>
        </row>
        <row r="13920">
          <cell r="AA13920">
            <v>39.08</v>
          </cell>
        </row>
        <row r="13921">
          <cell r="AA13921">
            <v>39.090000000000003</v>
          </cell>
        </row>
        <row r="13922">
          <cell r="AA13922">
            <v>39.1</v>
          </cell>
        </row>
        <row r="13923">
          <cell r="AA13923">
            <v>39.11</v>
          </cell>
        </row>
        <row r="13924">
          <cell r="AA13924">
            <v>39.119999999999997</v>
          </cell>
        </row>
        <row r="13925">
          <cell r="AA13925">
            <v>39.130000000000003</v>
          </cell>
        </row>
        <row r="13926">
          <cell r="AA13926">
            <v>39.14</v>
          </cell>
        </row>
        <row r="13927">
          <cell r="AA13927">
            <v>39.15</v>
          </cell>
        </row>
        <row r="13928">
          <cell r="AA13928">
            <v>39.159999999999997</v>
          </cell>
        </row>
        <row r="13929">
          <cell r="AA13929">
            <v>39.17</v>
          </cell>
        </row>
        <row r="13930">
          <cell r="AA13930">
            <v>39.18</v>
          </cell>
        </row>
        <row r="13931">
          <cell r="AA13931">
            <v>39.19</v>
          </cell>
        </row>
        <row r="13932">
          <cell r="AA13932">
            <v>39.200000000000003</v>
          </cell>
        </row>
        <row r="13933">
          <cell r="AA13933">
            <v>39.21</v>
          </cell>
        </row>
        <row r="13934">
          <cell r="AA13934">
            <v>39.22</v>
          </cell>
        </row>
        <row r="13935">
          <cell r="AA13935">
            <v>39.229999999999997</v>
          </cell>
        </row>
        <row r="13936">
          <cell r="AA13936">
            <v>39.24</v>
          </cell>
        </row>
        <row r="13937">
          <cell r="AA13937">
            <v>39.25</v>
          </cell>
        </row>
        <row r="13938">
          <cell r="AA13938">
            <v>39.26</v>
          </cell>
        </row>
        <row r="13939">
          <cell r="AA13939">
            <v>39.270000000000003</v>
          </cell>
        </row>
        <row r="13940">
          <cell r="AA13940">
            <v>39.28</v>
          </cell>
        </row>
        <row r="13941">
          <cell r="AA13941">
            <v>39.29</v>
          </cell>
        </row>
        <row r="13942">
          <cell r="AA13942">
            <v>39.299999999999997</v>
          </cell>
        </row>
        <row r="13943">
          <cell r="AA13943">
            <v>39.31</v>
          </cell>
        </row>
        <row r="13944">
          <cell r="AA13944">
            <v>39.32</v>
          </cell>
        </row>
        <row r="13945">
          <cell r="AA13945">
            <v>39.33</v>
          </cell>
        </row>
        <row r="13946">
          <cell r="AA13946">
            <v>39.340000000000003</v>
          </cell>
        </row>
        <row r="13947">
          <cell r="AA13947">
            <v>39.35</v>
          </cell>
        </row>
        <row r="13948">
          <cell r="AA13948">
            <v>39.36</v>
          </cell>
        </row>
        <row r="13949">
          <cell r="AA13949">
            <v>39.369999999999997</v>
          </cell>
        </row>
        <row r="13950">
          <cell r="AA13950">
            <v>39.380000000000003</v>
          </cell>
        </row>
        <row r="13951">
          <cell r="AA13951">
            <v>39.39</v>
          </cell>
        </row>
        <row r="13952">
          <cell r="AA13952">
            <v>39.4</v>
          </cell>
        </row>
        <row r="13953">
          <cell r="AA13953">
            <v>39.409999999999997</v>
          </cell>
        </row>
        <row r="13954">
          <cell r="AA13954">
            <v>39.42</v>
          </cell>
        </row>
        <row r="13955">
          <cell r="AA13955">
            <v>39.43</v>
          </cell>
        </row>
        <row r="13956">
          <cell r="AA13956">
            <v>39.44</v>
          </cell>
        </row>
        <row r="13957">
          <cell r="AA13957">
            <v>39.450000000000003</v>
          </cell>
        </row>
        <row r="13958">
          <cell r="AA13958">
            <v>39.46</v>
          </cell>
        </row>
        <row r="13959">
          <cell r="AA13959">
            <v>39.47</v>
          </cell>
        </row>
        <row r="13960">
          <cell r="AA13960">
            <v>39.479999999999997</v>
          </cell>
        </row>
        <row r="13961">
          <cell r="AA13961">
            <v>39.49</v>
          </cell>
        </row>
        <row r="13962">
          <cell r="AA13962">
            <v>39.5</v>
          </cell>
        </row>
        <row r="13963">
          <cell r="AA13963">
            <v>39.51</v>
          </cell>
        </row>
        <row r="13964">
          <cell r="AA13964">
            <v>39.520000000000003</v>
          </cell>
        </row>
        <row r="13965">
          <cell r="AA13965">
            <v>39.53</v>
          </cell>
        </row>
        <row r="13966">
          <cell r="AA13966">
            <v>39.54</v>
          </cell>
        </row>
        <row r="13967">
          <cell r="AA13967">
            <v>39.549999999999997</v>
          </cell>
        </row>
        <row r="13968">
          <cell r="AA13968">
            <v>39.56</v>
          </cell>
        </row>
        <row r="13969">
          <cell r="AA13969">
            <v>39.57</v>
          </cell>
        </row>
        <row r="13970">
          <cell r="AA13970">
            <v>39.58</v>
          </cell>
        </row>
        <row r="13971">
          <cell r="AA13971">
            <v>39.590000000000003</v>
          </cell>
        </row>
        <row r="13972">
          <cell r="AA13972">
            <v>39.6</v>
          </cell>
        </row>
        <row r="13973">
          <cell r="AA13973">
            <v>39.61</v>
          </cell>
        </row>
        <row r="13974">
          <cell r="AA13974">
            <v>39.619999999999997</v>
          </cell>
        </row>
        <row r="13975">
          <cell r="AA13975">
            <v>39.630000000000003</v>
          </cell>
        </row>
        <row r="13976">
          <cell r="AA13976">
            <v>39.64</v>
          </cell>
        </row>
        <row r="13977">
          <cell r="AA13977">
            <v>39.65</v>
          </cell>
        </row>
        <row r="13978">
          <cell r="AA13978">
            <v>39.659999999999997</v>
          </cell>
        </row>
        <row r="13979">
          <cell r="AA13979">
            <v>39.67</v>
          </cell>
        </row>
        <row r="13980">
          <cell r="AA13980">
            <v>39.68</v>
          </cell>
        </row>
        <row r="13981">
          <cell r="AA13981">
            <v>39.69</v>
          </cell>
        </row>
        <row r="13982">
          <cell r="AA13982">
            <v>39.700000000000003</v>
          </cell>
        </row>
        <row r="13983">
          <cell r="AA13983">
            <v>39.71</v>
          </cell>
        </row>
        <row r="13984">
          <cell r="AA13984">
            <v>39.72</v>
          </cell>
        </row>
        <row r="13985">
          <cell r="AA13985">
            <v>39.729999999999997</v>
          </cell>
        </row>
        <row r="13986">
          <cell r="AA13986">
            <v>39.74</v>
          </cell>
        </row>
        <row r="13987">
          <cell r="AA13987">
            <v>39.75</v>
          </cell>
        </row>
        <row r="13988">
          <cell r="AA13988">
            <v>39.76</v>
          </cell>
        </row>
        <row r="13989">
          <cell r="AA13989">
            <v>39.770000000000003</v>
          </cell>
        </row>
        <row r="13990">
          <cell r="AA13990">
            <v>39.78</v>
          </cell>
        </row>
        <row r="13991">
          <cell r="AA13991">
            <v>39.79</v>
          </cell>
        </row>
        <row r="13992">
          <cell r="AA13992">
            <v>39.799999999999997</v>
          </cell>
        </row>
        <row r="13993">
          <cell r="AA13993">
            <v>39.81</v>
          </cell>
        </row>
        <row r="13994">
          <cell r="AA13994">
            <v>39.82</v>
          </cell>
        </row>
        <row r="13995">
          <cell r="AA13995">
            <v>39.83</v>
          </cell>
        </row>
        <row r="13996">
          <cell r="AA13996">
            <v>39.840000000000003</v>
          </cell>
        </row>
        <row r="13997">
          <cell r="AA13997">
            <v>39.85</v>
          </cell>
        </row>
        <row r="13998">
          <cell r="AA13998">
            <v>39.86</v>
          </cell>
        </row>
        <row r="13999">
          <cell r="AA13999">
            <v>39.869999999999997</v>
          </cell>
        </row>
        <row r="14000">
          <cell r="AA14000">
            <v>39.880000000000003</v>
          </cell>
        </row>
        <row r="14001">
          <cell r="AA14001">
            <v>39.89</v>
          </cell>
        </row>
        <row r="14002">
          <cell r="AA14002">
            <v>39.9</v>
          </cell>
        </row>
        <row r="14003">
          <cell r="AA14003">
            <v>39.909999999999997</v>
          </cell>
        </row>
        <row r="14004">
          <cell r="AA14004">
            <v>39.92</v>
          </cell>
        </row>
        <row r="14005">
          <cell r="AA14005">
            <v>39.93</v>
          </cell>
        </row>
        <row r="14006">
          <cell r="AA14006">
            <v>39.94</v>
          </cell>
        </row>
        <row r="14007">
          <cell r="AA14007">
            <v>39.950000000000003</v>
          </cell>
        </row>
        <row r="14008">
          <cell r="AA14008">
            <v>39.96</v>
          </cell>
        </row>
        <row r="14009">
          <cell r="AA14009">
            <v>39.97</v>
          </cell>
        </row>
        <row r="14010">
          <cell r="AA14010">
            <v>39.979999999999997</v>
          </cell>
        </row>
        <row r="14011">
          <cell r="AA14011">
            <v>39.99</v>
          </cell>
        </row>
        <row r="14012">
          <cell r="AA14012">
            <v>40</v>
          </cell>
        </row>
        <row r="14013">
          <cell r="AA14013">
            <v>40.01</v>
          </cell>
        </row>
        <row r="14014">
          <cell r="AA14014">
            <v>40.020000000000003</v>
          </cell>
        </row>
        <row r="14015">
          <cell r="AA14015">
            <v>40.03</v>
          </cell>
        </row>
        <row r="14016">
          <cell r="AA14016">
            <v>40.04</v>
          </cell>
        </row>
        <row r="14017">
          <cell r="AA14017">
            <v>40.049999999999997</v>
          </cell>
        </row>
        <row r="14018">
          <cell r="AA14018">
            <v>40.06</v>
          </cell>
        </row>
        <row r="14019">
          <cell r="AA14019">
            <v>40.07</v>
          </cell>
        </row>
        <row r="14020">
          <cell r="AA14020">
            <v>40.08</v>
          </cell>
        </row>
        <row r="14021">
          <cell r="AA14021">
            <v>40.090000000000003</v>
          </cell>
        </row>
        <row r="14022">
          <cell r="AA14022">
            <v>40.1</v>
          </cell>
        </row>
        <row r="14023">
          <cell r="AA14023">
            <v>40.11</v>
          </cell>
        </row>
        <row r="14024">
          <cell r="AA14024">
            <v>40.119999999999997</v>
          </cell>
        </row>
        <row r="14025">
          <cell r="AA14025">
            <v>40.130000000000003</v>
          </cell>
        </row>
        <row r="14026">
          <cell r="AA14026">
            <v>40.14</v>
          </cell>
        </row>
        <row r="14027">
          <cell r="AA14027">
            <v>40.15</v>
          </cell>
        </row>
        <row r="14028">
          <cell r="AA14028">
            <v>40.159999999999997</v>
          </cell>
        </row>
        <row r="14029">
          <cell r="AA14029">
            <v>40.17</v>
          </cell>
        </row>
        <row r="14030">
          <cell r="AA14030">
            <v>40.18</v>
          </cell>
        </row>
        <row r="14031">
          <cell r="AA14031">
            <v>40.19</v>
          </cell>
        </row>
        <row r="14032">
          <cell r="AA14032">
            <v>40.200000000000003</v>
          </cell>
        </row>
        <row r="14033">
          <cell r="AA14033">
            <v>40.21</v>
          </cell>
        </row>
        <row r="14034">
          <cell r="AA14034">
            <v>40.22</v>
          </cell>
        </row>
        <row r="14035">
          <cell r="AA14035">
            <v>40.229999999999997</v>
          </cell>
        </row>
        <row r="14036">
          <cell r="AA14036">
            <v>40.24</v>
          </cell>
        </row>
        <row r="14037">
          <cell r="AA14037">
            <v>40.25</v>
          </cell>
        </row>
        <row r="14038">
          <cell r="AA14038">
            <v>40.26</v>
          </cell>
        </row>
        <row r="14039">
          <cell r="AA14039">
            <v>40.270000000000003</v>
          </cell>
        </row>
        <row r="14040">
          <cell r="AA14040">
            <v>40.28</v>
          </cell>
        </row>
        <row r="14041">
          <cell r="AA14041">
            <v>40.29</v>
          </cell>
        </row>
        <row r="14042">
          <cell r="AA14042">
            <v>40.299999999999997</v>
          </cell>
        </row>
        <row r="14043">
          <cell r="AA14043">
            <v>40.31</v>
          </cell>
        </row>
        <row r="14044">
          <cell r="AA14044">
            <v>40.32</v>
          </cell>
        </row>
        <row r="14045">
          <cell r="AA14045">
            <v>40.33</v>
          </cell>
        </row>
        <row r="14046">
          <cell r="AA14046">
            <v>40.340000000000003</v>
          </cell>
        </row>
        <row r="14047">
          <cell r="AA14047">
            <v>40.35</v>
          </cell>
        </row>
        <row r="14048">
          <cell r="AA14048">
            <v>40.36</v>
          </cell>
        </row>
        <row r="14049">
          <cell r="AA14049">
            <v>40.369999999999997</v>
          </cell>
        </row>
        <row r="14050">
          <cell r="AA14050">
            <v>40.380000000000003</v>
          </cell>
        </row>
        <row r="14051">
          <cell r="AA14051">
            <v>40.39</v>
          </cell>
        </row>
        <row r="14052">
          <cell r="AA14052">
            <v>40.4</v>
          </cell>
        </row>
        <row r="14053">
          <cell r="AA14053">
            <v>40.409999999999997</v>
          </cell>
        </row>
        <row r="14054">
          <cell r="AA14054">
            <v>40.42</v>
          </cell>
        </row>
        <row r="14055">
          <cell r="AA14055">
            <v>40.43</v>
          </cell>
        </row>
        <row r="14056">
          <cell r="AA14056">
            <v>40.44</v>
          </cell>
        </row>
        <row r="14057">
          <cell r="AA14057">
            <v>40.450000000000003</v>
          </cell>
        </row>
        <row r="14058">
          <cell r="AA14058">
            <v>40.46</v>
          </cell>
        </row>
        <row r="14059">
          <cell r="AA14059">
            <v>40.47</v>
          </cell>
        </row>
        <row r="14060">
          <cell r="AA14060">
            <v>40.479999999999997</v>
          </cell>
        </row>
        <row r="14061">
          <cell r="AA14061">
            <v>40.49</v>
          </cell>
        </row>
        <row r="14062">
          <cell r="AA14062">
            <v>40.5</v>
          </cell>
        </row>
        <row r="14063">
          <cell r="AA14063">
            <v>40.51</v>
          </cell>
        </row>
        <row r="14064">
          <cell r="AA14064">
            <v>40.520000000000003</v>
          </cell>
        </row>
        <row r="14065">
          <cell r="AA14065">
            <v>40.53</v>
          </cell>
        </row>
        <row r="14066">
          <cell r="AA14066">
            <v>40.54</v>
          </cell>
        </row>
        <row r="14067">
          <cell r="AA14067">
            <v>40.549999999999997</v>
          </cell>
        </row>
        <row r="14068">
          <cell r="AA14068">
            <v>40.56</v>
          </cell>
        </row>
        <row r="14069">
          <cell r="AA14069">
            <v>40.57</v>
          </cell>
        </row>
        <row r="14070">
          <cell r="AA14070">
            <v>40.58</v>
          </cell>
        </row>
        <row r="14071">
          <cell r="AA14071">
            <v>40.590000000000003</v>
          </cell>
        </row>
        <row r="14072">
          <cell r="AA14072">
            <v>40.6</v>
          </cell>
        </row>
        <row r="14073">
          <cell r="AA14073">
            <v>40.61</v>
          </cell>
        </row>
        <row r="14074">
          <cell r="AA14074">
            <v>40.619999999999997</v>
          </cell>
        </row>
        <row r="14075">
          <cell r="AA14075">
            <v>40.630000000000003</v>
          </cell>
        </row>
        <row r="14076">
          <cell r="AA14076">
            <v>40.64</v>
          </cell>
        </row>
        <row r="14077">
          <cell r="AA14077">
            <v>40.65</v>
          </cell>
        </row>
        <row r="14078">
          <cell r="AA14078">
            <v>40.659999999999997</v>
          </cell>
        </row>
        <row r="14079">
          <cell r="AA14079">
            <v>40.67</v>
          </cell>
        </row>
        <row r="14080">
          <cell r="AA14080">
            <v>40.68</v>
          </cell>
        </row>
        <row r="14081">
          <cell r="AA14081">
            <v>40.69</v>
          </cell>
        </row>
        <row r="14082">
          <cell r="AA14082">
            <v>40.700000000000003</v>
          </cell>
        </row>
        <row r="14083">
          <cell r="AA14083">
            <v>40.71</v>
          </cell>
        </row>
        <row r="14084">
          <cell r="AA14084">
            <v>40.72</v>
          </cell>
        </row>
        <row r="14085">
          <cell r="AA14085">
            <v>40.729999999999997</v>
          </cell>
        </row>
        <row r="14086">
          <cell r="AA14086">
            <v>40.74</v>
          </cell>
        </row>
        <row r="14087">
          <cell r="AA14087">
            <v>40.75</v>
          </cell>
        </row>
        <row r="14088">
          <cell r="AA14088">
            <v>40.76</v>
          </cell>
        </row>
        <row r="14089">
          <cell r="AA14089">
            <v>40.770000000000003</v>
          </cell>
        </row>
        <row r="14090">
          <cell r="AA14090">
            <v>40.78</v>
          </cell>
        </row>
        <row r="14091">
          <cell r="AA14091">
            <v>40.79</v>
          </cell>
        </row>
        <row r="14092">
          <cell r="AA14092">
            <v>40.799999999999997</v>
          </cell>
        </row>
        <row r="14093">
          <cell r="AA14093">
            <v>40.81</v>
          </cell>
        </row>
        <row r="14094">
          <cell r="AA14094">
            <v>40.82</v>
          </cell>
        </row>
        <row r="14095">
          <cell r="AA14095">
            <v>40.83</v>
          </cell>
        </row>
        <row r="14096">
          <cell r="AA14096">
            <v>40.840000000000003</v>
          </cell>
        </row>
        <row r="14097">
          <cell r="AA14097">
            <v>40.85</v>
          </cell>
        </row>
        <row r="14098">
          <cell r="AA14098">
            <v>40.86</v>
          </cell>
        </row>
        <row r="14099">
          <cell r="AA14099">
            <v>40.869999999999997</v>
          </cell>
        </row>
        <row r="14100">
          <cell r="AA14100">
            <v>40.880000000000003</v>
          </cell>
        </row>
        <row r="14101">
          <cell r="AA14101">
            <v>40.89</v>
          </cell>
        </row>
        <row r="14102">
          <cell r="AA14102">
            <v>40.9</v>
          </cell>
        </row>
        <row r="14103">
          <cell r="AA14103">
            <v>40.909999999999997</v>
          </cell>
        </row>
        <row r="14104">
          <cell r="AA14104">
            <v>40.92</v>
          </cell>
        </row>
        <row r="14105">
          <cell r="AA14105">
            <v>40.93</v>
          </cell>
        </row>
        <row r="14106">
          <cell r="AA14106">
            <v>40.94</v>
          </cell>
        </row>
        <row r="14107">
          <cell r="AA14107">
            <v>40.950000000000003</v>
          </cell>
        </row>
        <row r="14108">
          <cell r="AA14108">
            <v>40.96</v>
          </cell>
        </row>
        <row r="14109">
          <cell r="AA14109">
            <v>40.97</v>
          </cell>
        </row>
        <row r="14110">
          <cell r="AA14110">
            <v>40.98</v>
          </cell>
        </row>
        <row r="14111">
          <cell r="AA14111">
            <v>40.99</v>
          </cell>
        </row>
        <row r="14112">
          <cell r="AA14112">
            <v>41</v>
          </cell>
        </row>
        <row r="14113">
          <cell r="AA14113">
            <v>41.01</v>
          </cell>
        </row>
        <row r="14114">
          <cell r="AA14114">
            <v>41.02</v>
          </cell>
        </row>
        <row r="14115">
          <cell r="AA14115">
            <v>41.03</v>
          </cell>
        </row>
        <row r="14116">
          <cell r="AA14116">
            <v>41.04</v>
          </cell>
        </row>
        <row r="14117">
          <cell r="AA14117">
            <v>41.05</v>
          </cell>
        </row>
        <row r="14118">
          <cell r="AA14118">
            <v>41.06</v>
          </cell>
        </row>
        <row r="14119">
          <cell r="AA14119">
            <v>41.07</v>
          </cell>
        </row>
        <row r="14120">
          <cell r="AA14120">
            <v>41.08</v>
          </cell>
        </row>
        <row r="14121">
          <cell r="AA14121">
            <v>41.09</v>
          </cell>
        </row>
        <row r="14122">
          <cell r="AA14122">
            <v>41.1</v>
          </cell>
        </row>
        <row r="14123">
          <cell r="AA14123">
            <v>41.11</v>
          </cell>
        </row>
        <row r="14124">
          <cell r="AA14124">
            <v>41.12</v>
          </cell>
        </row>
        <row r="14125">
          <cell r="AA14125">
            <v>41.13</v>
          </cell>
        </row>
        <row r="14126">
          <cell r="AA14126">
            <v>41.14</v>
          </cell>
        </row>
        <row r="14127">
          <cell r="AA14127">
            <v>41.15</v>
          </cell>
        </row>
        <row r="14128">
          <cell r="AA14128">
            <v>41.16</v>
          </cell>
        </row>
        <row r="14129">
          <cell r="AA14129">
            <v>41.17</v>
          </cell>
        </row>
        <row r="14130">
          <cell r="AA14130">
            <v>41.18</v>
          </cell>
        </row>
        <row r="14131">
          <cell r="AA14131">
            <v>41.19</v>
          </cell>
        </row>
        <row r="14132">
          <cell r="AA14132">
            <v>41.2</v>
          </cell>
        </row>
        <row r="14133">
          <cell r="AA14133">
            <v>41.21</v>
          </cell>
        </row>
        <row r="14134">
          <cell r="AA14134">
            <v>41.22</v>
          </cell>
        </row>
        <row r="14135">
          <cell r="AA14135">
            <v>41.23</v>
          </cell>
        </row>
        <row r="14136">
          <cell r="AA14136">
            <v>41.24</v>
          </cell>
        </row>
        <row r="14137">
          <cell r="AA14137">
            <v>41.25</v>
          </cell>
        </row>
        <row r="14138">
          <cell r="AA14138">
            <v>41.26</v>
          </cell>
        </row>
        <row r="14139">
          <cell r="AA14139">
            <v>41.27</v>
          </cell>
        </row>
        <row r="14140">
          <cell r="AA14140">
            <v>41.28</v>
          </cell>
        </row>
        <row r="14141">
          <cell r="AA14141">
            <v>41.29</v>
          </cell>
        </row>
        <row r="14142">
          <cell r="AA14142">
            <v>41.3</v>
          </cell>
        </row>
        <row r="14143">
          <cell r="AA14143">
            <v>41.31</v>
          </cell>
        </row>
        <row r="14144">
          <cell r="AA14144">
            <v>41.32</v>
          </cell>
        </row>
        <row r="14145">
          <cell r="AA14145">
            <v>41.33</v>
          </cell>
        </row>
        <row r="14146">
          <cell r="AA14146">
            <v>41.34</v>
          </cell>
        </row>
        <row r="14147">
          <cell r="AA14147">
            <v>41.35</v>
          </cell>
        </row>
        <row r="14148">
          <cell r="AA14148">
            <v>41.36</v>
          </cell>
        </row>
        <row r="14149">
          <cell r="AA14149">
            <v>41.37</v>
          </cell>
        </row>
        <row r="14150">
          <cell r="AA14150">
            <v>41.38</v>
          </cell>
        </row>
        <row r="14151">
          <cell r="AA14151">
            <v>41.39</v>
          </cell>
        </row>
        <row r="14152">
          <cell r="AA14152">
            <v>41.4</v>
          </cell>
        </row>
        <row r="14153">
          <cell r="AA14153">
            <v>41.41</v>
          </cell>
        </row>
        <row r="14154">
          <cell r="AA14154">
            <v>41.42</v>
          </cell>
        </row>
        <row r="14155">
          <cell r="AA14155">
            <v>41.43</v>
          </cell>
        </row>
        <row r="14156">
          <cell r="AA14156">
            <v>41.44</v>
          </cell>
        </row>
        <row r="14157">
          <cell r="AA14157">
            <v>41.45</v>
          </cell>
        </row>
        <row r="14158">
          <cell r="AA14158">
            <v>41.46</v>
          </cell>
        </row>
        <row r="14159">
          <cell r="AA14159">
            <v>41.47</v>
          </cell>
        </row>
        <row r="14160">
          <cell r="AA14160">
            <v>41.48</v>
          </cell>
        </row>
        <row r="14161">
          <cell r="AA14161">
            <v>41.49</v>
          </cell>
        </row>
        <row r="14162">
          <cell r="AA14162">
            <v>41.5</v>
          </cell>
        </row>
        <row r="14163">
          <cell r="AA14163">
            <v>41.51</v>
          </cell>
        </row>
        <row r="14164">
          <cell r="AA14164">
            <v>41.52</v>
          </cell>
        </row>
        <row r="14165">
          <cell r="AA14165">
            <v>41.53</v>
          </cell>
        </row>
        <row r="14166">
          <cell r="AA14166">
            <v>41.54</v>
          </cell>
        </row>
        <row r="14167">
          <cell r="AA14167">
            <v>41.55</v>
          </cell>
        </row>
        <row r="14168">
          <cell r="AA14168">
            <v>41.56</v>
          </cell>
        </row>
        <row r="14169">
          <cell r="AA14169">
            <v>41.57</v>
          </cell>
        </row>
        <row r="14170">
          <cell r="AA14170">
            <v>41.58</v>
          </cell>
        </row>
        <row r="14171">
          <cell r="AA14171">
            <v>41.59</v>
          </cell>
        </row>
        <row r="14172">
          <cell r="AA14172">
            <v>41.6</v>
          </cell>
        </row>
        <row r="14173">
          <cell r="AA14173">
            <v>41.61</v>
          </cell>
        </row>
        <row r="14174">
          <cell r="AA14174">
            <v>41.62</v>
          </cell>
        </row>
        <row r="14175">
          <cell r="AA14175">
            <v>41.63</v>
          </cell>
        </row>
        <row r="14176">
          <cell r="AA14176">
            <v>41.64</v>
          </cell>
        </row>
        <row r="14177">
          <cell r="AA14177">
            <v>41.65</v>
          </cell>
        </row>
        <row r="14178">
          <cell r="AA14178">
            <v>41.66</v>
          </cell>
        </row>
        <row r="14179">
          <cell r="AA14179">
            <v>41.67</v>
          </cell>
        </row>
        <row r="14180">
          <cell r="AA14180">
            <v>41.68</v>
          </cell>
        </row>
        <row r="14181">
          <cell r="AA14181">
            <v>41.69</v>
          </cell>
        </row>
        <row r="14182">
          <cell r="AA14182">
            <v>41.7</v>
          </cell>
        </row>
        <row r="14183">
          <cell r="AA14183">
            <v>41.71</v>
          </cell>
        </row>
        <row r="14184">
          <cell r="AA14184">
            <v>41.72</v>
          </cell>
        </row>
        <row r="14185">
          <cell r="AA14185">
            <v>41.73</v>
          </cell>
        </row>
        <row r="14186">
          <cell r="AA14186">
            <v>41.74</v>
          </cell>
        </row>
        <row r="14187">
          <cell r="AA14187">
            <v>41.75</v>
          </cell>
        </row>
        <row r="14188">
          <cell r="AA14188">
            <v>41.76</v>
          </cell>
        </row>
        <row r="14189">
          <cell r="AA14189">
            <v>41.77</v>
          </cell>
        </row>
        <row r="14190">
          <cell r="AA14190">
            <v>41.78</v>
          </cell>
        </row>
        <row r="14191">
          <cell r="AA14191">
            <v>41.79</v>
          </cell>
        </row>
        <row r="14192">
          <cell r="AA14192">
            <v>41.8</v>
          </cell>
        </row>
        <row r="14193">
          <cell r="AA14193">
            <v>41.81</v>
          </cell>
        </row>
        <row r="14194">
          <cell r="AA14194">
            <v>41.82</v>
          </cell>
        </row>
        <row r="14195">
          <cell r="AA14195">
            <v>41.83</v>
          </cell>
        </row>
        <row r="14196">
          <cell r="AA14196">
            <v>41.84</v>
          </cell>
        </row>
        <row r="14197">
          <cell r="AA14197">
            <v>41.85</v>
          </cell>
        </row>
        <row r="14198">
          <cell r="AA14198">
            <v>41.86</v>
          </cell>
        </row>
        <row r="14199">
          <cell r="AA14199">
            <v>41.87</v>
          </cell>
        </row>
        <row r="14200">
          <cell r="AA14200">
            <v>41.88</v>
          </cell>
        </row>
        <row r="14201">
          <cell r="AA14201">
            <v>41.89</v>
          </cell>
        </row>
        <row r="14202">
          <cell r="AA14202">
            <v>41.9</v>
          </cell>
        </row>
        <row r="14203">
          <cell r="AA14203">
            <v>41.91</v>
          </cell>
        </row>
        <row r="14204">
          <cell r="AA14204">
            <v>41.92</v>
          </cell>
        </row>
        <row r="14205">
          <cell r="AA14205">
            <v>41.93</v>
          </cell>
        </row>
        <row r="14206">
          <cell r="AA14206">
            <v>41.94</v>
          </cell>
        </row>
        <row r="14207">
          <cell r="AA14207">
            <v>41.95</v>
          </cell>
        </row>
        <row r="14208">
          <cell r="AA14208">
            <v>41.96</v>
          </cell>
        </row>
        <row r="14209">
          <cell r="AA14209">
            <v>41.97</v>
          </cell>
        </row>
        <row r="14210">
          <cell r="AA14210">
            <v>41.98</v>
          </cell>
        </row>
        <row r="14211">
          <cell r="AA14211">
            <v>41.99</v>
          </cell>
        </row>
        <row r="14212">
          <cell r="AA14212">
            <v>42</v>
          </cell>
        </row>
        <row r="14213">
          <cell r="AA14213">
            <v>42.01</v>
          </cell>
        </row>
        <row r="14214">
          <cell r="AA14214">
            <v>42.02</v>
          </cell>
        </row>
        <row r="14215">
          <cell r="AA14215">
            <v>42.03</v>
          </cell>
        </row>
        <row r="14216">
          <cell r="AA14216">
            <v>42.04</v>
          </cell>
        </row>
        <row r="14217">
          <cell r="AA14217">
            <v>42.05</v>
          </cell>
        </row>
        <row r="14218">
          <cell r="AA14218">
            <v>42.06</v>
          </cell>
        </row>
        <row r="14219">
          <cell r="AA14219">
            <v>42.07</v>
          </cell>
        </row>
        <row r="14220">
          <cell r="AA14220">
            <v>42.08</v>
          </cell>
        </row>
        <row r="14221">
          <cell r="AA14221">
            <v>42.09</v>
          </cell>
        </row>
        <row r="14222">
          <cell r="AA14222">
            <v>42.1</v>
          </cell>
        </row>
        <row r="14223">
          <cell r="AA14223">
            <v>42.11</v>
          </cell>
        </row>
        <row r="14224">
          <cell r="AA14224">
            <v>42.12</v>
          </cell>
        </row>
        <row r="14225">
          <cell r="AA14225">
            <v>42.13</v>
          </cell>
        </row>
        <row r="14226">
          <cell r="AA14226">
            <v>42.14</v>
          </cell>
        </row>
        <row r="14227">
          <cell r="AA14227">
            <v>42.15</v>
          </cell>
        </row>
        <row r="14228">
          <cell r="AA14228">
            <v>42.16</v>
          </cell>
        </row>
        <row r="14229">
          <cell r="AA14229">
            <v>42.17</v>
          </cell>
        </row>
        <row r="14230">
          <cell r="AA14230">
            <v>42.18</v>
          </cell>
        </row>
        <row r="14231">
          <cell r="AA14231">
            <v>42.19</v>
          </cell>
        </row>
        <row r="14232">
          <cell r="AA14232">
            <v>42.2</v>
          </cell>
        </row>
        <row r="14233">
          <cell r="AA14233">
            <v>42.21</v>
          </cell>
        </row>
        <row r="14234">
          <cell r="AA14234">
            <v>42.22</v>
          </cell>
        </row>
        <row r="14235">
          <cell r="AA14235">
            <v>42.23</v>
          </cell>
        </row>
        <row r="14236">
          <cell r="AA14236">
            <v>42.24</v>
          </cell>
        </row>
        <row r="14237">
          <cell r="AA14237">
            <v>42.25</v>
          </cell>
        </row>
        <row r="14238">
          <cell r="AA14238">
            <v>42.26</v>
          </cell>
        </row>
        <row r="14239">
          <cell r="AA14239">
            <v>42.27</v>
          </cell>
        </row>
        <row r="14240">
          <cell r="AA14240">
            <v>42.28</v>
          </cell>
        </row>
        <row r="14241">
          <cell r="AA14241">
            <v>42.29</v>
          </cell>
        </row>
        <row r="14242">
          <cell r="AA14242">
            <v>42.3</v>
          </cell>
        </row>
        <row r="14243">
          <cell r="AA14243">
            <v>42.31</v>
          </cell>
        </row>
        <row r="14244">
          <cell r="AA14244">
            <v>42.32</v>
          </cell>
        </row>
        <row r="14245">
          <cell r="AA14245">
            <v>42.33</v>
          </cell>
        </row>
        <row r="14246">
          <cell r="AA14246">
            <v>42.34</v>
          </cell>
        </row>
        <row r="14247">
          <cell r="AA14247">
            <v>42.35</v>
          </cell>
        </row>
        <row r="14248">
          <cell r="AA14248">
            <v>42.36</v>
          </cell>
        </row>
        <row r="14249">
          <cell r="AA14249">
            <v>42.37</v>
          </cell>
        </row>
        <row r="14250">
          <cell r="AA14250">
            <v>42.38</v>
          </cell>
        </row>
        <row r="14251">
          <cell r="AA14251">
            <v>42.39</v>
          </cell>
        </row>
        <row r="14252">
          <cell r="AA14252">
            <v>42.4</v>
          </cell>
        </row>
        <row r="14253">
          <cell r="AA14253">
            <v>42.41</v>
          </cell>
        </row>
        <row r="14254">
          <cell r="AA14254">
            <v>42.42</v>
          </cell>
        </row>
        <row r="14255">
          <cell r="AA14255">
            <v>42.43</v>
          </cell>
        </row>
        <row r="14256">
          <cell r="AA14256">
            <v>42.44</v>
          </cell>
        </row>
        <row r="14257">
          <cell r="AA14257">
            <v>42.45</v>
          </cell>
        </row>
        <row r="14258">
          <cell r="AA14258">
            <v>42.46</v>
          </cell>
        </row>
        <row r="14259">
          <cell r="AA14259">
            <v>42.47</v>
          </cell>
        </row>
        <row r="14260">
          <cell r="AA14260">
            <v>42.48</v>
          </cell>
        </row>
        <row r="14261">
          <cell r="AA14261">
            <v>42.49</v>
          </cell>
        </row>
        <row r="14262">
          <cell r="AA14262">
            <v>42.5</v>
          </cell>
        </row>
        <row r="14263">
          <cell r="AA14263">
            <v>42.51</v>
          </cell>
        </row>
        <row r="14264">
          <cell r="AA14264">
            <v>42.52</v>
          </cell>
        </row>
        <row r="14265">
          <cell r="AA14265">
            <v>42.53</v>
          </cell>
        </row>
        <row r="14266">
          <cell r="AA14266">
            <v>42.54</v>
          </cell>
        </row>
        <row r="14267">
          <cell r="AA14267">
            <v>42.55</v>
          </cell>
        </row>
        <row r="14268">
          <cell r="AA14268">
            <v>42.56</v>
          </cell>
        </row>
        <row r="14269">
          <cell r="AA14269">
            <v>42.57</v>
          </cell>
        </row>
        <row r="14270">
          <cell r="AA14270">
            <v>42.58</v>
          </cell>
        </row>
        <row r="14271">
          <cell r="AA14271">
            <v>42.59</v>
          </cell>
        </row>
        <row r="14272">
          <cell r="AA14272">
            <v>42.6</v>
          </cell>
        </row>
        <row r="14273">
          <cell r="AA14273">
            <v>42.61</v>
          </cell>
        </row>
        <row r="14274">
          <cell r="AA14274">
            <v>42.62</v>
          </cell>
        </row>
        <row r="14275">
          <cell r="AA14275">
            <v>42.63</v>
          </cell>
        </row>
        <row r="14276">
          <cell r="AA14276">
            <v>42.64</v>
          </cell>
        </row>
        <row r="14277">
          <cell r="AA14277">
            <v>42.65</v>
          </cell>
        </row>
        <row r="14278">
          <cell r="AA14278">
            <v>42.66</v>
          </cell>
        </row>
        <row r="14279">
          <cell r="AA14279">
            <v>42.67</v>
          </cell>
        </row>
        <row r="14280">
          <cell r="AA14280">
            <v>42.68</v>
          </cell>
        </row>
        <row r="14281">
          <cell r="AA14281">
            <v>42.69</v>
          </cell>
        </row>
        <row r="14282">
          <cell r="AA14282">
            <v>42.7</v>
          </cell>
        </row>
        <row r="14283">
          <cell r="AA14283">
            <v>42.71</v>
          </cell>
        </row>
        <row r="14284">
          <cell r="AA14284">
            <v>42.72</v>
          </cell>
        </row>
        <row r="14285">
          <cell r="AA14285">
            <v>42.73</v>
          </cell>
        </row>
        <row r="14286">
          <cell r="AA14286">
            <v>42.74</v>
          </cell>
        </row>
        <row r="14287">
          <cell r="AA14287">
            <v>42.75</v>
          </cell>
        </row>
        <row r="14288">
          <cell r="AA14288">
            <v>42.76</v>
          </cell>
        </row>
        <row r="14289">
          <cell r="AA14289">
            <v>42.77</v>
          </cell>
        </row>
        <row r="14290">
          <cell r="AA14290">
            <v>42.78</v>
          </cell>
        </row>
        <row r="14291">
          <cell r="AA14291">
            <v>42.79</v>
          </cell>
        </row>
        <row r="14292">
          <cell r="AA14292">
            <v>42.8</v>
          </cell>
        </row>
        <row r="14293">
          <cell r="AA14293">
            <v>42.81</v>
          </cell>
        </row>
        <row r="14294">
          <cell r="AA14294">
            <v>42.82</v>
          </cell>
        </row>
        <row r="14295">
          <cell r="AA14295">
            <v>42.83</v>
          </cell>
        </row>
        <row r="14296">
          <cell r="AA14296">
            <v>42.84</v>
          </cell>
        </row>
        <row r="14297">
          <cell r="AA14297">
            <v>42.85</v>
          </cell>
        </row>
        <row r="14298">
          <cell r="AA14298">
            <v>42.86</v>
          </cell>
        </row>
        <row r="14299">
          <cell r="AA14299">
            <v>42.87</v>
          </cell>
        </row>
        <row r="14300">
          <cell r="AA14300">
            <v>42.88</v>
          </cell>
        </row>
        <row r="14301">
          <cell r="AA14301">
            <v>42.89</v>
          </cell>
        </row>
        <row r="14302">
          <cell r="AA14302">
            <v>42.9</v>
          </cell>
        </row>
        <row r="14303">
          <cell r="AA14303">
            <v>42.91</v>
          </cell>
        </row>
        <row r="14304">
          <cell r="AA14304">
            <v>42.92</v>
          </cell>
        </row>
        <row r="14305">
          <cell r="AA14305">
            <v>42.93</v>
          </cell>
        </row>
        <row r="14306">
          <cell r="AA14306">
            <v>42.94</v>
          </cell>
        </row>
        <row r="14307">
          <cell r="AA14307">
            <v>42.95</v>
          </cell>
        </row>
        <row r="14308">
          <cell r="AA14308">
            <v>42.96</v>
          </cell>
        </row>
        <row r="14309">
          <cell r="AA14309">
            <v>42.97</v>
          </cell>
        </row>
        <row r="14310">
          <cell r="AA14310">
            <v>42.98</v>
          </cell>
        </row>
        <row r="14311">
          <cell r="AA14311">
            <v>42.99</v>
          </cell>
        </row>
        <row r="14312">
          <cell r="AA14312">
            <v>43</v>
          </cell>
        </row>
        <row r="14313">
          <cell r="AA14313">
            <v>43.01</v>
          </cell>
        </row>
        <row r="14314">
          <cell r="AA14314">
            <v>43.02</v>
          </cell>
        </row>
        <row r="14315">
          <cell r="AA14315">
            <v>43.03</v>
          </cell>
        </row>
        <row r="14316">
          <cell r="AA14316">
            <v>43.04</v>
          </cell>
        </row>
        <row r="14317">
          <cell r="AA14317">
            <v>43.05</v>
          </cell>
        </row>
        <row r="14318">
          <cell r="AA14318">
            <v>43.06</v>
          </cell>
        </row>
        <row r="14319">
          <cell r="AA14319">
            <v>43.07</v>
          </cell>
        </row>
        <row r="14320">
          <cell r="AA14320">
            <v>43.08</v>
          </cell>
        </row>
        <row r="14321">
          <cell r="AA14321">
            <v>43.09</v>
          </cell>
        </row>
        <row r="14322">
          <cell r="AA14322">
            <v>43.1</v>
          </cell>
        </row>
        <row r="14323">
          <cell r="AA14323">
            <v>43.11</v>
          </cell>
        </row>
        <row r="14324">
          <cell r="AA14324">
            <v>43.12</v>
          </cell>
        </row>
        <row r="14325">
          <cell r="AA14325">
            <v>43.13</v>
          </cell>
        </row>
        <row r="14326">
          <cell r="AA14326">
            <v>43.14</v>
          </cell>
        </row>
        <row r="14327">
          <cell r="AA14327">
            <v>43.15</v>
          </cell>
        </row>
        <row r="14328">
          <cell r="AA14328">
            <v>43.16</v>
          </cell>
        </row>
        <row r="14329">
          <cell r="AA14329">
            <v>43.17</v>
          </cell>
        </row>
        <row r="14330">
          <cell r="AA14330">
            <v>43.18</v>
          </cell>
        </row>
        <row r="14331">
          <cell r="AA14331">
            <v>43.19</v>
          </cell>
        </row>
        <row r="14332">
          <cell r="AA14332">
            <v>43.2</v>
          </cell>
        </row>
        <row r="14333">
          <cell r="AA14333">
            <v>43.21</v>
          </cell>
        </row>
        <row r="14334">
          <cell r="AA14334">
            <v>43.22</v>
          </cell>
        </row>
        <row r="14335">
          <cell r="AA14335">
            <v>43.23</v>
          </cell>
        </row>
        <row r="14336">
          <cell r="AA14336">
            <v>43.24</v>
          </cell>
        </row>
        <row r="14337">
          <cell r="AA14337">
            <v>43.25</v>
          </cell>
        </row>
        <row r="14338">
          <cell r="AA14338">
            <v>43.26</v>
          </cell>
        </row>
        <row r="14339">
          <cell r="AA14339">
            <v>43.27</v>
          </cell>
        </row>
        <row r="14340">
          <cell r="AA14340">
            <v>43.28</v>
          </cell>
        </row>
        <row r="14341">
          <cell r="AA14341">
            <v>43.29</v>
          </cell>
        </row>
        <row r="14342">
          <cell r="AA14342">
            <v>43.3</v>
          </cell>
        </row>
        <row r="14343">
          <cell r="AA14343">
            <v>43.31</v>
          </cell>
        </row>
        <row r="14344">
          <cell r="AA14344">
            <v>43.32</v>
          </cell>
        </row>
        <row r="14345">
          <cell r="AA14345">
            <v>43.33</v>
          </cell>
        </row>
        <row r="14346">
          <cell r="AA14346">
            <v>43.34</v>
          </cell>
        </row>
        <row r="14347">
          <cell r="AA14347">
            <v>43.35</v>
          </cell>
        </row>
        <row r="14348">
          <cell r="AA14348">
            <v>43.36</v>
          </cell>
        </row>
        <row r="14349">
          <cell r="AA14349">
            <v>43.37</v>
          </cell>
        </row>
        <row r="14350">
          <cell r="AA14350">
            <v>43.38</v>
          </cell>
        </row>
        <row r="14351">
          <cell r="AA14351">
            <v>43.39</v>
          </cell>
        </row>
        <row r="14352">
          <cell r="AA14352">
            <v>43.4</v>
          </cell>
        </row>
        <row r="14353">
          <cell r="AA14353">
            <v>43.41</v>
          </cell>
        </row>
        <row r="14354">
          <cell r="AA14354">
            <v>43.42</v>
          </cell>
        </row>
        <row r="14355">
          <cell r="AA14355">
            <v>43.43</v>
          </cell>
        </row>
        <row r="14356">
          <cell r="AA14356">
            <v>43.44</v>
          </cell>
        </row>
        <row r="14357">
          <cell r="AA14357">
            <v>43.45</v>
          </cell>
        </row>
        <row r="14358">
          <cell r="AA14358">
            <v>43.46</v>
          </cell>
        </row>
        <row r="14359">
          <cell r="AA14359">
            <v>43.47</v>
          </cell>
        </row>
        <row r="14360">
          <cell r="AA14360">
            <v>43.48</v>
          </cell>
        </row>
        <row r="14361">
          <cell r="AA14361">
            <v>43.49</v>
          </cell>
        </row>
        <row r="14362">
          <cell r="AA14362">
            <v>43.5</v>
          </cell>
        </row>
        <row r="14363">
          <cell r="AA14363">
            <v>43.51</v>
          </cell>
        </row>
        <row r="14364">
          <cell r="AA14364">
            <v>43.52</v>
          </cell>
        </row>
        <row r="14365">
          <cell r="AA14365">
            <v>43.53</v>
          </cell>
        </row>
        <row r="14366">
          <cell r="AA14366">
            <v>43.54</v>
          </cell>
        </row>
        <row r="14367">
          <cell r="AA14367">
            <v>43.55</v>
          </cell>
        </row>
        <row r="14368">
          <cell r="AA14368">
            <v>43.56</v>
          </cell>
        </row>
        <row r="14369">
          <cell r="AA14369">
            <v>43.57</v>
          </cell>
        </row>
        <row r="14370">
          <cell r="AA14370">
            <v>43.58</v>
          </cell>
        </row>
        <row r="14371">
          <cell r="AA14371">
            <v>43.59</v>
          </cell>
        </row>
        <row r="14372">
          <cell r="AA14372">
            <v>43.6</v>
          </cell>
        </row>
        <row r="14373">
          <cell r="AA14373">
            <v>43.61</v>
          </cell>
        </row>
        <row r="14374">
          <cell r="AA14374">
            <v>43.62</v>
          </cell>
        </row>
        <row r="14375">
          <cell r="AA14375">
            <v>43.63</v>
          </cell>
        </row>
        <row r="14376">
          <cell r="AA14376">
            <v>43.64</v>
          </cell>
        </row>
        <row r="14377">
          <cell r="AA14377">
            <v>43.65</v>
          </cell>
        </row>
        <row r="14378">
          <cell r="AA14378">
            <v>43.66</v>
          </cell>
        </row>
        <row r="14379">
          <cell r="AA14379">
            <v>43.67</v>
          </cell>
        </row>
        <row r="14380">
          <cell r="AA14380">
            <v>43.68</v>
          </cell>
        </row>
        <row r="14381">
          <cell r="AA14381">
            <v>43.69</v>
          </cell>
        </row>
        <row r="14382">
          <cell r="AA14382">
            <v>43.7</v>
          </cell>
        </row>
        <row r="14383">
          <cell r="AA14383">
            <v>43.71</v>
          </cell>
        </row>
        <row r="14384">
          <cell r="AA14384">
            <v>43.72</v>
          </cell>
        </row>
        <row r="14385">
          <cell r="AA14385">
            <v>43.73</v>
          </cell>
        </row>
        <row r="14386">
          <cell r="AA14386">
            <v>43.74</v>
          </cell>
        </row>
        <row r="14387">
          <cell r="AA14387">
            <v>43.75</v>
          </cell>
        </row>
        <row r="14388">
          <cell r="AA14388">
            <v>43.76</v>
          </cell>
        </row>
        <row r="14389">
          <cell r="AA14389">
            <v>43.77</v>
          </cell>
        </row>
        <row r="14390">
          <cell r="AA14390">
            <v>43.78</v>
          </cell>
        </row>
        <row r="14391">
          <cell r="AA14391">
            <v>43.79</v>
          </cell>
        </row>
        <row r="14392">
          <cell r="AA14392">
            <v>43.8</v>
          </cell>
        </row>
        <row r="14393">
          <cell r="AA14393">
            <v>43.81</v>
          </cell>
        </row>
        <row r="14394">
          <cell r="AA14394">
            <v>43.82</v>
          </cell>
        </row>
        <row r="14395">
          <cell r="AA14395">
            <v>43.83</v>
          </cell>
        </row>
        <row r="14396">
          <cell r="AA14396">
            <v>43.84</v>
          </cell>
        </row>
        <row r="14397">
          <cell r="AA14397">
            <v>43.85</v>
          </cell>
        </row>
        <row r="14398">
          <cell r="AA14398">
            <v>43.86</v>
          </cell>
        </row>
        <row r="14399">
          <cell r="AA14399">
            <v>43.87</v>
          </cell>
        </row>
        <row r="14400">
          <cell r="AA14400">
            <v>43.88</v>
          </cell>
        </row>
        <row r="14401">
          <cell r="AA14401">
            <v>43.89</v>
          </cell>
        </row>
        <row r="14402">
          <cell r="AA14402">
            <v>43.9</v>
          </cell>
        </row>
        <row r="14403">
          <cell r="AA14403">
            <v>43.91</v>
          </cell>
        </row>
        <row r="14404">
          <cell r="AA14404">
            <v>43.92</v>
          </cell>
        </row>
        <row r="14405">
          <cell r="AA14405">
            <v>43.93</v>
          </cell>
        </row>
        <row r="14406">
          <cell r="AA14406">
            <v>43.94</v>
          </cell>
        </row>
        <row r="14407">
          <cell r="AA14407">
            <v>43.95</v>
          </cell>
        </row>
        <row r="14408">
          <cell r="AA14408">
            <v>43.96</v>
          </cell>
        </row>
        <row r="14409">
          <cell r="AA14409">
            <v>43.97</v>
          </cell>
        </row>
        <row r="14410">
          <cell r="AA14410">
            <v>43.98</v>
          </cell>
        </row>
        <row r="14411">
          <cell r="AA14411">
            <v>43.99</v>
          </cell>
        </row>
        <row r="14412">
          <cell r="AA14412">
            <v>44</v>
          </cell>
        </row>
        <row r="14413">
          <cell r="AA14413">
            <v>44.01</v>
          </cell>
        </row>
        <row r="14414">
          <cell r="AA14414">
            <v>44.02</v>
          </cell>
        </row>
        <row r="14415">
          <cell r="AA14415">
            <v>44.03</v>
          </cell>
        </row>
        <row r="14416">
          <cell r="AA14416">
            <v>44.04</v>
          </cell>
        </row>
        <row r="14417">
          <cell r="AA14417">
            <v>44.05</v>
          </cell>
        </row>
        <row r="14418">
          <cell r="AA14418">
            <v>44.06</v>
          </cell>
        </row>
        <row r="14419">
          <cell r="AA14419">
            <v>44.07</v>
          </cell>
        </row>
        <row r="14420">
          <cell r="AA14420">
            <v>44.08</v>
          </cell>
        </row>
        <row r="14421">
          <cell r="AA14421">
            <v>44.09</v>
          </cell>
        </row>
        <row r="14422">
          <cell r="AA14422">
            <v>44.1</v>
          </cell>
        </row>
        <row r="14423">
          <cell r="AA14423">
            <v>44.11</v>
          </cell>
        </row>
        <row r="14424">
          <cell r="AA14424">
            <v>44.12</v>
          </cell>
        </row>
        <row r="14425">
          <cell r="AA14425">
            <v>44.13</v>
          </cell>
        </row>
        <row r="14426">
          <cell r="AA14426">
            <v>44.14</v>
          </cell>
        </row>
        <row r="14427">
          <cell r="AA14427">
            <v>44.15</v>
          </cell>
        </row>
        <row r="14428">
          <cell r="AA14428">
            <v>44.16</v>
          </cell>
        </row>
        <row r="14429">
          <cell r="AA14429">
            <v>44.17</v>
          </cell>
        </row>
        <row r="14430">
          <cell r="AA14430">
            <v>44.18</v>
          </cell>
        </row>
        <row r="14431">
          <cell r="AA14431">
            <v>44.19</v>
          </cell>
        </row>
        <row r="14432">
          <cell r="AA14432">
            <v>44.2</v>
          </cell>
        </row>
        <row r="14433">
          <cell r="AA14433">
            <v>44.21</v>
          </cell>
        </row>
        <row r="14434">
          <cell r="AA14434">
            <v>44.22</v>
          </cell>
        </row>
        <row r="14435">
          <cell r="AA14435">
            <v>44.23</v>
          </cell>
        </row>
        <row r="14436">
          <cell r="AA14436">
            <v>44.24</v>
          </cell>
        </row>
        <row r="14437">
          <cell r="AA14437">
            <v>44.25</v>
          </cell>
        </row>
        <row r="14438">
          <cell r="AA14438">
            <v>44.26</v>
          </cell>
        </row>
        <row r="14439">
          <cell r="AA14439">
            <v>44.27</v>
          </cell>
        </row>
        <row r="14440">
          <cell r="AA14440">
            <v>44.28</v>
          </cell>
        </row>
        <row r="14441">
          <cell r="AA14441">
            <v>44.29</v>
          </cell>
        </row>
        <row r="14442">
          <cell r="AA14442">
            <v>44.3</v>
          </cell>
        </row>
        <row r="14443">
          <cell r="AA14443">
            <v>44.31</v>
          </cell>
        </row>
        <row r="14444">
          <cell r="AA14444">
            <v>44.32</v>
          </cell>
        </row>
        <row r="14445">
          <cell r="AA14445">
            <v>44.33</v>
          </cell>
        </row>
        <row r="14446">
          <cell r="AA14446">
            <v>44.34</v>
          </cell>
        </row>
        <row r="14447">
          <cell r="AA14447">
            <v>44.35</v>
          </cell>
        </row>
        <row r="14448">
          <cell r="AA14448">
            <v>44.36</v>
          </cell>
        </row>
        <row r="14449">
          <cell r="AA14449">
            <v>44.37</v>
          </cell>
        </row>
        <row r="14450">
          <cell r="AA14450">
            <v>44.38</v>
          </cell>
        </row>
        <row r="14451">
          <cell r="AA14451">
            <v>44.39</v>
          </cell>
        </row>
        <row r="14452">
          <cell r="AA14452">
            <v>44.4</v>
          </cell>
        </row>
        <row r="14453">
          <cell r="AA14453">
            <v>44.41</v>
          </cell>
        </row>
        <row r="14454">
          <cell r="AA14454">
            <v>44.42</v>
          </cell>
        </row>
        <row r="14455">
          <cell r="AA14455">
            <v>44.43</v>
          </cell>
        </row>
        <row r="14456">
          <cell r="AA14456">
            <v>44.44</v>
          </cell>
        </row>
        <row r="14457">
          <cell r="AA14457">
            <v>44.45</v>
          </cell>
        </row>
        <row r="14458">
          <cell r="AA14458">
            <v>44.46</v>
          </cell>
        </row>
        <row r="14459">
          <cell r="AA14459">
            <v>44.47</v>
          </cell>
        </row>
        <row r="14460">
          <cell r="AA14460">
            <v>44.48</v>
          </cell>
        </row>
        <row r="14461">
          <cell r="AA14461">
            <v>44.49</v>
          </cell>
        </row>
        <row r="14462">
          <cell r="AA14462">
            <v>44.5</v>
          </cell>
        </row>
        <row r="14463">
          <cell r="AA14463">
            <v>44.51</v>
          </cell>
        </row>
        <row r="14464">
          <cell r="AA14464">
            <v>44.52</v>
          </cell>
        </row>
        <row r="14465">
          <cell r="AA14465">
            <v>44.53</v>
          </cell>
        </row>
        <row r="14466">
          <cell r="AA14466">
            <v>44.54</v>
          </cell>
        </row>
        <row r="14467">
          <cell r="AA14467">
            <v>44.55</v>
          </cell>
        </row>
        <row r="14468">
          <cell r="AA14468">
            <v>44.56</v>
          </cell>
        </row>
        <row r="14469">
          <cell r="AA14469">
            <v>44.57</v>
          </cell>
        </row>
        <row r="14470">
          <cell r="AA14470">
            <v>44.58</v>
          </cell>
        </row>
        <row r="14471">
          <cell r="AA14471">
            <v>44.59</v>
          </cell>
        </row>
        <row r="14472">
          <cell r="AA14472">
            <v>44.6</v>
          </cell>
        </row>
        <row r="14473">
          <cell r="AA14473">
            <v>44.61</v>
          </cell>
        </row>
        <row r="14474">
          <cell r="AA14474">
            <v>44.62</v>
          </cell>
        </row>
        <row r="14475">
          <cell r="AA14475">
            <v>44.63</v>
          </cell>
        </row>
        <row r="14476">
          <cell r="AA14476">
            <v>44.64</v>
          </cell>
        </row>
        <row r="14477">
          <cell r="AA14477">
            <v>44.65</v>
          </cell>
        </row>
        <row r="14478">
          <cell r="AA14478">
            <v>44.66</v>
          </cell>
        </row>
        <row r="14479">
          <cell r="AA14479">
            <v>44.67</v>
          </cell>
        </row>
        <row r="14480">
          <cell r="AA14480">
            <v>44.68</v>
          </cell>
        </row>
        <row r="14481">
          <cell r="AA14481">
            <v>44.69</v>
          </cell>
        </row>
        <row r="14482">
          <cell r="AA14482">
            <v>44.7</v>
          </cell>
        </row>
        <row r="14483">
          <cell r="AA14483">
            <v>44.71</v>
          </cell>
        </row>
        <row r="14484">
          <cell r="AA14484">
            <v>44.72</v>
          </cell>
        </row>
        <row r="14485">
          <cell r="AA14485">
            <v>44.73</v>
          </cell>
        </row>
        <row r="14486">
          <cell r="AA14486">
            <v>44.74</v>
          </cell>
        </row>
        <row r="14487">
          <cell r="AA14487">
            <v>44.75</v>
          </cell>
        </row>
        <row r="14488">
          <cell r="AA14488">
            <v>44.76</v>
          </cell>
        </row>
        <row r="14489">
          <cell r="AA14489">
            <v>44.77</v>
          </cell>
        </row>
        <row r="14490">
          <cell r="AA14490">
            <v>44.78</v>
          </cell>
        </row>
        <row r="14491">
          <cell r="AA14491">
            <v>44.79</v>
          </cell>
        </row>
        <row r="14492">
          <cell r="AA14492">
            <v>44.8</v>
          </cell>
        </row>
        <row r="14493">
          <cell r="AA14493">
            <v>44.81</v>
          </cell>
        </row>
        <row r="14494">
          <cell r="AA14494">
            <v>44.82</v>
          </cell>
        </row>
        <row r="14495">
          <cell r="AA14495">
            <v>44.83</v>
          </cell>
        </row>
        <row r="14496">
          <cell r="AA14496">
            <v>44.84</v>
          </cell>
        </row>
        <row r="14497">
          <cell r="AA14497">
            <v>44.85</v>
          </cell>
        </row>
        <row r="14498">
          <cell r="AA14498">
            <v>44.86</v>
          </cell>
        </row>
        <row r="14499">
          <cell r="AA14499">
            <v>44.87</v>
          </cell>
        </row>
        <row r="14500">
          <cell r="AA14500">
            <v>44.88</v>
          </cell>
        </row>
        <row r="14501">
          <cell r="AA14501">
            <v>44.89</v>
          </cell>
        </row>
        <row r="14502">
          <cell r="AA14502">
            <v>44.9</v>
          </cell>
        </row>
        <row r="14503">
          <cell r="AA14503">
            <v>44.91</v>
          </cell>
        </row>
        <row r="14504">
          <cell r="AA14504">
            <v>44.92</v>
          </cell>
        </row>
        <row r="14505">
          <cell r="AA14505">
            <v>44.93</v>
          </cell>
        </row>
        <row r="14506">
          <cell r="AA14506">
            <v>44.94</v>
          </cell>
        </row>
        <row r="14507">
          <cell r="AA14507">
            <v>44.95</v>
          </cell>
        </row>
        <row r="14508">
          <cell r="AA14508">
            <v>44.96</v>
          </cell>
        </row>
        <row r="14509">
          <cell r="AA14509">
            <v>44.97</v>
          </cell>
        </row>
        <row r="14510">
          <cell r="AA14510">
            <v>44.98</v>
          </cell>
        </row>
        <row r="14511">
          <cell r="AA14511">
            <v>44.99</v>
          </cell>
        </row>
        <row r="14512">
          <cell r="AA14512">
            <v>45</v>
          </cell>
        </row>
        <row r="14513">
          <cell r="AA14513">
            <v>45.01</v>
          </cell>
        </row>
        <row r="14514">
          <cell r="AA14514">
            <v>45.02</v>
          </cell>
        </row>
        <row r="14515">
          <cell r="AA14515">
            <v>45.03</v>
          </cell>
        </row>
        <row r="14516">
          <cell r="AA14516">
            <v>45.04</v>
          </cell>
        </row>
        <row r="14517">
          <cell r="AA14517">
            <v>45.05</v>
          </cell>
        </row>
        <row r="14518">
          <cell r="AA14518">
            <v>45.06</v>
          </cell>
        </row>
        <row r="14519">
          <cell r="AA14519">
            <v>45.07</v>
          </cell>
        </row>
        <row r="14520">
          <cell r="AA14520">
            <v>45.08</v>
          </cell>
        </row>
        <row r="14521">
          <cell r="AA14521">
            <v>45.09</v>
          </cell>
        </row>
        <row r="14522">
          <cell r="AA14522">
            <v>45.1</v>
          </cell>
        </row>
        <row r="14523">
          <cell r="AA14523">
            <v>45.11</v>
          </cell>
        </row>
        <row r="14524">
          <cell r="AA14524">
            <v>45.12</v>
          </cell>
        </row>
        <row r="14525">
          <cell r="AA14525">
            <v>45.13</v>
          </cell>
        </row>
        <row r="14526">
          <cell r="AA14526">
            <v>45.14</v>
          </cell>
        </row>
        <row r="14527">
          <cell r="AA14527">
            <v>45.15</v>
          </cell>
        </row>
        <row r="14528">
          <cell r="AA14528">
            <v>45.16</v>
          </cell>
        </row>
        <row r="14529">
          <cell r="AA14529">
            <v>45.17</v>
          </cell>
        </row>
        <row r="14530">
          <cell r="AA14530">
            <v>45.18</v>
          </cell>
        </row>
        <row r="14531">
          <cell r="AA14531">
            <v>45.19</v>
          </cell>
        </row>
        <row r="14532">
          <cell r="AA14532">
            <v>45.2</v>
          </cell>
        </row>
        <row r="14533">
          <cell r="AA14533">
            <v>45.21</v>
          </cell>
        </row>
        <row r="14534">
          <cell r="AA14534">
            <v>45.22</v>
          </cell>
        </row>
        <row r="14535">
          <cell r="AA14535">
            <v>45.23</v>
          </cell>
        </row>
        <row r="14536">
          <cell r="AA14536">
            <v>45.24</v>
          </cell>
        </row>
        <row r="14537">
          <cell r="AA14537">
            <v>45.25</v>
          </cell>
        </row>
        <row r="14538">
          <cell r="AA14538">
            <v>45.26</v>
          </cell>
        </row>
        <row r="14539">
          <cell r="AA14539">
            <v>45.27</v>
          </cell>
        </row>
        <row r="14540">
          <cell r="AA14540">
            <v>45.28</v>
          </cell>
        </row>
        <row r="14541">
          <cell r="AA14541">
            <v>45.29</v>
          </cell>
        </row>
        <row r="14542">
          <cell r="AA14542">
            <v>45.3</v>
          </cell>
        </row>
        <row r="14543">
          <cell r="AA14543">
            <v>45.31</v>
          </cell>
        </row>
        <row r="14544">
          <cell r="AA14544">
            <v>45.32</v>
          </cell>
        </row>
        <row r="14545">
          <cell r="AA14545">
            <v>45.33</v>
          </cell>
        </row>
        <row r="14546">
          <cell r="AA14546">
            <v>45.34</v>
          </cell>
        </row>
        <row r="14547">
          <cell r="AA14547">
            <v>45.35</v>
          </cell>
        </row>
        <row r="14548">
          <cell r="AA14548">
            <v>45.36</v>
          </cell>
        </row>
        <row r="14549">
          <cell r="AA14549">
            <v>45.37</v>
          </cell>
        </row>
        <row r="14550">
          <cell r="AA14550">
            <v>45.38</v>
          </cell>
        </row>
        <row r="14551">
          <cell r="AA14551">
            <v>45.39</v>
          </cell>
        </row>
        <row r="14552">
          <cell r="AA14552">
            <v>45.4</v>
          </cell>
        </row>
        <row r="14553">
          <cell r="AA14553">
            <v>45.41</v>
          </cell>
        </row>
        <row r="14554">
          <cell r="AA14554">
            <v>45.42</v>
          </cell>
        </row>
        <row r="14555">
          <cell r="AA14555">
            <v>45.43</v>
          </cell>
        </row>
        <row r="14556">
          <cell r="AA14556">
            <v>45.44</v>
          </cell>
        </row>
        <row r="14557">
          <cell r="AA14557">
            <v>45.45</v>
          </cell>
        </row>
        <row r="14558">
          <cell r="AA14558">
            <v>45.46</v>
          </cell>
        </row>
        <row r="14559">
          <cell r="AA14559">
            <v>45.47</v>
          </cell>
        </row>
        <row r="14560">
          <cell r="AA14560">
            <v>45.48</v>
          </cell>
        </row>
        <row r="14561">
          <cell r="AA14561">
            <v>45.49</v>
          </cell>
        </row>
        <row r="14562">
          <cell r="AA14562">
            <v>45.5</v>
          </cell>
        </row>
        <row r="14563">
          <cell r="AA14563">
            <v>45.51</v>
          </cell>
        </row>
        <row r="14564">
          <cell r="AA14564">
            <v>45.52</v>
          </cell>
        </row>
        <row r="14565">
          <cell r="AA14565">
            <v>45.53</v>
          </cell>
        </row>
        <row r="14566">
          <cell r="AA14566">
            <v>45.54</v>
          </cell>
        </row>
        <row r="14567">
          <cell r="AA14567">
            <v>45.55</v>
          </cell>
        </row>
        <row r="14568">
          <cell r="AA14568">
            <v>45.56</v>
          </cell>
        </row>
        <row r="14569">
          <cell r="AA14569">
            <v>45.57</v>
          </cell>
        </row>
        <row r="14570">
          <cell r="AA14570">
            <v>45.58</v>
          </cell>
        </row>
        <row r="14571">
          <cell r="AA14571">
            <v>45.59</v>
          </cell>
        </row>
        <row r="14572">
          <cell r="AA14572">
            <v>45.6</v>
          </cell>
        </row>
        <row r="14573">
          <cell r="AA14573">
            <v>45.61</v>
          </cell>
        </row>
        <row r="14574">
          <cell r="AA14574">
            <v>45.62</v>
          </cell>
        </row>
        <row r="14575">
          <cell r="AA14575">
            <v>45.63</v>
          </cell>
        </row>
        <row r="14576">
          <cell r="AA14576">
            <v>45.64</v>
          </cell>
        </row>
        <row r="14577">
          <cell r="AA14577">
            <v>45.65</v>
          </cell>
        </row>
        <row r="14578">
          <cell r="AA14578">
            <v>45.66</v>
          </cell>
        </row>
        <row r="14579">
          <cell r="AA14579">
            <v>45.67</v>
          </cell>
        </row>
        <row r="14580">
          <cell r="AA14580">
            <v>45.68</v>
          </cell>
        </row>
        <row r="14581">
          <cell r="AA14581">
            <v>45.69</v>
          </cell>
        </row>
        <row r="14582">
          <cell r="AA14582">
            <v>45.7</v>
          </cell>
        </row>
        <row r="14583">
          <cell r="AA14583">
            <v>45.71</v>
          </cell>
        </row>
        <row r="14584">
          <cell r="AA14584">
            <v>45.72</v>
          </cell>
        </row>
        <row r="14585">
          <cell r="AA14585">
            <v>45.73</v>
          </cell>
        </row>
        <row r="14586">
          <cell r="AA14586">
            <v>45.74</v>
          </cell>
        </row>
        <row r="14587">
          <cell r="AA14587">
            <v>45.75</v>
          </cell>
        </row>
        <row r="14588">
          <cell r="AA14588">
            <v>45.76</v>
          </cell>
        </row>
        <row r="14589">
          <cell r="AA14589">
            <v>45.77</v>
          </cell>
        </row>
        <row r="14590">
          <cell r="AA14590">
            <v>45.78</v>
          </cell>
        </row>
        <row r="14591">
          <cell r="AA14591">
            <v>45.79</v>
          </cell>
        </row>
        <row r="14592">
          <cell r="AA14592">
            <v>45.8</v>
          </cell>
        </row>
        <row r="14593">
          <cell r="AA14593">
            <v>45.81</v>
          </cell>
        </row>
        <row r="14594">
          <cell r="AA14594">
            <v>45.82</v>
          </cell>
        </row>
        <row r="14595">
          <cell r="AA14595">
            <v>45.83</v>
          </cell>
        </row>
        <row r="14596">
          <cell r="AA14596">
            <v>45.84</v>
          </cell>
        </row>
        <row r="14597">
          <cell r="AA14597">
            <v>45.85</v>
          </cell>
        </row>
        <row r="14598">
          <cell r="AA14598">
            <v>45.86</v>
          </cell>
        </row>
        <row r="14599">
          <cell r="AA14599">
            <v>45.87</v>
          </cell>
        </row>
        <row r="14600">
          <cell r="AA14600">
            <v>45.88</v>
          </cell>
        </row>
        <row r="14601">
          <cell r="AA14601">
            <v>45.89</v>
          </cell>
        </row>
        <row r="14602">
          <cell r="AA14602">
            <v>45.9</v>
          </cell>
        </row>
        <row r="14603">
          <cell r="AA14603">
            <v>45.91</v>
          </cell>
        </row>
        <row r="14604">
          <cell r="AA14604">
            <v>45.92</v>
          </cell>
        </row>
        <row r="14605">
          <cell r="AA14605">
            <v>45.93</v>
          </cell>
        </row>
        <row r="14606">
          <cell r="AA14606">
            <v>45.94</v>
          </cell>
        </row>
        <row r="14607">
          <cell r="AA14607">
            <v>45.95</v>
          </cell>
        </row>
        <row r="14608">
          <cell r="AA14608">
            <v>45.96</v>
          </cell>
        </row>
        <row r="14609">
          <cell r="AA14609">
            <v>45.97</v>
          </cell>
        </row>
        <row r="14610">
          <cell r="AA14610">
            <v>45.98</v>
          </cell>
        </row>
        <row r="14611">
          <cell r="AA14611">
            <v>45.99</v>
          </cell>
        </row>
        <row r="14612">
          <cell r="AA14612">
            <v>46</v>
          </cell>
        </row>
        <row r="14613">
          <cell r="AA14613">
            <v>46.01</v>
          </cell>
        </row>
        <row r="14614">
          <cell r="AA14614">
            <v>46.02</v>
          </cell>
        </row>
        <row r="14615">
          <cell r="AA14615">
            <v>46.03</v>
          </cell>
        </row>
        <row r="14616">
          <cell r="AA14616">
            <v>46.04</v>
          </cell>
        </row>
        <row r="14617">
          <cell r="AA14617">
            <v>46.05</v>
          </cell>
        </row>
        <row r="14618">
          <cell r="AA14618">
            <v>46.06</v>
          </cell>
        </row>
        <row r="14619">
          <cell r="AA14619">
            <v>46.07</v>
          </cell>
        </row>
        <row r="14620">
          <cell r="AA14620">
            <v>46.08</v>
          </cell>
        </row>
        <row r="14621">
          <cell r="AA14621">
            <v>46.09</v>
          </cell>
        </row>
        <row r="14622">
          <cell r="AA14622">
            <v>46.1</v>
          </cell>
        </row>
        <row r="14623">
          <cell r="AA14623">
            <v>46.11</v>
          </cell>
        </row>
        <row r="14624">
          <cell r="AA14624">
            <v>46.12</v>
          </cell>
        </row>
        <row r="14625">
          <cell r="AA14625">
            <v>46.13</v>
          </cell>
        </row>
        <row r="14626">
          <cell r="AA14626">
            <v>46.14</v>
          </cell>
        </row>
        <row r="14627">
          <cell r="AA14627">
            <v>46.15</v>
          </cell>
        </row>
        <row r="14628">
          <cell r="AA14628">
            <v>46.16</v>
          </cell>
        </row>
        <row r="14629">
          <cell r="AA14629">
            <v>46.17</v>
          </cell>
        </row>
        <row r="14630">
          <cell r="AA14630">
            <v>46.18</v>
          </cell>
        </row>
        <row r="14631">
          <cell r="AA14631">
            <v>46.19</v>
          </cell>
        </row>
        <row r="14632">
          <cell r="AA14632">
            <v>46.2</v>
          </cell>
        </row>
        <row r="14633">
          <cell r="AA14633">
            <v>46.21</v>
          </cell>
        </row>
        <row r="14634">
          <cell r="AA14634">
            <v>46.22</v>
          </cell>
        </row>
        <row r="14635">
          <cell r="AA14635">
            <v>46.23</v>
          </cell>
        </row>
        <row r="14636">
          <cell r="AA14636">
            <v>46.24</v>
          </cell>
        </row>
        <row r="14637">
          <cell r="AA14637">
            <v>46.25</v>
          </cell>
        </row>
        <row r="14638">
          <cell r="AA14638">
            <v>46.26</v>
          </cell>
        </row>
        <row r="14639">
          <cell r="AA14639">
            <v>46.27</v>
          </cell>
        </row>
        <row r="14640">
          <cell r="AA14640">
            <v>46.28</v>
          </cell>
        </row>
        <row r="14641">
          <cell r="AA14641">
            <v>46.29</v>
          </cell>
        </row>
        <row r="14642">
          <cell r="AA14642">
            <v>46.3</v>
          </cell>
        </row>
        <row r="14643">
          <cell r="AA14643">
            <v>46.31</v>
          </cell>
        </row>
        <row r="14644">
          <cell r="AA14644">
            <v>46.32</v>
          </cell>
        </row>
        <row r="14645">
          <cell r="AA14645">
            <v>46.33</v>
          </cell>
        </row>
        <row r="14646">
          <cell r="AA14646">
            <v>46.34</v>
          </cell>
        </row>
        <row r="14647">
          <cell r="AA14647">
            <v>46.35</v>
          </cell>
        </row>
        <row r="14648">
          <cell r="AA14648">
            <v>46.36</v>
          </cell>
        </row>
        <row r="14649">
          <cell r="AA14649">
            <v>46.37</v>
          </cell>
        </row>
        <row r="14650">
          <cell r="AA14650">
            <v>46.38</v>
          </cell>
        </row>
        <row r="14651">
          <cell r="AA14651">
            <v>46.39</v>
          </cell>
        </row>
        <row r="14652">
          <cell r="AA14652">
            <v>46.4</v>
          </cell>
        </row>
        <row r="14653">
          <cell r="AA14653">
            <v>46.41</v>
          </cell>
        </row>
        <row r="14654">
          <cell r="AA14654">
            <v>46.42</v>
          </cell>
        </row>
        <row r="14655">
          <cell r="AA14655">
            <v>46.43</v>
          </cell>
        </row>
        <row r="14656">
          <cell r="AA14656">
            <v>46.44</v>
          </cell>
        </row>
        <row r="14657">
          <cell r="AA14657">
            <v>46.45</v>
          </cell>
        </row>
        <row r="14658">
          <cell r="AA14658">
            <v>46.46</v>
          </cell>
        </row>
        <row r="14659">
          <cell r="AA14659">
            <v>46.47</v>
          </cell>
        </row>
        <row r="14660">
          <cell r="AA14660">
            <v>46.48</v>
          </cell>
        </row>
        <row r="14661">
          <cell r="AA14661">
            <v>46.49</v>
          </cell>
        </row>
        <row r="14662">
          <cell r="AA14662">
            <v>46.5</v>
          </cell>
        </row>
        <row r="14663">
          <cell r="AA14663">
            <v>46.51</v>
          </cell>
        </row>
        <row r="14664">
          <cell r="AA14664">
            <v>46.52</v>
          </cell>
        </row>
        <row r="14665">
          <cell r="AA14665">
            <v>46.53</v>
          </cell>
        </row>
        <row r="14666">
          <cell r="AA14666">
            <v>46.54</v>
          </cell>
        </row>
        <row r="14667">
          <cell r="AA14667">
            <v>46.55</v>
          </cell>
        </row>
        <row r="14668">
          <cell r="AA14668">
            <v>46.56</v>
          </cell>
        </row>
        <row r="14669">
          <cell r="AA14669">
            <v>46.57</v>
          </cell>
        </row>
        <row r="14670">
          <cell r="AA14670">
            <v>46.58</v>
          </cell>
        </row>
        <row r="14671">
          <cell r="AA14671">
            <v>46.59</v>
          </cell>
        </row>
        <row r="14672">
          <cell r="AA14672">
            <v>46.6</v>
          </cell>
        </row>
        <row r="14673">
          <cell r="AA14673">
            <v>46.61</v>
          </cell>
        </row>
        <row r="14674">
          <cell r="AA14674">
            <v>46.62</v>
          </cell>
        </row>
        <row r="14675">
          <cell r="AA14675">
            <v>46.63</v>
          </cell>
        </row>
        <row r="14676">
          <cell r="AA14676">
            <v>46.64</v>
          </cell>
        </row>
        <row r="14677">
          <cell r="AA14677">
            <v>46.65</v>
          </cell>
        </row>
        <row r="14678">
          <cell r="AA14678">
            <v>46.66</v>
          </cell>
        </row>
        <row r="14679">
          <cell r="AA14679">
            <v>46.67</v>
          </cell>
        </row>
        <row r="14680">
          <cell r="AA14680">
            <v>46.68</v>
          </cell>
        </row>
        <row r="14681">
          <cell r="AA14681">
            <v>46.69</v>
          </cell>
        </row>
        <row r="14682">
          <cell r="AA14682">
            <v>46.7</v>
          </cell>
        </row>
        <row r="14683">
          <cell r="AA14683">
            <v>46.71</v>
          </cell>
        </row>
        <row r="14684">
          <cell r="AA14684">
            <v>46.72</v>
          </cell>
        </row>
        <row r="14685">
          <cell r="AA14685">
            <v>46.73</v>
          </cell>
        </row>
        <row r="14686">
          <cell r="AA14686">
            <v>46.74</v>
          </cell>
        </row>
        <row r="14687">
          <cell r="AA14687">
            <v>46.75</v>
          </cell>
        </row>
        <row r="14688">
          <cell r="AA14688">
            <v>46.76</v>
          </cell>
        </row>
        <row r="14689">
          <cell r="AA14689">
            <v>46.77</v>
          </cell>
        </row>
        <row r="14690">
          <cell r="AA14690">
            <v>46.78</v>
          </cell>
        </row>
        <row r="14691">
          <cell r="AA14691">
            <v>46.79</v>
          </cell>
        </row>
        <row r="14692">
          <cell r="AA14692">
            <v>46.8</v>
          </cell>
        </row>
        <row r="14693">
          <cell r="AA14693">
            <v>46.81</v>
          </cell>
        </row>
        <row r="14694">
          <cell r="AA14694">
            <v>46.82</v>
          </cell>
        </row>
        <row r="14695">
          <cell r="AA14695">
            <v>46.83</v>
          </cell>
        </row>
        <row r="14696">
          <cell r="AA14696">
            <v>46.84</v>
          </cell>
        </row>
        <row r="14697">
          <cell r="AA14697">
            <v>46.85</v>
          </cell>
        </row>
        <row r="14698">
          <cell r="AA14698">
            <v>46.86</v>
          </cell>
        </row>
        <row r="14699">
          <cell r="AA14699">
            <v>46.87</v>
          </cell>
        </row>
        <row r="14700">
          <cell r="AA14700">
            <v>46.88</v>
          </cell>
        </row>
        <row r="14701">
          <cell r="AA14701">
            <v>46.89</v>
          </cell>
        </row>
        <row r="14702">
          <cell r="AA14702">
            <v>46.9</v>
          </cell>
        </row>
        <row r="14703">
          <cell r="AA14703">
            <v>46.91</v>
          </cell>
        </row>
        <row r="14704">
          <cell r="AA14704">
            <v>46.92</v>
          </cell>
        </row>
        <row r="14705">
          <cell r="AA14705">
            <v>46.93</v>
          </cell>
        </row>
        <row r="14706">
          <cell r="AA14706">
            <v>46.94</v>
          </cell>
        </row>
        <row r="14707">
          <cell r="AA14707">
            <v>46.95</v>
          </cell>
        </row>
        <row r="14708">
          <cell r="AA14708">
            <v>46.96</v>
          </cell>
        </row>
        <row r="14709">
          <cell r="AA14709">
            <v>46.97</v>
          </cell>
        </row>
        <row r="14710">
          <cell r="AA14710">
            <v>46.98</v>
          </cell>
        </row>
        <row r="14711">
          <cell r="AA14711">
            <v>46.99</v>
          </cell>
        </row>
        <row r="14712">
          <cell r="AA14712">
            <v>47</v>
          </cell>
        </row>
        <row r="14713">
          <cell r="AA14713">
            <v>47.01</v>
          </cell>
        </row>
        <row r="14714">
          <cell r="AA14714">
            <v>47.02</v>
          </cell>
        </row>
        <row r="14715">
          <cell r="AA14715">
            <v>47.03</v>
          </cell>
        </row>
        <row r="14716">
          <cell r="AA14716">
            <v>47.04</v>
          </cell>
        </row>
        <row r="14717">
          <cell r="AA14717">
            <v>47.05</v>
          </cell>
        </row>
        <row r="14718">
          <cell r="AA14718">
            <v>47.06</v>
          </cell>
        </row>
        <row r="14719">
          <cell r="AA14719">
            <v>47.07</v>
          </cell>
        </row>
        <row r="14720">
          <cell r="AA14720">
            <v>47.08</v>
          </cell>
        </row>
        <row r="14721">
          <cell r="AA14721">
            <v>47.09</v>
          </cell>
        </row>
        <row r="14722">
          <cell r="AA14722">
            <v>47.1</v>
          </cell>
        </row>
        <row r="14723">
          <cell r="AA14723">
            <v>47.11</v>
          </cell>
        </row>
        <row r="14724">
          <cell r="AA14724">
            <v>47.12</v>
          </cell>
        </row>
        <row r="14725">
          <cell r="AA14725">
            <v>47.13</v>
          </cell>
        </row>
        <row r="14726">
          <cell r="AA14726">
            <v>47.14</v>
          </cell>
        </row>
        <row r="14727">
          <cell r="AA14727">
            <v>47.15</v>
          </cell>
        </row>
        <row r="14728">
          <cell r="AA14728">
            <v>47.16</v>
          </cell>
        </row>
        <row r="14729">
          <cell r="AA14729">
            <v>47.17</v>
          </cell>
        </row>
        <row r="14730">
          <cell r="AA14730">
            <v>47.18</v>
          </cell>
        </row>
        <row r="14731">
          <cell r="AA14731">
            <v>47.19</v>
          </cell>
        </row>
        <row r="14732">
          <cell r="AA14732">
            <v>47.2</v>
          </cell>
        </row>
        <row r="14733">
          <cell r="AA14733">
            <v>47.21</v>
          </cell>
        </row>
        <row r="14734">
          <cell r="AA14734">
            <v>47.22</v>
          </cell>
        </row>
        <row r="14735">
          <cell r="AA14735">
            <v>47.23</v>
          </cell>
        </row>
        <row r="14736">
          <cell r="AA14736">
            <v>47.24</v>
          </cell>
        </row>
        <row r="14737">
          <cell r="AA14737">
            <v>47.25</v>
          </cell>
        </row>
        <row r="14738">
          <cell r="AA14738">
            <v>47.26</v>
          </cell>
        </row>
        <row r="14739">
          <cell r="AA14739">
            <v>47.27</v>
          </cell>
        </row>
        <row r="14740">
          <cell r="AA14740">
            <v>47.28</v>
          </cell>
        </row>
        <row r="14741">
          <cell r="AA14741">
            <v>47.29</v>
          </cell>
        </row>
        <row r="14742">
          <cell r="AA14742">
            <v>47.3</v>
          </cell>
        </row>
        <row r="14743">
          <cell r="AA14743">
            <v>47.31</v>
          </cell>
        </row>
        <row r="14744">
          <cell r="AA14744">
            <v>47.32</v>
          </cell>
        </row>
        <row r="14745">
          <cell r="AA14745">
            <v>47.33</v>
          </cell>
        </row>
        <row r="14746">
          <cell r="AA14746">
            <v>47.34</v>
          </cell>
        </row>
        <row r="14747">
          <cell r="AA14747">
            <v>47.35</v>
          </cell>
        </row>
        <row r="14748">
          <cell r="AA14748">
            <v>47.36</v>
          </cell>
        </row>
        <row r="14749">
          <cell r="AA14749">
            <v>47.37</v>
          </cell>
        </row>
        <row r="14750">
          <cell r="AA14750">
            <v>47.38</v>
          </cell>
        </row>
        <row r="14751">
          <cell r="AA14751">
            <v>47.39</v>
          </cell>
        </row>
        <row r="14752">
          <cell r="AA14752">
            <v>47.4</v>
          </cell>
        </row>
        <row r="14753">
          <cell r="AA14753">
            <v>47.41</v>
          </cell>
        </row>
        <row r="14754">
          <cell r="AA14754">
            <v>47.42</v>
          </cell>
        </row>
        <row r="14755">
          <cell r="AA14755">
            <v>47.43</v>
          </cell>
        </row>
        <row r="14756">
          <cell r="AA14756">
            <v>47.44</v>
          </cell>
        </row>
        <row r="14757">
          <cell r="AA14757">
            <v>47.45</v>
          </cell>
        </row>
        <row r="14758">
          <cell r="AA14758">
            <v>47.46</v>
          </cell>
        </row>
        <row r="14759">
          <cell r="AA14759">
            <v>47.47</v>
          </cell>
        </row>
        <row r="14760">
          <cell r="AA14760">
            <v>47.48</v>
          </cell>
        </row>
        <row r="14761">
          <cell r="AA14761">
            <v>47.49</v>
          </cell>
        </row>
        <row r="14762">
          <cell r="AA14762">
            <v>47.5</v>
          </cell>
        </row>
        <row r="14763">
          <cell r="AA14763">
            <v>47.51</v>
          </cell>
        </row>
        <row r="14764">
          <cell r="AA14764">
            <v>47.52</v>
          </cell>
        </row>
        <row r="14765">
          <cell r="AA14765">
            <v>47.53</v>
          </cell>
        </row>
        <row r="14766">
          <cell r="AA14766">
            <v>47.54</v>
          </cell>
        </row>
        <row r="14767">
          <cell r="AA14767">
            <v>47.55</v>
          </cell>
        </row>
        <row r="14768">
          <cell r="AA14768">
            <v>47.56</v>
          </cell>
        </row>
        <row r="14769">
          <cell r="AA14769">
            <v>47.57</v>
          </cell>
        </row>
        <row r="14770">
          <cell r="AA14770">
            <v>47.58</v>
          </cell>
        </row>
        <row r="14771">
          <cell r="AA14771">
            <v>47.59</v>
          </cell>
        </row>
        <row r="14772">
          <cell r="AA14772">
            <v>47.6</v>
          </cell>
        </row>
        <row r="14773">
          <cell r="AA14773">
            <v>47.61</v>
          </cell>
        </row>
        <row r="14774">
          <cell r="AA14774">
            <v>47.62</v>
          </cell>
        </row>
        <row r="14775">
          <cell r="AA14775">
            <v>47.63</v>
          </cell>
        </row>
        <row r="14776">
          <cell r="AA14776">
            <v>47.64</v>
          </cell>
        </row>
        <row r="14777">
          <cell r="AA14777">
            <v>47.65</v>
          </cell>
        </row>
        <row r="14778">
          <cell r="AA14778">
            <v>47.66</v>
          </cell>
        </row>
        <row r="14779">
          <cell r="AA14779">
            <v>47.67</v>
          </cell>
        </row>
        <row r="14780">
          <cell r="AA14780">
            <v>47.68</v>
          </cell>
        </row>
        <row r="14781">
          <cell r="AA14781">
            <v>47.69</v>
          </cell>
        </row>
        <row r="14782">
          <cell r="AA14782">
            <v>47.7</v>
          </cell>
        </row>
        <row r="14783">
          <cell r="AA14783">
            <v>47.71</v>
          </cell>
        </row>
        <row r="14784">
          <cell r="AA14784">
            <v>47.72</v>
          </cell>
        </row>
        <row r="14785">
          <cell r="AA14785">
            <v>47.73</v>
          </cell>
        </row>
        <row r="14786">
          <cell r="AA14786">
            <v>47.74</v>
          </cell>
        </row>
        <row r="14787">
          <cell r="AA14787">
            <v>47.75</v>
          </cell>
        </row>
        <row r="14788">
          <cell r="AA14788">
            <v>47.76</v>
          </cell>
        </row>
        <row r="14789">
          <cell r="AA14789">
            <v>47.77</v>
          </cell>
        </row>
        <row r="14790">
          <cell r="AA14790">
            <v>47.78</v>
          </cell>
        </row>
        <row r="14791">
          <cell r="AA14791">
            <v>47.79</v>
          </cell>
        </row>
        <row r="14792">
          <cell r="AA14792">
            <v>47.8</v>
          </cell>
        </row>
        <row r="14793">
          <cell r="AA14793">
            <v>47.81</v>
          </cell>
        </row>
        <row r="14794">
          <cell r="AA14794">
            <v>47.82</v>
          </cell>
        </row>
        <row r="14795">
          <cell r="AA14795">
            <v>47.83</v>
          </cell>
        </row>
        <row r="14796">
          <cell r="AA14796">
            <v>47.84</v>
          </cell>
        </row>
        <row r="14797">
          <cell r="AA14797">
            <v>47.85</v>
          </cell>
        </row>
        <row r="14798">
          <cell r="AA14798">
            <v>47.86</v>
          </cell>
        </row>
        <row r="14799">
          <cell r="AA14799">
            <v>47.87</v>
          </cell>
        </row>
        <row r="14800">
          <cell r="AA14800">
            <v>47.88</v>
          </cell>
        </row>
        <row r="14801">
          <cell r="AA14801">
            <v>47.89</v>
          </cell>
        </row>
        <row r="14802">
          <cell r="AA14802">
            <v>47.9</v>
          </cell>
        </row>
        <row r="14803">
          <cell r="AA14803">
            <v>47.91</v>
          </cell>
        </row>
        <row r="14804">
          <cell r="AA14804">
            <v>47.92</v>
          </cell>
        </row>
        <row r="14805">
          <cell r="AA14805">
            <v>47.93</v>
          </cell>
        </row>
        <row r="14806">
          <cell r="AA14806">
            <v>47.94</v>
          </cell>
        </row>
        <row r="14807">
          <cell r="AA14807">
            <v>47.95</v>
          </cell>
        </row>
        <row r="14808">
          <cell r="AA14808">
            <v>47.96</v>
          </cell>
        </row>
        <row r="14809">
          <cell r="AA14809">
            <v>47.97</v>
          </cell>
        </row>
        <row r="14810">
          <cell r="AA14810">
            <v>47.98</v>
          </cell>
        </row>
        <row r="14811">
          <cell r="AA14811">
            <v>47.99</v>
          </cell>
        </row>
        <row r="14812">
          <cell r="AA14812">
            <v>48</v>
          </cell>
        </row>
        <row r="14813">
          <cell r="AA14813">
            <v>48.01</v>
          </cell>
        </row>
        <row r="14814">
          <cell r="AA14814">
            <v>48.02</v>
          </cell>
        </row>
        <row r="14815">
          <cell r="AA14815">
            <v>48.03</v>
          </cell>
        </row>
        <row r="14816">
          <cell r="AA14816">
            <v>48.04</v>
          </cell>
        </row>
        <row r="14817">
          <cell r="AA14817">
            <v>48.05</v>
          </cell>
        </row>
        <row r="14818">
          <cell r="AA14818">
            <v>48.06</v>
          </cell>
        </row>
        <row r="14819">
          <cell r="AA14819">
            <v>48.07</v>
          </cell>
        </row>
        <row r="14820">
          <cell r="AA14820">
            <v>48.08</v>
          </cell>
        </row>
        <row r="14821">
          <cell r="AA14821">
            <v>48.09</v>
          </cell>
        </row>
        <row r="14822">
          <cell r="AA14822">
            <v>48.1</v>
          </cell>
        </row>
        <row r="14823">
          <cell r="AA14823">
            <v>48.11</v>
          </cell>
        </row>
        <row r="14824">
          <cell r="AA14824">
            <v>48.12</v>
          </cell>
        </row>
        <row r="14825">
          <cell r="AA14825">
            <v>48.13</v>
          </cell>
        </row>
        <row r="14826">
          <cell r="AA14826">
            <v>48.14</v>
          </cell>
        </row>
        <row r="14827">
          <cell r="AA14827">
            <v>48.15</v>
          </cell>
        </row>
        <row r="14828">
          <cell r="AA14828">
            <v>48.16</v>
          </cell>
        </row>
        <row r="14829">
          <cell r="AA14829">
            <v>48.17</v>
          </cell>
        </row>
        <row r="14830">
          <cell r="AA14830">
            <v>48.18</v>
          </cell>
        </row>
        <row r="14831">
          <cell r="AA14831">
            <v>48.19</v>
          </cell>
        </row>
        <row r="14832">
          <cell r="AA14832">
            <v>48.2</v>
          </cell>
        </row>
        <row r="14833">
          <cell r="AA14833">
            <v>48.21</v>
          </cell>
        </row>
        <row r="14834">
          <cell r="AA14834">
            <v>48.22</v>
          </cell>
        </row>
        <row r="14835">
          <cell r="AA14835">
            <v>48.23</v>
          </cell>
        </row>
        <row r="14836">
          <cell r="AA14836">
            <v>48.24</v>
          </cell>
        </row>
        <row r="14837">
          <cell r="AA14837">
            <v>48.25</v>
          </cell>
        </row>
        <row r="14838">
          <cell r="AA14838">
            <v>48.26</v>
          </cell>
        </row>
        <row r="14839">
          <cell r="AA14839">
            <v>48.27</v>
          </cell>
        </row>
        <row r="14840">
          <cell r="AA14840">
            <v>48.28</v>
          </cell>
        </row>
        <row r="14841">
          <cell r="AA14841">
            <v>48.29</v>
          </cell>
        </row>
        <row r="14842">
          <cell r="AA14842">
            <v>48.3</v>
          </cell>
        </row>
        <row r="14843">
          <cell r="AA14843">
            <v>48.31</v>
          </cell>
        </row>
        <row r="14844">
          <cell r="AA14844">
            <v>48.32</v>
          </cell>
        </row>
        <row r="14845">
          <cell r="AA14845">
            <v>48.33</v>
          </cell>
        </row>
        <row r="14846">
          <cell r="AA14846">
            <v>48.34</v>
          </cell>
        </row>
        <row r="14847">
          <cell r="AA14847">
            <v>48.35</v>
          </cell>
        </row>
        <row r="14848">
          <cell r="AA14848">
            <v>48.36</v>
          </cell>
        </row>
        <row r="14849">
          <cell r="AA14849">
            <v>48.37</v>
          </cell>
        </row>
        <row r="14850">
          <cell r="AA14850">
            <v>48.38</v>
          </cell>
        </row>
        <row r="14851">
          <cell r="AA14851">
            <v>48.39</v>
          </cell>
        </row>
        <row r="14852">
          <cell r="AA14852">
            <v>48.4</v>
          </cell>
        </row>
        <row r="14853">
          <cell r="AA14853">
            <v>48.41</v>
          </cell>
        </row>
        <row r="14854">
          <cell r="AA14854">
            <v>48.42</v>
          </cell>
        </row>
        <row r="14855">
          <cell r="AA14855">
            <v>48.43</v>
          </cell>
        </row>
        <row r="14856">
          <cell r="AA14856">
            <v>48.44</v>
          </cell>
        </row>
        <row r="14857">
          <cell r="AA14857">
            <v>48.45</v>
          </cell>
        </row>
        <row r="14858">
          <cell r="AA14858">
            <v>48.46</v>
          </cell>
        </row>
        <row r="14859">
          <cell r="AA14859">
            <v>48.47</v>
          </cell>
        </row>
        <row r="14860">
          <cell r="AA14860">
            <v>48.48</v>
          </cell>
        </row>
        <row r="14861">
          <cell r="AA14861">
            <v>48.49</v>
          </cell>
        </row>
        <row r="14862">
          <cell r="AA14862">
            <v>48.5</v>
          </cell>
        </row>
        <row r="14863">
          <cell r="AA14863">
            <v>48.51</v>
          </cell>
        </row>
        <row r="14864">
          <cell r="AA14864">
            <v>48.52</v>
          </cell>
        </row>
        <row r="14865">
          <cell r="AA14865">
            <v>48.53</v>
          </cell>
        </row>
        <row r="14866">
          <cell r="AA14866">
            <v>48.54</v>
          </cell>
        </row>
        <row r="14867">
          <cell r="AA14867">
            <v>48.55</v>
          </cell>
        </row>
        <row r="14868">
          <cell r="AA14868">
            <v>48.56</v>
          </cell>
        </row>
        <row r="14869">
          <cell r="AA14869">
            <v>48.57</v>
          </cell>
        </row>
        <row r="14870">
          <cell r="AA14870">
            <v>48.58</v>
          </cell>
        </row>
        <row r="14871">
          <cell r="AA14871">
            <v>48.59</v>
          </cell>
        </row>
        <row r="14872">
          <cell r="AA14872">
            <v>48.6</v>
          </cell>
        </row>
        <row r="14873">
          <cell r="AA14873">
            <v>48.61</v>
          </cell>
        </row>
        <row r="14874">
          <cell r="AA14874">
            <v>48.62</v>
          </cell>
        </row>
        <row r="14875">
          <cell r="AA14875">
            <v>48.63</v>
          </cell>
        </row>
        <row r="14876">
          <cell r="AA14876">
            <v>48.64</v>
          </cell>
        </row>
        <row r="14877">
          <cell r="AA14877">
            <v>48.65</v>
          </cell>
        </row>
        <row r="14878">
          <cell r="AA14878">
            <v>48.66</v>
          </cell>
        </row>
        <row r="14879">
          <cell r="AA14879">
            <v>48.67</v>
          </cell>
        </row>
        <row r="14880">
          <cell r="AA14880">
            <v>48.68</v>
          </cell>
        </row>
        <row r="14881">
          <cell r="AA14881">
            <v>48.69</v>
          </cell>
        </row>
        <row r="14882">
          <cell r="AA14882">
            <v>48.7</v>
          </cell>
        </row>
        <row r="14883">
          <cell r="AA14883">
            <v>48.71</v>
          </cell>
        </row>
        <row r="14884">
          <cell r="AA14884">
            <v>48.72</v>
          </cell>
        </row>
        <row r="14885">
          <cell r="AA14885">
            <v>48.73</v>
          </cell>
        </row>
        <row r="14886">
          <cell r="AA14886">
            <v>48.74</v>
          </cell>
        </row>
        <row r="14887">
          <cell r="AA14887">
            <v>48.75</v>
          </cell>
        </row>
        <row r="14888">
          <cell r="AA14888">
            <v>48.76</v>
          </cell>
        </row>
        <row r="14889">
          <cell r="AA14889">
            <v>48.77</v>
          </cell>
        </row>
        <row r="14890">
          <cell r="AA14890">
            <v>48.78</v>
          </cell>
        </row>
        <row r="14891">
          <cell r="AA14891">
            <v>48.79</v>
          </cell>
        </row>
        <row r="14892">
          <cell r="AA14892">
            <v>48.8</v>
          </cell>
        </row>
        <row r="14893">
          <cell r="AA14893">
            <v>48.81</v>
          </cell>
        </row>
        <row r="14894">
          <cell r="AA14894">
            <v>48.82</v>
          </cell>
        </row>
        <row r="14895">
          <cell r="AA14895">
            <v>48.83</v>
          </cell>
        </row>
        <row r="14896">
          <cell r="AA14896">
            <v>48.84</v>
          </cell>
        </row>
        <row r="14897">
          <cell r="AA14897">
            <v>48.85</v>
          </cell>
        </row>
        <row r="14898">
          <cell r="AA14898">
            <v>48.86</v>
          </cell>
        </row>
        <row r="14899">
          <cell r="AA14899">
            <v>48.87</v>
          </cell>
        </row>
        <row r="14900">
          <cell r="AA14900">
            <v>48.88</v>
          </cell>
        </row>
        <row r="14901">
          <cell r="AA14901">
            <v>48.89</v>
          </cell>
        </row>
        <row r="14902">
          <cell r="AA14902">
            <v>48.9</v>
          </cell>
        </row>
        <row r="14903">
          <cell r="AA14903">
            <v>48.91</v>
          </cell>
        </row>
        <row r="14904">
          <cell r="AA14904">
            <v>48.92</v>
          </cell>
        </row>
        <row r="14905">
          <cell r="AA14905">
            <v>48.93</v>
          </cell>
        </row>
        <row r="14906">
          <cell r="AA14906">
            <v>48.94</v>
          </cell>
        </row>
        <row r="14907">
          <cell r="AA14907">
            <v>48.95</v>
          </cell>
        </row>
        <row r="14908">
          <cell r="AA14908">
            <v>48.96</v>
          </cell>
        </row>
        <row r="14909">
          <cell r="AA14909">
            <v>48.97</v>
          </cell>
        </row>
        <row r="14910">
          <cell r="AA14910">
            <v>48.98</v>
          </cell>
        </row>
        <row r="14911">
          <cell r="AA14911">
            <v>48.99</v>
          </cell>
        </row>
        <row r="14912">
          <cell r="AA14912">
            <v>49</v>
          </cell>
        </row>
        <row r="14913">
          <cell r="AA14913">
            <v>49.01</v>
          </cell>
        </row>
        <row r="14914">
          <cell r="AA14914">
            <v>49.02</v>
          </cell>
        </row>
        <row r="14915">
          <cell r="AA14915">
            <v>49.03</v>
          </cell>
        </row>
        <row r="14916">
          <cell r="AA14916">
            <v>49.04</v>
          </cell>
        </row>
        <row r="14917">
          <cell r="AA14917">
            <v>49.05</v>
          </cell>
        </row>
        <row r="14918">
          <cell r="AA14918">
            <v>49.06</v>
          </cell>
        </row>
        <row r="14919">
          <cell r="AA14919">
            <v>49.07</v>
          </cell>
        </row>
        <row r="14920">
          <cell r="AA14920">
            <v>49.08</v>
          </cell>
        </row>
        <row r="14921">
          <cell r="AA14921">
            <v>49.09</v>
          </cell>
        </row>
        <row r="14922">
          <cell r="AA14922">
            <v>49.1</v>
          </cell>
        </row>
        <row r="14923">
          <cell r="AA14923">
            <v>49.11</v>
          </cell>
        </row>
        <row r="14924">
          <cell r="AA14924">
            <v>49.12</v>
          </cell>
        </row>
        <row r="14925">
          <cell r="AA14925">
            <v>49.13</v>
          </cell>
        </row>
        <row r="14926">
          <cell r="AA14926">
            <v>49.14</v>
          </cell>
        </row>
        <row r="14927">
          <cell r="AA14927">
            <v>49.15</v>
          </cell>
        </row>
        <row r="14928">
          <cell r="AA14928">
            <v>49.16</v>
          </cell>
        </row>
        <row r="14929">
          <cell r="AA14929">
            <v>49.17</v>
          </cell>
        </row>
        <row r="14930">
          <cell r="AA14930">
            <v>49.18</v>
          </cell>
        </row>
        <row r="14931">
          <cell r="AA14931">
            <v>49.19</v>
          </cell>
        </row>
        <row r="14932">
          <cell r="AA14932">
            <v>49.2</v>
          </cell>
        </row>
        <row r="14933">
          <cell r="AA14933">
            <v>49.21</v>
          </cell>
        </row>
        <row r="14934">
          <cell r="AA14934">
            <v>49.22</v>
          </cell>
        </row>
        <row r="14935">
          <cell r="AA14935">
            <v>49.23</v>
          </cell>
        </row>
        <row r="14936">
          <cell r="AA14936">
            <v>49.24</v>
          </cell>
        </row>
        <row r="14937">
          <cell r="AA14937">
            <v>49.25</v>
          </cell>
        </row>
        <row r="14938">
          <cell r="AA14938">
            <v>49.26</v>
          </cell>
        </row>
        <row r="14939">
          <cell r="AA14939">
            <v>49.27</v>
          </cell>
        </row>
        <row r="14940">
          <cell r="AA14940">
            <v>49.28</v>
          </cell>
        </row>
        <row r="14941">
          <cell r="AA14941">
            <v>49.29</v>
          </cell>
        </row>
        <row r="14942">
          <cell r="AA14942">
            <v>49.3</v>
          </cell>
        </row>
        <row r="14943">
          <cell r="AA14943">
            <v>49.31</v>
          </cell>
        </row>
        <row r="14944">
          <cell r="AA14944">
            <v>49.32</v>
          </cell>
        </row>
        <row r="14945">
          <cell r="AA14945">
            <v>49.33</v>
          </cell>
        </row>
        <row r="14946">
          <cell r="AA14946">
            <v>49.34</v>
          </cell>
        </row>
        <row r="14947">
          <cell r="AA14947">
            <v>49.35</v>
          </cell>
        </row>
        <row r="14948">
          <cell r="AA14948">
            <v>49.36</v>
          </cell>
        </row>
        <row r="14949">
          <cell r="AA14949">
            <v>49.37</v>
          </cell>
        </row>
        <row r="14950">
          <cell r="AA14950">
            <v>49.38</v>
          </cell>
        </row>
        <row r="14951">
          <cell r="AA14951">
            <v>49.39</v>
          </cell>
        </row>
        <row r="14952">
          <cell r="AA14952">
            <v>49.4</v>
          </cell>
        </row>
        <row r="14953">
          <cell r="AA14953">
            <v>49.41</v>
          </cell>
        </row>
        <row r="14954">
          <cell r="AA14954">
            <v>49.42</v>
          </cell>
        </row>
        <row r="14955">
          <cell r="AA14955">
            <v>49.43</v>
          </cell>
        </row>
        <row r="14956">
          <cell r="AA14956">
            <v>49.44</v>
          </cell>
        </row>
        <row r="14957">
          <cell r="AA14957">
            <v>49.45</v>
          </cell>
        </row>
        <row r="14958">
          <cell r="AA14958">
            <v>49.46</v>
          </cell>
        </row>
        <row r="14959">
          <cell r="AA14959">
            <v>49.47</v>
          </cell>
        </row>
        <row r="14960">
          <cell r="AA14960">
            <v>49.48</v>
          </cell>
        </row>
        <row r="14961">
          <cell r="AA14961">
            <v>49.49</v>
          </cell>
        </row>
        <row r="14962">
          <cell r="AA14962">
            <v>49.5</v>
          </cell>
        </row>
        <row r="14963">
          <cell r="AA14963">
            <v>49.51</v>
          </cell>
        </row>
        <row r="14964">
          <cell r="AA14964">
            <v>49.52</v>
          </cell>
        </row>
        <row r="14965">
          <cell r="AA14965">
            <v>49.53</v>
          </cell>
        </row>
        <row r="14966">
          <cell r="AA14966">
            <v>49.54</v>
          </cell>
        </row>
        <row r="14967">
          <cell r="AA14967">
            <v>49.55</v>
          </cell>
        </row>
        <row r="14968">
          <cell r="AA14968">
            <v>49.56</v>
          </cell>
        </row>
        <row r="14969">
          <cell r="AA14969">
            <v>49.57</v>
          </cell>
        </row>
        <row r="14970">
          <cell r="AA14970">
            <v>49.58</v>
          </cell>
        </row>
        <row r="14971">
          <cell r="AA14971">
            <v>49.59</v>
          </cell>
        </row>
        <row r="14972">
          <cell r="AA14972">
            <v>49.6</v>
          </cell>
        </row>
        <row r="14973">
          <cell r="AA14973">
            <v>49.61</v>
          </cell>
        </row>
        <row r="14974">
          <cell r="AA14974">
            <v>49.62</v>
          </cell>
        </row>
        <row r="14975">
          <cell r="AA14975">
            <v>49.63</v>
          </cell>
        </row>
        <row r="14976">
          <cell r="AA14976">
            <v>49.64</v>
          </cell>
        </row>
        <row r="14977">
          <cell r="AA14977">
            <v>49.65</v>
          </cell>
        </row>
        <row r="14978">
          <cell r="AA14978">
            <v>49.66</v>
          </cell>
        </row>
        <row r="14979">
          <cell r="AA14979">
            <v>49.67</v>
          </cell>
        </row>
        <row r="14980">
          <cell r="AA14980">
            <v>49.68</v>
          </cell>
        </row>
        <row r="14981">
          <cell r="AA14981">
            <v>49.69</v>
          </cell>
        </row>
        <row r="14982">
          <cell r="AA14982">
            <v>49.7</v>
          </cell>
        </row>
        <row r="14983">
          <cell r="AA14983">
            <v>49.71</v>
          </cell>
        </row>
        <row r="14984">
          <cell r="AA14984">
            <v>49.72</v>
          </cell>
        </row>
        <row r="14985">
          <cell r="AA14985">
            <v>49.73</v>
          </cell>
        </row>
        <row r="14986">
          <cell r="AA14986">
            <v>49.74</v>
          </cell>
        </row>
        <row r="14987">
          <cell r="AA14987">
            <v>49.75</v>
          </cell>
        </row>
        <row r="14988">
          <cell r="AA14988">
            <v>49.76</v>
          </cell>
        </row>
        <row r="14989">
          <cell r="AA14989">
            <v>49.77</v>
          </cell>
        </row>
        <row r="14990">
          <cell r="AA14990">
            <v>49.78</v>
          </cell>
        </row>
        <row r="14991">
          <cell r="AA14991">
            <v>49.79</v>
          </cell>
        </row>
        <row r="14992">
          <cell r="AA14992">
            <v>49.8</v>
          </cell>
        </row>
        <row r="14993">
          <cell r="AA14993">
            <v>49.81</v>
          </cell>
        </row>
        <row r="14994">
          <cell r="AA14994">
            <v>49.82</v>
          </cell>
        </row>
        <row r="14995">
          <cell r="AA14995">
            <v>49.83</v>
          </cell>
        </row>
        <row r="14996">
          <cell r="AA14996">
            <v>49.84</v>
          </cell>
        </row>
        <row r="14997">
          <cell r="AA14997">
            <v>49.85</v>
          </cell>
        </row>
        <row r="14998">
          <cell r="AA14998">
            <v>49.86</v>
          </cell>
        </row>
        <row r="14999">
          <cell r="AA14999">
            <v>49.87</v>
          </cell>
        </row>
        <row r="15000">
          <cell r="AA15000">
            <v>49.88</v>
          </cell>
        </row>
        <row r="15001">
          <cell r="AA15001">
            <v>49.89</v>
          </cell>
        </row>
        <row r="15002">
          <cell r="AA15002">
            <v>49.9</v>
          </cell>
        </row>
        <row r="15003">
          <cell r="AA15003">
            <v>49.91</v>
          </cell>
        </row>
        <row r="15004">
          <cell r="AA15004">
            <v>49.92</v>
          </cell>
        </row>
        <row r="15005">
          <cell r="AA15005">
            <v>49.93</v>
          </cell>
        </row>
        <row r="15006">
          <cell r="AA15006">
            <v>49.94</v>
          </cell>
        </row>
        <row r="15007">
          <cell r="AA15007">
            <v>49.95</v>
          </cell>
        </row>
        <row r="15008">
          <cell r="AA15008">
            <v>49.96</v>
          </cell>
        </row>
        <row r="15009">
          <cell r="AA15009">
            <v>49.97</v>
          </cell>
        </row>
        <row r="15010">
          <cell r="AA15010">
            <v>49.98</v>
          </cell>
        </row>
        <row r="15011">
          <cell r="AA15011">
            <v>49.99</v>
          </cell>
        </row>
        <row r="15012">
          <cell r="AA15012">
            <v>50</v>
          </cell>
        </row>
        <row r="15013">
          <cell r="AA15013">
            <v>50.01</v>
          </cell>
        </row>
        <row r="15014">
          <cell r="AA15014">
            <v>50.02</v>
          </cell>
        </row>
        <row r="15015">
          <cell r="AA15015">
            <v>50.03</v>
          </cell>
        </row>
        <row r="15016">
          <cell r="AA15016">
            <v>50.04</v>
          </cell>
        </row>
        <row r="15017">
          <cell r="AA15017">
            <v>50.05</v>
          </cell>
        </row>
        <row r="15018">
          <cell r="AA15018">
            <v>50.06</v>
          </cell>
        </row>
        <row r="15019">
          <cell r="AA15019">
            <v>50.07</v>
          </cell>
        </row>
        <row r="15020">
          <cell r="AA15020">
            <v>50.08</v>
          </cell>
        </row>
        <row r="15021">
          <cell r="AA15021">
            <v>50.09</v>
          </cell>
        </row>
        <row r="15022">
          <cell r="AA15022">
            <v>50.1</v>
          </cell>
        </row>
        <row r="15023">
          <cell r="AA15023">
            <v>50.11</v>
          </cell>
        </row>
        <row r="15024">
          <cell r="AA15024">
            <v>50.12</v>
          </cell>
        </row>
        <row r="15025">
          <cell r="AA15025">
            <v>50.13</v>
          </cell>
        </row>
        <row r="15026">
          <cell r="AA15026">
            <v>50.14</v>
          </cell>
        </row>
        <row r="15027">
          <cell r="AA15027">
            <v>50.15</v>
          </cell>
        </row>
        <row r="15028">
          <cell r="AA15028">
            <v>50.16</v>
          </cell>
        </row>
        <row r="15029">
          <cell r="AA15029">
            <v>50.17</v>
          </cell>
        </row>
        <row r="15030">
          <cell r="AA15030">
            <v>50.18</v>
          </cell>
        </row>
        <row r="15031">
          <cell r="AA15031">
            <v>50.19</v>
          </cell>
        </row>
        <row r="15032">
          <cell r="AA15032">
            <v>50.2</v>
          </cell>
        </row>
        <row r="15033">
          <cell r="AA15033">
            <v>50.21</v>
          </cell>
        </row>
        <row r="15034">
          <cell r="AA15034">
            <v>50.22</v>
          </cell>
        </row>
        <row r="15035">
          <cell r="AA15035">
            <v>50.23</v>
          </cell>
        </row>
        <row r="15036">
          <cell r="AA15036">
            <v>50.24</v>
          </cell>
        </row>
        <row r="15037">
          <cell r="AA15037">
            <v>50.25</v>
          </cell>
        </row>
        <row r="15038">
          <cell r="AA15038">
            <v>50.26</v>
          </cell>
        </row>
        <row r="15039">
          <cell r="AA15039">
            <v>50.27</v>
          </cell>
        </row>
        <row r="15040">
          <cell r="AA15040">
            <v>50.28</v>
          </cell>
        </row>
        <row r="15041">
          <cell r="AA15041">
            <v>50.29</v>
          </cell>
        </row>
        <row r="15042">
          <cell r="AA15042">
            <v>50.3</v>
          </cell>
        </row>
        <row r="15043">
          <cell r="AA15043">
            <v>50.31</v>
          </cell>
        </row>
        <row r="15044">
          <cell r="AA15044">
            <v>50.32</v>
          </cell>
        </row>
        <row r="15045">
          <cell r="AA15045">
            <v>50.33</v>
          </cell>
        </row>
        <row r="15046">
          <cell r="AA15046">
            <v>50.34</v>
          </cell>
        </row>
        <row r="15047">
          <cell r="AA15047">
            <v>50.35</v>
          </cell>
        </row>
        <row r="15048">
          <cell r="AA15048">
            <v>50.36</v>
          </cell>
        </row>
        <row r="15049">
          <cell r="AA15049">
            <v>50.37</v>
          </cell>
        </row>
        <row r="15050">
          <cell r="AA15050">
            <v>50.38</v>
          </cell>
        </row>
        <row r="15051">
          <cell r="AA15051">
            <v>50.39</v>
          </cell>
        </row>
        <row r="15052">
          <cell r="AA15052">
            <v>50.4</v>
          </cell>
        </row>
        <row r="15053">
          <cell r="AA15053">
            <v>50.41</v>
          </cell>
        </row>
        <row r="15054">
          <cell r="AA15054">
            <v>50.42</v>
          </cell>
        </row>
        <row r="15055">
          <cell r="AA15055">
            <v>50.43</v>
          </cell>
        </row>
        <row r="15056">
          <cell r="AA15056">
            <v>50.44</v>
          </cell>
        </row>
        <row r="15057">
          <cell r="AA15057">
            <v>50.45</v>
          </cell>
        </row>
        <row r="15058">
          <cell r="AA15058">
            <v>50.46</v>
          </cell>
        </row>
        <row r="15059">
          <cell r="AA15059">
            <v>50.47</v>
          </cell>
        </row>
        <row r="15060">
          <cell r="AA15060">
            <v>50.48</v>
          </cell>
        </row>
        <row r="15061">
          <cell r="AA15061">
            <v>50.49</v>
          </cell>
        </row>
        <row r="15062">
          <cell r="AA15062">
            <v>50.5</v>
          </cell>
        </row>
        <row r="15063">
          <cell r="AA15063">
            <v>50.51</v>
          </cell>
        </row>
        <row r="15064">
          <cell r="AA15064">
            <v>50.52</v>
          </cell>
        </row>
        <row r="15065">
          <cell r="AA15065">
            <v>50.53</v>
          </cell>
        </row>
        <row r="15066">
          <cell r="AA15066">
            <v>50.54</v>
          </cell>
        </row>
        <row r="15067">
          <cell r="AA15067">
            <v>50.55</v>
          </cell>
        </row>
        <row r="15068">
          <cell r="AA15068">
            <v>50.56</v>
          </cell>
        </row>
        <row r="15069">
          <cell r="AA15069">
            <v>50.57</v>
          </cell>
        </row>
        <row r="15070">
          <cell r="AA15070">
            <v>50.58</v>
          </cell>
        </row>
        <row r="15071">
          <cell r="AA15071">
            <v>50.59</v>
          </cell>
        </row>
        <row r="15072">
          <cell r="AA15072">
            <v>50.6</v>
          </cell>
        </row>
        <row r="15073">
          <cell r="AA15073">
            <v>50.61</v>
          </cell>
        </row>
        <row r="15074">
          <cell r="AA15074">
            <v>50.62</v>
          </cell>
        </row>
        <row r="15075">
          <cell r="AA15075">
            <v>50.63</v>
          </cell>
        </row>
        <row r="15076">
          <cell r="AA15076">
            <v>50.64</v>
          </cell>
        </row>
        <row r="15077">
          <cell r="AA15077">
            <v>50.65</v>
          </cell>
        </row>
        <row r="15078">
          <cell r="AA15078">
            <v>50.66</v>
          </cell>
        </row>
        <row r="15079">
          <cell r="AA15079">
            <v>50.67</v>
          </cell>
        </row>
        <row r="15080">
          <cell r="AA15080">
            <v>50.68</v>
          </cell>
        </row>
        <row r="15081">
          <cell r="AA15081">
            <v>50.69</v>
          </cell>
        </row>
        <row r="15082">
          <cell r="AA15082">
            <v>50.7</v>
          </cell>
        </row>
        <row r="15083">
          <cell r="AA15083">
            <v>50.71</v>
          </cell>
        </row>
        <row r="15084">
          <cell r="AA15084">
            <v>50.72</v>
          </cell>
        </row>
        <row r="15085">
          <cell r="AA15085">
            <v>50.73</v>
          </cell>
        </row>
        <row r="15086">
          <cell r="AA15086">
            <v>50.74</v>
          </cell>
        </row>
        <row r="15087">
          <cell r="AA15087">
            <v>50.75</v>
          </cell>
        </row>
        <row r="15088">
          <cell r="AA15088">
            <v>50.76</v>
          </cell>
        </row>
        <row r="15089">
          <cell r="AA15089">
            <v>50.77</v>
          </cell>
        </row>
        <row r="15090">
          <cell r="AA15090">
            <v>50.78</v>
          </cell>
        </row>
        <row r="15091">
          <cell r="AA15091">
            <v>50.79</v>
          </cell>
        </row>
        <row r="15092">
          <cell r="AA15092">
            <v>50.8</v>
          </cell>
        </row>
        <row r="15093">
          <cell r="AA15093">
            <v>50.81</v>
          </cell>
        </row>
        <row r="15094">
          <cell r="AA15094">
            <v>50.82</v>
          </cell>
        </row>
        <row r="15095">
          <cell r="AA15095">
            <v>50.83</v>
          </cell>
        </row>
        <row r="15096">
          <cell r="AA15096">
            <v>50.84</v>
          </cell>
        </row>
        <row r="15097">
          <cell r="AA15097">
            <v>50.85</v>
          </cell>
        </row>
        <row r="15098">
          <cell r="AA15098">
            <v>50.86</v>
          </cell>
        </row>
        <row r="15099">
          <cell r="AA15099">
            <v>50.87</v>
          </cell>
        </row>
        <row r="15100">
          <cell r="AA15100">
            <v>50.88</v>
          </cell>
        </row>
        <row r="15101">
          <cell r="AA15101">
            <v>50.89</v>
          </cell>
        </row>
        <row r="15102">
          <cell r="AA15102">
            <v>50.9</v>
          </cell>
        </row>
        <row r="15103">
          <cell r="AA15103">
            <v>50.91</v>
          </cell>
        </row>
        <row r="15104">
          <cell r="AA15104">
            <v>50.92</v>
          </cell>
        </row>
        <row r="15105">
          <cell r="AA15105">
            <v>50.93</v>
          </cell>
        </row>
        <row r="15106">
          <cell r="AA15106">
            <v>50.94</v>
          </cell>
        </row>
        <row r="15107">
          <cell r="AA15107">
            <v>50.95</v>
          </cell>
        </row>
        <row r="15108">
          <cell r="AA15108">
            <v>50.96</v>
          </cell>
        </row>
        <row r="15109">
          <cell r="AA15109">
            <v>50.97</v>
          </cell>
        </row>
        <row r="15110">
          <cell r="AA15110">
            <v>50.98</v>
          </cell>
        </row>
        <row r="15111">
          <cell r="AA15111">
            <v>50.99</v>
          </cell>
        </row>
        <row r="15112">
          <cell r="AA15112">
            <v>51</v>
          </cell>
        </row>
        <row r="15113">
          <cell r="AA15113">
            <v>51.01</v>
          </cell>
        </row>
        <row r="15114">
          <cell r="AA15114">
            <v>51.02</v>
          </cell>
        </row>
        <row r="15115">
          <cell r="AA15115">
            <v>51.03</v>
          </cell>
        </row>
        <row r="15116">
          <cell r="AA15116">
            <v>51.04</v>
          </cell>
        </row>
        <row r="15117">
          <cell r="AA15117">
            <v>51.05</v>
          </cell>
        </row>
        <row r="15118">
          <cell r="AA15118">
            <v>51.06</v>
          </cell>
        </row>
        <row r="15119">
          <cell r="AA15119">
            <v>51.07</v>
          </cell>
        </row>
        <row r="15120">
          <cell r="AA15120">
            <v>51.08</v>
          </cell>
        </row>
        <row r="15121">
          <cell r="AA15121">
            <v>51.09</v>
          </cell>
        </row>
        <row r="15122">
          <cell r="AA15122">
            <v>51.1</v>
          </cell>
        </row>
        <row r="15123">
          <cell r="AA15123">
            <v>51.11</v>
          </cell>
        </row>
        <row r="15124">
          <cell r="AA15124">
            <v>51.12</v>
          </cell>
        </row>
        <row r="15125">
          <cell r="AA15125">
            <v>51.13</v>
          </cell>
        </row>
        <row r="15126">
          <cell r="AA15126">
            <v>51.14</v>
          </cell>
        </row>
        <row r="15127">
          <cell r="AA15127">
            <v>51.15</v>
          </cell>
        </row>
        <row r="15128">
          <cell r="AA15128">
            <v>51.16</v>
          </cell>
        </row>
        <row r="15129">
          <cell r="AA15129">
            <v>51.17</v>
          </cell>
        </row>
        <row r="15130">
          <cell r="AA15130">
            <v>51.18</v>
          </cell>
        </row>
        <row r="15131">
          <cell r="AA15131">
            <v>51.19</v>
          </cell>
        </row>
        <row r="15132">
          <cell r="AA15132">
            <v>51.2</v>
          </cell>
        </row>
        <row r="15133">
          <cell r="AA15133">
            <v>51.21</v>
          </cell>
        </row>
        <row r="15134">
          <cell r="AA15134">
            <v>51.22</v>
          </cell>
        </row>
        <row r="15135">
          <cell r="AA15135">
            <v>51.23</v>
          </cell>
        </row>
        <row r="15136">
          <cell r="AA15136">
            <v>51.24</v>
          </cell>
        </row>
        <row r="15137">
          <cell r="AA15137">
            <v>51.25</v>
          </cell>
        </row>
        <row r="15138">
          <cell r="AA15138">
            <v>51.26</v>
          </cell>
        </row>
        <row r="15139">
          <cell r="AA15139">
            <v>51.27</v>
          </cell>
        </row>
        <row r="15140">
          <cell r="AA15140">
            <v>51.28</v>
          </cell>
        </row>
        <row r="15141">
          <cell r="AA15141">
            <v>51.29</v>
          </cell>
        </row>
        <row r="15142">
          <cell r="AA15142">
            <v>51.3</v>
          </cell>
        </row>
        <row r="15143">
          <cell r="AA15143">
            <v>51.31</v>
          </cell>
        </row>
        <row r="15144">
          <cell r="AA15144">
            <v>51.32</v>
          </cell>
        </row>
        <row r="15145">
          <cell r="AA15145">
            <v>51.33</v>
          </cell>
        </row>
        <row r="15146">
          <cell r="AA15146">
            <v>51.34</v>
          </cell>
        </row>
        <row r="15147">
          <cell r="AA15147">
            <v>51.35</v>
          </cell>
        </row>
        <row r="15148">
          <cell r="AA15148">
            <v>51.36</v>
          </cell>
        </row>
        <row r="15149">
          <cell r="AA15149">
            <v>51.37</v>
          </cell>
        </row>
        <row r="15150">
          <cell r="AA15150">
            <v>51.38</v>
          </cell>
        </row>
        <row r="15151">
          <cell r="AA15151">
            <v>51.39</v>
          </cell>
        </row>
        <row r="15152">
          <cell r="AA15152">
            <v>51.4</v>
          </cell>
        </row>
        <row r="15153">
          <cell r="AA15153">
            <v>51.41</v>
          </cell>
        </row>
        <row r="15154">
          <cell r="AA15154">
            <v>51.42</v>
          </cell>
        </row>
        <row r="15155">
          <cell r="AA15155">
            <v>51.43</v>
          </cell>
        </row>
        <row r="15156">
          <cell r="AA15156">
            <v>51.44</v>
          </cell>
        </row>
        <row r="15157">
          <cell r="AA15157">
            <v>51.45</v>
          </cell>
        </row>
        <row r="15158">
          <cell r="AA15158">
            <v>51.46</v>
          </cell>
        </row>
        <row r="15159">
          <cell r="AA15159">
            <v>51.47</v>
          </cell>
        </row>
        <row r="15160">
          <cell r="AA15160">
            <v>51.48</v>
          </cell>
        </row>
        <row r="15161">
          <cell r="AA15161">
            <v>51.49</v>
          </cell>
        </row>
        <row r="15162">
          <cell r="AA15162">
            <v>51.5</v>
          </cell>
        </row>
        <row r="15163">
          <cell r="AA15163">
            <v>51.51</v>
          </cell>
        </row>
        <row r="15164">
          <cell r="AA15164">
            <v>51.52</v>
          </cell>
        </row>
        <row r="15165">
          <cell r="AA15165">
            <v>51.53</v>
          </cell>
        </row>
        <row r="15166">
          <cell r="AA15166">
            <v>51.54</v>
          </cell>
        </row>
        <row r="15167">
          <cell r="AA15167">
            <v>51.55</v>
          </cell>
        </row>
        <row r="15168">
          <cell r="AA15168">
            <v>51.56</v>
          </cell>
        </row>
        <row r="15169">
          <cell r="AA15169">
            <v>51.57</v>
          </cell>
        </row>
        <row r="15170">
          <cell r="AA15170">
            <v>51.58</v>
          </cell>
        </row>
        <row r="15171">
          <cell r="AA15171">
            <v>51.59</v>
          </cell>
        </row>
        <row r="15172">
          <cell r="AA15172">
            <v>51.6</v>
          </cell>
        </row>
        <row r="15173">
          <cell r="AA15173">
            <v>51.61</v>
          </cell>
        </row>
        <row r="15174">
          <cell r="AA15174">
            <v>51.62</v>
          </cell>
        </row>
        <row r="15175">
          <cell r="AA15175">
            <v>51.63</v>
          </cell>
        </row>
        <row r="15176">
          <cell r="AA15176">
            <v>51.64</v>
          </cell>
        </row>
        <row r="15177">
          <cell r="AA15177">
            <v>51.65</v>
          </cell>
        </row>
        <row r="15178">
          <cell r="AA15178">
            <v>51.66</v>
          </cell>
        </row>
        <row r="15179">
          <cell r="AA15179">
            <v>51.67</v>
          </cell>
        </row>
        <row r="15180">
          <cell r="AA15180">
            <v>51.68</v>
          </cell>
        </row>
        <row r="15181">
          <cell r="AA15181">
            <v>51.69</v>
          </cell>
        </row>
        <row r="15182">
          <cell r="AA15182">
            <v>51.7</v>
          </cell>
        </row>
        <row r="15183">
          <cell r="AA15183">
            <v>51.71</v>
          </cell>
        </row>
        <row r="15184">
          <cell r="AA15184">
            <v>51.72</v>
          </cell>
        </row>
        <row r="15185">
          <cell r="AA15185">
            <v>51.73</v>
          </cell>
        </row>
        <row r="15186">
          <cell r="AA15186">
            <v>51.74</v>
          </cell>
        </row>
        <row r="15187">
          <cell r="AA15187">
            <v>51.75</v>
          </cell>
        </row>
        <row r="15188">
          <cell r="AA15188">
            <v>51.76</v>
          </cell>
        </row>
        <row r="15189">
          <cell r="AA15189">
            <v>51.77</v>
          </cell>
        </row>
        <row r="15190">
          <cell r="AA15190">
            <v>51.78</v>
          </cell>
        </row>
        <row r="15191">
          <cell r="AA15191">
            <v>51.79</v>
          </cell>
        </row>
        <row r="15192">
          <cell r="AA15192">
            <v>51.8</v>
          </cell>
        </row>
        <row r="15193">
          <cell r="AA15193">
            <v>51.81</v>
          </cell>
        </row>
        <row r="15194">
          <cell r="AA15194">
            <v>51.82</v>
          </cell>
        </row>
        <row r="15195">
          <cell r="AA15195">
            <v>51.83</v>
          </cell>
        </row>
        <row r="15196">
          <cell r="AA15196">
            <v>51.84</v>
          </cell>
        </row>
        <row r="15197">
          <cell r="AA15197">
            <v>51.85</v>
          </cell>
        </row>
        <row r="15198">
          <cell r="AA15198">
            <v>51.86</v>
          </cell>
        </row>
        <row r="15199">
          <cell r="AA15199">
            <v>51.87</v>
          </cell>
        </row>
        <row r="15200">
          <cell r="AA15200">
            <v>51.88</v>
          </cell>
        </row>
        <row r="15201">
          <cell r="AA15201">
            <v>51.89</v>
          </cell>
        </row>
        <row r="15202">
          <cell r="AA15202">
            <v>51.9</v>
          </cell>
        </row>
        <row r="15203">
          <cell r="AA15203">
            <v>51.91</v>
          </cell>
        </row>
        <row r="15204">
          <cell r="AA15204">
            <v>51.92</v>
          </cell>
        </row>
        <row r="15205">
          <cell r="AA15205">
            <v>51.93</v>
          </cell>
        </row>
        <row r="15206">
          <cell r="AA15206">
            <v>51.94</v>
          </cell>
        </row>
        <row r="15207">
          <cell r="AA15207">
            <v>51.95</v>
          </cell>
        </row>
        <row r="15208">
          <cell r="AA15208">
            <v>51.96</v>
          </cell>
        </row>
        <row r="15209">
          <cell r="AA15209">
            <v>51.97</v>
          </cell>
        </row>
        <row r="15210">
          <cell r="AA15210">
            <v>51.98</v>
          </cell>
        </row>
        <row r="15211">
          <cell r="AA15211">
            <v>51.99</v>
          </cell>
        </row>
        <row r="15212">
          <cell r="AA15212">
            <v>52</v>
          </cell>
        </row>
        <row r="15213">
          <cell r="AA15213">
            <v>52.01</v>
          </cell>
        </row>
        <row r="15214">
          <cell r="AA15214">
            <v>52.02</v>
          </cell>
        </row>
        <row r="15215">
          <cell r="AA15215">
            <v>52.03</v>
          </cell>
        </row>
        <row r="15216">
          <cell r="AA15216">
            <v>52.04</v>
          </cell>
        </row>
        <row r="15217">
          <cell r="AA15217">
            <v>52.05</v>
          </cell>
        </row>
        <row r="15218">
          <cell r="AA15218">
            <v>52.06</v>
          </cell>
        </row>
        <row r="15219">
          <cell r="AA15219">
            <v>52.07</v>
          </cell>
        </row>
        <row r="15220">
          <cell r="AA15220">
            <v>52.08</v>
          </cell>
        </row>
        <row r="15221">
          <cell r="AA15221">
            <v>52.09</v>
          </cell>
        </row>
        <row r="15222">
          <cell r="AA15222">
            <v>52.1</v>
          </cell>
        </row>
        <row r="15223">
          <cell r="AA15223">
            <v>52.11</v>
          </cell>
        </row>
        <row r="15224">
          <cell r="AA15224">
            <v>52.12</v>
          </cell>
        </row>
        <row r="15225">
          <cell r="AA15225">
            <v>52.13</v>
          </cell>
        </row>
        <row r="15226">
          <cell r="AA15226">
            <v>52.14</v>
          </cell>
        </row>
        <row r="15227">
          <cell r="AA15227">
            <v>52.15</v>
          </cell>
        </row>
        <row r="15228">
          <cell r="AA15228">
            <v>52.16</v>
          </cell>
        </row>
        <row r="15229">
          <cell r="AA15229">
            <v>52.17</v>
          </cell>
        </row>
        <row r="15230">
          <cell r="AA15230">
            <v>52.18</v>
          </cell>
        </row>
        <row r="15231">
          <cell r="AA15231">
            <v>52.19</v>
          </cell>
        </row>
        <row r="15232">
          <cell r="AA15232">
            <v>52.2</v>
          </cell>
        </row>
        <row r="15233">
          <cell r="AA15233">
            <v>52.21</v>
          </cell>
        </row>
        <row r="15234">
          <cell r="AA15234">
            <v>52.22</v>
          </cell>
        </row>
        <row r="15235">
          <cell r="AA15235">
            <v>52.23</v>
          </cell>
        </row>
        <row r="15236">
          <cell r="AA15236">
            <v>52.24</v>
          </cell>
        </row>
        <row r="15237">
          <cell r="AA15237">
            <v>52.25</v>
          </cell>
        </row>
        <row r="15238">
          <cell r="AA15238">
            <v>52.26</v>
          </cell>
        </row>
        <row r="15239">
          <cell r="AA15239">
            <v>52.27</v>
          </cell>
        </row>
        <row r="15240">
          <cell r="AA15240">
            <v>52.28</v>
          </cell>
        </row>
        <row r="15241">
          <cell r="AA15241">
            <v>52.29</v>
          </cell>
        </row>
        <row r="15242">
          <cell r="AA15242">
            <v>52.3</v>
          </cell>
        </row>
        <row r="15243">
          <cell r="AA15243">
            <v>52.31</v>
          </cell>
        </row>
        <row r="15244">
          <cell r="AA15244">
            <v>52.32</v>
          </cell>
        </row>
        <row r="15245">
          <cell r="AA15245">
            <v>52.33</v>
          </cell>
        </row>
        <row r="15246">
          <cell r="AA15246">
            <v>52.34</v>
          </cell>
        </row>
        <row r="15247">
          <cell r="AA15247">
            <v>52.35</v>
          </cell>
        </row>
        <row r="15248">
          <cell r="AA15248">
            <v>52.36</v>
          </cell>
        </row>
        <row r="15249">
          <cell r="AA15249">
            <v>52.37</v>
          </cell>
        </row>
        <row r="15250">
          <cell r="AA15250">
            <v>52.38</v>
          </cell>
        </row>
        <row r="15251">
          <cell r="AA15251">
            <v>52.39</v>
          </cell>
        </row>
        <row r="15252">
          <cell r="AA15252">
            <v>52.4</v>
          </cell>
        </row>
        <row r="15253">
          <cell r="AA15253">
            <v>52.41</v>
          </cell>
        </row>
        <row r="15254">
          <cell r="AA15254">
            <v>52.42</v>
          </cell>
        </row>
        <row r="15255">
          <cell r="AA15255">
            <v>52.43</v>
          </cell>
        </row>
        <row r="15256">
          <cell r="AA15256">
            <v>52.44</v>
          </cell>
        </row>
        <row r="15257">
          <cell r="AA15257">
            <v>52.45</v>
          </cell>
        </row>
        <row r="15258">
          <cell r="AA15258">
            <v>52.46</v>
          </cell>
        </row>
        <row r="15259">
          <cell r="AA15259">
            <v>52.47</v>
          </cell>
        </row>
        <row r="15260">
          <cell r="AA15260">
            <v>52.48</v>
          </cell>
        </row>
        <row r="15261">
          <cell r="AA15261">
            <v>52.49</v>
          </cell>
        </row>
        <row r="15262">
          <cell r="AA15262">
            <v>52.5</v>
          </cell>
        </row>
        <row r="15263">
          <cell r="AA15263">
            <v>52.51</v>
          </cell>
        </row>
        <row r="15264">
          <cell r="AA15264">
            <v>52.52</v>
          </cell>
        </row>
        <row r="15265">
          <cell r="AA15265">
            <v>52.53</v>
          </cell>
        </row>
        <row r="15266">
          <cell r="AA15266">
            <v>52.54</v>
          </cell>
        </row>
        <row r="15267">
          <cell r="AA15267">
            <v>52.55</v>
          </cell>
        </row>
        <row r="15268">
          <cell r="AA15268">
            <v>52.56</v>
          </cell>
        </row>
        <row r="15269">
          <cell r="AA15269">
            <v>52.57</v>
          </cell>
        </row>
        <row r="15270">
          <cell r="AA15270">
            <v>52.58</v>
          </cell>
        </row>
        <row r="15271">
          <cell r="AA15271">
            <v>52.59</v>
          </cell>
        </row>
        <row r="15272">
          <cell r="AA15272">
            <v>52.6</v>
          </cell>
        </row>
        <row r="15273">
          <cell r="AA15273">
            <v>52.61</v>
          </cell>
        </row>
        <row r="15274">
          <cell r="AA15274">
            <v>52.62</v>
          </cell>
        </row>
        <row r="15275">
          <cell r="AA15275">
            <v>52.63</v>
          </cell>
        </row>
        <row r="15276">
          <cell r="AA15276">
            <v>52.64</v>
          </cell>
        </row>
        <row r="15277">
          <cell r="AA15277">
            <v>52.65</v>
          </cell>
        </row>
        <row r="15278">
          <cell r="AA15278">
            <v>52.66</v>
          </cell>
        </row>
        <row r="15279">
          <cell r="AA15279">
            <v>52.67</v>
          </cell>
        </row>
        <row r="15280">
          <cell r="AA15280">
            <v>52.68</v>
          </cell>
        </row>
        <row r="15281">
          <cell r="AA15281">
            <v>52.69</v>
          </cell>
        </row>
        <row r="15282">
          <cell r="AA15282">
            <v>52.7</v>
          </cell>
        </row>
        <row r="15283">
          <cell r="AA15283">
            <v>52.71</v>
          </cell>
        </row>
        <row r="15284">
          <cell r="AA15284">
            <v>52.72</v>
          </cell>
        </row>
        <row r="15285">
          <cell r="AA15285">
            <v>52.73</v>
          </cell>
        </row>
        <row r="15286">
          <cell r="AA15286">
            <v>52.74</v>
          </cell>
        </row>
        <row r="15287">
          <cell r="AA15287">
            <v>52.75</v>
          </cell>
        </row>
        <row r="15288">
          <cell r="AA15288">
            <v>52.76</v>
          </cell>
        </row>
        <row r="15289">
          <cell r="AA15289">
            <v>52.77</v>
          </cell>
        </row>
        <row r="15290">
          <cell r="AA15290">
            <v>52.78</v>
          </cell>
        </row>
        <row r="15291">
          <cell r="AA15291">
            <v>52.79</v>
          </cell>
        </row>
        <row r="15292">
          <cell r="AA15292">
            <v>52.8</v>
          </cell>
        </row>
        <row r="15293">
          <cell r="AA15293">
            <v>52.81</v>
          </cell>
        </row>
        <row r="15294">
          <cell r="AA15294">
            <v>52.82</v>
          </cell>
        </row>
        <row r="15295">
          <cell r="AA15295">
            <v>52.83</v>
          </cell>
        </row>
        <row r="15296">
          <cell r="AA15296">
            <v>52.84</v>
          </cell>
        </row>
        <row r="15297">
          <cell r="AA15297">
            <v>52.85</v>
          </cell>
        </row>
        <row r="15298">
          <cell r="AA15298">
            <v>52.86</v>
          </cell>
        </row>
        <row r="15299">
          <cell r="AA15299">
            <v>52.87</v>
          </cell>
        </row>
        <row r="15300">
          <cell r="AA15300">
            <v>52.88</v>
          </cell>
        </row>
        <row r="15301">
          <cell r="AA15301">
            <v>52.89</v>
          </cell>
        </row>
        <row r="15302">
          <cell r="AA15302">
            <v>52.9</v>
          </cell>
        </row>
        <row r="15303">
          <cell r="AA15303">
            <v>52.91</v>
          </cell>
        </row>
        <row r="15304">
          <cell r="AA15304">
            <v>52.92</v>
          </cell>
        </row>
        <row r="15305">
          <cell r="AA15305">
            <v>52.93</v>
          </cell>
        </row>
        <row r="15306">
          <cell r="AA15306">
            <v>52.94</v>
          </cell>
        </row>
        <row r="15307">
          <cell r="AA15307">
            <v>52.95</v>
          </cell>
        </row>
        <row r="15308">
          <cell r="AA15308">
            <v>52.96</v>
          </cell>
        </row>
        <row r="15309">
          <cell r="AA15309">
            <v>52.97</v>
          </cell>
        </row>
        <row r="15310">
          <cell r="AA15310">
            <v>52.98</v>
          </cell>
        </row>
        <row r="15311">
          <cell r="AA15311">
            <v>52.99</v>
          </cell>
        </row>
        <row r="15312">
          <cell r="AA15312">
            <v>53</v>
          </cell>
        </row>
        <row r="15313">
          <cell r="AA15313">
            <v>53.01</v>
          </cell>
        </row>
        <row r="15314">
          <cell r="AA15314">
            <v>53.02</v>
          </cell>
        </row>
        <row r="15315">
          <cell r="AA15315">
            <v>53.03</v>
          </cell>
        </row>
        <row r="15316">
          <cell r="AA15316">
            <v>53.04</v>
          </cell>
        </row>
        <row r="15317">
          <cell r="AA15317">
            <v>53.05</v>
          </cell>
        </row>
        <row r="15318">
          <cell r="AA15318">
            <v>53.06</v>
          </cell>
        </row>
        <row r="15319">
          <cell r="AA15319">
            <v>53.07</v>
          </cell>
        </row>
        <row r="15320">
          <cell r="AA15320">
            <v>53.08</v>
          </cell>
        </row>
        <row r="15321">
          <cell r="AA15321">
            <v>53.09</v>
          </cell>
        </row>
        <row r="15322">
          <cell r="AA15322">
            <v>53.1</v>
          </cell>
        </row>
        <row r="15323">
          <cell r="AA15323">
            <v>53.11</v>
          </cell>
        </row>
        <row r="15324">
          <cell r="AA15324">
            <v>53.12</v>
          </cell>
        </row>
        <row r="15325">
          <cell r="AA15325">
            <v>53.13</v>
          </cell>
        </row>
        <row r="15326">
          <cell r="AA15326">
            <v>53.14</v>
          </cell>
        </row>
        <row r="15327">
          <cell r="AA15327">
            <v>53.15</v>
          </cell>
        </row>
        <row r="15328">
          <cell r="AA15328">
            <v>53.16</v>
          </cell>
        </row>
        <row r="15329">
          <cell r="AA15329">
            <v>53.17</v>
          </cell>
        </row>
        <row r="15330">
          <cell r="AA15330">
            <v>53.18</v>
          </cell>
        </row>
        <row r="15331">
          <cell r="AA15331">
            <v>53.19</v>
          </cell>
        </row>
        <row r="15332">
          <cell r="AA15332">
            <v>53.2</v>
          </cell>
        </row>
        <row r="15333">
          <cell r="AA15333">
            <v>53.21</v>
          </cell>
        </row>
        <row r="15334">
          <cell r="AA15334">
            <v>53.22</v>
          </cell>
        </row>
        <row r="15335">
          <cell r="AA15335">
            <v>53.23</v>
          </cell>
        </row>
        <row r="15336">
          <cell r="AA15336">
            <v>53.24</v>
          </cell>
        </row>
        <row r="15337">
          <cell r="AA15337">
            <v>53.25</v>
          </cell>
        </row>
        <row r="15338">
          <cell r="AA15338">
            <v>53.26</v>
          </cell>
        </row>
        <row r="15339">
          <cell r="AA15339">
            <v>53.27</v>
          </cell>
        </row>
        <row r="15340">
          <cell r="AA15340">
            <v>53.28</v>
          </cell>
        </row>
        <row r="15341">
          <cell r="AA15341">
            <v>53.29</v>
          </cell>
        </row>
        <row r="15342">
          <cell r="AA15342">
            <v>53.3</v>
          </cell>
        </row>
        <row r="15343">
          <cell r="AA15343">
            <v>53.31</v>
          </cell>
        </row>
        <row r="15344">
          <cell r="AA15344">
            <v>53.32</v>
          </cell>
        </row>
        <row r="15345">
          <cell r="AA15345">
            <v>53.33</v>
          </cell>
        </row>
        <row r="15346">
          <cell r="AA15346">
            <v>53.34</v>
          </cell>
        </row>
        <row r="15347">
          <cell r="AA15347">
            <v>53.35</v>
          </cell>
        </row>
        <row r="15348">
          <cell r="AA15348">
            <v>53.36</v>
          </cell>
        </row>
        <row r="15349">
          <cell r="AA15349">
            <v>53.37</v>
          </cell>
        </row>
        <row r="15350">
          <cell r="AA15350">
            <v>53.38</v>
          </cell>
        </row>
        <row r="15351">
          <cell r="AA15351">
            <v>53.39</v>
          </cell>
        </row>
        <row r="15352">
          <cell r="AA15352">
            <v>53.4</v>
          </cell>
        </row>
        <row r="15353">
          <cell r="AA15353">
            <v>53.41</v>
          </cell>
        </row>
        <row r="15354">
          <cell r="AA15354">
            <v>53.42</v>
          </cell>
        </row>
        <row r="15355">
          <cell r="AA15355">
            <v>53.43</v>
          </cell>
        </row>
        <row r="15356">
          <cell r="AA15356">
            <v>53.44</v>
          </cell>
        </row>
        <row r="15357">
          <cell r="AA15357">
            <v>53.45</v>
          </cell>
        </row>
        <row r="15358">
          <cell r="AA15358">
            <v>53.46</v>
          </cell>
        </row>
        <row r="15359">
          <cell r="AA15359">
            <v>53.47</v>
          </cell>
        </row>
        <row r="15360">
          <cell r="AA15360">
            <v>53.48</v>
          </cell>
        </row>
        <row r="15361">
          <cell r="AA15361">
            <v>53.49</v>
          </cell>
        </row>
        <row r="15362">
          <cell r="AA15362">
            <v>53.5</v>
          </cell>
        </row>
        <row r="15363">
          <cell r="AA15363">
            <v>53.51</v>
          </cell>
        </row>
        <row r="15364">
          <cell r="AA15364">
            <v>53.52</v>
          </cell>
        </row>
        <row r="15365">
          <cell r="AA15365">
            <v>53.53</v>
          </cell>
        </row>
        <row r="15366">
          <cell r="AA15366">
            <v>53.54</v>
          </cell>
        </row>
        <row r="15367">
          <cell r="AA15367">
            <v>53.55</v>
          </cell>
        </row>
        <row r="15368">
          <cell r="AA15368">
            <v>53.56</v>
          </cell>
        </row>
        <row r="15369">
          <cell r="AA15369">
            <v>53.57</v>
          </cell>
        </row>
        <row r="15370">
          <cell r="AA15370">
            <v>53.58</v>
          </cell>
        </row>
        <row r="15371">
          <cell r="AA15371">
            <v>53.59</v>
          </cell>
        </row>
        <row r="15372">
          <cell r="AA15372">
            <v>53.6</v>
          </cell>
        </row>
        <row r="15373">
          <cell r="AA15373">
            <v>53.61</v>
          </cell>
        </row>
        <row r="15374">
          <cell r="AA15374">
            <v>53.62</v>
          </cell>
        </row>
        <row r="15375">
          <cell r="AA15375">
            <v>53.63</v>
          </cell>
        </row>
        <row r="15376">
          <cell r="AA15376">
            <v>53.64</v>
          </cell>
        </row>
        <row r="15377">
          <cell r="AA15377">
            <v>53.65</v>
          </cell>
        </row>
        <row r="15378">
          <cell r="AA15378">
            <v>53.66</v>
          </cell>
        </row>
        <row r="15379">
          <cell r="AA15379">
            <v>53.67</v>
          </cell>
        </row>
        <row r="15380">
          <cell r="AA15380">
            <v>53.68</v>
          </cell>
        </row>
        <row r="15381">
          <cell r="AA15381">
            <v>53.69</v>
          </cell>
        </row>
        <row r="15382">
          <cell r="AA15382">
            <v>53.7</v>
          </cell>
        </row>
        <row r="15383">
          <cell r="AA15383">
            <v>53.71</v>
          </cell>
        </row>
        <row r="15384">
          <cell r="AA15384">
            <v>53.72</v>
          </cell>
        </row>
        <row r="15385">
          <cell r="AA15385">
            <v>53.73</v>
          </cell>
        </row>
        <row r="15386">
          <cell r="AA15386">
            <v>53.74</v>
          </cell>
        </row>
        <row r="15387">
          <cell r="AA15387">
            <v>53.75</v>
          </cell>
        </row>
        <row r="15388">
          <cell r="AA15388">
            <v>53.76</v>
          </cell>
        </row>
        <row r="15389">
          <cell r="AA15389">
            <v>53.77</v>
          </cell>
        </row>
        <row r="15390">
          <cell r="AA15390">
            <v>53.78</v>
          </cell>
        </row>
        <row r="15391">
          <cell r="AA15391">
            <v>53.79</v>
          </cell>
        </row>
        <row r="15392">
          <cell r="AA15392">
            <v>53.8</v>
          </cell>
        </row>
        <row r="15393">
          <cell r="AA15393">
            <v>53.81</v>
          </cell>
        </row>
        <row r="15394">
          <cell r="AA15394">
            <v>53.82</v>
          </cell>
        </row>
        <row r="15395">
          <cell r="AA15395">
            <v>53.83</v>
          </cell>
        </row>
        <row r="15396">
          <cell r="AA15396">
            <v>53.84</v>
          </cell>
        </row>
        <row r="15397">
          <cell r="AA15397">
            <v>53.85</v>
          </cell>
        </row>
        <row r="15398">
          <cell r="AA15398">
            <v>53.86</v>
          </cell>
        </row>
        <row r="15399">
          <cell r="AA15399">
            <v>53.87</v>
          </cell>
        </row>
        <row r="15400">
          <cell r="AA15400">
            <v>53.88</v>
          </cell>
        </row>
        <row r="15401">
          <cell r="AA15401">
            <v>53.89</v>
          </cell>
        </row>
        <row r="15402">
          <cell r="AA15402">
            <v>53.9</v>
          </cell>
        </row>
        <row r="15403">
          <cell r="AA15403">
            <v>53.91</v>
          </cell>
        </row>
        <row r="15404">
          <cell r="AA15404">
            <v>53.92</v>
          </cell>
        </row>
        <row r="15405">
          <cell r="AA15405">
            <v>53.93</v>
          </cell>
        </row>
        <row r="15406">
          <cell r="AA15406">
            <v>53.94</v>
          </cell>
        </row>
        <row r="15407">
          <cell r="AA15407">
            <v>53.95</v>
          </cell>
        </row>
        <row r="15408">
          <cell r="AA15408">
            <v>53.96</v>
          </cell>
        </row>
        <row r="15409">
          <cell r="AA15409">
            <v>53.97</v>
          </cell>
        </row>
        <row r="15410">
          <cell r="AA15410">
            <v>53.98</v>
          </cell>
        </row>
        <row r="15411">
          <cell r="AA15411">
            <v>53.99</v>
          </cell>
        </row>
        <row r="15412">
          <cell r="AA15412">
            <v>54</v>
          </cell>
        </row>
        <row r="15413">
          <cell r="AA15413">
            <v>54.01</v>
          </cell>
        </row>
        <row r="15414">
          <cell r="AA15414">
            <v>54.02</v>
          </cell>
        </row>
        <row r="15415">
          <cell r="AA15415">
            <v>54.03</v>
          </cell>
        </row>
        <row r="15416">
          <cell r="AA15416">
            <v>54.04</v>
          </cell>
        </row>
        <row r="15417">
          <cell r="AA15417">
            <v>54.05</v>
          </cell>
        </row>
        <row r="15418">
          <cell r="AA15418">
            <v>54.06</v>
          </cell>
        </row>
        <row r="15419">
          <cell r="AA15419">
            <v>54.07</v>
          </cell>
        </row>
        <row r="15420">
          <cell r="AA15420">
            <v>54.08</v>
          </cell>
        </row>
        <row r="15421">
          <cell r="AA15421">
            <v>54.09</v>
          </cell>
        </row>
        <row r="15422">
          <cell r="AA15422">
            <v>54.1</v>
          </cell>
        </row>
        <row r="15423">
          <cell r="AA15423">
            <v>54.11</v>
          </cell>
        </row>
        <row r="15424">
          <cell r="AA15424">
            <v>54.12</v>
          </cell>
        </row>
        <row r="15425">
          <cell r="AA15425">
            <v>54.13</v>
          </cell>
        </row>
        <row r="15426">
          <cell r="AA15426">
            <v>54.14</v>
          </cell>
        </row>
        <row r="15427">
          <cell r="AA15427">
            <v>54.15</v>
          </cell>
        </row>
        <row r="15428">
          <cell r="AA15428">
            <v>54.16</v>
          </cell>
        </row>
        <row r="15429">
          <cell r="AA15429">
            <v>54.17</v>
          </cell>
        </row>
        <row r="15430">
          <cell r="AA15430">
            <v>54.18</v>
          </cell>
        </row>
        <row r="15431">
          <cell r="AA15431">
            <v>54.19</v>
          </cell>
        </row>
        <row r="15432">
          <cell r="AA15432">
            <v>54.2</v>
          </cell>
        </row>
        <row r="15433">
          <cell r="AA15433">
            <v>54.21</v>
          </cell>
        </row>
        <row r="15434">
          <cell r="AA15434">
            <v>54.22</v>
          </cell>
        </row>
        <row r="15435">
          <cell r="AA15435">
            <v>54.23</v>
          </cell>
        </row>
        <row r="15436">
          <cell r="AA15436">
            <v>54.24</v>
          </cell>
        </row>
        <row r="15437">
          <cell r="AA15437">
            <v>54.25</v>
          </cell>
        </row>
        <row r="15438">
          <cell r="AA15438">
            <v>54.26</v>
          </cell>
        </row>
        <row r="15439">
          <cell r="AA15439">
            <v>54.27</v>
          </cell>
        </row>
        <row r="15440">
          <cell r="AA15440">
            <v>54.28</v>
          </cell>
        </row>
        <row r="15441">
          <cell r="AA15441">
            <v>54.29</v>
          </cell>
        </row>
        <row r="15442">
          <cell r="AA15442">
            <v>54.3</v>
          </cell>
        </row>
        <row r="15443">
          <cell r="AA15443">
            <v>54.31</v>
          </cell>
        </row>
        <row r="15444">
          <cell r="AA15444">
            <v>54.32</v>
          </cell>
        </row>
        <row r="15445">
          <cell r="AA15445">
            <v>54.33</v>
          </cell>
        </row>
        <row r="15446">
          <cell r="AA15446">
            <v>54.34</v>
          </cell>
        </row>
        <row r="15447">
          <cell r="AA15447">
            <v>54.35</v>
          </cell>
        </row>
        <row r="15448">
          <cell r="AA15448">
            <v>54.36</v>
          </cell>
        </row>
        <row r="15449">
          <cell r="AA15449">
            <v>54.37</v>
          </cell>
        </row>
        <row r="15450">
          <cell r="AA15450">
            <v>54.38</v>
          </cell>
        </row>
        <row r="15451">
          <cell r="AA15451">
            <v>54.39</v>
          </cell>
        </row>
        <row r="15452">
          <cell r="AA15452">
            <v>54.4</v>
          </cell>
        </row>
        <row r="15453">
          <cell r="AA15453">
            <v>54.41</v>
          </cell>
        </row>
        <row r="15454">
          <cell r="AA15454">
            <v>54.42</v>
          </cell>
        </row>
        <row r="15455">
          <cell r="AA15455">
            <v>54.43</v>
          </cell>
        </row>
        <row r="15456">
          <cell r="AA15456">
            <v>54.44</v>
          </cell>
        </row>
        <row r="15457">
          <cell r="AA15457">
            <v>54.45</v>
          </cell>
        </row>
        <row r="15458">
          <cell r="AA15458">
            <v>54.46</v>
          </cell>
        </row>
        <row r="15459">
          <cell r="AA15459">
            <v>54.47</v>
          </cell>
        </row>
        <row r="15460">
          <cell r="AA15460">
            <v>54.48</v>
          </cell>
        </row>
        <row r="15461">
          <cell r="AA15461">
            <v>54.49</v>
          </cell>
        </row>
        <row r="15462">
          <cell r="AA15462">
            <v>54.5</v>
          </cell>
        </row>
        <row r="15463">
          <cell r="AA15463">
            <v>54.51</v>
          </cell>
        </row>
        <row r="15464">
          <cell r="AA15464">
            <v>54.52</v>
          </cell>
        </row>
        <row r="15465">
          <cell r="AA15465">
            <v>54.53</v>
          </cell>
        </row>
        <row r="15466">
          <cell r="AA15466">
            <v>54.54</v>
          </cell>
        </row>
        <row r="15467">
          <cell r="AA15467">
            <v>54.55</v>
          </cell>
        </row>
        <row r="15468">
          <cell r="AA15468">
            <v>54.56</v>
          </cell>
        </row>
        <row r="15469">
          <cell r="AA15469">
            <v>54.57</v>
          </cell>
        </row>
        <row r="15470">
          <cell r="AA15470">
            <v>54.58</v>
          </cell>
        </row>
        <row r="15471">
          <cell r="AA15471">
            <v>54.59</v>
          </cell>
        </row>
        <row r="15472">
          <cell r="AA15472">
            <v>54.6</v>
          </cell>
        </row>
        <row r="15473">
          <cell r="AA15473">
            <v>54.61</v>
          </cell>
        </row>
        <row r="15474">
          <cell r="AA15474">
            <v>54.62</v>
          </cell>
        </row>
        <row r="15475">
          <cell r="AA15475">
            <v>54.63</v>
          </cell>
        </row>
        <row r="15476">
          <cell r="AA15476">
            <v>54.64</v>
          </cell>
        </row>
        <row r="15477">
          <cell r="AA15477">
            <v>54.65</v>
          </cell>
        </row>
        <row r="15478">
          <cell r="AA15478">
            <v>54.66</v>
          </cell>
        </row>
        <row r="15479">
          <cell r="AA15479">
            <v>54.67</v>
          </cell>
        </row>
        <row r="15480">
          <cell r="AA15480">
            <v>54.68</v>
          </cell>
        </row>
        <row r="15481">
          <cell r="AA15481">
            <v>54.69</v>
          </cell>
        </row>
        <row r="15482">
          <cell r="AA15482">
            <v>54.7</v>
          </cell>
        </row>
        <row r="15483">
          <cell r="AA15483">
            <v>54.71</v>
          </cell>
        </row>
        <row r="15484">
          <cell r="AA15484">
            <v>54.72</v>
          </cell>
        </row>
        <row r="15485">
          <cell r="AA15485">
            <v>54.73</v>
          </cell>
        </row>
        <row r="15486">
          <cell r="AA15486">
            <v>54.74</v>
          </cell>
        </row>
        <row r="15487">
          <cell r="AA15487">
            <v>54.75</v>
          </cell>
        </row>
        <row r="15488">
          <cell r="AA15488">
            <v>54.76</v>
          </cell>
        </row>
        <row r="15489">
          <cell r="AA15489">
            <v>54.77</v>
          </cell>
        </row>
        <row r="15490">
          <cell r="AA15490">
            <v>54.78</v>
          </cell>
        </row>
        <row r="15491">
          <cell r="AA15491">
            <v>54.79</v>
          </cell>
        </row>
        <row r="15492">
          <cell r="AA15492">
            <v>54.8</v>
          </cell>
        </row>
        <row r="15493">
          <cell r="AA15493">
            <v>54.81</v>
          </cell>
        </row>
        <row r="15494">
          <cell r="AA15494">
            <v>54.82</v>
          </cell>
        </row>
        <row r="15495">
          <cell r="AA15495">
            <v>54.83</v>
          </cell>
        </row>
        <row r="15496">
          <cell r="AA15496">
            <v>54.84</v>
          </cell>
        </row>
        <row r="15497">
          <cell r="AA15497">
            <v>54.85</v>
          </cell>
        </row>
        <row r="15498">
          <cell r="AA15498">
            <v>54.86</v>
          </cell>
        </row>
        <row r="15499">
          <cell r="AA15499">
            <v>54.87</v>
          </cell>
        </row>
        <row r="15500">
          <cell r="AA15500">
            <v>54.88</v>
          </cell>
        </row>
        <row r="15501">
          <cell r="AA15501">
            <v>54.89</v>
          </cell>
        </row>
        <row r="15502">
          <cell r="AA15502">
            <v>54.9</v>
          </cell>
        </row>
        <row r="15503">
          <cell r="AA15503">
            <v>54.91</v>
          </cell>
        </row>
        <row r="15504">
          <cell r="AA15504">
            <v>54.92</v>
          </cell>
        </row>
        <row r="15505">
          <cell r="AA15505">
            <v>54.93</v>
          </cell>
        </row>
        <row r="15506">
          <cell r="AA15506">
            <v>54.94</v>
          </cell>
        </row>
        <row r="15507">
          <cell r="AA15507">
            <v>54.95</v>
          </cell>
        </row>
        <row r="15508">
          <cell r="AA15508">
            <v>54.96</v>
          </cell>
        </row>
        <row r="15509">
          <cell r="AA15509">
            <v>54.97</v>
          </cell>
        </row>
        <row r="15510">
          <cell r="AA15510">
            <v>54.98</v>
          </cell>
        </row>
        <row r="15511">
          <cell r="AA15511">
            <v>54.99</v>
          </cell>
        </row>
        <row r="15512">
          <cell r="AA15512">
            <v>55</v>
          </cell>
        </row>
        <row r="15513">
          <cell r="AA15513">
            <v>55.01</v>
          </cell>
        </row>
        <row r="15514">
          <cell r="AA15514">
            <v>55.02</v>
          </cell>
        </row>
        <row r="15515">
          <cell r="AA15515">
            <v>55.03</v>
          </cell>
        </row>
        <row r="15516">
          <cell r="AA15516">
            <v>55.04</v>
          </cell>
        </row>
        <row r="15517">
          <cell r="AA15517">
            <v>55.05</v>
          </cell>
        </row>
        <row r="15518">
          <cell r="AA15518">
            <v>55.06</v>
          </cell>
        </row>
        <row r="15519">
          <cell r="AA15519">
            <v>55.07</v>
          </cell>
        </row>
        <row r="15520">
          <cell r="AA15520">
            <v>55.08</v>
          </cell>
        </row>
        <row r="15521">
          <cell r="AA15521">
            <v>55.09</v>
          </cell>
        </row>
        <row r="15522">
          <cell r="AA15522">
            <v>55.1</v>
          </cell>
        </row>
        <row r="15523">
          <cell r="AA15523">
            <v>55.11</v>
          </cell>
        </row>
        <row r="15524">
          <cell r="AA15524">
            <v>55.12</v>
          </cell>
        </row>
        <row r="15525">
          <cell r="AA15525">
            <v>55.13</v>
          </cell>
        </row>
        <row r="15526">
          <cell r="AA15526">
            <v>55.14</v>
          </cell>
        </row>
        <row r="15527">
          <cell r="AA15527">
            <v>55.15</v>
          </cell>
        </row>
        <row r="15528">
          <cell r="AA15528">
            <v>55.16</v>
          </cell>
        </row>
        <row r="15529">
          <cell r="AA15529">
            <v>55.17</v>
          </cell>
        </row>
        <row r="15530">
          <cell r="AA15530">
            <v>55.18</v>
          </cell>
        </row>
        <row r="15531">
          <cell r="AA15531">
            <v>55.19</v>
          </cell>
        </row>
        <row r="15532">
          <cell r="AA15532">
            <v>55.2</v>
          </cell>
        </row>
        <row r="15533">
          <cell r="AA15533">
            <v>55.21</v>
          </cell>
        </row>
        <row r="15534">
          <cell r="AA15534">
            <v>55.22</v>
          </cell>
        </row>
        <row r="15535">
          <cell r="AA15535">
            <v>55.23</v>
          </cell>
        </row>
        <row r="15536">
          <cell r="AA15536">
            <v>55.24</v>
          </cell>
        </row>
        <row r="15537">
          <cell r="AA15537">
            <v>55.25</v>
          </cell>
        </row>
        <row r="15538">
          <cell r="AA15538">
            <v>55.26</v>
          </cell>
        </row>
        <row r="15539">
          <cell r="AA15539">
            <v>55.27</v>
          </cell>
        </row>
        <row r="15540">
          <cell r="AA15540">
            <v>55.28</v>
          </cell>
        </row>
        <row r="15541">
          <cell r="AA15541">
            <v>55.29</v>
          </cell>
        </row>
        <row r="15542">
          <cell r="AA15542">
            <v>55.3</v>
          </cell>
        </row>
        <row r="15543">
          <cell r="AA15543">
            <v>55.31</v>
          </cell>
        </row>
        <row r="15544">
          <cell r="AA15544">
            <v>55.32</v>
          </cell>
        </row>
        <row r="15545">
          <cell r="AA15545">
            <v>55.33</v>
          </cell>
        </row>
        <row r="15546">
          <cell r="AA15546">
            <v>55.34</v>
          </cell>
        </row>
        <row r="15547">
          <cell r="AA15547">
            <v>55.35</v>
          </cell>
        </row>
        <row r="15548">
          <cell r="AA15548">
            <v>55.36</v>
          </cell>
        </row>
        <row r="15549">
          <cell r="AA15549">
            <v>55.37</v>
          </cell>
        </row>
        <row r="15550">
          <cell r="AA15550">
            <v>55.38</v>
          </cell>
        </row>
        <row r="15551">
          <cell r="AA15551">
            <v>55.39</v>
          </cell>
        </row>
        <row r="15552">
          <cell r="AA15552">
            <v>55.4</v>
          </cell>
        </row>
        <row r="15553">
          <cell r="AA15553">
            <v>55.41</v>
          </cell>
        </row>
        <row r="15554">
          <cell r="AA15554">
            <v>55.42</v>
          </cell>
        </row>
        <row r="15555">
          <cell r="AA15555">
            <v>55.43</v>
          </cell>
        </row>
        <row r="15556">
          <cell r="AA15556">
            <v>55.44</v>
          </cell>
        </row>
        <row r="15557">
          <cell r="AA15557">
            <v>55.45</v>
          </cell>
        </row>
        <row r="15558">
          <cell r="AA15558">
            <v>55.46</v>
          </cell>
        </row>
        <row r="15559">
          <cell r="AA15559">
            <v>55.47</v>
          </cell>
        </row>
        <row r="15560">
          <cell r="AA15560">
            <v>55.48</v>
          </cell>
        </row>
        <row r="15561">
          <cell r="AA15561">
            <v>55.49</v>
          </cell>
        </row>
        <row r="15562">
          <cell r="AA15562">
            <v>55.5</v>
          </cell>
        </row>
        <row r="15563">
          <cell r="AA15563">
            <v>55.51</v>
          </cell>
        </row>
        <row r="15564">
          <cell r="AA15564">
            <v>55.52</v>
          </cell>
        </row>
        <row r="15565">
          <cell r="AA15565">
            <v>55.53</v>
          </cell>
        </row>
        <row r="15566">
          <cell r="AA15566">
            <v>55.54</v>
          </cell>
        </row>
        <row r="15567">
          <cell r="AA15567">
            <v>55.55</v>
          </cell>
        </row>
        <row r="15568">
          <cell r="AA15568">
            <v>55.56</v>
          </cell>
        </row>
        <row r="15569">
          <cell r="AA15569">
            <v>55.57</v>
          </cell>
        </row>
        <row r="15570">
          <cell r="AA15570">
            <v>55.58</v>
          </cell>
        </row>
        <row r="15571">
          <cell r="AA15571">
            <v>55.59</v>
          </cell>
        </row>
        <row r="15572">
          <cell r="AA15572">
            <v>55.6</v>
          </cell>
        </row>
        <row r="15573">
          <cell r="AA15573">
            <v>55.61</v>
          </cell>
        </row>
        <row r="15574">
          <cell r="AA15574">
            <v>55.62</v>
          </cell>
        </row>
        <row r="15575">
          <cell r="AA15575">
            <v>55.63</v>
          </cell>
        </row>
        <row r="15576">
          <cell r="AA15576">
            <v>55.64</v>
          </cell>
        </row>
        <row r="15577">
          <cell r="AA15577">
            <v>55.65</v>
          </cell>
        </row>
        <row r="15578">
          <cell r="AA15578">
            <v>55.66</v>
          </cell>
        </row>
        <row r="15579">
          <cell r="AA15579">
            <v>55.67</v>
          </cell>
        </row>
        <row r="15580">
          <cell r="AA15580">
            <v>55.68</v>
          </cell>
        </row>
        <row r="15581">
          <cell r="AA15581">
            <v>55.69</v>
          </cell>
        </row>
        <row r="15582">
          <cell r="AA15582">
            <v>55.7</v>
          </cell>
        </row>
        <row r="15583">
          <cell r="AA15583">
            <v>55.71</v>
          </cell>
        </row>
        <row r="15584">
          <cell r="AA15584">
            <v>55.72</v>
          </cell>
        </row>
        <row r="15585">
          <cell r="AA15585">
            <v>55.73</v>
          </cell>
        </row>
        <row r="15586">
          <cell r="AA15586">
            <v>55.74</v>
          </cell>
        </row>
        <row r="15587">
          <cell r="AA15587">
            <v>55.75</v>
          </cell>
        </row>
        <row r="15588">
          <cell r="AA15588">
            <v>55.76</v>
          </cell>
        </row>
        <row r="15589">
          <cell r="AA15589">
            <v>55.77</v>
          </cell>
        </row>
        <row r="15590">
          <cell r="AA15590">
            <v>55.78</v>
          </cell>
        </row>
        <row r="15591">
          <cell r="AA15591">
            <v>55.79</v>
          </cell>
        </row>
        <row r="15592">
          <cell r="AA15592">
            <v>55.8</v>
          </cell>
        </row>
        <row r="15593">
          <cell r="AA15593">
            <v>55.81</v>
          </cell>
        </row>
        <row r="15594">
          <cell r="AA15594">
            <v>55.82</v>
          </cell>
        </row>
        <row r="15595">
          <cell r="AA15595">
            <v>55.83</v>
          </cell>
        </row>
        <row r="15596">
          <cell r="AA15596">
            <v>55.84</v>
          </cell>
        </row>
        <row r="15597">
          <cell r="AA15597">
            <v>55.85</v>
          </cell>
        </row>
        <row r="15598">
          <cell r="AA15598">
            <v>55.86</v>
          </cell>
        </row>
        <row r="15599">
          <cell r="AA15599">
            <v>55.87</v>
          </cell>
        </row>
        <row r="15600">
          <cell r="AA15600">
            <v>55.88</v>
          </cell>
        </row>
        <row r="15601">
          <cell r="AA15601">
            <v>55.89</v>
          </cell>
        </row>
        <row r="15602">
          <cell r="AA15602">
            <v>55.9</v>
          </cell>
        </row>
        <row r="15603">
          <cell r="AA15603">
            <v>55.91</v>
          </cell>
        </row>
        <row r="15604">
          <cell r="AA15604">
            <v>55.92</v>
          </cell>
        </row>
        <row r="15605">
          <cell r="AA15605">
            <v>55.93</v>
          </cell>
        </row>
        <row r="15606">
          <cell r="AA15606">
            <v>55.94</v>
          </cell>
        </row>
        <row r="15607">
          <cell r="AA15607">
            <v>55.95</v>
          </cell>
        </row>
        <row r="15608">
          <cell r="AA15608">
            <v>55.96</v>
          </cell>
        </row>
        <row r="15609">
          <cell r="AA15609">
            <v>55.97</v>
          </cell>
        </row>
        <row r="15610">
          <cell r="AA15610">
            <v>55.98</v>
          </cell>
        </row>
        <row r="15611">
          <cell r="AA15611">
            <v>55.99</v>
          </cell>
        </row>
        <row r="15612">
          <cell r="AA15612">
            <v>56</v>
          </cell>
        </row>
        <row r="15613">
          <cell r="AA15613">
            <v>56.01</v>
          </cell>
        </row>
        <row r="15614">
          <cell r="AA15614">
            <v>56.02</v>
          </cell>
        </row>
        <row r="15615">
          <cell r="AA15615">
            <v>56.03</v>
          </cell>
        </row>
        <row r="15616">
          <cell r="AA15616">
            <v>56.04</v>
          </cell>
        </row>
        <row r="15617">
          <cell r="AA15617">
            <v>56.05</v>
          </cell>
        </row>
        <row r="15618">
          <cell r="AA15618">
            <v>56.06</v>
          </cell>
        </row>
        <row r="15619">
          <cell r="AA15619">
            <v>56.07</v>
          </cell>
        </row>
        <row r="15620">
          <cell r="AA15620">
            <v>56.08</v>
          </cell>
        </row>
        <row r="15621">
          <cell r="AA15621">
            <v>56.09</v>
          </cell>
        </row>
        <row r="15622">
          <cell r="AA15622">
            <v>56.1</v>
          </cell>
        </row>
        <row r="15623">
          <cell r="AA15623">
            <v>56.11</v>
          </cell>
        </row>
        <row r="15624">
          <cell r="AA15624">
            <v>56.12</v>
          </cell>
        </row>
        <row r="15625">
          <cell r="AA15625">
            <v>56.13</v>
          </cell>
        </row>
        <row r="15626">
          <cell r="AA15626">
            <v>56.14</v>
          </cell>
        </row>
        <row r="15627">
          <cell r="AA15627">
            <v>56.15</v>
          </cell>
        </row>
        <row r="15628">
          <cell r="AA15628">
            <v>56.16</v>
          </cell>
        </row>
        <row r="15629">
          <cell r="AA15629">
            <v>56.17</v>
          </cell>
        </row>
        <row r="15630">
          <cell r="AA15630">
            <v>56.18</v>
          </cell>
        </row>
        <row r="15631">
          <cell r="AA15631">
            <v>56.19</v>
          </cell>
        </row>
        <row r="15632">
          <cell r="AA15632">
            <v>56.2</v>
          </cell>
        </row>
        <row r="15633">
          <cell r="AA15633">
            <v>56.21</v>
          </cell>
        </row>
        <row r="15634">
          <cell r="AA15634">
            <v>56.22</v>
          </cell>
        </row>
        <row r="15635">
          <cell r="AA15635">
            <v>56.23</v>
          </cell>
        </row>
        <row r="15636">
          <cell r="AA15636">
            <v>56.24</v>
          </cell>
        </row>
        <row r="15637">
          <cell r="AA15637">
            <v>56.25</v>
          </cell>
        </row>
        <row r="15638">
          <cell r="AA15638">
            <v>56.26</v>
          </cell>
        </row>
        <row r="15639">
          <cell r="AA15639">
            <v>56.27</v>
          </cell>
        </row>
        <row r="15640">
          <cell r="AA15640">
            <v>56.28</v>
          </cell>
        </row>
        <row r="15641">
          <cell r="AA15641">
            <v>56.29</v>
          </cell>
        </row>
        <row r="15642">
          <cell r="AA15642">
            <v>56.3</v>
          </cell>
        </row>
        <row r="15643">
          <cell r="AA15643">
            <v>56.31</v>
          </cell>
        </row>
        <row r="15644">
          <cell r="AA15644">
            <v>56.32</v>
          </cell>
        </row>
        <row r="15645">
          <cell r="AA15645">
            <v>56.33</v>
          </cell>
        </row>
        <row r="15646">
          <cell r="AA15646">
            <v>56.34</v>
          </cell>
        </row>
        <row r="15647">
          <cell r="AA15647">
            <v>56.35</v>
          </cell>
        </row>
        <row r="15648">
          <cell r="AA15648">
            <v>56.36</v>
          </cell>
        </row>
        <row r="15649">
          <cell r="AA15649">
            <v>56.37</v>
          </cell>
        </row>
        <row r="15650">
          <cell r="AA15650">
            <v>56.38</v>
          </cell>
        </row>
        <row r="15651">
          <cell r="AA15651">
            <v>56.39</v>
          </cell>
        </row>
        <row r="15652">
          <cell r="AA15652">
            <v>56.4</v>
          </cell>
        </row>
        <row r="15653">
          <cell r="AA15653">
            <v>56.41</v>
          </cell>
        </row>
        <row r="15654">
          <cell r="AA15654">
            <v>56.42</v>
          </cell>
        </row>
        <row r="15655">
          <cell r="AA15655">
            <v>56.43</v>
          </cell>
        </row>
        <row r="15656">
          <cell r="AA15656">
            <v>56.44</v>
          </cell>
        </row>
        <row r="15657">
          <cell r="AA15657">
            <v>56.45</v>
          </cell>
        </row>
        <row r="15658">
          <cell r="AA15658">
            <v>56.46</v>
          </cell>
        </row>
        <row r="15659">
          <cell r="AA15659">
            <v>56.47</v>
          </cell>
        </row>
        <row r="15660">
          <cell r="AA15660">
            <v>56.48</v>
          </cell>
        </row>
        <row r="15661">
          <cell r="AA15661">
            <v>56.49</v>
          </cell>
        </row>
        <row r="15662">
          <cell r="AA15662">
            <v>56.5</v>
          </cell>
        </row>
        <row r="15663">
          <cell r="AA15663">
            <v>56.51</v>
          </cell>
        </row>
        <row r="15664">
          <cell r="AA15664">
            <v>56.52</v>
          </cell>
        </row>
        <row r="15665">
          <cell r="AA15665">
            <v>56.53</v>
          </cell>
        </row>
        <row r="15666">
          <cell r="AA15666">
            <v>56.54</v>
          </cell>
        </row>
        <row r="15667">
          <cell r="AA15667">
            <v>56.55</v>
          </cell>
        </row>
        <row r="15668">
          <cell r="AA15668">
            <v>56.56</v>
          </cell>
        </row>
        <row r="15669">
          <cell r="AA15669">
            <v>56.57</v>
          </cell>
        </row>
        <row r="15670">
          <cell r="AA15670">
            <v>56.58</v>
          </cell>
        </row>
        <row r="15671">
          <cell r="AA15671">
            <v>56.59</v>
          </cell>
        </row>
        <row r="15672">
          <cell r="AA15672">
            <v>56.6</v>
          </cell>
        </row>
        <row r="15673">
          <cell r="AA15673">
            <v>56.61</v>
          </cell>
        </row>
        <row r="15674">
          <cell r="AA15674">
            <v>56.62</v>
          </cell>
        </row>
        <row r="15675">
          <cell r="AA15675">
            <v>56.63</v>
          </cell>
        </row>
        <row r="15676">
          <cell r="AA15676">
            <v>56.64</v>
          </cell>
        </row>
        <row r="15677">
          <cell r="AA15677">
            <v>56.65</v>
          </cell>
        </row>
        <row r="15678">
          <cell r="AA15678">
            <v>56.66</v>
          </cell>
        </row>
        <row r="15679">
          <cell r="AA15679">
            <v>56.67</v>
          </cell>
        </row>
        <row r="15680">
          <cell r="AA15680">
            <v>56.68</v>
          </cell>
        </row>
        <row r="15681">
          <cell r="AA15681">
            <v>56.69</v>
          </cell>
        </row>
        <row r="15682">
          <cell r="AA15682">
            <v>56.7</v>
          </cell>
        </row>
        <row r="15683">
          <cell r="AA15683">
            <v>56.71</v>
          </cell>
        </row>
        <row r="15684">
          <cell r="AA15684">
            <v>56.72</v>
          </cell>
        </row>
        <row r="15685">
          <cell r="AA15685">
            <v>56.73</v>
          </cell>
        </row>
        <row r="15686">
          <cell r="AA15686">
            <v>56.74</v>
          </cell>
        </row>
        <row r="15687">
          <cell r="AA15687">
            <v>56.75</v>
          </cell>
        </row>
        <row r="15688">
          <cell r="AA15688">
            <v>56.76</v>
          </cell>
        </row>
        <row r="15689">
          <cell r="AA15689">
            <v>56.77</v>
          </cell>
        </row>
        <row r="15690">
          <cell r="AA15690">
            <v>56.78</v>
          </cell>
        </row>
        <row r="15691">
          <cell r="AA15691">
            <v>56.79</v>
          </cell>
        </row>
        <row r="15692">
          <cell r="AA15692">
            <v>56.8</v>
          </cell>
        </row>
        <row r="15693">
          <cell r="AA15693">
            <v>56.81</v>
          </cell>
        </row>
        <row r="15694">
          <cell r="AA15694">
            <v>56.82</v>
          </cell>
        </row>
        <row r="15695">
          <cell r="AA15695">
            <v>56.83</v>
          </cell>
        </row>
        <row r="15696">
          <cell r="AA15696">
            <v>56.84</v>
          </cell>
        </row>
        <row r="15697">
          <cell r="AA15697">
            <v>56.85</v>
          </cell>
        </row>
        <row r="15698">
          <cell r="AA15698">
            <v>56.86</v>
          </cell>
        </row>
        <row r="15699">
          <cell r="AA15699">
            <v>56.87</v>
          </cell>
        </row>
        <row r="15700">
          <cell r="AA15700">
            <v>56.88</v>
          </cell>
        </row>
        <row r="15701">
          <cell r="AA15701">
            <v>56.89</v>
          </cell>
        </row>
        <row r="15702">
          <cell r="AA15702">
            <v>56.9</v>
          </cell>
        </row>
        <row r="15703">
          <cell r="AA15703">
            <v>56.91</v>
          </cell>
        </row>
        <row r="15704">
          <cell r="AA15704">
            <v>56.92</v>
          </cell>
        </row>
        <row r="15705">
          <cell r="AA15705">
            <v>56.93</v>
          </cell>
        </row>
        <row r="15706">
          <cell r="AA15706">
            <v>56.94</v>
          </cell>
        </row>
        <row r="15707">
          <cell r="AA15707">
            <v>56.95</v>
          </cell>
        </row>
        <row r="15708">
          <cell r="AA15708">
            <v>56.96</v>
          </cell>
        </row>
        <row r="15709">
          <cell r="AA15709">
            <v>56.97</v>
          </cell>
        </row>
        <row r="15710">
          <cell r="AA15710">
            <v>56.98</v>
          </cell>
        </row>
        <row r="15711">
          <cell r="AA15711">
            <v>56.99</v>
          </cell>
        </row>
        <row r="15712">
          <cell r="AA15712">
            <v>57</v>
          </cell>
        </row>
        <row r="15713">
          <cell r="AA15713">
            <v>57.01</v>
          </cell>
        </row>
        <row r="15714">
          <cell r="AA15714">
            <v>57.02</v>
          </cell>
        </row>
        <row r="15715">
          <cell r="AA15715">
            <v>57.03</v>
          </cell>
        </row>
        <row r="15716">
          <cell r="AA15716">
            <v>57.04</v>
          </cell>
        </row>
        <row r="15717">
          <cell r="AA15717">
            <v>57.05</v>
          </cell>
        </row>
        <row r="15718">
          <cell r="AA15718">
            <v>57.06</v>
          </cell>
        </row>
        <row r="15719">
          <cell r="AA15719">
            <v>57.07</v>
          </cell>
        </row>
        <row r="15720">
          <cell r="AA15720">
            <v>57.08</v>
          </cell>
        </row>
        <row r="15721">
          <cell r="AA15721">
            <v>57.09</v>
          </cell>
        </row>
        <row r="15722">
          <cell r="AA15722">
            <v>57.1</v>
          </cell>
        </row>
        <row r="15723">
          <cell r="AA15723">
            <v>57.11</v>
          </cell>
        </row>
        <row r="15724">
          <cell r="AA15724">
            <v>57.12</v>
          </cell>
        </row>
        <row r="15725">
          <cell r="AA15725">
            <v>57.13</v>
          </cell>
        </row>
        <row r="15726">
          <cell r="AA15726">
            <v>57.14</v>
          </cell>
        </row>
        <row r="15727">
          <cell r="AA15727">
            <v>57.15</v>
          </cell>
        </row>
        <row r="15728">
          <cell r="AA15728">
            <v>57.16</v>
          </cell>
        </row>
        <row r="15729">
          <cell r="AA15729">
            <v>57.17</v>
          </cell>
        </row>
        <row r="15730">
          <cell r="AA15730">
            <v>57.18</v>
          </cell>
        </row>
        <row r="15731">
          <cell r="AA15731">
            <v>57.19</v>
          </cell>
        </row>
        <row r="15732">
          <cell r="AA15732">
            <v>57.2</v>
          </cell>
        </row>
        <row r="15733">
          <cell r="AA15733">
            <v>57.21</v>
          </cell>
        </row>
        <row r="15734">
          <cell r="AA15734">
            <v>57.22</v>
          </cell>
        </row>
        <row r="15735">
          <cell r="AA15735">
            <v>57.23</v>
          </cell>
        </row>
        <row r="15736">
          <cell r="AA15736">
            <v>57.24</v>
          </cell>
        </row>
        <row r="15737">
          <cell r="AA15737">
            <v>57.25</v>
          </cell>
        </row>
        <row r="15738">
          <cell r="AA15738">
            <v>57.26</v>
          </cell>
        </row>
        <row r="15739">
          <cell r="AA15739">
            <v>57.27</v>
          </cell>
        </row>
        <row r="15740">
          <cell r="AA15740">
            <v>57.28</v>
          </cell>
        </row>
        <row r="15741">
          <cell r="AA15741">
            <v>57.29</v>
          </cell>
        </row>
        <row r="15742">
          <cell r="AA15742">
            <v>57.3</v>
          </cell>
        </row>
        <row r="15743">
          <cell r="AA15743">
            <v>57.31</v>
          </cell>
        </row>
        <row r="15744">
          <cell r="AA15744">
            <v>57.32</v>
          </cell>
        </row>
        <row r="15745">
          <cell r="AA15745">
            <v>57.33</v>
          </cell>
        </row>
        <row r="15746">
          <cell r="AA15746">
            <v>57.34</v>
          </cell>
        </row>
        <row r="15747">
          <cell r="AA15747">
            <v>57.35</v>
          </cell>
        </row>
        <row r="15748">
          <cell r="AA15748">
            <v>57.36</v>
          </cell>
        </row>
        <row r="15749">
          <cell r="AA15749">
            <v>57.37</v>
          </cell>
        </row>
        <row r="15750">
          <cell r="AA15750">
            <v>57.38</v>
          </cell>
        </row>
        <row r="15751">
          <cell r="AA15751">
            <v>57.39</v>
          </cell>
        </row>
        <row r="15752">
          <cell r="AA15752">
            <v>57.4</v>
          </cell>
        </row>
        <row r="15753">
          <cell r="AA15753">
            <v>57.41</v>
          </cell>
        </row>
        <row r="15754">
          <cell r="AA15754">
            <v>57.42</v>
          </cell>
        </row>
        <row r="15755">
          <cell r="AA15755">
            <v>57.43</v>
          </cell>
        </row>
        <row r="15756">
          <cell r="AA15756">
            <v>57.44</v>
          </cell>
        </row>
        <row r="15757">
          <cell r="AA15757">
            <v>57.45</v>
          </cell>
        </row>
        <row r="15758">
          <cell r="AA15758">
            <v>57.46</v>
          </cell>
        </row>
        <row r="15759">
          <cell r="AA15759">
            <v>57.47</v>
          </cell>
        </row>
        <row r="15760">
          <cell r="AA15760">
            <v>57.48</v>
          </cell>
        </row>
        <row r="15761">
          <cell r="AA15761">
            <v>57.49</v>
          </cell>
        </row>
        <row r="15762">
          <cell r="AA15762">
            <v>57.5</v>
          </cell>
        </row>
        <row r="15763">
          <cell r="AA15763">
            <v>57.51</v>
          </cell>
        </row>
        <row r="15764">
          <cell r="AA15764">
            <v>57.52</v>
          </cell>
        </row>
        <row r="15765">
          <cell r="AA15765">
            <v>57.53</v>
          </cell>
        </row>
        <row r="15766">
          <cell r="AA15766">
            <v>57.54</v>
          </cell>
        </row>
        <row r="15767">
          <cell r="AA15767">
            <v>57.55</v>
          </cell>
        </row>
        <row r="15768">
          <cell r="AA15768">
            <v>57.56</v>
          </cell>
        </row>
        <row r="15769">
          <cell r="AA15769">
            <v>57.57</v>
          </cell>
        </row>
        <row r="15770">
          <cell r="AA15770">
            <v>57.58</v>
          </cell>
        </row>
        <row r="15771">
          <cell r="AA15771">
            <v>57.59</v>
          </cell>
        </row>
        <row r="15772">
          <cell r="AA15772">
            <v>57.6</v>
          </cell>
        </row>
        <row r="15773">
          <cell r="AA15773">
            <v>57.61</v>
          </cell>
        </row>
        <row r="15774">
          <cell r="AA15774">
            <v>57.62</v>
          </cell>
        </row>
        <row r="15775">
          <cell r="AA15775">
            <v>57.63</v>
          </cell>
        </row>
        <row r="15776">
          <cell r="AA15776">
            <v>57.64</v>
          </cell>
        </row>
        <row r="15777">
          <cell r="AA15777">
            <v>57.65</v>
          </cell>
        </row>
        <row r="15778">
          <cell r="AA15778">
            <v>57.66</v>
          </cell>
        </row>
        <row r="15779">
          <cell r="AA15779">
            <v>57.67</v>
          </cell>
        </row>
        <row r="15780">
          <cell r="AA15780">
            <v>57.68</v>
          </cell>
        </row>
        <row r="15781">
          <cell r="AA15781">
            <v>57.69</v>
          </cell>
        </row>
        <row r="15782">
          <cell r="AA15782">
            <v>57.7</v>
          </cell>
        </row>
        <row r="15783">
          <cell r="AA15783">
            <v>57.71</v>
          </cell>
        </row>
        <row r="15784">
          <cell r="AA15784">
            <v>57.72</v>
          </cell>
        </row>
        <row r="15785">
          <cell r="AA15785">
            <v>57.73</v>
          </cell>
        </row>
        <row r="15786">
          <cell r="AA15786">
            <v>57.74</v>
          </cell>
        </row>
        <row r="15787">
          <cell r="AA15787">
            <v>57.75</v>
          </cell>
        </row>
        <row r="15788">
          <cell r="AA15788">
            <v>57.76</v>
          </cell>
        </row>
        <row r="15789">
          <cell r="AA15789">
            <v>57.77</v>
          </cell>
        </row>
        <row r="15790">
          <cell r="AA15790">
            <v>57.78</v>
          </cell>
        </row>
        <row r="15791">
          <cell r="AA15791">
            <v>57.79</v>
          </cell>
        </row>
        <row r="15792">
          <cell r="AA15792">
            <v>57.8</v>
          </cell>
        </row>
        <row r="15793">
          <cell r="AA15793">
            <v>57.81</v>
          </cell>
        </row>
        <row r="15794">
          <cell r="AA15794">
            <v>57.82</v>
          </cell>
        </row>
        <row r="15795">
          <cell r="AA15795">
            <v>57.83</v>
          </cell>
        </row>
        <row r="15796">
          <cell r="AA15796">
            <v>57.84</v>
          </cell>
        </row>
        <row r="15797">
          <cell r="AA15797">
            <v>57.85</v>
          </cell>
        </row>
        <row r="15798">
          <cell r="AA15798">
            <v>57.86</v>
          </cell>
        </row>
        <row r="15799">
          <cell r="AA15799">
            <v>57.87</v>
          </cell>
        </row>
        <row r="15800">
          <cell r="AA15800">
            <v>57.88</v>
          </cell>
        </row>
        <row r="15801">
          <cell r="AA15801">
            <v>57.89</v>
          </cell>
        </row>
        <row r="15802">
          <cell r="AA15802">
            <v>57.9</v>
          </cell>
        </row>
        <row r="15803">
          <cell r="AA15803">
            <v>57.91</v>
          </cell>
        </row>
        <row r="15804">
          <cell r="AA15804">
            <v>57.92</v>
          </cell>
        </row>
        <row r="15805">
          <cell r="AA15805">
            <v>57.93</v>
          </cell>
        </row>
        <row r="15806">
          <cell r="AA15806">
            <v>57.94</v>
          </cell>
        </row>
        <row r="15807">
          <cell r="AA15807">
            <v>57.95</v>
          </cell>
        </row>
        <row r="15808">
          <cell r="AA15808">
            <v>57.96</v>
          </cell>
        </row>
        <row r="15809">
          <cell r="AA15809">
            <v>57.97</v>
          </cell>
        </row>
        <row r="15810">
          <cell r="AA15810">
            <v>57.98</v>
          </cell>
        </row>
        <row r="15811">
          <cell r="AA15811">
            <v>57.99</v>
          </cell>
        </row>
        <row r="15812">
          <cell r="AA15812">
            <v>58</v>
          </cell>
        </row>
        <row r="15813">
          <cell r="AA15813">
            <v>58.01</v>
          </cell>
        </row>
        <row r="15814">
          <cell r="AA15814">
            <v>58.02</v>
          </cell>
        </row>
        <row r="15815">
          <cell r="AA15815">
            <v>58.03</v>
          </cell>
        </row>
        <row r="15816">
          <cell r="AA15816">
            <v>58.04</v>
          </cell>
        </row>
        <row r="15817">
          <cell r="AA15817">
            <v>58.05</v>
          </cell>
        </row>
        <row r="15818">
          <cell r="AA15818">
            <v>58.06</v>
          </cell>
        </row>
        <row r="15819">
          <cell r="AA15819">
            <v>58.07</v>
          </cell>
        </row>
        <row r="15820">
          <cell r="AA15820">
            <v>58.08</v>
          </cell>
        </row>
        <row r="15821">
          <cell r="AA15821">
            <v>58.09</v>
          </cell>
        </row>
        <row r="15822">
          <cell r="AA15822">
            <v>58.1</v>
          </cell>
        </row>
        <row r="15823">
          <cell r="AA15823">
            <v>58.11</v>
          </cell>
        </row>
        <row r="15824">
          <cell r="AA15824">
            <v>58.12</v>
          </cell>
        </row>
        <row r="15825">
          <cell r="AA15825">
            <v>58.13</v>
          </cell>
        </row>
        <row r="15826">
          <cell r="AA15826">
            <v>58.14</v>
          </cell>
        </row>
        <row r="15827">
          <cell r="AA15827">
            <v>58.15</v>
          </cell>
        </row>
        <row r="15828">
          <cell r="AA15828">
            <v>58.16</v>
          </cell>
        </row>
        <row r="15829">
          <cell r="AA15829">
            <v>58.17</v>
          </cell>
        </row>
        <row r="15830">
          <cell r="AA15830">
            <v>58.18</v>
          </cell>
        </row>
        <row r="15831">
          <cell r="AA15831">
            <v>58.19</v>
          </cell>
        </row>
        <row r="15832">
          <cell r="AA15832">
            <v>58.2</v>
          </cell>
        </row>
        <row r="15833">
          <cell r="AA15833">
            <v>58.21</v>
          </cell>
        </row>
        <row r="15834">
          <cell r="AA15834">
            <v>58.22</v>
          </cell>
        </row>
        <row r="15835">
          <cell r="AA15835">
            <v>58.23</v>
          </cell>
        </row>
        <row r="15836">
          <cell r="AA15836">
            <v>58.24</v>
          </cell>
        </row>
        <row r="15837">
          <cell r="AA15837">
            <v>58.25</v>
          </cell>
        </row>
        <row r="15838">
          <cell r="AA15838">
            <v>58.26</v>
          </cell>
        </row>
        <row r="15839">
          <cell r="AA15839">
            <v>58.27</v>
          </cell>
        </row>
        <row r="15840">
          <cell r="AA15840">
            <v>58.28</v>
          </cell>
        </row>
        <row r="15841">
          <cell r="AA15841">
            <v>58.29</v>
          </cell>
        </row>
        <row r="15842">
          <cell r="AA15842">
            <v>58.3</v>
          </cell>
        </row>
        <row r="15843">
          <cell r="AA15843">
            <v>58.31</v>
          </cell>
        </row>
        <row r="15844">
          <cell r="AA15844">
            <v>58.32</v>
          </cell>
        </row>
        <row r="15845">
          <cell r="AA15845">
            <v>58.33</v>
          </cell>
        </row>
        <row r="15846">
          <cell r="AA15846">
            <v>58.34</v>
          </cell>
        </row>
        <row r="15847">
          <cell r="AA15847">
            <v>58.35</v>
          </cell>
        </row>
        <row r="15848">
          <cell r="AA15848">
            <v>58.36</v>
          </cell>
        </row>
        <row r="15849">
          <cell r="AA15849">
            <v>58.37</v>
          </cell>
        </row>
        <row r="15850">
          <cell r="AA15850">
            <v>58.38</v>
          </cell>
        </row>
        <row r="15851">
          <cell r="AA15851">
            <v>58.39</v>
          </cell>
        </row>
        <row r="15852">
          <cell r="AA15852">
            <v>58.4</v>
          </cell>
        </row>
        <row r="15853">
          <cell r="AA15853">
            <v>58.41</v>
          </cell>
        </row>
        <row r="15854">
          <cell r="AA15854">
            <v>58.42</v>
          </cell>
        </row>
        <row r="15855">
          <cell r="AA15855">
            <v>58.43</v>
          </cell>
        </row>
        <row r="15856">
          <cell r="AA15856">
            <v>58.44</v>
          </cell>
        </row>
        <row r="15857">
          <cell r="AA15857">
            <v>58.45</v>
          </cell>
        </row>
        <row r="15858">
          <cell r="AA15858">
            <v>58.46</v>
          </cell>
        </row>
        <row r="15859">
          <cell r="AA15859">
            <v>58.47</v>
          </cell>
        </row>
        <row r="15860">
          <cell r="AA15860">
            <v>58.48</v>
          </cell>
        </row>
        <row r="15861">
          <cell r="AA15861">
            <v>58.49</v>
          </cell>
        </row>
        <row r="15862">
          <cell r="AA15862">
            <v>58.5</v>
          </cell>
        </row>
        <row r="15863">
          <cell r="AA15863">
            <v>58.51</v>
          </cell>
        </row>
        <row r="15864">
          <cell r="AA15864">
            <v>58.52</v>
          </cell>
        </row>
        <row r="15865">
          <cell r="AA15865">
            <v>58.53</v>
          </cell>
        </row>
        <row r="15866">
          <cell r="AA15866">
            <v>58.54</v>
          </cell>
        </row>
        <row r="15867">
          <cell r="AA15867">
            <v>58.55</v>
          </cell>
        </row>
        <row r="15868">
          <cell r="AA15868">
            <v>58.56</v>
          </cell>
        </row>
        <row r="15869">
          <cell r="AA15869">
            <v>58.57</v>
          </cell>
        </row>
        <row r="15870">
          <cell r="AA15870">
            <v>58.58</v>
          </cell>
        </row>
        <row r="15871">
          <cell r="AA15871">
            <v>58.59</v>
          </cell>
        </row>
        <row r="15872">
          <cell r="AA15872">
            <v>58.6</v>
          </cell>
        </row>
        <row r="15873">
          <cell r="AA15873">
            <v>58.61</v>
          </cell>
        </row>
        <row r="15874">
          <cell r="AA15874">
            <v>58.62</v>
          </cell>
        </row>
        <row r="15875">
          <cell r="AA15875">
            <v>58.63</v>
          </cell>
        </row>
        <row r="15876">
          <cell r="AA15876">
            <v>58.64</v>
          </cell>
        </row>
        <row r="15877">
          <cell r="AA15877">
            <v>58.65</v>
          </cell>
        </row>
        <row r="15878">
          <cell r="AA15878">
            <v>58.66</v>
          </cell>
        </row>
        <row r="15879">
          <cell r="AA15879">
            <v>58.67</v>
          </cell>
        </row>
        <row r="15880">
          <cell r="AA15880">
            <v>58.68</v>
          </cell>
        </row>
        <row r="15881">
          <cell r="AA15881">
            <v>58.69</v>
          </cell>
        </row>
        <row r="15882">
          <cell r="AA15882">
            <v>58.7</v>
          </cell>
        </row>
        <row r="15883">
          <cell r="AA15883">
            <v>58.71</v>
          </cell>
        </row>
        <row r="15884">
          <cell r="AA15884">
            <v>58.72</v>
          </cell>
        </row>
        <row r="15885">
          <cell r="AA15885">
            <v>58.73</v>
          </cell>
        </row>
        <row r="15886">
          <cell r="AA15886">
            <v>58.74</v>
          </cell>
        </row>
        <row r="15887">
          <cell r="AA15887">
            <v>58.75</v>
          </cell>
        </row>
        <row r="15888">
          <cell r="AA15888">
            <v>58.76</v>
          </cell>
        </row>
        <row r="15889">
          <cell r="AA15889">
            <v>58.77</v>
          </cell>
        </row>
        <row r="15890">
          <cell r="AA15890">
            <v>58.78</v>
          </cell>
        </row>
        <row r="15891">
          <cell r="AA15891">
            <v>58.79</v>
          </cell>
        </row>
        <row r="15892">
          <cell r="AA15892">
            <v>58.8</v>
          </cell>
        </row>
        <row r="15893">
          <cell r="AA15893">
            <v>58.81</v>
          </cell>
        </row>
        <row r="15894">
          <cell r="AA15894">
            <v>58.82</v>
          </cell>
        </row>
        <row r="15895">
          <cell r="AA15895">
            <v>58.83</v>
          </cell>
        </row>
        <row r="15896">
          <cell r="AA15896">
            <v>58.84</v>
          </cell>
        </row>
        <row r="15897">
          <cell r="AA15897">
            <v>58.85</v>
          </cell>
        </row>
        <row r="15898">
          <cell r="AA15898">
            <v>58.86</v>
          </cell>
        </row>
        <row r="15899">
          <cell r="AA15899">
            <v>58.87</v>
          </cell>
        </row>
        <row r="15900">
          <cell r="AA15900">
            <v>58.88</v>
          </cell>
        </row>
        <row r="15901">
          <cell r="AA15901">
            <v>58.89</v>
          </cell>
        </row>
        <row r="15902">
          <cell r="AA15902">
            <v>58.9</v>
          </cell>
        </row>
        <row r="15903">
          <cell r="AA15903">
            <v>58.91</v>
          </cell>
        </row>
        <row r="15904">
          <cell r="AA15904">
            <v>58.92</v>
          </cell>
        </row>
        <row r="15905">
          <cell r="AA15905">
            <v>58.93</v>
          </cell>
        </row>
        <row r="15906">
          <cell r="AA15906">
            <v>58.94</v>
          </cell>
        </row>
        <row r="15907">
          <cell r="AA15907">
            <v>58.95</v>
          </cell>
        </row>
        <row r="15908">
          <cell r="AA15908">
            <v>58.96</v>
          </cell>
        </row>
        <row r="15909">
          <cell r="AA15909">
            <v>58.97</v>
          </cell>
        </row>
        <row r="15910">
          <cell r="AA15910">
            <v>58.98</v>
          </cell>
        </row>
        <row r="15911">
          <cell r="AA15911">
            <v>58.99</v>
          </cell>
        </row>
        <row r="15912">
          <cell r="AA15912">
            <v>59</v>
          </cell>
        </row>
        <row r="15913">
          <cell r="AA15913">
            <v>59.01</v>
          </cell>
        </row>
        <row r="15914">
          <cell r="AA15914">
            <v>59.02</v>
          </cell>
        </row>
        <row r="15915">
          <cell r="AA15915">
            <v>59.03</v>
          </cell>
        </row>
        <row r="15916">
          <cell r="AA15916">
            <v>59.04</v>
          </cell>
        </row>
        <row r="15917">
          <cell r="AA15917">
            <v>59.05</v>
          </cell>
        </row>
        <row r="15918">
          <cell r="AA15918">
            <v>59.06</v>
          </cell>
        </row>
        <row r="15919">
          <cell r="AA15919">
            <v>59.07</v>
          </cell>
        </row>
        <row r="15920">
          <cell r="AA15920">
            <v>59.08</v>
          </cell>
        </row>
        <row r="15921">
          <cell r="AA15921">
            <v>59.09</v>
          </cell>
        </row>
        <row r="15922">
          <cell r="AA15922">
            <v>59.1</v>
          </cell>
        </row>
        <row r="15923">
          <cell r="AA15923">
            <v>59.11</v>
          </cell>
        </row>
        <row r="15924">
          <cell r="AA15924">
            <v>59.12</v>
          </cell>
        </row>
        <row r="15925">
          <cell r="AA15925">
            <v>59.13</v>
          </cell>
        </row>
        <row r="15926">
          <cell r="AA15926">
            <v>59.14</v>
          </cell>
        </row>
        <row r="15927">
          <cell r="AA15927">
            <v>59.15</v>
          </cell>
        </row>
        <row r="15928">
          <cell r="AA15928">
            <v>59.16</v>
          </cell>
        </row>
        <row r="15929">
          <cell r="AA15929">
            <v>59.17</v>
          </cell>
        </row>
        <row r="15930">
          <cell r="AA15930">
            <v>59.18</v>
          </cell>
        </row>
        <row r="15931">
          <cell r="AA15931">
            <v>59.19</v>
          </cell>
        </row>
        <row r="15932">
          <cell r="AA15932">
            <v>59.2</v>
          </cell>
        </row>
        <row r="15933">
          <cell r="AA15933">
            <v>59.21</v>
          </cell>
        </row>
        <row r="15934">
          <cell r="AA15934">
            <v>59.22</v>
          </cell>
        </row>
        <row r="15935">
          <cell r="AA15935">
            <v>59.23</v>
          </cell>
        </row>
        <row r="15936">
          <cell r="AA15936">
            <v>59.24</v>
          </cell>
        </row>
        <row r="15937">
          <cell r="AA15937">
            <v>59.25</v>
          </cell>
        </row>
        <row r="15938">
          <cell r="AA15938">
            <v>59.26</v>
          </cell>
        </row>
        <row r="15939">
          <cell r="AA15939">
            <v>59.27</v>
          </cell>
        </row>
        <row r="15940">
          <cell r="AA15940">
            <v>59.28</v>
          </cell>
        </row>
        <row r="15941">
          <cell r="AA15941">
            <v>59.29</v>
          </cell>
        </row>
        <row r="15942">
          <cell r="AA15942">
            <v>59.3</v>
          </cell>
        </row>
        <row r="15943">
          <cell r="AA15943">
            <v>59.31</v>
          </cell>
        </row>
        <row r="15944">
          <cell r="AA15944">
            <v>59.32</v>
          </cell>
        </row>
        <row r="15945">
          <cell r="AA15945">
            <v>59.33</v>
          </cell>
        </row>
        <row r="15946">
          <cell r="AA15946">
            <v>59.34</v>
          </cell>
        </row>
        <row r="15947">
          <cell r="AA15947">
            <v>59.35</v>
          </cell>
        </row>
        <row r="15948">
          <cell r="AA15948">
            <v>59.36</v>
          </cell>
        </row>
        <row r="15949">
          <cell r="AA15949">
            <v>59.37</v>
          </cell>
        </row>
        <row r="15950">
          <cell r="AA15950">
            <v>59.38</v>
          </cell>
        </row>
        <row r="15951">
          <cell r="AA15951">
            <v>59.39</v>
          </cell>
        </row>
        <row r="15952">
          <cell r="AA15952">
            <v>59.4</v>
          </cell>
        </row>
        <row r="15953">
          <cell r="AA15953">
            <v>59.41</v>
          </cell>
        </row>
        <row r="15954">
          <cell r="AA15954">
            <v>59.42</v>
          </cell>
        </row>
        <row r="15955">
          <cell r="AA15955">
            <v>59.43</v>
          </cell>
        </row>
        <row r="15956">
          <cell r="AA15956">
            <v>59.44</v>
          </cell>
        </row>
        <row r="15957">
          <cell r="AA15957">
            <v>59.45</v>
          </cell>
        </row>
        <row r="15958">
          <cell r="AA15958">
            <v>59.46</v>
          </cell>
        </row>
        <row r="15959">
          <cell r="AA15959">
            <v>59.47</v>
          </cell>
        </row>
        <row r="15960">
          <cell r="AA15960">
            <v>59.48</v>
          </cell>
        </row>
        <row r="15961">
          <cell r="AA15961">
            <v>59.49</v>
          </cell>
        </row>
        <row r="15962">
          <cell r="AA15962">
            <v>59.5</v>
          </cell>
        </row>
        <row r="15963">
          <cell r="AA15963">
            <v>59.51</v>
          </cell>
        </row>
        <row r="15964">
          <cell r="AA15964">
            <v>59.52</v>
          </cell>
        </row>
        <row r="15965">
          <cell r="AA15965">
            <v>59.53</v>
          </cell>
        </row>
        <row r="15966">
          <cell r="AA15966">
            <v>59.54</v>
          </cell>
        </row>
        <row r="15967">
          <cell r="AA15967">
            <v>59.55</v>
          </cell>
        </row>
        <row r="15968">
          <cell r="AA15968">
            <v>59.56</v>
          </cell>
        </row>
        <row r="15969">
          <cell r="AA15969">
            <v>59.57</v>
          </cell>
        </row>
        <row r="15970">
          <cell r="AA15970">
            <v>59.58</v>
          </cell>
        </row>
        <row r="15971">
          <cell r="AA15971">
            <v>59.59</v>
          </cell>
        </row>
        <row r="15972">
          <cell r="AA15972">
            <v>59.6</v>
          </cell>
        </row>
        <row r="15973">
          <cell r="AA15973">
            <v>59.61</v>
          </cell>
        </row>
        <row r="15974">
          <cell r="AA15974">
            <v>59.62</v>
          </cell>
        </row>
        <row r="15975">
          <cell r="AA15975">
            <v>59.63</v>
          </cell>
        </row>
        <row r="15976">
          <cell r="AA15976">
            <v>59.64</v>
          </cell>
        </row>
        <row r="15977">
          <cell r="AA15977">
            <v>59.65</v>
          </cell>
        </row>
        <row r="15978">
          <cell r="AA15978">
            <v>59.66</v>
          </cell>
        </row>
        <row r="15979">
          <cell r="AA15979">
            <v>59.67</v>
          </cell>
        </row>
        <row r="15980">
          <cell r="AA15980">
            <v>59.68</v>
          </cell>
        </row>
        <row r="15981">
          <cell r="AA15981">
            <v>59.69</v>
          </cell>
        </row>
        <row r="15982">
          <cell r="AA15982">
            <v>59.7</v>
          </cell>
        </row>
        <row r="15983">
          <cell r="AA15983">
            <v>59.71</v>
          </cell>
        </row>
        <row r="15984">
          <cell r="AA15984">
            <v>59.72</v>
          </cell>
        </row>
        <row r="15985">
          <cell r="AA15985">
            <v>59.73</v>
          </cell>
        </row>
        <row r="15986">
          <cell r="AA15986">
            <v>59.74</v>
          </cell>
        </row>
        <row r="15987">
          <cell r="AA15987">
            <v>59.75</v>
          </cell>
        </row>
        <row r="15988">
          <cell r="AA15988">
            <v>59.76</v>
          </cell>
        </row>
        <row r="15989">
          <cell r="AA15989">
            <v>59.77</v>
          </cell>
        </row>
        <row r="15990">
          <cell r="AA15990">
            <v>59.78</v>
          </cell>
        </row>
        <row r="15991">
          <cell r="AA15991">
            <v>59.79</v>
          </cell>
        </row>
        <row r="15992">
          <cell r="AA15992">
            <v>59.8</v>
          </cell>
        </row>
        <row r="15993">
          <cell r="AA15993">
            <v>59.81</v>
          </cell>
        </row>
        <row r="15994">
          <cell r="AA15994">
            <v>59.82</v>
          </cell>
        </row>
        <row r="15995">
          <cell r="AA15995">
            <v>59.83</v>
          </cell>
        </row>
        <row r="15996">
          <cell r="AA15996">
            <v>59.84</v>
          </cell>
        </row>
        <row r="15997">
          <cell r="AA15997">
            <v>59.85</v>
          </cell>
        </row>
        <row r="15998">
          <cell r="AA15998">
            <v>59.86</v>
          </cell>
        </row>
        <row r="15999">
          <cell r="AA15999">
            <v>59.87</v>
          </cell>
        </row>
        <row r="16000">
          <cell r="AA16000">
            <v>59.88</v>
          </cell>
        </row>
        <row r="16001">
          <cell r="AA16001">
            <v>59.89</v>
          </cell>
        </row>
        <row r="16002">
          <cell r="AA16002">
            <v>59.9</v>
          </cell>
        </row>
        <row r="16003">
          <cell r="AA16003">
            <v>59.91</v>
          </cell>
        </row>
        <row r="16004">
          <cell r="AA16004">
            <v>59.92</v>
          </cell>
        </row>
        <row r="16005">
          <cell r="AA16005">
            <v>59.93</v>
          </cell>
        </row>
        <row r="16006">
          <cell r="AA16006">
            <v>59.94</v>
          </cell>
        </row>
        <row r="16007">
          <cell r="AA16007">
            <v>59.95</v>
          </cell>
        </row>
        <row r="16008">
          <cell r="AA16008">
            <v>59.96</v>
          </cell>
        </row>
        <row r="16009">
          <cell r="AA16009">
            <v>59.97</v>
          </cell>
        </row>
        <row r="16010">
          <cell r="AA16010">
            <v>59.98</v>
          </cell>
        </row>
        <row r="16011">
          <cell r="AA16011">
            <v>59.99</v>
          </cell>
        </row>
        <row r="16012">
          <cell r="AA16012">
            <v>60</v>
          </cell>
        </row>
        <row r="16013">
          <cell r="AA16013">
            <v>60.01</v>
          </cell>
        </row>
        <row r="16014">
          <cell r="AA16014">
            <v>60.02</v>
          </cell>
        </row>
        <row r="16015">
          <cell r="AA16015">
            <v>60.03</v>
          </cell>
        </row>
        <row r="16016">
          <cell r="AA16016">
            <v>60.04</v>
          </cell>
        </row>
        <row r="16017">
          <cell r="AA16017">
            <v>60.05</v>
          </cell>
        </row>
        <row r="16018">
          <cell r="AA16018">
            <v>60.06</v>
          </cell>
        </row>
        <row r="16019">
          <cell r="AA16019">
            <v>60.07</v>
          </cell>
        </row>
        <row r="16020">
          <cell r="AA16020">
            <v>60.08</v>
          </cell>
        </row>
        <row r="16021">
          <cell r="AA16021">
            <v>60.09</v>
          </cell>
        </row>
        <row r="16022">
          <cell r="AA16022">
            <v>60.1</v>
          </cell>
        </row>
        <row r="16023">
          <cell r="AA16023">
            <v>60.11</v>
          </cell>
        </row>
        <row r="16024">
          <cell r="AA16024">
            <v>60.12</v>
          </cell>
        </row>
        <row r="16025">
          <cell r="AA16025">
            <v>60.13</v>
          </cell>
        </row>
        <row r="16026">
          <cell r="AA16026">
            <v>60.14</v>
          </cell>
        </row>
        <row r="16027">
          <cell r="AA16027">
            <v>60.15</v>
          </cell>
        </row>
        <row r="16028">
          <cell r="AA16028">
            <v>60.16</v>
          </cell>
        </row>
        <row r="16029">
          <cell r="AA16029">
            <v>60.17</v>
          </cell>
        </row>
        <row r="16030">
          <cell r="AA16030">
            <v>60.18</v>
          </cell>
        </row>
        <row r="16031">
          <cell r="AA16031">
            <v>60.19</v>
          </cell>
        </row>
        <row r="16032">
          <cell r="AA16032">
            <v>60.2</v>
          </cell>
        </row>
        <row r="16033">
          <cell r="AA16033">
            <v>60.21</v>
          </cell>
        </row>
        <row r="16034">
          <cell r="AA16034">
            <v>60.22</v>
          </cell>
        </row>
        <row r="16035">
          <cell r="AA16035">
            <v>60.23</v>
          </cell>
        </row>
        <row r="16036">
          <cell r="AA16036">
            <v>60.24</v>
          </cell>
        </row>
        <row r="16037">
          <cell r="AA16037">
            <v>60.25</v>
          </cell>
        </row>
        <row r="16038">
          <cell r="AA16038">
            <v>60.26</v>
          </cell>
        </row>
        <row r="16039">
          <cell r="AA16039">
            <v>60.27</v>
          </cell>
        </row>
        <row r="16040">
          <cell r="AA16040">
            <v>60.28</v>
          </cell>
        </row>
        <row r="16041">
          <cell r="AA16041">
            <v>60.29</v>
          </cell>
        </row>
        <row r="16042">
          <cell r="AA16042">
            <v>60.3</v>
          </cell>
        </row>
        <row r="16043">
          <cell r="AA16043">
            <v>60.31</v>
          </cell>
        </row>
        <row r="16044">
          <cell r="AA16044">
            <v>60.32</v>
          </cell>
        </row>
        <row r="16045">
          <cell r="AA16045">
            <v>60.33</v>
          </cell>
        </row>
        <row r="16046">
          <cell r="AA16046">
            <v>60.34</v>
          </cell>
        </row>
        <row r="16047">
          <cell r="AA16047">
            <v>60.35</v>
          </cell>
        </row>
        <row r="16048">
          <cell r="AA16048">
            <v>60.36</v>
          </cell>
        </row>
        <row r="16049">
          <cell r="AA16049">
            <v>60.37</v>
          </cell>
        </row>
        <row r="16050">
          <cell r="AA16050">
            <v>60.38</v>
          </cell>
        </row>
        <row r="16051">
          <cell r="AA16051">
            <v>60.39</v>
          </cell>
        </row>
        <row r="16052">
          <cell r="AA16052">
            <v>60.4</v>
          </cell>
        </row>
        <row r="16053">
          <cell r="AA16053">
            <v>60.41</v>
          </cell>
        </row>
        <row r="16054">
          <cell r="AA16054">
            <v>60.42</v>
          </cell>
        </row>
        <row r="16055">
          <cell r="AA16055">
            <v>60.43</v>
          </cell>
        </row>
        <row r="16056">
          <cell r="AA16056">
            <v>60.44</v>
          </cell>
        </row>
        <row r="16057">
          <cell r="AA16057">
            <v>60.45</v>
          </cell>
        </row>
        <row r="16058">
          <cell r="AA16058">
            <v>60.46</v>
          </cell>
        </row>
        <row r="16059">
          <cell r="AA16059">
            <v>60.47</v>
          </cell>
        </row>
        <row r="16060">
          <cell r="AA16060">
            <v>60.48</v>
          </cell>
        </row>
        <row r="16061">
          <cell r="AA16061">
            <v>60.49</v>
          </cell>
        </row>
        <row r="16062">
          <cell r="AA16062">
            <v>60.5</v>
          </cell>
        </row>
        <row r="16063">
          <cell r="AA16063">
            <v>60.51</v>
          </cell>
        </row>
        <row r="16064">
          <cell r="AA16064">
            <v>60.52</v>
          </cell>
        </row>
        <row r="16065">
          <cell r="AA16065">
            <v>60.53</v>
          </cell>
        </row>
        <row r="16066">
          <cell r="AA16066">
            <v>60.54</v>
          </cell>
        </row>
        <row r="16067">
          <cell r="AA16067">
            <v>60.55</v>
          </cell>
        </row>
        <row r="16068">
          <cell r="AA16068">
            <v>60.56</v>
          </cell>
        </row>
        <row r="16069">
          <cell r="AA16069">
            <v>60.57</v>
          </cell>
        </row>
        <row r="16070">
          <cell r="AA16070">
            <v>60.58</v>
          </cell>
        </row>
        <row r="16071">
          <cell r="AA16071">
            <v>60.59</v>
          </cell>
        </row>
        <row r="16072">
          <cell r="AA16072">
            <v>60.6</v>
          </cell>
        </row>
        <row r="16073">
          <cell r="AA16073">
            <v>60.61</v>
          </cell>
        </row>
        <row r="16074">
          <cell r="AA16074">
            <v>60.62</v>
          </cell>
        </row>
        <row r="16075">
          <cell r="AA16075">
            <v>60.63</v>
          </cell>
        </row>
        <row r="16076">
          <cell r="AA16076">
            <v>60.64</v>
          </cell>
        </row>
        <row r="16077">
          <cell r="AA16077">
            <v>60.65</v>
          </cell>
        </row>
        <row r="16078">
          <cell r="AA16078">
            <v>60.66</v>
          </cell>
        </row>
        <row r="16079">
          <cell r="AA16079">
            <v>60.67</v>
          </cell>
        </row>
        <row r="16080">
          <cell r="AA16080">
            <v>60.68</v>
          </cell>
        </row>
        <row r="16081">
          <cell r="AA16081">
            <v>60.69</v>
          </cell>
        </row>
        <row r="16082">
          <cell r="AA16082">
            <v>60.7</v>
          </cell>
        </row>
        <row r="16083">
          <cell r="AA16083">
            <v>60.71</v>
          </cell>
        </row>
        <row r="16084">
          <cell r="AA16084">
            <v>60.72</v>
          </cell>
        </row>
        <row r="16085">
          <cell r="AA16085">
            <v>60.73</v>
          </cell>
        </row>
        <row r="16086">
          <cell r="AA16086">
            <v>60.74</v>
          </cell>
        </row>
        <row r="16087">
          <cell r="AA16087">
            <v>60.75</v>
          </cell>
        </row>
        <row r="16088">
          <cell r="AA16088">
            <v>60.76</v>
          </cell>
        </row>
        <row r="16089">
          <cell r="AA16089">
            <v>60.77</v>
          </cell>
        </row>
        <row r="16090">
          <cell r="AA16090">
            <v>60.78</v>
          </cell>
        </row>
        <row r="16091">
          <cell r="AA16091">
            <v>60.79</v>
          </cell>
        </row>
        <row r="16092">
          <cell r="AA16092">
            <v>60.8</v>
          </cell>
        </row>
        <row r="16093">
          <cell r="AA16093">
            <v>60.81</v>
          </cell>
        </row>
        <row r="16094">
          <cell r="AA16094">
            <v>60.82</v>
          </cell>
        </row>
        <row r="16095">
          <cell r="AA16095">
            <v>60.83</v>
          </cell>
        </row>
        <row r="16096">
          <cell r="AA16096">
            <v>60.84</v>
          </cell>
        </row>
        <row r="16097">
          <cell r="AA16097">
            <v>60.85</v>
          </cell>
        </row>
        <row r="16098">
          <cell r="AA16098">
            <v>60.86</v>
          </cell>
        </row>
        <row r="16099">
          <cell r="AA16099">
            <v>60.87</v>
          </cell>
        </row>
        <row r="16100">
          <cell r="AA16100">
            <v>60.88</v>
          </cell>
        </row>
        <row r="16101">
          <cell r="AA16101">
            <v>60.89</v>
          </cell>
        </row>
        <row r="16102">
          <cell r="AA16102">
            <v>60.9</v>
          </cell>
        </row>
        <row r="16103">
          <cell r="AA16103">
            <v>60.91</v>
          </cell>
        </row>
        <row r="16104">
          <cell r="AA16104">
            <v>60.92</v>
          </cell>
        </row>
        <row r="16105">
          <cell r="AA16105">
            <v>60.93</v>
          </cell>
        </row>
        <row r="16106">
          <cell r="AA16106">
            <v>60.94</v>
          </cell>
        </row>
        <row r="16107">
          <cell r="AA16107">
            <v>60.95</v>
          </cell>
        </row>
        <row r="16108">
          <cell r="AA16108">
            <v>60.96</v>
          </cell>
        </row>
        <row r="16109">
          <cell r="AA16109">
            <v>60.97</v>
          </cell>
        </row>
        <row r="16110">
          <cell r="AA16110">
            <v>60.98</v>
          </cell>
        </row>
        <row r="16111">
          <cell r="AA16111">
            <v>60.99</v>
          </cell>
        </row>
        <row r="16112">
          <cell r="AA16112">
            <v>61</v>
          </cell>
        </row>
        <row r="16113">
          <cell r="AA16113">
            <v>61.01</v>
          </cell>
        </row>
        <row r="16114">
          <cell r="AA16114">
            <v>61.02</v>
          </cell>
        </row>
        <row r="16115">
          <cell r="AA16115">
            <v>61.03</v>
          </cell>
        </row>
        <row r="16116">
          <cell r="AA16116">
            <v>61.04</v>
          </cell>
        </row>
        <row r="16117">
          <cell r="AA16117">
            <v>61.05</v>
          </cell>
        </row>
        <row r="16118">
          <cell r="AA16118">
            <v>61.06</v>
          </cell>
        </row>
        <row r="16119">
          <cell r="AA16119">
            <v>61.07</v>
          </cell>
        </row>
        <row r="16120">
          <cell r="AA16120">
            <v>61.08</v>
          </cell>
        </row>
        <row r="16121">
          <cell r="AA16121">
            <v>61.09</v>
          </cell>
        </row>
        <row r="16122">
          <cell r="AA16122">
            <v>61.1</v>
          </cell>
        </row>
        <row r="16123">
          <cell r="AA16123">
            <v>61.11</v>
          </cell>
        </row>
        <row r="16124">
          <cell r="AA16124">
            <v>61.12</v>
          </cell>
        </row>
        <row r="16125">
          <cell r="AA16125">
            <v>61.13</v>
          </cell>
        </row>
        <row r="16126">
          <cell r="AA16126">
            <v>61.14</v>
          </cell>
        </row>
        <row r="16127">
          <cell r="AA16127">
            <v>61.15</v>
          </cell>
        </row>
        <row r="16128">
          <cell r="AA16128">
            <v>61.16</v>
          </cell>
        </row>
        <row r="16129">
          <cell r="AA16129">
            <v>61.17</v>
          </cell>
        </row>
        <row r="16130">
          <cell r="AA16130">
            <v>61.18</v>
          </cell>
        </row>
        <row r="16131">
          <cell r="AA16131">
            <v>61.19</v>
          </cell>
        </row>
        <row r="16132">
          <cell r="AA16132">
            <v>61.2</v>
          </cell>
        </row>
        <row r="16133">
          <cell r="AA16133">
            <v>61.21</v>
          </cell>
        </row>
        <row r="16134">
          <cell r="AA16134">
            <v>61.22</v>
          </cell>
        </row>
        <row r="16135">
          <cell r="AA16135">
            <v>61.23</v>
          </cell>
        </row>
        <row r="16136">
          <cell r="AA16136">
            <v>61.24</v>
          </cell>
        </row>
        <row r="16137">
          <cell r="AA16137">
            <v>61.25</v>
          </cell>
        </row>
        <row r="16138">
          <cell r="AA16138">
            <v>61.26</v>
          </cell>
        </row>
        <row r="16139">
          <cell r="AA16139">
            <v>61.27</v>
          </cell>
        </row>
        <row r="16140">
          <cell r="AA16140">
            <v>61.28</v>
          </cell>
        </row>
        <row r="16141">
          <cell r="AA16141">
            <v>61.29</v>
          </cell>
        </row>
        <row r="16142">
          <cell r="AA16142">
            <v>61.3</v>
          </cell>
        </row>
        <row r="16143">
          <cell r="AA16143">
            <v>61.31</v>
          </cell>
        </row>
        <row r="16144">
          <cell r="AA16144">
            <v>61.32</v>
          </cell>
        </row>
        <row r="16145">
          <cell r="AA16145">
            <v>61.33</v>
          </cell>
        </row>
        <row r="16146">
          <cell r="AA16146">
            <v>61.34</v>
          </cell>
        </row>
        <row r="16147">
          <cell r="AA16147">
            <v>61.35</v>
          </cell>
        </row>
        <row r="16148">
          <cell r="AA16148">
            <v>61.36</v>
          </cell>
        </row>
        <row r="16149">
          <cell r="AA16149">
            <v>61.37</v>
          </cell>
        </row>
        <row r="16150">
          <cell r="AA16150">
            <v>61.38</v>
          </cell>
        </row>
        <row r="16151">
          <cell r="AA16151">
            <v>61.39</v>
          </cell>
        </row>
        <row r="16152">
          <cell r="AA16152">
            <v>61.4</v>
          </cell>
        </row>
        <row r="16153">
          <cell r="AA16153">
            <v>61.41</v>
          </cell>
        </row>
        <row r="16154">
          <cell r="AA16154">
            <v>61.42</v>
          </cell>
        </row>
        <row r="16155">
          <cell r="AA16155">
            <v>61.43</v>
          </cell>
        </row>
        <row r="16156">
          <cell r="AA16156">
            <v>61.44</v>
          </cell>
        </row>
        <row r="16157">
          <cell r="AA16157">
            <v>61.45</v>
          </cell>
        </row>
        <row r="16158">
          <cell r="AA16158">
            <v>61.46</v>
          </cell>
        </row>
        <row r="16159">
          <cell r="AA16159">
            <v>61.47</v>
          </cell>
        </row>
        <row r="16160">
          <cell r="AA16160">
            <v>61.48</v>
          </cell>
        </row>
        <row r="16161">
          <cell r="AA16161">
            <v>61.49</v>
          </cell>
        </row>
        <row r="16162">
          <cell r="AA16162">
            <v>61.5</v>
          </cell>
        </row>
        <row r="16163">
          <cell r="AA16163">
            <v>61.51</v>
          </cell>
        </row>
        <row r="16164">
          <cell r="AA16164">
            <v>61.52</v>
          </cell>
        </row>
        <row r="16165">
          <cell r="AA16165">
            <v>61.53</v>
          </cell>
        </row>
        <row r="16166">
          <cell r="AA16166">
            <v>61.54</v>
          </cell>
        </row>
        <row r="16167">
          <cell r="AA16167">
            <v>61.55</v>
          </cell>
        </row>
        <row r="16168">
          <cell r="AA16168">
            <v>61.56</v>
          </cell>
        </row>
        <row r="16169">
          <cell r="AA16169">
            <v>61.57</v>
          </cell>
        </row>
        <row r="16170">
          <cell r="AA16170">
            <v>61.58</v>
          </cell>
        </row>
        <row r="16171">
          <cell r="AA16171">
            <v>61.59</v>
          </cell>
        </row>
        <row r="16172">
          <cell r="AA16172">
            <v>61.6</v>
          </cell>
        </row>
        <row r="16173">
          <cell r="AA16173">
            <v>61.61</v>
          </cell>
        </row>
        <row r="16174">
          <cell r="AA16174">
            <v>61.62</v>
          </cell>
        </row>
        <row r="16175">
          <cell r="AA16175">
            <v>61.63</v>
          </cell>
        </row>
        <row r="16176">
          <cell r="AA16176">
            <v>61.64</v>
          </cell>
        </row>
        <row r="16177">
          <cell r="AA16177">
            <v>61.65</v>
          </cell>
        </row>
        <row r="16178">
          <cell r="AA16178">
            <v>61.66</v>
          </cell>
        </row>
        <row r="16179">
          <cell r="AA16179">
            <v>61.67</v>
          </cell>
        </row>
        <row r="16180">
          <cell r="AA16180">
            <v>61.68</v>
          </cell>
        </row>
        <row r="16181">
          <cell r="AA16181">
            <v>61.69</v>
          </cell>
        </row>
        <row r="16182">
          <cell r="AA16182">
            <v>61.7</v>
          </cell>
        </row>
        <row r="16183">
          <cell r="AA16183">
            <v>61.71</v>
          </cell>
        </row>
        <row r="16184">
          <cell r="AA16184">
            <v>61.72</v>
          </cell>
        </row>
        <row r="16185">
          <cell r="AA16185">
            <v>61.73</v>
          </cell>
        </row>
        <row r="16186">
          <cell r="AA16186">
            <v>61.74</v>
          </cell>
        </row>
        <row r="16187">
          <cell r="AA16187">
            <v>61.75</v>
          </cell>
        </row>
        <row r="16188">
          <cell r="AA16188">
            <v>61.76</v>
          </cell>
        </row>
        <row r="16189">
          <cell r="AA16189">
            <v>61.77</v>
          </cell>
        </row>
        <row r="16190">
          <cell r="AA16190">
            <v>61.78</v>
          </cell>
        </row>
        <row r="16191">
          <cell r="AA16191">
            <v>61.79</v>
          </cell>
        </row>
        <row r="16192">
          <cell r="AA16192">
            <v>61.8</v>
          </cell>
        </row>
        <row r="16193">
          <cell r="AA16193">
            <v>61.81</v>
          </cell>
        </row>
        <row r="16194">
          <cell r="AA16194">
            <v>61.82</v>
          </cell>
        </row>
        <row r="16195">
          <cell r="AA16195">
            <v>61.83</v>
          </cell>
        </row>
        <row r="16196">
          <cell r="AA16196">
            <v>61.84</v>
          </cell>
        </row>
        <row r="16197">
          <cell r="AA16197">
            <v>61.85</v>
          </cell>
        </row>
        <row r="16198">
          <cell r="AA16198">
            <v>61.86</v>
          </cell>
        </row>
        <row r="16199">
          <cell r="AA16199">
            <v>61.87</v>
          </cell>
        </row>
        <row r="16200">
          <cell r="AA16200">
            <v>61.88</v>
          </cell>
        </row>
        <row r="16201">
          <cell r="AA16201">
            <v>61.89</v>
          </cell>
        </row>
        <row r="16202">
          <cell r="AA16202">
            <v>61.9</v>
          </cell>
        </row>
        <row r="16203">
          <cell r="AA16203">
            <v>61.91</v>
          </cell>
        </row>
        <row r="16204">
          <cell r="AA16204">
            <v>61.92</v>
          </cell>
        </row>
        <row r="16205">
          <cell r="AA16205">
            <v>61.93</v>
          </cell>
        </row>
        <row r="16206">
          <cell r="AA16206">
            <v>61.94</v>
          </cell>
        </row>
        <row r="16207">
          <cell r="AA16207">
            <v>61.95</v>
          </cell>
        </row>
        <row r="16208">
          <cell r="AA16208">
            <v>61.96</v>
          </cell>
        </row>
        <row r="16209">
          <cell r="AA16209">
            <v>61.97</v>
          </cell>
        </row>
        <row r="16210">
          <cell r="AA16210">
            <v>61.98</v>
          </cell>
        </row>
        <row r="16211">
          <cell r="AA16211">
            <v>61.99</v>
          </cell>
        </row>
        <row r="16212">
          <cell r="AA16212">
            <v>62</v>
          </cell>
        </row>
        <row r="16213">
          <cell r="AA16213">
            <v>62.01</v>
          </cell>
        </row>
        <row r="16214">
          <cell r="AA16214">
            <v>62.02</v>
          </cell>
        </row>
        <row r="16215">
          <cell r="AA16215">
            <v>62.03</v>
          </cell>
        </row>
        <row r="16216">
          <cell r="AA16216">
            <v>62.04</v>
          </cell>
        </row>
        <row r="16217">
          <cell r="AA16217">
            <v>62.05</v>
          </cell>
        </row>
        <row r="16218">
          <cell r="AA16218">
            <v>62.06</v>
          </cell>
        </row>
        <row r="16219">
          <cell r="AA16219">
            <v>62.07</v>
          </cell>
        </row>
        <row r="16220">
          <cell r="AA16220">
            <v>62.08</v>
          </cell>
        </row>
        <row r="16221">
          <cell r="AA16221">
            <v>62.09</v>
          </cell>
        </row>
        <row r="16222">
          <cell r="AA16222">
            <v>62.1</v>
          </cell>
        </row>
        <row r="16223">
          <cell r="AA16223">
            <v>62.11</v>
          </cell>
        </row>
        <row r="16224">
          <cell r="AA16224">
            <v>62.12</v>
          </cell>
        </row>
        <row r="16225">
          <cell r="AA16225">
            <v>62.13</v>
          </cell>
        </row>
        <row r="16226">
          <cell r="AA16226">
            <v>62.14</v>
          </cell>
        </row>
        <row r="16227">
          <cell r="AA16227">
            <v>62.15</v>
          </cell>
        </row>
        <row r="16228">
          <cell r="AA16228">
            <v>62.16</v>
          </cell>
        </row>
        <row r="16229">
          <cell r="AA16229">
            <v>62.17</v>
          </cell>
        </row>
        <row r="16230">
          <cell r="AA16230">
            <v>62.18</v>
          </cell>
        </row>
        <row r="16231">
          <cell r="AA16231">
            <v>62.19</v>
          </cell>
        </row>
        <row r="16232">
          <cell r="AA16232">
            <v>62.2</v>
          </cell>
        </row>
        <row r="16233">
          <cell r="AA16233">
            <v>62.21</v>
          </cell>
        </row>
        <row r="16234">
          <cell r="AA16234">
            <v>62.22</v>
          </cell>
        </row>
        <row r="16235">
          <cell r="AA16235">
            <v>62.23</v>
          </cell>
        </row>
        <row r="16236">
          <cell r="AA16236">
            <v>62.24</v>
          </cell>
        </row>
        <row r="16237">
          <cell r="AA16237">
            <v>62.25</v>
          </cell>
        </row>
        <row r="16238">
          <cell r="AA16238">
            <v>62.26</v>
          </cell>
        </row>
        <row r="16239">
          <cell r="AA16239">
            <v>62.27</v>
          </cell>
        </row>
        <row r="16240">
          <cell r="AA16240">
            <v>62.28</v>
          </cell>
        </row>
        <row r="16241">
          <cell r="AA16241">
            <v>62.29</v>
          </cell>
        </row>
        <row r="16242">
          <cell r="AA16242">
            <v>62.3</v>
          </cell>
        </row>
        <row r="16243">
          <cell r="AA16243">
            <v>62.31</v>
          </cell>
        </row>
        <row r="16244">
          <cell r="AA16244">
            <v>62.32</v>
          </cell>
        </row>
        <row r="16245">
          <cell r="AA16245">
            <v>62.33</v>
          </cell>
        </row>
        <row r="16246">
          <cell r="AA16246">
            <v>62.34</v>
          </cell>
        </row>
        <row r="16247">
          <cell r="AA16247">
            <v>62.35</v>
          </cell>
        </row>
        <row r="16248">
          <cell r="AA16248">
            <v>62.36</v>
          </cell>
        </row>
        <row r="16249">
          <cell r="AA16249">
            <v>62.37</v>
          </cell>
        </row>
        <row r="16250">
          <cell r="AA16250">
            <v>62.38</v>
          </cell>
        </row>
        <row r="16251">
          <cell r="AA16251">
            <v>62.39</v>
          </cell>
        </row>
        <row r="16252">
          <cell r="AA16252">
            <v>62.4</v>
          </cell>
        </row>
        <row r="16253">
          <cell r="AA16253">
            <v>62.41</v>
          </cell>
        </row>
        <row r="16254">
          <cell r="AA16254">
            <v>62.42</v>
          </cell>
        </row>
        <row r="16255">
          <cell r="AA16255">
            <v>62.43</v>
          </cell>
        </row>
        <row r="16256">
          <cell r="AA16256">
            <v>62.44</v>
          </cell>
        </row>
        <row r="16257">
          <cell r="AA16257">
            <v>62.45</v>
          </cell>
        </row>
        <row r="16258">
          <cell r="AA16258">
            <v>62.46</v>
          </cell>
        </row>
        <row r="16259">
          <cell r="AA16259">
            <v>62.47</v>
          </cell>
        </row>
        <row r="16260">
          <cell r="AA16260">
            <v>62.48</v>
          </cell>
        </row>
        <row r="16261">
          <cell r="AA16261">
            <v>62.49</v>
          </cell>
        </row>
        <row r="16262">
          <cell r="AA16262">
            <v>62.5</v>
          </cell>
        </row>
        <row r="16263">
          <cell r="AA16263">
            <v>62.51</v>
          </cell>
        </row>
        <row r="16264">
          <cell r="AA16264">
            <v>62.52</v>
          </cell>
        </row>
        <row r="16265">
          <cell r="AA16265">
            <v>62.53</v>
          </cell>
        </row>
        <row r="16266">
          <cell r="AA16266">
            <v>62.54</v>
          </cell>
        </row>
        <row r="16267">
          <cell r="AA16267">
            <v>62.55</v>
          </cell>
        </row>
        <row r="16268">
          <cell r="AA16268">
            <v>62.56</v>
          </cell>
        </row>
        <row r="16269">
          <cell r="AA16269">
            <v>62.57</v>
          </cell>
        </row>
        <row r="16270">
          <cell r="AA16270">
            <v>62.58</v>
          </cell>
        </row>
        <row r="16271">
          <cell r="AA16271">
            <v>62.59</v>
          </cell>
        </row>
        <row r="16272">
          <cell r="AA16272">
            <v>62.6</v>
          </cell>
        </row>
        <row r="16273">
          <cell r="AA16273">
            <v>62.61</v>
          </cell>
        </row>
        <row r="16274">
          <cell r="AA16274">
            <v>62.62</v>
          </cell>
        </row>
        <row r="16275">
          <cell r="AA16275">
            <v>62.63</v>
          </cell>
        </row>
        <row r="16276">
          <cell r="AA16276">
            <v>62.64</v>
          </cell>
        </row>
        <row r="16277">
          <cell r="AA16277">
            <v>62.65</v>
          </cell>
        </row>
        <row r="16278">
          <cell r="AA16278">
            <v>62.66</v>
          </cell>
        </row>
        <row r="16279">
          <cell r="AA16279">
            <v>62.67</v>
          </cell>
        </row>
        <row r="16280">
          <cell r="AA16280">
            <v>62.68</v>
          </cell>
        </row>
        <row r="16281">
          <cell r="AA16281">
            <v>62.69</v>
          </cell>
        </row>
        <row r="16282">
          <cell r="AA16282">
            <v>62.7</v>
          </cell>
        </row>
        <row r="16283">
          <cell r="AA16283">
            <v>62.71</v>
          </cell>
        </row>
        <row r="16284">
          <cell r="AA16284">
            <v>62.72</v>
          </cell>
        </row>
        <row r="16285">
          <cell r="AA16285">
            <v>62.73</v>
          </cell>
        </row>
        <row r="16286">
          <cell r="AA16286">
            <v>62.74</v>
          </cell>
        </row>
        <row r="16287">
          <cell r="AA16287">
            <v>62.75</v>
          </cell>
        </row>
        <row r="16288">
          <cell r="AA16288">
            <v>62.76</v>
          </cell>
        </row>
        <row r="16289">
          <cell r="AA16289">
            <v>62.77</v>
          </cell>
        </row>
        <row r="16290">
          <cell r="AA16290">
            <v>62.78</v>
          </cell>
        </row>
        <row r="16291">
          <cell r="AA16291">
            <v>62.79</v>
          </cell>
        </row>
        <row r="16292">
          <cell r="AA16292">
            <v>62.8</v>
          </cell>
        </row>
        <row r="16293">
          <cell r="AA16293">
            <v>62.81</v>
          </cell>
        </row>
        <row r="16294">
          <cell r="AA16294">
            <v>62.82</v>
          </cell>
        </row>
        <row r="16295">
          <cell r="AA16295">
            <v>62.83</v>
          </cell>
        </row>
        <row r="16296">
          <cell r="AA16296">
            <v>62.84</v>
          </cell>
        </row>
        <row r="16297">
          <cell r="AA16297">
            <v>62.85</v>
          </cell>
        </row>
        <row r="16298">
          <cell r="AA16298">
            <v>62.86</v>
          </cell>
        </row>
        <row r="16299">
          <cell r="AA16299">
            <v>62.87</v>
          </cell>
        </row>
        <row r="16300">
          <cell r="AA16300">
            <v>62.88</v>
          </cell>
        </row>
        <row r="16301">
          <cell r="AA16301">
            <v>62.89</v>
          </cell>
        </row>
        <row r="16302">
          <cell r="AA16302">
            <v>62.9</v>
          </cell>
        </row>
        <row r="16303">
          <cell r="AA16303">
            <v>62.91</v>
          </cell>
        </row>
        <row r="16304">
          <cell r="AA16304">
            <v>62.92</v>
          </cell>
        </row>
        <row r="16305">
          <cell r="AA16305">
            <v>62.93</v>
          </cell>
        </row>
        <row r="16306">
          <cell r="AA16306">
            <v>62.94</v>
          </cell>
        </row>
        <row r="16307">
          <cell r="AA16307">
            <v>62.95</v>
          </cell>
        </row>
        <row r="16308">
          <cell r="AA16308">
            <v>62.96</v>
          </cell>
        </row>
        <row r="16309">
          <cell r="AA16309">
            <v>62.97</v>
          </cell>
        </row>
        <row r="16310">
          <cell r="AA16310">
            <v>62.98</v>
          </cell>
        </row>
        <row r="16311">
          <cell r="AA16311">
            <v>62.99</v>
          </cell>
        </row>
        <row r="16312">
          <cell r="AA16312">
            <v>63</v>
          </cell>
        </row>
        <row r="16313">
          <cell r="AA16313">
            <v>63.01</v>
          </cell>
        </row>
        <row r="16314">
          <cell r="AA16314">
            <v>63.02</v>
          </cell>
        </row>
        <row r="16315">
          <cell r="AA16315">
            <v>63.03</v>
          </cell>
        </row>
        <row r="16316">
          <cell r="AA16316">
            <v>63.04</v>
          </cell>
        </row>
        <row r="16317">
          <cell r="AA16317">
            <v>63.05</v>
          </cell>
        </row>
        <row r="16318">
          <cell r="AA16318">
            <v>63.06</v>
          </cell>
        </row>
        <row r="16319">
          <cell r="AA16319">
            <v>63.07</v>
          </cell>
        </row>
        <row r="16320">
          <cell r="AA16320">
            <v>63.08</v>
          </cell>
        </row>
        <row r="16321">
          <cell r="AA16321">
            <v>63.09</v>
          </cell>
        </row>
        <row r="16322">
          <cell r="AA16322">
            <v>63.1</v>
          </cell>
        </row>
        <row r="16323">
          <cell r="AA16323">
            <v>63.11</v>
          </cell>
        </row>
        <row r="16324">
          <cell r="AA16324">
            <v>63.12</v>
          </cell>
        </row>
        <row r="16325">
          <cell r="AA16325">
            <v>63.13</v>
          </cell>
        </row>
        <row r="16326">
          <cell r="AA16326">
            <v>63.14</v>
          </cell>
        </row>
        <row r="16327">
          <cell r="AA16327">
            <v>63.15</v>
          </cell>
        </row>
        <row r="16328">
          <cell r="AA16328">
            <v>63.16</v>
          </cell>
        </row>
        <row r="16329">
          <cell r="AA16329">
            <v>63.17</v>
          </cell>
        </row>
        <row r="16330">
          <cell r="AA16330">
            <v>63.18</v>
          </cell>
        </row>
        <row r="16331">
          <cell r="AA16331">
            <v>63.19</v>
          </cell>
        </row>
        <row r="16332">
          <cell r="AA16332">
            <v>63.2</v>
          </cell>
        </row>
        <row r="16333">
          <cell r="AA16333">
            <v>63.21</v>
          </cell>
        </row>
        <row r="16334">
          <cell r="AA16334">
            <v>63.22</v>
          </cell>
        </row>
        <row r="16335">
          <cell r="AA16335">
            <v>63.23</v>
          </cell>
        </row>
        <row r="16336">
          <cell r="AA16336">
            <v>63.24</v>
          </cell>
        </row>
        <row r="16337">
          <cell r="AA16337">
            <v>63.25</v>
          </cell>
        </row>
        <row r="16338">
          <cell r="AA16338">
            <v>63.26</v>
          </cell>
        </row>
        <row r="16339">
          <cell r="AA16339">
            <v>63.27</v>
          </cell>
        </row>
        <row r="16340">
          <cell r="AA16340">
            <v>63.28</v>
          </cell>
        </row>
        <row r="16341">
          <cell r="AA16341">
            <v>63.29</v>
          </cell>
        </row>
        <row r="16342">
          <cell r="AA16342">
            <v>63.3</v>
          </cell>
        </row>
        <row r="16343">
          <cell r="AA16343">
            <v>63.31</v>
          </cell>
        </row>
        <row r="16344">
          <cell r="AA16344">
            <v>63.32</v>
          </cell>
        </row>
        <row r="16345">
          <cell r="AA16345">
            <v>63.33</v>
          </cell>
        </row>
        <row r="16346">
          <cell r="AA16346">
            <v>63.34</v>
          </cell>
        </row>
        <row r="16347">
          <cell r="AA16347">
            <v>63.35</v>
          </cell>
        </row>
        <row r="16348">
          <cell r="AA16348">
            <v>63.36</v>
          </cell>
        </row>
        <row r="16349">
          <cell r="AA16349">
            <v>63.37</v>
          </cell>
        </row>
        <row r="16350">
          <cell r="AA16350">
            <v>63.38</v>
          </cell>
        </row>
        <row r="16351">
          <cell r="AA16351">
            <v>63.39</v>
          </cell>
        </row>
        <row r="16352">
          <cell r="AA16352">
            <v>63.4</v>
          </cell>
        </row>
        <row r="16353">
          <cell r="AA16353">
            <v>63.41</v>
          </cell>
        </row>
        <row r="16354">
          <cell r="AA16354">
            <v>63.42</v>
          </cell>
        </row>
        <row r="16355">
          <cell r="AA16355">
            <v>63.43</v>
          </cell>
        </row>
        <row r="16356">
          <cell r="AA16356">
            <v>63.44</v>
          </cell>
        </row>
        <row r="16357">
          <cell r="AA16357">
            <v>63.45</v>
          </cell>
        </row>
        <row r="16358">
          <cell r="AA16358">
            <v>63.46</v>
          </cell>
        </row>
        <row r="16359">
          <cell r="AA16359">
            <v>63.47</v>
          </cell>
        </row>
        <row r="16360">
          <cell r="AA16360">
            <v>63.48</v>
          </cell>
        </row>
        <row r="16361">
          <cell r="AA16361">
            <v>63.49</v>
          </cell>
        </row>
        <row r="16362">
          <cell r="AA16362">
            <v>63.5</v>
          </cell>
        </row>
        <row r="16363">
          <cell r="AA16363">
            <v>63.51</v>
          </cell>
        </row>
        <row r="16364">
          <cell r="AA16364">
            <v>63.52</v>
          </cell>
        </row>
        <row r="16365">
          <cell r="AA16365">
            <v>63.53</v>
          </cell>
        </row>
        <row r="16366">
          <cell r="AA16366">
            <v>63.54</v>
          </cell>
        </row>
        <row r="16367">
          <cell r="AA16367">
            <v>63.55</v>
          </cell>
        </row>
        <row r="16368">
          <cell r="AA16368">
            <v>63.56</v>
          </cell>
        </row>
        <row r="16369">
          <cell r="AA16369">
            <v>63.57</v>
          </cell>
        </row>
        <row r="16370">
          <cell r="AA16370">
            <v>63.58</v>
          </cell>
        </row>
        <row r="16371">
          <cell r="AA16371">
            <v>63.59</v>
          </cell>
        </row>
        <row r="16372">
          <cell r="AA16372">
            <v>63.6</v>
          </cell>
        </row>
        <row r="16373">
          <cell r="AA16373">
            <v>63.61</v>
          </cell>
        </row>
        <row r="16374">
          <cell r="AA16374">
            <v>63.62</v>
          </cell>
        </row>
        <row r="16375">
          <cell r="AA16375">
            <v>63.63</v>
          </cell>
        </row>
        <row r="16376">
          <cell r="AA16376">
            <v>63.64</v>
          </cell>
        </row>
        <row r="16377">
          <cell r="AA16377">
            <v>63.65</v>
          </cell>
        </row>
        <row r="16378">
          <cell r="AA16378">
            <v>63.66</v>
          </cell>
        </row>
        <row r="16379">
          <cell r="AA16379">
            <v>63.67</v>
          </cell>
        </row>
        <row r="16380">
          <cell r="AA16380">
            <v>63.68</v>
          </cell>
        </row>
        <row r="16381">
          <cell r="AA16381">
            <v>63.69</v>
          </cell>
        </row>
        <row r="16382">
          <cell r="AA16382">
            <v>63.7</v>
          </cell>
        </row>
        <row r="16383">
          <cell r="AA16383">
            <v>63.71</v>
          </cell>
        </row>
        <row r="16384">
          <cell r="AA16384">
            <v>63.72</v>
          </cell>
        </row>
        <row r="16385">
          <cell r="AA16385">
            <v>63.73</v>
          </cell>
        </row>
        <row r="16386">
          <cell r="AA16386">
            <v>63.74</v>
          </cell>
        </row>
        <row r="16387">
          <cell r="AA16387">
            <v>63.75</v>
          </cell>
        </row>
        <row r="16388">
          <cell r="AA16388">
            <v>63.76</v>
          </cell>
        </row>
        <row r="16389">
          <cell r="AA16389">
            <v>63.77</v>
          </cell>
        </row>
        <row r="16390">
          <cell r="AA16390">
            <v>63.78</v>
          </cell>
        </row>
        <row r="16391">
          <cell r="AA16391">
            <v>63.79</v>
          </cell>
        </row>
        <row r="16392">
          <cell r="AA16392">
            <v>63.8</v>
          </cell>
        </row>
        <row r="16393">
          <cell r="AA16393">
            <v>63.81</v>
          </cell>
        </row>
        <row r="16394">
          <cell r="AA16394">
            <v>63.82</v>
          </cell>
        </row>
        <row r="16395">
          <cell r="AA16395">
            <v>63.83</v>
          </cell>
        </row>
        <row r="16396">
          <cell r="AA16396">
            <v>63.84</v>
          </cell>
        </row>
        <row r="16397">
          <cell r="AA16397">
            <v>63.85</v>
          </cell>
        </row>
        <row r="16398">
          <cell r="AA16398">
            <v>63.86</v>
          </cell>
        </row>
        <row r="16399">
          <cell r="AA16399">
            <v>63.87</v>
          </cell>
        </row>
        <row r="16400">
          <cell r="AA16400">
            <v>63.88</v>
          </cell>
        </row>
        <row r="16401">
          <cell r="AA16401">
            <v>63.89</v>
          </cell>
        </row>
        <row r="16402">
          <cell r="AA16402">
            <v>63.9</v>
          </cell>
        </row>
        <row r="16403">
          <cell r="AA16403">
            <v>63.91</v>
          </cell>
        </row>
        <row r="16404">
          <cell r="AA16404">
            <v>63.92</v>
          </cell>
        </row>
        <row r="16405">
          <cell r="AA16405">
            <v>63.93</v>
          </cell>
        </row>
        <row r="16406">
          <cell r="AA16406">
            <v>63.94</v>
          </cell>
        </row>
        <row r="16407">
          <cell r="AA16407">
            <v>63.95</v>
          </cell>
        </row>
        <row r="16408">
          <cell r="AA16408">
            <v>63.96</v>
          </cell>
        </row>
        <row r="16409">
          <cell r="AA16409">
            <v>63.97</v>
          </cell>
        </row>
        <row r="16410">
          <cell r="AA16410">
            <v>63.98</v>
          </cell>
        </row>
        <row r="16411">
          <cell r="AA16411">
            <v>63.99</v>
          </cell>
        </row>
        <row r="16412">
          <cell r="AA16412">
            <v>64</v>
          </cell>
        </row>
        <row r="16413">
          <cell r="AA16413">
            <v>64.010000000000005</v>
          </cell>
        </row>
        <row r="16414">
          <cell r="AA16414">
            <v>64.02</v>
          </cell>
        </row>
        <row r="16415">
          <cell r="AA16415">
            <v>64.03</v>
          </cell>
        </row>
        <row r="16416">
          <cell r="AA16416">
            <v>64.040000000000006</v>
          </cell>
        </row>
        <row r="16417">
          <cell r="AA16417">
            <v>64.05</v>
          </cell>
        </row>
        <row r="16418">
          <cell r="AA16418">
            <v>64.06</v>
          </cell>
        </row>
        <row r="16419">
          <cell r="AA16419">
            <v>64.069999999999993</v>
          </cell>
        </row>
        <row r="16420">
          <cell r="AA16420">
            <v>64.08</v>
          </cell>
        </row>
        <row r="16421">
          <cell r="AA16421">
            <v>64.09</v>
          </cell>
        </row>
        <row r="16422">
          <cell r="AA16422">
            <v>64.099999999999994</v>
          </cell>
        </row>
        <row r="16423">
          <cell r="AA16423">
            <v>64.11</v>
          </cell>
        </row>
        <row r="16424">
          <cell r="AA16424">
            <v>64.12</v>
          </cell>
        </row>
        <row r="16425">
          <cell r="AA16425">
            <v>64.13</v>
          </cell>
        </row>
        <row r="16426">
          <cell r="AA16426">
            <v>64.14</v>
          </cell>
        </row>
        <row r="16427">
          <cell r="AA16427">
            <v>64.150000000000006</v>
          </cell>
        </row>
        <row r="16428">
          <cell r="AA16428">
            <v>64.16</v>
          </cell>
        </row>
        <row r="16429">
          <cell r="AA16429">
            <v>64.17</v>
          </cell>
        </row>
        <row r="16430">
          <cell r="AA16430">
            <v>64.180000000000007</v>
          </cell>
        </row>
        <row r="16431">
          <cell r="AA16431">
            <v>64.19</v>
          </cell>
        </row>
        <row r="16432">
          <cell r="AA16432">
            <v>64.2</v>
          </cell>
        </row>
        <row r="16433">
          <cell r="AA16433">
            <v>64.209999999999994</v>
          </cell>
        </row>
        <row r="16434">
          <cell r="AA16434">
            <v>64.22</v>
          </cell>
        </row>
        <row r="16435">
          <cell r="AA16435">
            <v>64.23</v>
          </cell>
        </row>
        <row r="16436">
          <cell r="AA16436">
            <v>64.239999999999995</v>
          </cell>
        </row>
        <row r="16437">
          <cell r="AA16437">
            <v>64.25</v>
          </cell>
        </row>
        <row r="16438">
          <cell r="AA16438">
            <v>64.260000000000005</v>
          </cell>
        </row>
        <row r="16439">
          <cell r="AA16439">
            <v>64.27</v>
          </cell>
        </row>
        <row r="16440">
          <cell r="AA16440">
            <v>64.28</v>
          </cell>
        </row>
        <row r="16441">
          <cell r="AA16441">
            <v>64.290000000000006</v>
          </cell>
        </row>
        <row r="16442">
          <cell r="AA16442">
            <v>64.3</v>
          </cell>
        </row>
        <row r="16443">
          <cell r="AA16443">
            <v>64.31</v>
          </cell>
        </row>
        <row r="16444">
          <cell r="AA16444">
            <v>64.319999999999993</v>
          </cell>
        </row>
        <row r="16445">
          <cell r="AA16445">
            <v>64.33</v>
          </cell>
        </row>
        <row r="16446">
          <cell r="AA16446">
            <v>64.34</v>
          </cell>
        </row>
        <row r="16447">
          <cell r="AA16447">
            <v>64.349999999999994</v>
          </cell>
        </row>
        <row r="16448">
          <cell r="AA16448">
            <v>64.36</v>
          </cell>
        </row>
        <row r="16449">
          <cell r="AA16449">
            <v>64.37</v>
          </cell>
        </row>
        <row r="16450">
          <cell r="AA16450">
            <v>64.38</v>
          </cell>
        </row>
        <row r="16451">
          <cell r="AA16451">
            <v>64.39</v>
          </cell>
        </row>
        <row r="16452">
          <cell r="AA16452">
            <v>64.400000000000006</v>
          </cell>
        </row>
        <row r="16453">
          <cell r="AA16453">
            <v>64.41</v>
          </cell>
        </row>
        <row r="16454">
          <cell r="AA16454">
            <v>64.42</v>
          </cell>
        </row>
        <row r="16455">
          <cell r="AA16455">
            <v>64.430000000000007</v>
          </cell>
        </row>
        <row r="16456">
          <cell r="AA16456">
            <v>64.44</v>
          </cell>
        </row>
        <row r="16457">
          <cell r="AA16457">
            <v>64.45</v>
          </cell>
        </row>
        <row r="16458">
          <cell r="AA16458">
            <v>64.459999999999994</v>
          </cell>
        </row>
        <row r="16459">
          <cell r="AA16459">
            <v>64.47</v>
          </cell>
        </row>
        <row r="16460">
          <cell r="AA16460">
            <v>64.48</v>
          </cell>
        </row>
        <row r="16461">
          <cell r="AA16461">
            <v>64.489999999999995</v>
          </cell>
        </row>
        <row r="16462">
          <cell r="AA16462">
            <v>64.5</v>
          </cell>
        </row>
        <row r="16463">
          <cell r="AA16463">
            <v>64.510000000000005</v>
          </cell>
        </row>
        <row r="16464">
          <cell r="AA16464">
            <v>64.52</v>
          </cell>
        </row>
        <row r="16465">
          <cell r="AA16465">
            <v>64.53</v>
          </cell>
        </row>
        <row r="16466">
          <cell r="AA16466">
            <v>64.540000000000006</v>
          </cell>
        </row>
        <row r="16467">
          <cell r="AA16467">
            <v>64.55</v>
          </cell>
        </row>
        <row r="16468">
          <cell r="AA16468">
            <v>64.56</v>
          </cell>
        </row>
        <row r="16469">
          <cell r="AA16469">
            <v>64.569999999999993</v>
          </cell>
        </row>
        <row r="16470">
          <cell r="AA16470">
            <v>64.58</v>
          </cell>
        </row>
        <row r="16471">
          <cell r="AA16471">
            <v>64.59</v>
          </cell>
        </row>
        <row r="16472">
          <cell r="AA16472">
            <v>64.599999999999994</v>
          </cell>
        </row>
        <row r="16473">
          <cell r="AA16473">
            <v>64.61</v>
          </cell>
        </row>
        <row r="16474">
          <cell r="AA16474">
            <v>64.62</v>
          </cell>
        </row>
        <row r="16475">
          <cell r="AA16475">
            <v>64.63</v>
          </cell>
        </row>
        <row r="16476">
          <cell r="AA16476">
            <v>64.64</v>
          </cell>
        </row>
        <row r="16477">
          <cell r="AA16477">
            <v>64.650000000000006</v>
          </cell>
        </row>
        <row r="16478">
          <cell r="AA16478">
            <v>64.66</v>
          </cell>
        </row>
        <row r="16479">
          <cell r="AA16479">
            <v>64.67</v>
          </cell>
        </row>
        <row r="16480">
          <cell r="AA16480">
            <v>64.680000000000007</v>
          </cell>
        </row>
        <row r="16481">
          <cell r="AA16481">
            <v>64.69</v>
          </cell>
        </row>
        <row r="16482">
          <cell r="AA16482">
            <v>64.7</v>
          </cell>
        </row>
        <row r="16483">
          <cell r="AA16483">
            <v>64.709999999999994</v>
          </cell>
        </row>
        <row r="16484">
          <cell r="AA16484">
            <v>64.72</v>
          </cell>
        </row>
        <row r="16485">
          <cell r="AA16485">
            <v>64.73</v>
          </cell>
        </row>
        <row r="16486">
          <cell r="AA16486">
            <v>64.739999999999995</v>
          </cell>
        </row>
        <row r="16487">
          <cell r="AA16487">
            <v>64.75</v>
          </cell>
        </row>
        <row r="16488">
          <cell r="AA16488">
            <v>64.760000000000005</v>
          </cell>
        </row>
        <row r="16489">
          <cell r="AA16489">
            <v>64.77</v>
          </cell>
        </row>
        <row r="16490">
          <cell r="AA16490">
            <v>64.78</v>
          </cell>
        </row>
        <row r="16491">
          <cell r="AA16491">
            <v>64.790000000000006</v>
          </cell>
        </row>
        <row r="16492">
          <cell r="AA16492">
            <v>64.8</v>
          </cell>
        </row>
        <row r="16493">
          <cell r="AA16493">
            <v>64.81</v>
          </cell>
        </row>
        <row r="16494">
          <cell r="AA16494">
            <v>64.819999999999993</v>
          </cell>
        </row>
        <row r="16495">
          <cell r="AA16495">
            <v>64.83</v>
          </cell>
        </row>
        <row r="16496">
          <cell r="AA16496">
            <v>64.84</v>
          </cell>
        </row>
        <row r="16497">
          <cell r="AA16497">
            <v>64.849999999999994</v>
          </cell>
        </row>
        <row r="16498">
          <cell r="AA16498">
            <v>64.86</v>
          </cell>
        </row>
        <row r="16499">
          <cell r="AA16499">
            <v>64.87</v>
          </cell>
        </row>
        <row r="16500">
          <cell r="AA16500">
            <v>64.88</v>
          </cell>
        </row>
        <row r="16501">
          <cell r="AA16501">
            <v>64.89</v>
          </cell>
        </row>
        <row r="16502">
          <cell r="AA16502">
            <v>64.900000000000006</v>
          </cell>
        </row>
        <row r="16503">
          <cell r="AA16503">
            <v>64.91</v>
          </cell>
        </row>
        <row r="16504">
          <cell r="AA16504">
            <v>64.92</v>
          </cell>
        </row>
        <row r="16505">
          <cell r="AA16505">
            <v>64.930000000000007</v>
          </cell>
        </row>
        <row r="16506">
          <cell r="AA16506">
            <v>64.94</v>
          </cell>
        </row>
        <row r="16507">
          <cell r="AA16507">
            <v>64.95</v>
          </cell>
        </row>
        <row r="16508">
          <cell r="AA16508">
            <v>64.959999999999994</v>
          </cell>
        </row>
        <row r="16509">
          <cell r="AA16509">
            <v>64.97</v>
          </cell>
        </row>
        <row r="16510">
          <cell r="AA16510">
            <v>64.98</v>
          </cell>
        </row>
        <row r="16511">
          <cell r="AA16511">
            <v>64.989999999999995</v>
          </cell>
        </row>
        <row r="16512">
          <cell r="AA16512">
            <v>65</v>
          </cell>
        </row>
        <row r="16513">
          <cell r="AA16513">
            <v>65.010000000000005</v>
          </cell>
        </row>
        <row r="16514">
          <cell r="AA16514">
            <v>65.02</v>
          </cell>
        </row>
        <row r="16515">
          <cell r="AA16515">
            <v>65.03</v>
          </cell>
        </row>
        <row r="16516">
          <cell r="AA16516">
            <v>65.040000000000006</v>
          </cell>
        </row>
        <row r="16517">
          <cell r="AA16517">
            <v>65.05</v>
          </cell>
        </row>
        <row r="16518">
          <cell r="AA16518">
            <v>65.06</v>
          </cell>
        </row>
        <row r="16519">
          <cell r="AA16519">
            <v>65.069999999999993</v>
          </cell>
        </row>
        <row r="16520">
          <cell r="AA16520">
            <v>65.08</v>
          </cell>
        </row>
        <row r="16521">
          <cell r="AA16521">
            <v>65.09</v>
          </cell>
        </row>
        <row r="16522">
          <cell r="AA16522">
            <v>65.099999999999994</v>
          </cell>
        </row>
        <row r="16523">
          <cell r="AA16523">
            <v>65.11</v>
          </cell>
        </row>
        <row r="16524">
          <cell r="AA16524">
            <v>65.12</v>
          </cell>
        </row>
        <row r="16525">
          <cell r="AA16525">
            <v>65.13</v>
          </cell>
        </row>
        <row r="16526">
          <cell r="AA16526">
            <v>65.14</v>
          </cell>
        </row>
        <row r="16527">
          <cell r="AA16527">
            <v>65.150000000000006</v>
          </cell>
        </row>
        <row r="16528">
          <cell r="AA16528">
            <v>65.16</v>
          </cell>
        </row>
        <row r="16529">
          <cell r="AA16529">
            <v>65.17</v>
          </cell>
        </row>
        <row r="16530">
          <cell r="AA16530">
            <v>65.180000000000007</v>
          </cell>
        </row>
        <row r="16531">
          <cell r="AA16531">
            <v>65.19</v>
          </cell>
        </row>
        <row r="16532">
          <cell r="AA16532">
            <v>65.2</v>
          </cell>
        </row>
        <row r="16533">
          <cell r="AA16533">
            <v>65.209999999999994</v>
          </cell>
        </row>
        <row r="16534">
          <cell r="AA16534">
            <v>65.22</v>
          </cell>
        </row>
        <row r="16535">
          <cell r="AA16535">
            <v>65.23</v>
          </cell>
        </row>
        <row r="16536">
          <cell r="AA16536">
            <v>65.239999999999995</v>
          </cell>
        </row>
        <row r="16537">
          <cell r="AA16537">
            <v>65.25</v>
          </cell>
        </row>
        <row r="16538">
          <cell r="AA16538">
            <v>65.260000000000005</v>
          </cell>
        </row>
        <row r="16539">
          <cell r="AA16539">
            <v>65.27</v>
          </cell>
        </row>
        <row r="16540">
          <cell r="AA16540">
            <v>65.28</v>
          </cell>
        </row>
        <row r="16541">
          <cell r="AA16541">
            <v>65.290000000000006</v>
          </cell>
        </row>
        <row r="16542">
          <cell r="AA16542">
            <v>65.3</v>
          </cell>
        </row>
        <row r="16543">
          <cell r="AA16543">
            <v>65.31</v>
          </cell>
        </row>
        <row r="16544">
          <cell r="AA16544">
            <v>65.319999999999993</v>
          </cell>
        </row>
        <row r="16545">
          <cell r="AA16545">
            <v>65.33</v>
          </cell>
        </row>
        <row r="16546">
          <cell r="AA16546">
            <v>65.34</v>
          </cell>
        </row>
        <row r="16547">
          <cell r="AA16547">
            <v>65.349999999999994</v>
          </cell>
        </row>
        <row r="16548">
          <cell r="AA16548">
            <v>65.36</v>
          </cell>
        </row>
        <row r="16549">
          <cell r="AA16549">
            <v>65.37</v>
          </cell>
        </row>
        <row r="16550">
          <cell r="AA16550">
            <v>65.38</v>
          </cell>
        </row>
        <row r="16551">
          <cell r="AA16551">
            <v>65.39</v>
          </cell>
        </row>
        <row r="16552">
          <cell r="AA16552">
            <v>65.400000000000006</v>
          </cell>
        </row>
        <row r="16553">
          <cell r="AA16553">
            <v>65.41</v>
          </cell>
        </row>
        <row r="16554">
          <cell r="AA16554">
            <v>65.42</v>
          </cell>
        </row>
        <row r="16555">
          <cell r="AA16555">
            <v>65.430000000000007</v>
          </cell>
        </row>
        <row r="16556">
          <cell r="AA16556">
            <v>65.44</v>
          </cell>
        </row>
        <row r="16557">
          <cell r="AA16557">
            <v>65.45</v>
          </cell>
        </row>
        <row r="16558">
          <cell r="AA16558">
            <v>65.459999999999994</v>
          </cell>
        </row>
        <row r="16559">
          <cell r="AA16559">
            <v>65.47</v>
          </cell>
        </row>
        <row r="16560">
          <cell r="AA16560">
            <v>65.48</v>
          </cell>
        </row>
        <row r="16561">
          <cell r="AA16561">
            <v>65.489999999999995</v>
          </cell>
        </row>
        <row r="16562">
          <cell r="AA16562">
            <v>65.5</v>
          </cell>
        </row>
        <row r="16563">
          <cell r="AA16563">
            <v>65.510000000000005</v>
          </cell>
        </row>
        <row r="16564">
          <cell r="AA16564">
            <v>65.52</v>
          </cell>
        </row>
        <row r="16565">
          <cell r="AA16565">
            <v>65.53</v>
          </cell>
        </row>
        <row r="16566">
          <cell r="AA16566">
            <v>65.540000000000006</v>
          </cell>
        </row>
        <row r="16567">
          <cell r="AA16567">
            <v>65.55</v>
          </cell>
        </row>
        <row r="16568">
          <cell r="AA16568">
            <v>65.56</v>
          </cell>
        </row>
        <row r="16569">
          <cell r="AA16569">
            <v>65.569999999999993</v>
          </cell>
        </row>
        <row r="16570">
          <cell r="AA16570">
            <v>65.58</v>
          </cell>
        </row>
        <row r="16571">
          <cell r="AA16571">
            <v>65.59</v>
          </cell>
        </row>
        <row r="16572">
          <cell r="AA16572">
            <v>65.599999999999994</v>
          </cell>
        </row>
        <row r="16573">
          <cell r="AA16573">
            <v>65.61</v>
          </cell>
        </row>
        <row r="16574">
          <cell r="AA16574">
            <v>65.62</v>
          </cell>
        </row>
        <row r="16575">
          <cell r="AA16575">
            <v>65.63</v>
          </cell>
        </row>
        <row r="16576">
          <cell r="AA16576">
            <v>65.64</v>
          </cell>
        </row>
        <row r="16577">
          <cell r="AA16577">
            <v>65.650000000000006</v>
          </cell>
        </row>
        <row r="16578">
          <cell r="AA16578">
            <v>65.66</v>
          </cell>
        </row>
        <row r="16579">
          <cell r="AA16579">
            <v>65.67</v>
          </cell>
        </row>
        <row r="16580">
          <cell r="AA16580">
            <v>65.680000000000007</v>
          </cell>
        </row>
        <row r="16581">
          <cell r="AA16581">
            <v>65.69</v>
          </cell>
        </row>
        <row r="16582">
          <cell r="AA16582">
            <v>65.7</v>
          </cell>
        </row>
        <row r="16583">
          <cell r="AA16583">
            <v>65.709999999999994</v>
          </cell>
        </row>
        <row r="16584">
          <cell r="AA16584">
            <v>65.72</v>
          </cell>
        </row>
        <row r="16585">
          <cell r="AA16585">
            <v>65.73</v>
          </cell>
        </row>
        <row r="16586">
          <cell r="AA16586">
            <v>65.739999999999995</v>
          </cell>
        </row>
        <row r="16587">
          <cell r="AA16587">
            <v>65.75</v>
          </cell>
        </row>
        <row r="16588">
          <cell r="AA16588">
            <v>65.760000000000005</v>
          </cell>
        </row>
        <row r="16589">
          <cell r="AA16589">
            <v>65.77</v>
          </cell>
        </row>
        <row r="16590">
          <cell r="AA16590">
            <v>65.78</v>
          </cell>
        </row>
        <row r="16591">
          <cell r="AA16591">
            <v>65.790000000000006</v>
          </cell>
        </row>
        <row r="16592">
          <cell r="AA16592">
            <v>65.8</v>
          </cell>
        </row>
        <row r="16593">
          <cell r="AA16593">
            <v>65.81</v>
          </cell>
        </row>
        <row r="16594">
          <cell r="AA16594">
            <v>65.819999999999993</v>
          </cell>
        </row>
        <row r="16595">
          <cell r="AA16595">
            <v>65.83</v>
          </cell>
        </row>
        <row r="16596">
          <cell r="AA16596">
            <v>65.84</v>
          </cell>
        </row>
        <row r="16597">
          <cell r="AA16597">
            <v>65.849999999999994</v>
          </cell>
        </row>
        <row r="16598">
          <cell r="AA16598">
            <v>65.86</v>
          </cell>
        </row>
        <row r="16599">
          <cell r="AA16599">
            <v>65.87</v>
          </cell>
        </row>
        <row r="16600">
          <cell r="AA16600">
            <v>65.88</v>
          </cell>
        </row>
        <row r="16601">
          <cell r="AA16601">
            <v>65.89</v>
          </cell>
        </row>
        <row r="16602">
          <cell r="AA16602">
            <v>65.900000000000006</v>
          </cell>
        </row>
        <row r="16603">
          <cell r="AA16603">
            <v>65.91</v>
          </cell>
        </row>
        <row r="16604">
          <cell r="AA16604">
            <v>65.92</v>
          </cell>
        </row>
        <row r="16605">
          <cell r="AA16605">
            <v>65.930000000000007</v>
          </cell>
        </row>
        <row r="16606">
          <cell r="AA16606">
            <v>65.94</v>
          </cell>
        </row>
        <row r="16607">
          <cell r="AA16607">
            <v>65.95</v>
          </cell>
        </row>
        <row r="16608">
          <cell r="AA16608">
            <v>65.959999999999994</v>
          </cell>
        </row>
        <row r="16609">
          <cell r="AA16609">
            <v>65.97</v>
          </cell>
        </row>
        <row r="16610">
          <cell r="AA16610">
            <v>65.98</v>
          </cell>
        </row>
        <row r="16611">
          <cell r="AA16611">
            <v>65.989999999999995</v>
          </cell>
        </row>
        <row r="16612">
          <cell r="AA16612">
            <v>66</v>
          </cell>
        </row>
        <row r="16613">
          <cell r="AA16613">
            <v>66.010000000000005</v>
          </cell>
        </row>
        <row r="16614">
          <cell r="AA16614">
            <v>66.02</v>
          </cell>
        </row>
        <row r="16615">
          <cell r="AA16615">
            <v>66.03</v>
          </cell>
        </row>
        <row r="16616">
          <cell r="AA16616">
            <v>66.040000000000006</v>
          </cell>
        </row>
        <row r="16617">
          <cell r="AA16617">
            <v>66.05</v>
          </cell>
        </row>
        <row r="16618">
          <cell r="AA16618">
            <v>66.06</v>
          </cell>
        </row>
        <row r="16619">
          <cell r="AA16619">
            <v>66.069999999999993</v>
          </cell>
        </row>
        <row r="16620">
          <cell r="AA16620">
            <v>66.08</v>
          </cell>
        </row>
        <row r="16621">
          <cell r="AA16621">
            <v>66.09</v>
          </cell>
        </row>
        <row r="16622">
          <cell r="AA16622">
            <v>66.099999999999994</v>
          </cell>
        </row>
        <row r="16623">
          <cell r="AA16623">
            <v>66.11</v>
          </cell>
        </row>
        <row r="16624">
          <cell r="AA16624">
            <v>66.12</v>
          </cell>
        </row>
        <row r="16625">
          <cell r="AA16625">
            <v>66.13</v>
          </cell>
        </row>
        <row r="16626">
          <cell r="AA16626">
            <v>66.14</v>
          </cell>
        </row>
        <row r="16627">
          <cell r="AA16627">
            <v>66.150000000000006</v>
          </cell>
        </row>
        <row r="16628">
          <cell r="AA16628">
            <v>66.16</v>
          </cell>
        </row>
        <row r="16629">
          <cell r="AA16629">
            <v>66.17</v>
          </cell>
        </row>
        <row r="16630">
          <cell r="AA16630">
            <v>66.180000000000007</v>
          </cell>
        </row>
        <row r="16631">
          <cell r="AA16631">
            <v>66.19</v>
          </cell>
        </row>
        <row r="16632">
          <cell r="AA16632">
            <v>66.2</v>
          </cell>
        </row>
        <row r="16633">
          <cell r="AA16633">
            <v>66.209999999999994</v>
          </cell>
        </row>
        <row r="16634">
          <cell r="AA16634">
            <v>66.22</v>
          </cell>
        </row>
        <row r="16635">
          <cell r="AA16635">
            <v>66.23</v>
          </cell>
        </row>
        <row r="16636">
          <cell r="AA16636">
            <v>66.239999999999995</v>
          </cell>
        </row>
        <row r="16637">
          <cell r="AA16637">
            <v>66.25</v>
          </cell>
        </row>
        <row r="16638">
          <cell r="AA16638">
            <v>66.260000000000005</v>
          </cell>
        </row>
        <row r="16639">
          <cell r="AA16639">
            <v>66.27</v>
          </cell>
        </row>
        <row r="16640">
          <cell r="AA16640">
            <v>66.28</v>
          </cell>
        </row>
        <row r="16641">
          <cell r="AA16641">
            <v>66.290000000000006</v>
          </cell>
        </row>
        <row r="16642">
          <cell r="AA16642">
            <v>66.3</v>
          </cell>
        </row>
        <row r="16643">
          <cell r="AA16643">
            <v>66.31</v>
          </cell>
        </row>
        <row r="16644">
          <cell r="AA16644">
            <v>66.319999999999993</v>
          </cell>
        </row>
        <row r="16645">
          <cell r="AA16645">
            <v>66.33</v>
          </cell>
        </row>
        <row r="16646">
          <cell r="AA16646">
            <v>66.34</v>
          </cell>
        </row>
        <row r="16647">
          <cell r="AA16647">
            <v>66.349999999999994</v>
          </cell>
        </row>
        <row r="16648">
          <cell r="AA16648">
            <v>66.36</v>
          </cell>
        </row>
        <row r="16649">
          <cell r="AA16649">
            <v>66.37</v>
          </cell>
        </row>
        <row r="16650">
          <cell r="AA16650">
            <v>66.38</v>
          </cell>
        </row>
        <row r="16651">
          <cell r="AA16651">
            <v>66.39</v>
          </cell>
        </row>
        <row r="16652">
          <cell r="AA16652">
            <v>66.400000000000006</v>
          </cell>
        </row>
        <row r="16653">
          <cell r="AA16653">
            <v>66.41</v>
          </cell>
        </row>
        <row r="16654">
          <cell r="AA16654">
            <v>66.42</v>
          </cell>
        </row>
        <row r="16655">
          <cell r="AA16655">
            <v>66.430000000000007</v>
          </cell>
        </row>
        <row r="16656">
          <cell r="AA16656">
            <v>66.44</v>
          </cell>
        </row>
        <row r="16657">
          <cell r="AA16657">
            <v>66.45</v>
          </cell>
        </row>
        <row r="16658">
          <cell r="AA16658">
            <v>66.459999999999994</v>
          </cell>
        </row>
        <row r="16659">
          <cell r="AA16659">
            <v>66.47</v>
          </cell>
        </row>
        <row r="16660">
          <cell r="AA16660">
            <v>66.48</v>
          </cell>
        </row>
        <row r="16661">
          <cell r="AA16661">
            <v>66.489999999999995</v>
          </cell>
        </row>
        <row r="16662">
          <cell r="AA16662">
            <v>66.5</v>
          </cell>
        </row>
        <row r="16663">
          <cell r="AA16663">
            <v>66.510000000000005</v>
          </cell>
        </row>
        <row r="16664">
          <cell r="AA16664">
            <v>66.52</v>
          </cell>
        </row>
        <row r="16665">
          <cell r="AA16665">
            <v>66.53</v>
          </cell>
        </row>
        <row r="16666">
          <cell r="AA16666">
            <v>66.540000000000006</v>
          </cell>
        </row>
        <row r="16667">
          <cell r="AA16667">
            <v>66.55</v>
          </cell>
        </row>
        <row r="16668">
          <cell r="AA16668">
            <v>66.56</v>
          </cell>
        </row>
        <row r="16669">
          <cell r="AA16669">
            <v>66.569999999999993</v>
          </cell>
        </row>
        <row r="16670">
          <cell r="AA16670">
            <v>66.58</v>
          </cell>
        </row>
        <row r="16671">
          <cell r="AA16671">
            <v>66.59</v>
          </cell>
        </row>
        <row r="16672">
          <cell r="AA16672">
            <v>66.599999999999994</v>
          </cell>
        </row>
        <row r="16673">
          <cell r="AA16673">
            <v>66.61</v>
          </cell>
        </row>
        <row r="16674">
          <cell r="AA16674">
            <v>66.62</v>
          </cell>
        </row>
        <row r="16675">
          <cell r="AA16675">
            <v>66.63</v>
          </cell>
        </row>
        <row r="16676">
          <cell r="AA16676">
            <v>66.64</v>
          </cell>
        </row>
        <row r="16677">
          <cell r="AA16677">
            <v>66.650000000000006</v>
          </cell>
        </row>
        <row r="16678">
          <cell r="AA16678">
            <v>66.66</v>
          </cell>
        </row>
        <row r="16679">
          <cell r="AA16679">
            <v>66.67</v>
          </cell>
        </row>
        <row r="16680">
          <cell r="AA16680">
            <v>66.680000000000007</v>
          </cell>
        </row>
        <row r="16681">
          <cell r="AA16681">
            <v>66.69</v>
          </cell>
        </row>
        <row r="16682">
          <cell r="AA16682">
            <v>66.7</v>
          </cell>
        </row>
        <row r="16683">
          <cell r="AA16683">
            <v>66.709999999999994</v>
          </cell>
        </row>
        <row r="16684">
          <cell r="AA16684">
            <v>66.72</v>
          </cell>
        </row>
        <row r="16685">
          <cell r="AA16685">
            <v>66.73</v>
          </cell>
        </row>
        <row r="16686">
          <cell r="AA16686">
            <v>66.739999999999995</v>
          </cell>
        </row>
        <row r="16687">
          <cell r="AA16687">
            <v>66.75</v>
          </cell>
        </row>
        <row r="16688">
          <cell r="AA16688">
            <v>66.760000000000005</v>
          </cell>
        </row>
        <row r="16689">
          <cell r="AA16689">
            <v>66.77</v>
          </cell>
        </row>
        <row r="16690">
          <cell r="AA16690">
            <v>66.78</v>
          </cell>
        </row>
        <row r="16691">
          <cell r="AA16691">
            <v>66.790000000000006</v>
          </cell>
        </row>
        <row r="16692">
          <cell r="AA16692">
            <v>66.8</v>
          </cell>
        </row>
        <row r="16693">
          <cell r="AA16693">
            <v>66.81</v>
          </cell>
        </row>
        <row r="16694">
          <cell r="AA16694">
            <v>66.819999999999993</v>
          </cell>
        </row>
        <row r="16695">
          <cell r="AA16695">
            <v>66.83</v>
          </cell>
        </row>
        <row r="16696">
          <cell r="AA16696">
            <v>66.84</v>
          </cell>
        </row>
        <row r="16697">
          <cell r="AA16697">
            <v>66.849999999999994</v>
          </cell>
        </row>
        <row r="16698">
          <cell r="AA16698">
            <v>66.86</v>
          </cell>
        </row>
        <row r="16699">
          <cell r="AA16699">
            <v>66.87</v>
          </cell>
        </row>
        <row r="16700">
          <cell r="AA16700">
            <v>66.88</v>
          </cell>
        </row>
        <row r="16701">
          <cell r="AA16701">
            <v>66.89</v>
          </cell>
        </row>
        <row r="16702">
          <cell r="AA16702">
            <v>66.900000000000006</v>
          </cell>
        </row>
        <row r="16703">
          <cell r="AA16703">
            <v>66.91</v>
          </cell>
        </row>
        <row r="16704">
          <cell r="AA16704">
            <v>66.92</v>
          </cell>
        </row>
        <row r="16705">
          <cell r="AA16705">
            <v>66.930000000000007</v>
          </cell>
        </row>
        <row r="16706">
          <cell r="AA16706">
            <v>66.94</v>
          </cell>
        </row>
        <row r="16707">
          <cell r="AA16707">
            <v>66.95</v>
          </cell>
        </row>
        <row r="16708">
          <cell r="AA16708">
            <v>66.959999999999994</v>
          </cell>
        </row>
        <row r="16709">
          <cell r="AA16709">
            <v>66.97</v>
          </cell>
        </row>
        <row r="16710">
          <cell r="AA16710">
            <v>66.98</v>
          </cell>
        </row>
        <row r="16711">
          <cell r="AA16711">
            <v>66.989999999999995</v>
          </cell>
        </row>
        <row r="16712">
          <cell r="AA16712">
            <v>67</v>
          </cell>
        </row>
        <row r="16713">
          <cell r="AA16713">
            <v>67.010000000000005</v>
          </cell>
        </row>
        <row r="16714">
          <cell r="AA16714">
            <v>67.02</v>
          </cell>
        </row>
        <row r="16715">
          <cell r="AA16715">
            <v>67.03</v>
          </cell>
        </row>
        <row r="16716">
          <cell r="AA16716">
            <v>67.040000000000006</v>
          </cell>
        </row>
        <row r="16717">
          <cell r="AA16717">
            <v>67.05</v>
          </cell>
        </row>
        <row r="16718">
          <cell r="AA16718">
            <v>67.06</v>
          </cell>
        </row>
        <row r="16719">
          <cell r="AA16719">
            <v>67.069999999999993</v>
          </cell>
        </row>
        <row r="16720">
          <cell r="AA16720">
            <v>67.08</v>
          </cell>
        </row>
        <row r="16721">
          <cell r="AA16721">
            <v>67.09</v>
          </cell>
        </row>
        <row r="16722">
          <cell r="AA16722">
            <v>67.099999999999994</v>
          </cell>
        </row>
        <row r="16723">
          <cell r="AA16723">
            <v>67.11</v>
          </cell>
        </row>
        <row r="16724">
          <cell r="AA16724">
            <v>67.12</v>
          </cell>
        </row>
        <row r="16725">
          <cell r="AA16725">
            <v>67.13</v>
          </cell>
        </row>
        <row r="16726">
          <cell r="AA16726">
            <v>67.14</v>
          </cell>
        </row>
        <row r="16727">
          <cell r="AA16727">
            <v>67.150000000000006</v>
          </cell>
        </row>
        <row r="16728">
          <cell r="AA16728">
            <v>67.16</v>
          </cell>
        </row>
        <row r="16729">
          <cell r="AA16729">
            <v>67.17</v>
          </cell>
        </row>
        <row r="16730">
          <cell r="AA16730">
            <v>67.180000000000007</v>
          </cell>
        </row>
        <row r="16731">
          <cell r="AA16731">
            <v>67.19</v>
          </cell>
        </row>
        <row r="16732">
          <cell r="AA16732">
            <v>67.2</v>
          </cell>
        </row>
        <row r="16733">
          <cell r="AA16733">
            <v>67.209999999999994</v>
          </cell>
        </row>
        <row r="16734">
          <cell r="AA16734">
            <v>67.22</v>
          </cell>
        </row>
        <row r="16735">
          <cell r="AA16735">
            <v>67.23</v>
          </cell>
        </row>
        <row r="16736">
          <cell r="AA16736">
            <v>67.239999999999995</v>
          </cell>
        </row>
        <row r="16737">
          <cell r="AA16737">
            <v>67.25</v>
          </cell>
        </row>
        <row r="16738">
          <cell r="AA16738">
            <v>67.260000000000005</v>
          </cell>
        </row>
        <row r="16739">
          <cell r="AA16739">
            <v>67.27</v>
          </cell>
        </row>
        <row r="16740">
          <cell r="AA16740">
            <v>67.28</v>
          </cell>
        </row>
        <row r="16741">
          <cell r="AA16741">
            <v>67.290000000000006</v>
          </cell>
        </row>
        <row r="16742">
          <cell r="AA16742">
            <v>67.3</v>
          </cell>
        </row>
        <row r="16743">
          <cell r="AA16743">
            <v>67.31</v>
          </cell>
        </row>
        <row r="16744">
          <cell r="AA16744">
            <v>67.319999999999993</v>
          </cell>
        </row>
        <row r="16745">
          <cell r="AA16745">
            <v>67.33</v>
          </cell>
        </row>
        <row r="16746">
          <cell r="AA16746">
            <v>67.34</v>
          </cell>
        </row>
        <row r="16747">
          <cell r="AA16747">
            <v>67.349999999999994</v>
          </cell>
        </row>
        <row r="16748">
          <cell r="AA16748">
            <v>67.36</v>
          </cell>
        </row>
        <row r="16749">
          <cell r="AA16749">
            <v>67.37</v>
          </cell>
        </row>
        <row r="16750">
          <cell r="AA16750">
            <v>67.38</v>
          </cell>
        </row>
        <row r="16751">
          <cell r="AA16751">
            <v>67.39</v>
          </cell>
        </row>
        <row r="16752">
          <cell r="AA16752">
            <v>67.400000000000006</v>
          </cell>
        </row>
        <row r="16753">
          <cell r="AA16753">
            <v>67.41</v>
          </cell>
        </row>
        <row r="16754">
          <cell r="AA16754">
            <v>67.42</v>
          </cell>
        </row>
        <row r="16755">
          <cell r="AA16755">
            <v>67.430000000000007</v>
          </cell>
        </row>
        <row r="16756">
          <cell r="AA16756">
            <v>67.44</v>
          </cell>
        </row>
        <row r="16757">
          <cell r="AA16757">
            <v>67.45</v>
          </cell>
        </row>
        <row r="16758">
          <cell r="AA16758">
            <v>67.459999999999994</v>
          </cell>
        </row>
        <row r="16759">
          <cell r="AA16759">
            <v>67.47</v>
          </cell>
        </row>
        <row r="16760">
          <cell r="AA16760">
            <v>67.48</v>
          </cell>
        </row>
        <row r="16761">
          <cell r="AA16761">
            <v>67.489999999999995</v>
          </cell>
        </row>
        <row r="16762">
          <cell r="AA16762">
            <v>67.5</v>
          </cell>
        </row>
        <row r="16763">
          <cell r="AA16763">
            <v>67.510000000000005</v>
          </cell>
        </row>
        <row r="16764">
          <cell r="AA16764">
            <v>67.52</v>
          </cell>
        </row>
        <row r="16765">
          <cell r="AA16765">
            <v>67.53</v>
          </cell>
        </row>
        <row r="16766">
          <cell r="AA16766">
            <v>67.540000000000006</v>
          </cell>
        </row>
        <row r="16767">
          <cell r="AA16767">
            <v>67.55</v>
          </cell>
        </row>
        <row r="16768">
          <cell r="AA16768">
            <v>67.56</v>
          </cell>
        </row>
        <row r="16769">
          <cell r="AA16769">
            <v>67.569999999999993</v>
          </cell>
        </row>
        <row r="16770">
          <cell r="AA16770">
            <v>67.58</v>
          </cell>
        </row>
        <row r="16771">
          <cell r="AA16771">
            <v>67.59</v>
          </cell>
        </row>
        <row r="16772">
          <cell r="AA16772">
            <v>67.599999999999994</v>
          </cell>
        </row>
        <row r="16773">
          <cell r="AA16773">
            <v>67.61</v>
          </cell>
        </row>
        <row r="16774">
          <cell r="AA16774">
            <v>67.62</v>
          </cell>
        </row>
        <row r="16775">
          <cell r="AA16775">
            <v>67.63</v>
          </cell>
        </row>
        <row r="16776">
          <cell r="AA16776">
            <v>67.64</v>
          </cell>
        </row>
        <row r="16777">
          <cell r="AA16777">
            <v>67.650000000000006</v>
          </cell>
        </row>
        <row r="16778">
          <cell r="AA16778">
            <v>67.66</v>
          </cell>
        </row>
        <row r="16779">
          <cell r="AA16779">
            <v>67.67</v>
          </cell>
        </row>
        <row r="16780">
          <cell r="AA16780">
            <v>67.680000000000007</v>
          </cell>
        </row>
        <row r="16781">
          <cell r="AA16781">
            <v>67.69</v>
          </cell>
        </row>
        <row r="16782">
          <cell r="AA16782">
            <v>67.7</v>
          </cell>
        </row>
        <row r="16783">
          <cell r="AA16783">
            <v>67.709999999999994</v>
          </cell>
        </row>
        <row r="16784">
          <cell r="AA16784">
            <v>67.72</v>
          </cell>
        </row>
        <row r="16785">
          <cell r="AA16785">
            <v>67.73</v>
          </cell>
        </row>
        <row r="16786">
          <cell r="AA16786">
            <v>67.739999999999995</v>
          </cell>
        </row>
        <row r="16787">
          <cell r="AA16787">
            <v>67.75</v>
          </cell>
        </row>
        <row r="16788">
          <cell r="AA16788">
            <v>67.760000000000005</v>
          </cell>
        </row>
        <row r="16789">
          <cell r="AA16789">
            <v>67.77</v>
          </cell>
        </row>
        <row r="16790">
          <cell r="AA16790">
            <v>67.78</v>
          </cell>
        </row>
        <row r="16791">
          <cell r="AA16791">
            <v>67.790000000000006</v>
          </cell>
        </row>
        <row r="16792">
          <cell r="AA16792">
            <v>67.8</v>
          </cell>
        </row>
        <row r="16793">
          <cell r="AA16793">
            <v>67.81</v>
          </cell>
        </row>
        <row r="16794">
          <cell r="AA16794">
            <v>67.819999999999993</v>
          </cell>
        </row>
        <row r="16795">
          <cell r="AA16795">
            <v>67.83</v>
          </cell>
        </row>
        <row r="16796">
          <cell r="AA16796">
            <v>67.84</v>
          </cell>
        </row>
        <row r="16797">
          <cell r="AA16797">
            <v>67.849999999999994</v>
          </cell>
        </row>
        <row r="16798">
          <cell r="AA16798">
            <v>67.86</v>
          </cell>
        </row>
        <row r="16799">
          <cell r="AA16799">
            <v>67.87</v>
          </cell>
        </row>
        <row r="16800">
          <cell r="AA16800">
            <v>67.88</v>
          </cell>
        </row>
        <row r="16801">
          <cell r="AA16801">
            <v>67.89</v>
          </cell>
        </row>
        <row r="16802">
          <cell r="AA16802">
            <v>67.900000000000006</v>
          </cell>
        </row>
        <row r="16803">
          <cell r="AA16803">
            <v>67.91</v>
          </cell>
        </row>
        <row r="16804">
          <cell r="AA16804">
            <v>67.92</v>
          </cell>
        </row>
        <row r="16805">
          <cell r="AA16805">
            <v>67.930000000000007</v>
          </cell>
        </row>
        <row r="16806">
          <cell r="AA16806">
            <v>67.94</v>
          </cell>
        </row>
        <row r="16807">
          <cell r="AA16807">
            <v>67.95</v>
          </cell>
        </row>
        <row r="16808">
          <cell r="AA16808">
            <v>67.959999999999994</v>
          </cell>
        </row>
        <row r="16809">
          <cell r="AA16809">
            <v>67.97</v>
          </cell>
        </row>
        <row r="16810">
          <cell r="AA16810">
            <v>67.98</v>
          </cell>
        </row>
        <row r="16811">
          <cell r="AA16811">
            <v>67.989999999999995</v>
          </cell>
        </row>
        <row r="16812">
          <cell r="AA16812">
            <v>68</v>
          </cell>
        </row>
        <row r="16813">
          <cell r="AA16813">
            <v>68.010000000000005</v>
          </cell>
        </row>
        <row r="16814">
          <cell r="AA16814">
            <v>68.02</v>
          </cell>
        </row>
        <row r="16815">
          <cell r="AA16815">
            <v>68.03</v>
          </cell>
        </row>
        <row r="16816">
          <cell r="AA16816">
            <v>68.040000000000006</v>
          </cell>
        </row>
        <row r="16817">
          <cell r="AA16817">
            <v>68.05</v>
          </cell>
        </row>
        <row r="16818">
          <cell r="AA16818">
            <v>68.06</v>
          </cell>
        </row>
        <row r="16819">
          <cell r="AA16819">
            <v>68.069999999999993</v>
          </cell>
        </row>
        <row r="16820">
          <cell r="AA16820">
            <v>68.08</v>
          </cell>
        </row>
        <row r="16821">
          <cell r="AA16821">
            <v>68.09</v>
          </cell>
        </row>
        <row r="16822">
          <cell r="AA16822">
            <v>68.099999999999994</v>
          </cell>
        </row>
        <row r="16823">
          <cell r="AA16823">
            <v>68.11</v>
          </cell>
        </row>
        <row r="16824">
          <cell r="AA16824">
            <v>68.12</v>
          </cell>
        </row>
        <row r="16825">
          <cell r="AA16825">
            <v>68.13</v>
          </cell>
        </row>
        <row r="16826">
          <cell r="AA16826">
            <v>68.14</v>
          </cell>
        </row>
        <row r="16827">
          <cell r="AA16827">
            <v>68.150000000000006</v>
          </cell>
        </row>
        <row r="16828">
          <cell r="AA16828">
            <v>68.16</v>
          </cell>
        </row>
        <row r="16829">
          <cell r="AA16829">
            <v>68.17</v>
          </cell>
        </row>
        <row r="16830">
          <cell r="AA16830">
            <v>68.180000000000007</v>
          </cell>
        </row>
        <row r="16831">
          <cell r="AA16831">
            <v>68.19</v>
          </cell>
        </row>
        <row r="16832">
          <cell r="AA16832">
            <v>68.2</v>
          </cell>
        </row>
        <row r="16833">
          <cell r="AA16833">
            <v>68.209999999999994</v>
          </cell>
        </row>
        <row r="16834">
          <cell r="AA16834">
            <v>68.22</v>
          </cell>
        </row>
        <row r="16835">
          <cell r="AA16835">
            <v>68.23</v>
          </cell>
        </row>
        <row r="16836">
          <cell r="AA16836">
            <v>68.239999999999995</v>
          </cell>
        </row>
        <row r="16837">
          <cell r="AA16837">
            <v>68.25</v>
          </cell>
        </row>
        <row r="16838">
          <cell r="AA16838">
            <v>68.260000000000005</v>
          </cell>
        </row>
        <row r="16839">
          <cell r="AA16839">
            <v>68.27</v>
          </cell>
        </row>
        <row r="16840">
          <cell r="AA16840">
            <v>68.28</v>
          </cell>
        </row>
        <row r="16841">
          <cell r="AA16841">
            <v>68.290000000000006</v>
          </cell>
        </row>
        <row r="16842">
          <cell r="AA16842">
            <v>68.3</v>
          </cell>
        </row>
        <row r="16843">
          <cell r="AA16843">
            <v>68.31</v>
          </cell>
        </row>
        <row r="16844">
          <cell r="AA16844">
            <v>68.319999999999993</v>
          </cell>
        </row>
        <row r="16845">
          <cell r="AA16845">
            <v>68.33</v>
          </cell>
        </row>
        <row r="16846">
          <cell r="AA16846">
            <v>68.34</v>
          </cell>
        </row>
        <row r="16847">
          <cell r="AA16847">
            <v>68.349999999999994</v>
          </cell>
        </row>
        <row r="16848">
          <cell r="AA16848">
            <v>68.36</v>
          </cell>
        </row>
        <row r="16849">
          <cell r="AA16849">
            <v>68.37</v>
          </cell>
        </row>
        <row r="16850">
          <cell r="AA16850">
            <v>68.38</v>
          </cell>
        </row>
        <row r="16851">
          <cell r="AA16851">
            <v>68.39</v>
          </cell>
        </row>
        <row r="16852">
          <cell r="AA16852">
            <v>68.400000000000006</v>
          </cell>
        </row>
        <row r="16853">
          <cell r="AA16853">
            <v>68.41</v>
          </cell>
        </row>
        <row r="16854">
          <cell r="AA16854">
            <v>68.42</v>
          </cell>
        </row>
        <row r="16855">
          <cell r="AA16855">
            <v>68.430000000000007</v>
          </cell>
        </row>
        <row r="16856">
          <cell r="AA16856">
            <v>68.44</v>
          </cell>
        </row>
        <row r="16857">
          <cell r="AA16857">
            <v>68.45</v>
          </cell>
        </row>
        <row r="16858">
          <cell r="AA16858">
            <v>68.459999999999994</v>
          </cell>
        </row>
        <row r="16859">
          <cell r="AA16859">
            <v>68.47</v>
          </cell>
        </row>
        <row r="16860">
          <cell r="AA16860">
            <v>68.48</v>
          </cell>
        </row>
        <row r="16861">
          <cell r="AA16861">
            <v>68.489999999999995</v>
          </cell>
        </row>
        <row r="16862">
          <cell r="AA16862">
            <v>68.5</v>
          </cell>
        </row>
        <row r="16863">
          <cell r="AA16863">
            <v>68.510000000000005</v>
          </cell>
        </row>
        <row r="16864">
          <cell r="AA16864">
            <v>68.52</v>
          </cell>
        </row>
        <row r="16865">
          <cell r="AA16865">
            <v>68.53</v>
          </cell>
        </row>
        <row r="16866">
          <cell r="AA16866">
            <v>68.540000000000006</v>
          </cell>
        </row>
        <row r="16867">
          <cell r="AA16867">
            <v>68.55</v>
          </cell>
        </row>
        <row r="16868">
          <cell r="AA16868">
            <v>68.56</v>
          </cell>
        </row>
        <row r="16869">
          <cell r="AA16869">
            <v>68.569999999999993</v>
          </cell>
        </row>
        <row r="16870">
          <cell r="AA16870">
            <v>68.58</v>
          </cell>
        </row>
        <row r="16871">
          <cell r="AA16871">
            <v>68.59</v>
          </cell>
        </row>
        <row r="16872">
          <cell r="AA16872">
            <v>68.599999999999994</v>
          </cell>
        </row>
        <row r="16873">
          <cell r="AA16873">
            <v>68.61</v>
          </cell>
        </row>
        <row r="16874">
          <cell r="AA16874">
            <v>68.62</v>
          </cell>
        </row>
        <row r="16875">
          <cell r="AA16875">
            <v>68.63</v>
          </cell>
        </row>
        <row r="16876">
          <cell r="AA16876">
            <v>68.64</v>
          </cell>
        </row>
        <row r="16877">
          <cell r="AA16877">
            <v>68.650000000000006</v>
          </cell>
        </row>
        <row r="16878">
          <cell r="AA16878">
            <v>68.66</v>
          </cell>
        </row>
        <row r="16879">
          <cell r="AA16879">
            <v>68.67</v>
          </cell>
        </row>
        <row r="16880">
          <cell r="AA16880">
            <v>68.680000000000007</v>
          </cell>
        </row>
        <row r="16881">
          <cell r="AA16881">
            <v>68.69</v>
          </cell>
        </row>
        <row r="16882">
          <cell r="AA16882">
            <v>68.7</v>
          </cell>
        </row>
        <row r="16883">
          <cell r="AA16883">
            <v>68.709999999999994</v>
          </cell>
        </row>
        <row r="16884">
          <cell r="AA16884">
            <v>68.72</v>
          </cell>
        </row>
        <row r="16885">
          <cell r="AA16885">
            <v>68.73</v>
          </cell>
        </row>
        <row r="16886">
          <cell r="AA16886">
            <v>68.739999999999995</v>
          </cell>
        </row>
        <row r="16887">
          <cell r="AA16887">
            <v>68.75</v>
          </cell>
        </row>
        <row r="16888">
          <cell r="AA16888">
            <v>68.760000000000005</v>
          </cell>
        </row>
        <row r="16889">
          <cell r="AA16889">
            <v>68.77</v>
          </cell>
        </row>
        <row r="16890">
          <cell r="AA16890">
            <v>68.78</v>
          </cell>
        </row>
        <row r="16891">
          <cell r="AA16891">
            <v>68.790000000000006</v>
          </cell>
        </row>
        <row r="16892">
          <cell r="AA16892">
            <v>68.8</v>
          </cell>
        </row>
        <row r="16893">
          <cell r="AA16893">
            <v>68.81</v>
          </cell>
        </row>
        <row r="16894">
          <cell r="AA16894">
            <v>68.819999999999993</v>
          </cell>
        </row>
        <row r="16895">
          <cell r="AA16895">
            <v>68.83</v>
          </cell>
        </row>
        <row r="16896">
          <cell r="AA16896">
            <v>68.84</v>
          </cell>
        </row>
        <row r="16897">
          <cell r="AA16897">
            <v>68.849999999999994</v>
          </cell>
        </row>
        <row r="16898">
          <cell r="AA16898">
            <v>68.86</v>
          </cell>
        </row>
        <row r="16899">
          <cell r="AA16899">
            <v>68.87</v>
          </cell>
        </row>
        <row r="16900">
          <cell r="AA16900">
            <v>68.88</v>
          </cell>
        </row>
        <row r="16901">
          <cell r="AA16901">
            <v>68.89</v>
          </cell>
        </row>
        <row r="16902">
          <cell r="AA16902">
            <v>68.900000000000006</v>
          </cell>
        </row>
        <row r="16903">
          <cell r="AA16903">
            <v>68.91</v>
          </cell>
        </row>
        <row r="16904">
          <cell r="AA16904">
            <v>68.92</v>
          </cell>
        </row>
        <row r="16905">
          <cell r="AA16905">
            <v>68.930000000000007</v>
          </cell>
        </row>
        <row r="16906">
          <cell r="AA16906">
            <v>68.94</v>
          </cell>
        </row>
        <row r="16907">
          <cell r="AA16907">
            <v>68.95</v>
          </cell>
        </row>
        <row r="16908">
          <cell r="AA16908">
            <v>68.959999999999994</v>
          </cell>
        </row>
        <row r="16909">
          <cell r="AA16909">
            <v>68.97</v>
          </cell>
        </row>
        <row r="16910">
          <cell r="AA16910">
            <v>68.98</v>
          </cell>
        </row>
        <row r="16911">
          <cell r="AA16911">
            <v>68.989999999999995</v>
          </cell>
        </row>
        <row r="16912">
          <cell r="AA16912">
            <v>69</v>
          </cell>
        </row>
        <row r="16913">
          <cell r="AA16913">
            <v>69.010000000000005</v>
          </cell>
        </row>
        <row r="16914">
          <cell r="AA16914">
            <v>69.02</v>
          </cell>
        </row>
        <row r="16915">
          <cell r="AA16915">
            <v>69.03</v>
          </cell>
        </row>
        <row r="16916">
          <cell r="AA16916">
            <v>69.040000000000006</v>
          </cell>
        </row>
        <row r="16917">
          <cell r="AA16917">
            <v>69.05</v>
          </cell>
        </row>
        <row r="16918">
          <cell r="AA16918">
            <v>69.06</v>
          </cell>
        </row>
        <row r="16919">
          <cell r="AA16919">
            <v>69.069999999999993</v>
          </cell>
        </row>
        <row r="16920">
          <cell r="AA16920">
            <v>69.08</v>
          </cell>
        </row>
        <row r="16921">
          <cell r="AA16921">
            <v>69.09</v>
          </cell>
        </row>
        <row r="16922">
          <cell r="AA16922">
            <v>69.099999999999994</v>
          </cell>
        </row>
        <row r="16923">
          <cell r="AA16923">
            <v>69.11</v>
          </cell>
        </row>
        <row r="16924">
          <cell r="AA16924">
            <v>69.12</v>
          </cell>
        </row>
        <row r="16925">
          <cell r="AA16925">
            <v>69.13</v>
          </cell>
        </row>
        <row r="16926">
          <cell r="AA16926">
            <v>69.14</v>
          </cell>
        </row>
        <row r="16927">
          <cell r="AA16927">
            <v>69.150000000000006</v>
          </cell>
        </row>
        <row r="16928">
          <cell r="AA16928">
            <v>69.16</v>
          </cell>
        </row>
        <row r="16929">
          <cell r="AA16929">
            <v>69.17</v>
          </cell>
        </row>
        <row r="16930">
          <cell r="AA16930">
            <v>69.180000000000007</v>
          </cell>
        </row>
        <row r="16931">
          <cell r="AA16931">
            <v>69.19</v>
          </cell>
        </row>
        <row r="16932">
          <cell r="AA16932">
            <v>69.2</v>
          </cell>
        </row>
        <row r="16933">
          <cell r="AA16933">
            <v>69.209999999999994</v>
          </cell>
        </row>
        <row r="16934">
          <cell r="AA16934">
            <v>69.22</v>
          </cell>
        </row>
        <row r="16935">
          <cell r="AA16935">
            <v>69.23</v>
          </cell>
        </row>
        <row r="16936">
          <cell r="AA16936">
            <v>69.239999999999995</v>
          </cell>
        </row>
        <row r="16937">
          <cell r="AA16937">
            <v>69.25</v>
          </cell>
        </row>
        <row r="16938">
          <cell r="AA16938">
            <v>69.260000000000005</v>
          </cell>
        </row>
        <row r="16939">
          <cell r="AA16939">
            <v>69.27</v>
          </cell>
        </row>
        <row r="16940">
          <cell r="AA16940">
            <v>69.28</v>
          </cell>
        </row>
        <row r="16941">
          <cell r="AA16941">
            <v>69.290000000000006</v>
          </cell>
        </row>
        <row r="16942">
          <cell r="AA16942">
            <v>69.3</v>
          </cell>
        </row>
        <row r="16943">
          <cell r="AA16943">
            <v>69.31</v>
          </cell>
        </row>
        <row r="16944">
          <cell r="AA16944">
            <v>69.319999999999993</v>
          </cell>
        </row>
        <row r="16945">
          <cell r="AA16945">
            <v>69.33</v>
          </cell>
        </row>
        <row r="16946">
          <cell r="AA16946">
            <v>69.34</v>
          </cell>
        </row>
        <row r="16947">
          <cell r="AA16947">
            <v>69.349999999999994</v>
          </cell>
        </row>
        <row r="16948">
          <cell r="AA16948">
            <v>69.36</v>
          </cell>
        </row>
        <row r="16949">
          <cell r="AA16949">
            <v>69.37</v>
          </cell>
        </row>
        <row r="16950">
          <cell r="AA16950">
            <v>69.38</v>
          </cell>
        </row>
        <row r="16951">
          <cell r="AA16951">
            <v>69.39</v>
          </cell>
        </row>
        <row r="16952">
          <cell r="AA16952">
            <v>69.400000000000006</v>
          </cell>
        </row>
        <row r="16953">
          <cell r="AA16953">
            <v>69.41</v>
          </cell>
        </row>
        <row r="16954">
          <cell r="AA16954">
            <v>69.42</v>
          </cell>
        </row>
        <row r="16955">
          <cell r="AA16955">
            <v>69.430000000000007</v>
          </cell>
        </row>
        <row r="16956">
          <cell r="AA16956">
            <v>69.44</v>
          </cell>
        </row>
        <row r="16957">
          <cell r="AA16957">
            <v>69.45</v>
          </cell>
        </row>
        <row r="16958">
          <cell r="AA16958">
            <v>69.459999999999994</v>
          </cell>
        </row>
        <row r="16959">
          <cell r="AA16959">
            <v>69.47</v>
          </cell>
        </row>
        <row r="16960">
          <cell r="AA16960">
            <v>69.48</v>
          </cell>
        </row>
        <row r="16961">
          <cell r="AA16961">
            <v>69.489999999999995</v>
          </cell>
        </row>
        <row r="16962">
          <cell r="AA16962">
            <v>69.5</v>
          </cell>
        </row>
        <row r="16963">
          <cell r="AA16963">
            <v>69.510000000000005</v>
          </cell>
        </row>
        <row r="16964">
          <cell r="AA16964">
            <v>69.52</v>
          </cell>
        </row>
        <row r="16965">
          <cell r="AA16965">
            <v>69.53</v>
          </cell>
        </row>
        <row r="16966">
          <cell r="AA16966">
            <v>69.540000000000006</v>
          </cell>
        </row>
        <row r="16967">
          <cell r="AA16967">
            <v>69.55</v>
          </cell>
        </row>
        <row r="16968">
          <cell r="AA16968">
            <v>69.56</v>
          </cell>
        </row>
        <row r="16969">
          <cell r="AA16969">
            <v>69.569999999999993</v>
          </cell>
        </row>
        <row r="16970">
          <cell r="AA16970">
            <v>69.58</v>
          </cell>
        </row>
        <row r="16971">
          <cell r="AA16971">
            <v>69.59</v>
          </cell>
        </row>
        <row r="16972">
          <cell r="AA16972">
            <v>69.599999999999994</v>
          </cell>
        </row>
        <row r="16973">
          <cell r="AA16973">
            <v>69.61</v>
          </cell>
        </row>
        <row r="16974">
          <cell r="AA16974">
            <v>69.62</v>
          </cell>
        </row>
        <row r="16975">
          <cell r="AA16975">
            <v>69.63</v>
          </cell>
        </row>
        <row r="16976">
          <cell r="AA16976">
            <v>69.64</v>
          </cell>
        </row>
        <row r="16977">
          <cell r="AA16977">
            <v>69.650000000000006</v>
          </cell>
        </row>
        <row r="16978">
          <cell r="AA16978">
            <v>69.66</v>
          </cell>
        </row>
        <row r="16979">
          <cell r="AA16979">
            <v>69.67</v>
          </cell>
        </row>
        <row r="16980">
          <cell r="AA16980">
            <v>69.680000000000007</v>
          </cell>
        </row>
        <row r="16981">
          <cell r="AA16981">
            <v>69.69</v>
          </cell>
        </row>
        <row r="16982">
          <cell r="AA16982">
            <v>69.7</v>
          </cell>
        </row>
        <row r="16983">
          <cell r="AA16983">
            <v>69.709999999999994</v>
          </cell>
        </row>
        <row r="16984">
          <cell r="AA16984">
            <v>69.72</v>
          </cell>
        </row>
        <row r="16985">
          <cell r="AA16985">
            <v>69.73</v>
          </cell>
        </row>
        <row r="16986">
          <cell r="AA16986">
            <v>69.739999999999995</v>
          </cell>
        </row>
        <row r="16987">
          <cell r="AA16987">
            <v>69.75</v>
          </cell>
        </row>
        <row r="16988">
          <cell r="AA16988">
            <v>69.760000000000005</v>
          </cell>
        </row>
        <row r="16989">
          <cell r="AA16989">
            <v>69.77</v>
          </cell>
        </row>
        <row r="16990">
          <cell r="AA16990">
            <v>69.78</v>
          </cell>
        </row>
        <row r="16991">
          <cell r="AA16991">
            <v>69.790000000000006</v>
          </cell>
        </row>
        <row r="16992">
          <cell r="AA16992">
            <v>69.8</v>
          </cell>
        </row>
        <row r="16993">
          <cell r="AA16993">
            <v>69.81</v>
          </cell>
        </row>
        <row r="16994">
          <cell r="AA16994">
            <v>69.819999999999993</v>
          </cell>
        </row>
        <row r="16995">
          <cell r="AA16995">
            <v>69.83</v>
          </cell>
        </row>
        <row r="16996">
          <cell r="AA16996">
            <v>69.84</v>
          </cell>
        </row>
        <row r="16997">
          <cell r="AA16997">
            <v>69.849999999999994</v>
          </cell>
        </row>
        <row r="16998">
          <cell r="AA16998">
            <v>69.86</v>
          </cell>
        </row>
        <row r="16999">
          <cell r="AA16999">
            <v>69.87</v>
          </cell>
        </row>
        <row r="17000">
          <cell r="AA17000">
            <v>69.88</v>
          </cell>
        </row>
        <row r="17001">
          <cell r="AA17001">
            <v>69.89</v>
          </cell>
        </row>
        <row r="17002">
          <cell r="AA17002">
            <v>69.900000000000006</v>
          </cell>
        </row>
        <row r="17003">
          <cell r="AA17003">
            <v>69.91</v>
          </cell>
        </row>
        <row r="17004">
          <cell r="AA17004">
            <v>69.92</v>
          </cell>
        </row>
        <row r="17005">
          <cell r="AA17005">
            <v>69.930000000000007</v>
          </cell>
        </row>
        <row r="17006">
          <cell r="AA17006">
            <v>69.94</v>
          </cell>
        </row>
        <row r="17007">
          <cell r="AA17007">
            <v>69.95</v>
          </cell>
        </row>
        <row r="17008">
          <cell r="AA17008">
            <v>69.959999999999994</v>
          </cell>
        </row>
        <row r="17009">
          <cell r="AA17009">
            <v>69.97</v>
          </cell>
        </row>
        <row r="17010">
          <cell r="AA17010">
            <v>69.98</v>
          </cell>
        </row>
        <row r="17011">
          <cell r="AA17011">
            <v>69.989999999999995</v>
          </cell>
        </row>
        <row r="17012">
          <cell r="AA17012">
            <v>70</v>
          </cell>
        </row>
        <row r="17013">
          <cell r="AA17013">
            <v>70.010000000000005</v>
          </cell>
        </row>
        <row r="17014">
          <cell r="AA17014">
            <v>70.02</v>
          </cell>
        </row>
        <row r="17015">
          <cell r="AA17015">
            <v>70.03</v>
          </cell>
        </row>
        <row r="17016">
          <cell r="AA17016">
            <v>70.040000000000006</v>
          </cell>
        </row>
        <row r="17017">
          <cell r="AA17017">
            <v>70.05</v>
          </cell>
        </row>
        <row r="17018">
          <cell r="AA17018">
            <v>70.06</v>
          </cell>
        </row>
        <row r="17019">
          <cell r="AA17019">
            <v>70.069999999999993</v>
          </cell>
        </row>
        <row r="17020">
          <cell r="AA17020">
            <v>70.08</v>
          </cell>
        </row>
        <row r="17021">
          <cell r="AA17021">
            <v>70.09</v>
          </cell>
        </row>
        <row r="17022">
          <cell r="AA17022">
            <v>70.099999999999994</v>
          </cell>
        </row>
        <row r="17023">
          <cell r="AA17023">
            <v>70.11</v>
          </cell>
        </row>
        <row r="17024">
          <cell r="AA17024">
            <v>70.12</v>
          </cell>
        </row>
        <row r="17025">
          <cell r="AA17025">
            <v>70.13</v>
          </cell>
        </row>
        <row r="17026">
          <cell r="AA17026">
            <v>70.14</v>
          </cell>
        </row>
        <row r="17027">
          <cell r="AA17027">
            <v>70.150000000000006</v>
          </cell>
        </row>
        <row r="17028">
          <cell r="AA17028">
            <v>70.16</v>
          </cell>
        </row>
        <row r="17029">
          <cell r="AA17029">
            <v>70.17</v>
          </cell>
        </row>
        <row r="17030">
          <cell r="AA17030">
            <v>70.180000000000007</v>
          </cell>
        </row>
        <row r="17031">
          <cell r="AA17031">
            <v>70.19</v>
          </cell>
        </row>
        <row r="17032">
          <cell r="AA17032">
            <v>70.2</v>
          </cell>
        </row>
        <row r="17033">
          <cell r="AA17033">
            <v>70.209999999999994</v>
          </cell>
        </row>
        <row r="17034">
          <cell r="AA17034">
            <v>70.22</v>
          </cell>
        </row>
        <row r="17035">
          <cell r="AA17035">
            <v>70.23</v>
          </cell>
        </row>
        <row r="17036">
          <cell r="AA17036">
            <v>70.239999999999995</v>
          </cell>
        </row>
        <row r="17037">
          <cell r="AA17037">
            <v>70.25</v>
          </cell>
        </row>
        <row r="17038">
          <cell r="AA17038">
            <v>70.260000000000005</v>
          </cell>
        </row>
        <row r="17039">
          <cell r="AA17039">
            <v>70.27</v>
          </cell>
        </row>
        <row r="17040">
          <cell r="AA17040">
            <v>70.28</v>
          </cell>
        </row>
        <row r="17041">
          <cell r="AA17041">
            <v>70.290000000000006</v>
          </cell>
        </row>
        <row r="17042">
          <cell r="AA17042">
            <v>70.3</v>
          </cell>
        </row>
        <row r="17043">
          <cell r="AA17043">
            <v>70.31</v>
          </cell>
        </row>
        <row r="17044">
          <cell r="AA17044">
            <v>70.319999999999993</v>
          </cell>
        </row>
        <row r="17045">
          <cell r="AA17045">
            <v>70.33</v>
          </cell>
        </row>
        <row r="17046">
          <cell r="AA17046">
            <v>70.34</v>
          </cell>
        </row>
        <row r="17047">
          <cell r="AA17047">
            <v>70.349999999999994</v>
          </cell>
        </row>
        <row r="17048">
          <cell r="AA17048">
            <v>70.36</v>
          </cell>
        </row>
        <row r="17049">
          <cell r="AA17049">
            <v>70.37</v>
          </cell>
        </row>
        <row r="17050">
          <cell r="AA17050">
            <v>70.38</v>
          </cell>
        </row>
        <row r="17051">
          <cell r="AA17051">
            <v>70.39</v>
          </cell>
        </row>
        <row r="17052">
          <cell r="AA17052">
            <v>70.400000000000006</v>
          </cell>
        </row>
        <row r="17053">
          <cell r="AA17053">
            <v>70.41</v>
          </cell>
        </row>
        <row r="17054">
          <cell r="AA17054">
            <v>70.42</v>
          </cell>
        </row>
        <row r="17055">
          <cell r="AA17055">
            <v>70.430000000000007</v>
          </cell>
        </row>
        <row r="17056">
          <cell r="AA17056">
            <v>70.44</v>
          </cell>
        </row>
        <row r="17057">
          <cell r="AA17057">
            <v>70.45</v>
          </cell>
        </row>
        <row r="17058">
          <cell r="AA17058">
            <v>70.459999999999994</v>
          </cell>
        </row>
        <row r="17059">
          <cell r="AA17059">
            <v>70.47</v>
          </cell>
        </row>
        <row r="17060">
          <cell r="AA17060">
            <v>70.48</v>
          </cell>
        </row>
        <row r="17061">
          <cell r="AA17061">
            <v>70.489999999999995</v>
          </cell>
        </row>
        <row r="17062">
          <cell r="AA17062">
            <v>70.5</v>
          </cell>
        </row>
        <row r="17063">
          <cell r="AA17063">
            <v>70.510000000000005</v>
          </cell>
        </row>
        <row r="17064">
          <cell r="AA17064">
            <v>70.52</v>
          </cell>
        </row>
        <row r="17065">
          <cell r="AA17065">
            <v>70.53</v>
          </cell>
        </row>
        <row r="17066">
          <cell r="AA17066">
            <v>70.540000000000006</v>
          </cell>
        </row>
        <row r="17067">
          <cell r="AA17067">
            <v>70.55</v>
          </cell>
        </row>
        <row r="17068">
          <cell r="AA17068">
            <v>70.56</v>
          </cell>
        </row>
        <row r="17069">
          <cell r="AA17069">
            <v>70.569999999999993</v>
          </cell>
        </row>
        <row r="17070">
          <cell r="AA17070">
            <v>70.58</v>
          </cell>
        </row>
        <row r="17071">
          <cell r="AA17071">
            <v>70.59</v>
          </cell>
        </row>
        <row r="17072">
          <cell r="AA17072">
            <v>70.599999999999994</v>
          </cell>
        </row>
        <row r="17073">
          <cell r="AA17073">
            <v>70.61</v>
          </cell>
        </row>
        <row r="17074">
          <cell r="AA17074">
            <v>70.62</v>
          </cell>
        </row>
        <row r="17075">
          <cell r="AA17075">
            <v>70.63</v>
          </cell>
        </row>
        <row r="17076">
          <cell r="AA17076">
            <v>70.64</v>
          </cell>
        </row>
        <row r="17077">
          <cell r="AA17077">
            <v>70.650000000000006</v>
          </cell>
        </row>
        <row r="17078">
          <cell r="AA17078">
            <v>70.66</v>
          </cell>
        </row>
        <row r="17079">
          <cell r="AA17079">
            <v>70.67</v>
          </cell>
        </row>
        <row r="17080">
          <cell r="AA17080">
            <v>70.680000000000007</v>
          </cell>
        </row>
        <row r="17081">
          <cell r="AA17081">
            <v>70.69</v>
          </cell>
        </row>
        <row r="17082">
          <cell r="AA17082">
            <v>70.7</v>
          </cell>
        </row>
        <row r="17083">
          <cell r="AA17083">
            <v>70.709999999999994</v>
          </cell>
        </row>
        <row r="17084">
          <cell r="AA17084">
            <v>70.72</v>
          </cell>
        </row>
        <row r="17085">
          <cell r="AA17085">
            <v>70.73</v>
          </cell>
        </row>
        <row r="17086">
          <cell r="AA17086">
            <v>70.739999999999995</v>
          </cell>
        </row>
        <row r="17087">
          <cell r="AA17087">
            <v>70.75</v>
          </cell>
        </row>
        <row r="17088">
          <cell r="AA17088">
            <v>70.760000000000005</v>
          </cell>
        </row>
        <row r="17089">
          <cell r="AA17089">
            <v>70.77</v>
          </cell>
        </row>
        <row r="17090">
          <cell r="AA17090">
            <v>70.78</v>
          </cell>
        </row>
        <row r="17091">
          <cell r="AA17091">
            <v>70.790000000000006</v>
          </cell>
        </row>
        <row r="17092">
          <cell r="AA17092">
            <v>70.8</v>
          </cell>
        </row>
        <row r="17093">
          <cell r="AA17093">
            <v>70.81</v>
          </cell>
        </row>
        <row r="17094">
          <cell r="AA17094">
            <v>70.819999999999993</v>
          </cell>
        </row>
        <row r="17095">
          <cell r="AA17095">
            <v>70.83</v>
          </cell>
        </row>
        <row r="17096">
          <cell r="AA17096">
            <v>70.84</v>
          </cell>
        </row>
        <row r="17097">
          <cell r="AA17097">
            <v>70.849999999999994</v>
          </cell>
        </row>
        <row r="17098">
          <cell r="AA17098">
            <v>70.86</v>
          </cell>
        </row>
        <row r="17099">
          <cell r="AA17099">
            <v>70.87</v>
          </cell>
        </row>
        <row r="17100">
          <cell r="AA17100">
            <v>70.88</v>
          </cell>
        </row>
        <row r="17101">
          <cell r="AA17101">
            <v>70.89</v>
          </cell>
        </row>
        <row r="17102">
          <cell r="AA17102">
            <v>70.900000000000006</v>
          </cell>
        </row>
        <row r="17103">
          <cell r="AA17103">
            <v>70.91</v>
          </cell>
        </row>
        <row r="17104">
          <cell r="AA17104">
            <v>70.92</v>
          </cell>
        </row>
        <row r="17105">
          <cell r="AA17105">
            <v>70.930000000000007</v>
          </cell>
        </row>
        <row r="17106">
          <cell r="AA17106">
            <v>70.94</v>
          </cell>
        </row>
        <row r="17107">
          <cell r="AA17107">
            <v>70.95</v>
          </cell>
        </row>
        <row r="17108">
          <cell r="AA17108">
            <v>70.959999999999994</v>
          </cell>
        </row>
        <row r="17109">
          <cell r="AA17109">
            <v>70.97</v>
          </cell>
        </row>
        <row r="17110">
          <cell r="AA17110">
            <v>70.98</v>
          </cell>
        </row>
        <row r="17111">
          <cell r="AA17111">
            <v>70.989999999999995</v>
          </cell>
        </row>
        <row r="17112">
          <cell r="AA17112">
            <v>71</v>
          </cell>
        </row>
        <row r="17113">
          <cell r="AA17113">
            <v>71.010000000000005</v>
          </cell>
        </row>
        <row r="17114">
          <cell r="AA17114">
            <v>71.02</v>
          </cell>
        </row>
        <row r="17115">
          <cell r="AA17115">
            <v>71.03</v>
          </cell>
        </row>
        <row r="17116">
          <cell r="AA17116">
            <v>71.040000000000006</v>
          </cell>
        </row>
        <row r="17117">
          <cell r="AA17117">
            <v>71.05</v>
          </cell>
        </row>
        <row r="17118">
          <cell r="AA17118">
            <v>71.06</v>
          </cell>
        </row>
        <row r="17119">
          <cell r="AA17119">
            <v>71.069999999999993</v>
          </cell>
        </row>
        <row r="17120">
          <cell r="AA17120">
            <v>71.08</v>
          </cell>
        </row>
        <row r="17121">
          <cell r="AA17121">
            <v>71.09</v>
          </cell>
        </row>
        <row r="17122">
          <cell r="AA17122">
            <v>71.099999999999994</v>
          </cell>
        </row>
        <row r="17123">
          <cell r="AA17123">
            <v>71.11</v>
          </cell>
        </row>
        <row r="17124">
          <cell r="AA17124">
            <v>71.12</v>
          </cell>
        </row>
        <row r="17125">
          <cell r="AA17125">
            <v>71.13</v>
          </cell>
        </row>
        <row r="17126">
          <cell r="AA17126">
            <v>71.14</v>
          </cell>
        </row>
        <row r="17127">
          <cell r="AA17127">
            <v>71.150000000000006</v>
          </cell>
        </row>
        <row r="17128">
          <cell r="AA17128">
            <v>71.16</v>
          </cell>
        </row>
        <row r="17129">
          <cell r="AA17129">
            <v>71.17</v>
          </cell>
        </row>
        <row r="17130">
          <cell r="AA17130">
            <v>71.180000000000007</v>
          </cell>
        </row>
        <row r="17131">
          <cell r="AA17131">
            <v>71.19</v>
          </cell>
        </row>
        <row r="17132">
          <cell r="AA17132">
            <v>71.2</v>
          </cell>
        </row>
        <row r="17133">
          <cell r="AA17133">
            <v>71.209999999999994</v>
          </cell>
        </row>
        <row r="17134">
          <cell r="AA17134">
            <v>71.22</v>
          </cell>
        </row>
        <row r="17135">
          <cell r="AA17135">
            <v>71.23</v>
          </cell>
        </row>
        <row r="17136">
          <cell r="AA17136">
            <v>71.239999999999995</v>
          </cell>
        </row>
        <row r="17137">
          <cell r="AA17137">
            <v>71.25</v>
          </cell>
        </row>
        <row r="17138">
          <cell r="AA17138">
            <v>71.260000000000005</v>
          </cell>
        </row>
        <row r="17139">
          <cell r="AA17139">
            <v>71.27</v>
          </cell>
        </row>
        <row r="17140">
          <cell r="AA17140">
            <v>71.28</v>
          </cell>
        </row>
        <row r="17141">
          <cell r="AA17141">
            <v>71.290000000000006</v>
          </cell>
        </row>
        <row r="17142">
          <cell r="AA17142">
            <v>71.3</v>
          </cell>
        </row>
        <row r="17143">
          <cell r="AA17143">
            <v>71.31</v>
          </cell>
        </row>
        <row r="17144">
          <cell r="AA17144">
            <v>71.319999999999993</v>
          </cell>
        </row>
        <row r="17145">
          <cell r="AA17145">
            <v>71.33</v>
          </cell>
        </row>
        <row r="17146">
          <cell r="AA17146">
            <v>71.34</v>
          </cell>
        </row>
        <row r="17147">
          <cell r="AA17147">
            <v>71.349999999999994</v>
          </cell>
        </row>
        <row r="17148">
          <cell r="AA17148">
            <v>71.36</v>
          </cell>
        </row>
        <row r="17149">
          <cell r="AA17149">
            <v>71.37</v>
          </cell>
        </row>
        <row r="17150">
          <cell r="AA17150">
            <v>71.38</v>
          </cell>
        </row>
        <row r="17151">
          <cell r="AA17151">
            <v>71.39</v>
          </cell>
        </row>
        <row r="17152">
          <cell r="AA17152">
            <v>71.400000000000006</v>
          </cell>
        </row>
        <row r="17153">
          <cell r="AA17153">
            <v>71.41</v>
          </cell>
        </row>
        <row r="17154">
          <cell r="AA17154">
            <v>71.42</v>
          </cell>
        </row>
        <row r="17155">
          <cell r="AA17155">
            <v>71.430000000000007</v>
          </cell>
        </row>
        <row r="17156">
          <cell r="AA17156">
            <v>71.44</v>
          </cell>
        </row>
        <row r="17157">
          <cell r="AA17157">
            <v>71.45</v>
          </cell>
        </row>
        <row r="17158">
          <cell r="AA17158">
            <v>71.459999999999994</v>
          </cell>
        </row>
        <row r="17159">
          <cell r="AA17159">
            <v>71.47</v>
          </cell>
        </row>
        <row r="17160">
          <cell r="AA17160">
            <v>71.48</v>
          </cell>
        </row>
        <row r="17161">
          <cell r="AA17161">
            <v>71.489999999999995</v>
          </cell>
        </row>
        <row r="17162">
          <cell r="AA17162">
            <v>71.5</v>
          </cell>
        </row>
        <row r="17163">
          <cell r="AA17163">
            <v>71.510000000000005</v>
          </cell>
        </row>
        <row r="17164">
          <cell r="AA17164">
            <v>71.52</v>
          </cell>
        </row>
        <row r="17165">
          <cell r="AA17165">
            <v>71.53</v>
          </cell>
        </row>
        <row r="17166">
          <cell r="AA17166">
            <v>71.540000000000006</v>
          </cell>
        </row>
        <row r="17167">
          <cell r="AA17167">
            <v>71.55</v>
          </cell>
        </row>
        <row r="17168">
          <cell r="AA17168">
            <v>71.56</v>
          </cell>
        </row>
        <row r="17169">
          <cell r="AA17169">
            <v>71.569999999999993</v>
          </cell>
        </row>
        <row r="17170">
          <cell r="AA17170">
            <v>71.58</v>
          </cell>
        </row>
        <row r="17171">
          <cell r="AA17171">
            <v>71.59</v>
          </cell>
        </row>
        <row r="17172">
          <cell r="AA17172">
            <v>71.599999999999994</v>
          </cell>
        </row>
        <row r="17173">
          <cell r="AA17173">
            <v>71.61</v>
          </cell>
        </row>
        <row r="17174">
          <cell r="AA17174">
            <v>71.62</v>
          </cell>
        </row>
        <row r="17175">
          <cell r="AA17175">
            <v>71.63</v>
          </cell>
        </row>
        <row r="17176">
          <cell r="AA17176">
            <v>71.64</v>
          </cell>
        </row>
        <row r="17177">
          <cell r="AA17177">
            <v>71.650000000000006</v>
          </cell>
        </row>
        <row r="17178">
          <cell r="AA17178">
            <v>71.66</v>
          </cell>
        </row>
        <row r="17179">
          <cell r="AA17179">
            <v>71.67</v>
          </cell>
        </row>
        <row r="17180">
          <cell r="AA17180">
            <v>71.680000000000007</v>
          </cell>
        </row>
        <row r="17181">
          <cell r="AA17181">
            <v>71.69</v>
          </cell>
        </row>
        <row r="17182">
          <cell r="AA17182">
            <v>71.7</v>
          </cell>
        </row>
        <row r="17183">
          <cell r="AA17183">
            <v>71.709999999999994</v>
          </cell>
        </row>
        <row r="17184">
          <cell r="AA17184">
            <v>71.72</v>
          </cell>
        </row>
        <row r="17185">
          <cell r="AA17185">
            <v>71.73</v>
          </cell>
        </row>
        <row r="17186">
          <cell r="AA17186">
            <v>71.739999999999995</v>
          </cell>
        </row>
        <row r="17187">
          <cell r="AA17187">
            <v>71.75</v>
          </cell>
        </row>
        <row r="17188">
          <cell r="AA17188">
            <v>71.760000000000005</v>
          </cell>
        </row>
        <row r="17189">
          <cell r="AA17189">
            <v>71.77</v>
          </cell>
        </row>
        <row r="17190">
          <cell r="AA17190">
            <v>71.78</v>
          </cell>
        </row>
        <row r="17191">
          <cell r="AA17191">
            <v>71.790000000000006</v>
          </cell>
        </row>
        <row r="17192">
          <cell r="AA17192">
            <v>71.8</v>
          </cell>
        </row>
        <row r="17193">
          <cell r="AA17193">
            <v>71.81</v>
          </cell>
        </row>
        <row r="17194">
          <cell r="AA17194">
            <v>71.819999999999993</v>
          </cell>
        </row>
        <row r="17195">
          <cell r="AA17195">
            <v>71.83</v>
          </cell>
        </row>
        <row r="17196">
          <cell r="AA17196">
            <v>71.84</v>
          </cell>
        </row>
        <row r="17197">
          <cell r="AA17197">
            <v>71.849999999999994</v>
          </cell>
        </row>
        <row r="17198">
          <cell r="AA17198">
            <v>71.86</v>
          </cell>
        </row>
        <row r="17199">
          <cell r="AA17199">
            <v>71.87</v>
          </cell>
        </row>
        <row r="17200">
          <cell r="AA17200">
            <v>71.88</v>
          </cell>
        </row>
        <row r="17201">
          <cell r="AA17201">
            <v>71.89</v>
          </cell>
        </row>
        <row r="17202">
          <cell r="AA17202">
            <v>71.900000000000006</v>
          </cell>
        </row>
        <row r="17203">
          <cell r="AA17203">
            <v>71.91</v>
          </cell>
        </row>
        <row r="17204">
          <cell r="AA17204">
            <v>71.92</v>
          </cell>
        </row>
        <row r="17205">
          <cell r="AA17205">
            <v>71.930000000000007</v>
          </cell>
        </row>
        <row r="17206">
          <cell r="AA17206">
            <v>71.94</v>
          </cell>
        </row>
        <row r="17207">
          <cell r="AA17207">
            <v>71.95</v>
          </cell>
        </row>
        <row r="17208">
          <cell r="AA17208">
            <v>71.959999999999994</v>
          </cell>
        </row>
        <row r="17209">
          <cell r="AA17209">
            <v>71.97</v>
          </cell>
        </row>
        <row r="17210">
          <cell r="AA17210">
            <v>71.98</v>
          </cell>
        </row>
        <row r="17211">
          <cell r="AA17211">
            <v>71.989999999999995</v>
          </cell>
        </row>
        <row r="17212">
          <cell r="AA17212">
            <v>72</v>
          </cell>
        </row>
        <row r="17213">
          <cell r="AA17213">
            <v>72.010000000000005</v>
          </cell>
        </row>
        <row r="17214">
          <cell r="AA17214">
            <v>72.02</v>
          </cell>
        </row>
        <row r="17215">
          <cell r="AA17215">
            <v>72.03</v>
          </cell>
        </row>
        <row r="17216">
          <cell r="AA17216">
            <v>72.040000000000006</v>
          </cell>
        </row>
        <row r="17217">
          <cell r="AA17217">
            <v>72.05</v>
          </cell>
        </row>
        <row r="17218">
          <cell r="AA17218">
            <v>72.06</v>
          </cell>
        </row>
        <row r="17219">
          <cell r="AA17219">
            <v>72.069999999999993</v>
          </cell>
        </row>
        <row r="17220">
          <cell r="AA17220">
            <v>72.08</v>
          </cell>
        </row>
        <row r="17221">
          <cell r="AA17221">
            <v>72.09</v>
          </cell>
        </row>
        <row r="17222">
          <cell r="AA17222">
            <v>72.099999999999994</v>
          </cell>
        </row>
        <row r="17223">
          <cell r="AA17223">
            <v>72.11</v>
          </cell>
        </row>
        <row r="17224">
          <cell r="AA17224">
            <v>72.12</v>
          </cell>
        </row>
        <row r="17225">
          <cell r="AA17225">
            <v>72.13</v>
          </cell>
        </row>
        <row r="17226">
          <cell r="AA17226">
            <v>72.14</v>
          </cell>
        </row>
        <row r="17227">
          <cell r="AA17227">
            <v>72.150000000000006</v>
          </cell>
        </row>
        <row r="17228">
          <cell r="AA17228">
            <v>72.16</v>
          </cell>
        </row>
        <row r="17229">
          <cell r="AA17229">
            <v>72.17</v>
          </cell>
        </row>
        <row r="17230">
          <cell r="AA17230">
            <v>72.180000000000007</v>
          </cell>
        </row>
        <row r="17231">
          <cell r="AA17231">
            <v>72.19</v>
          </cell>
        </row>
        <row r="17232">
          <cell r="AA17232">
            <v>72.2</v>
          </cell>
        </row>
        <row r="17233">
          <cell r="AA17233">
            <v>72.209999999999994</v>
          </cell>
        </row>
        <row r="17234">
          <cell r="AA17234">
            <v>72.22</v>
          </cell>
        </row>
        <row r="17235">
          <cell r="AA17235">
            <v>72.23</v>
          </cell>
        </row>
        <row r="17236">
          <cell r="AA17236">
            <v>72.239999999999995</v>
          </cell>
        </row>
        <row r="17237">
          <cell r="AA17237">
            <v>72.25</v>
          </cell>
        </row>
        <row r="17238">
          <cell r="AA17238">
            <v>72.260000000000005</v>
          </cell>
        </row>
        <row r="17239">
          <cell r="AA17239">
            <v>72.27</v>
          </cell>
        </row>
        <row r="17240">
          <cell r="AA17240">
            <v>72.28</v>
          </cell>
        </row>
        <row r="17241">
          <cell r="AA17241">
            <v>72.290000000000006</v>
          </cell>
        </row>
        <row r="17242">
          <cell r="AA17242">
            <v>72.3</v>
          </cell>
        </row>
        <row r="17243">
          <cell r="AA17243">
            <v>72.31</v>
          </cell>
        </row>
        <row r="17244">
          <cell r="AA17244">
            <v>72.319999999999993</v>
          </cell>
        </row>
        <row r="17245">
          <cell r="AA17245">
            <v>72.33</v>
          </cell>
        </row>
        <row r="17246">
          <cell r="AA17246">
            <v>72.34</v>
          </cell>
        </row>
        <row r="17247">
          <cell r="AA17247">
            <v>72.349999999999994</v>
          </cell>
        </row>
        <row r="17248">
          <cell r="AA17248">
            <v>72.36</v>
          </cell>
        </row>
        <row r="17249">
          <cell r="AA17249">
            <v>72.37</v>
          </cell>
        </row>
        <row r="17250">
          <cell r="AA17250">
            <v>72.38</v>
          </cell>
        </row>
        <row r="17251">
          <cell r="AA17251">
            <v>72.39</v>
          </cell>
        </row>
        <row r="17252">
          <cell r="AA17252">
            <v>72.400000000000006</v>
          </cell>
        </row>
        <row r="17253">
          <cell r="AA17253">
            <v>72.41</v>
          </cell>
        </row>
        <row r="17254">
          <cell r="AA17254">
            <v>72.42</v>
          </cell>
        </row>
        <row r="17255">
          <cell r="AA17255">
            <v>72.430000000000007</v>
          </cell>
        </row>
        <row r="17256">
          <cell r="AA17256">
            <v>72.44</v>
          </cell>
        </row>
        <row r="17257">
          <cell r="AA17257">
            <v>72.45</v>
          </cell>
        </row>
        <row r="17258">
          <cell r="AA17258">
            <v>72.459999999999994</v>
          </cell>
        </row>
        <row r="17259">
          <cell r="AA17259">
            <v>72.47</v>
          </cell>
        </row>
        <row r="17260">
          <cell r="AA17260">
            <v>72.48</v>
          </cell>
        </row>
        <row r="17261">
          <cell r="AA17261">
            <v>72.489999999999995</v>
          </cell>
        </row>
        <row r="17262">
          <cell r="AA17262">
            <v>72.5</v>
          </cell>
        </row>
        <row r="17263">
          <cell r="AA17263">
            <v>72.510000000000005</v>
          </cell>
        </row>
        <row r="17264">
          <cell r="AA17264">
            <v>72.52</v>
          </cell>
        </row>
        <row r="17265">
          <cell r="AA17265">
            <v>72.53</v>
          </cell>
        </row>
        <row r="17266">
          <cell r="AA17266">
            <v>72.540000000000006</v>
          </cell>
        </row>
        <row r="17267">
          <cell r="AA17267">
            <v>72.55</v>
          </cell>
        </row>
        <row r="17268">
          <cell r="AA17268">
            <v>72.56</v>
          </cell>
        </row>
        <row r="17269">
          <cell r="AA17269">
            <v>72.569999999999993</v>
          </cell>
        </row>
        <row r="17270">
          <cell r="AA17270">
            <v>72.58</v>
          </cell>
        </row>
        <row r="17271">
          <cell r="AA17271">
            <v>72.59</v>
          </cell>
        </row>
        <row r="17272">
          <cell r="AA17272">
            <v>72.599999999999994</v>
          </cell>
        </row>
        <row r="17273">
          <cell r="AA17273">
            <v>72.61</v>
          </cell>
        </row>
        <row r="17274">
          <cell r="AA17274">
            <v>72.62</v>
          </cell>
        </row>
        <row r="17275">
          <cell r="AA17275">
            <v>72.63</v>
          </cell>
        </row>
        <row r="17276">
          <cell r="AA17276">
            <v>72.64</v>
          </cell>
        </row>
        <row r="17277">
          <cell r="AA17277">
            <v>72.650000000000006</v>
          </cell>
        </row>
        <row r="17278">
          <cell r="AA17278">
            <v>72.66</v>
          </cell>
        </row>
        <row r="17279">
          <cell r="AA17279">
            <v>72.67</v>
          </cell>
        </row>
        <row r="17280">
          <cell r="AA17280">
            <v>72.680000000000007</v>
          </cell>
        </row>
        <row r="17281">
          <cell r="AA17281">
            <v>72.69</v>
          </cell>
        </row>
        <row r="17282">
          <cell r="AA17282">
            <v>72.7</v>
          </cell>
        </row>
        <row r="17283">
          <cell r="AA17283">
            <v>72.709999999999994</v>
          </cell>
        </row>
        <row r="17284">
          <cell r="AA17284">
            <v>72.72</v>
          </cell>
        </row>
        <row r="17285">
          <cell r="AA17285">
            <v>72.73</v>
          </cell>
        </row>
        <row r="17286">
          <cell r="AA17286">
            <v>72.739999999999995</v>
          </cell>
        </row>
        <row r="17287">
          <cell r="AA17287">
            <v>72.75</v>
          </cell>
        </row>
        <row r="17288">
          <cell r="AA17288">
            <v>72.760000000000005</v>
          </cell>
        </row>
        <row r="17289">
          <cell r="AA17289">
            <v>72.77</v>
          </cell>
        </row>
        <row r="17290">
          <cell r="AA17290">
            <v>72.78</v>
          </cell>
        </row>
        <row r="17291">
          <cell r="AA17291">
            <v>72.790000000000006</v>
          </cell>
        </row>
        <row r="17292">
          <cell r="AA17292">
            <v>72.8</v>
          </cell>
        </row>
        <row r="17293">
          <cell r="AA17293">
            <v>72.81</v>
          </cell>
        </row>
        <row r="17294">
          <cell r="AA17294">
            <v>72.819999999999993</v>
          </cell>
        </row>
        <row r="17295">
          <cell r="AA17295">
            <v>72.83</v>
          </cell>
        </row>
        <row r="17296">
          <cell r="AA17296">
            <v>72.84</v>
          </cell>
        </row>
        <row r="17297">
          <cell r="AA17297">
            <v>72.849999999999994</v>
          </cell>
        </row>
        <row r="17298">
          <cell r="AA17298">
            <v>72.86</v>
          </cell>
        </row>
        <row r="17299">
          <cell r="AA17299">
            <v>72.87</v>
          </cell>
        </row>
        <row r="17300">
          <cell r="AA17300">
            <v>72.88</v>
          </cell>
        </row>
        <row r="17301">
          <cell r="AA17301">
            <v>72.89</v>
          </cell>
        </row>
        <row r="17302">
          <cell r="AA17302">
            <v>72.900000000000006</v>
          </cell>
        </row>
        <row r="17303">
          <cell r="AA17303">
            <v>72.91</v>
          </cell>
        </row>
        <row r="17304">
          <cell r="AA17304">
            <v>72.92</v>
          </cell>
        </row>
        <row r="17305">
          <cell r="AA17305">
            <v>72.930000000000007</v>
          </cell>
        </row>
        <row r="17306">
          <cell r="AA17306">
            <v>72.94</v>
          </cell>
        </row>
        <row r="17307">
          <cell r="AA17307">
            <v>72.95</v>
          </cell>
        </row>
        <row r="17308">
          <cell r="AA17308">
            <v>72.959999999999994</v>
          </cell>
        </row>
        <row r="17309">
          <cell r="AA17309">
            <v>72.97</v>
          </cell>
        </row>
        <row r="17310">
          <cell r="AA17310">
            <v>72.98</v>
          </cell>
        </row>
        <row r="17311">
          <cell r="AA17311">
            <v>72.989999999999995</v>
          </cell>
        </row>
        <row r="17312">
          <cell r="AA17312">
            <v>73</v>
          </cell>
        </row>
        <row r="17313">
          <cell r="AA17313">
            <v>73.010000000000005</v>
          </cell>
        </row>
        <row r="17314">
          <cell r="AA17314">
            <v>73.02</v>
          </cell>
        </row>
        <row r="17315">
          <cell r="AA17315">
            <v>73.03</v>
          </cell>
        </row>
        <row r="17316">
          <cell r="AA17316">
            <v>73.040000000000006</v>
          </cell>
        </row>
        <row r="17317">
          <cell r="AA17317">
            <v>73.05</v>
          </cell>
        </row>
        <row r="17318">
          <cell r="AA17318">
            <v>73.06</v>
          </cell>
        </row>
        <row r="17319">
          <cell r="AA17319">
            <v>73.069999999999993</v>
          </cell>
        </row>
        <row r="17320">
          <cell r="AA17320">
            <v>73.08</v>
          </cell>
        </row>
        <row r="17321">
          <cell r="AA17321">
            <v>73.09</v>
          </cell>
        </row>
        <row r="17322">
          <cell r="AA17322">
            <v>73.099999999999994</v>
          </cell>
        </row>
        <row r="17323">
          <cell r="AA17323">
            <v>73.11</v>
          </cell>
        </row>
        <row r="17324">
          <cell r="AA17324">
            <v>73.12</v>
          </cell>
        </row>
        <row r="17325">
          <cell r="AA17325">
            <v>73.13</v>
          </cell>
        </row>
        <row r="17326">
          <cell r="AA17326">
            <v>73.14</v>
          </cell>
        </row>
        <row r="17327">
          <cell r="AA17327">
            <v>73.150000000000006</v>
          </cell>
        </row>
        <row r="17328">
          <cell r="AA17328">
            <v>73.16</v>
          </cell>
        </row>
        <row r="17329">
          <cell r="AA17329">
            <v>73.17</v>
          </cell>
        </row>
        <row r="17330">
          <cell r="AA17330">
            <v>73.180000000000007</v>
          </cell>
        </row>
        <row r="17331">
          <cell r="AA17331">
            <v>73.19</v>
          </cell>
        </row>
        <row r="17332">
          <cell r="AA17332">
            <v>73.2</v>
          </cell>
        </row>
        <row r="17333">
          <cell r="AA17333">
            <v>73.209999999999994</v>
          </cell>
        </row>
        <row r="17334">
          <cell r="AA17334">
            <v>73.22</v>
          </cell>
        </row>
        <row r="17335">
          <cell r="AA17335">
            <v>73.23</v>
          </cell>
        </row>
        <row r="17336">
          <cell r="AA17336">
            <v>73.239999999999995</v>
          </cell>
        </row>
        <row r="17337">
          <cell r="AA17337">
            <v>73.25</v>
          </cell>
        </row>
        <row r="17338">
          <cell r="AA17338">
            <v>73.260000000000005</v>
          </cell>
        </row>
        <row r="17339">
          <cell r="AA17339">
            <v>73.27</v>
          </cell>
        </row>
        <row r="17340">
          <cell r="AA17340">
            <v>73.28</v>
          </cell>
        </row>
        <row r="17341">
          <cell r="AA17341">
            <v>73.290000000000006</v>
          </cell>
        </row>
        <row r="17342">
          <cell r="AA17342">
            <v>73.3</v>
          </cell>
        </row>
        <row r="17343">
          <cell r="AA17343">
            <v>73.31</v>
          </cell>
        </row>
        <row r="17344">
          <cell r="AA17344">
            <v>73.319999999999993</v>
          </cell>
        </row>
        <row r="17345">
          <cell r="AA17345">
            <v>73.33</v>
          </cell>
        </row>
        <row r="17346">
          <cell r="AA17346">
            <v>73.34</v>
          </cell>
        </row>
        <row r="17347">
          <cell r="AA17347">
            <v>73.349999999999994</v>
          </cell>
        </row>
        <row r="17348">
          <cell r="AA17348">
            <v>73.36</v>
          </cell>
        </row>
        <row r="17349">
          <cell r="AA17349">
            <v>73.37</v>
          </cell>
        </row>
        <row r="17350">
          <cell r="AA17350">
            <v>73.38</v>
          </cell>
        </row>
        <row r="17351">
          <cell r="AA17351">
            <v>73.39</v>
          </cell>
        </row>
        <row r="17352">
          <cell r="AA17352">
            <v>73.400000000000006</v>
          </cell>
        </row>
        <row r="17353">
          <cell r="AA17353">
            <v>73.41</v>
          </cell>
        </row>
        <row r="17354">
          <cell r="AA17354">
            <v>73.42</v>
          </cell>
        </row>
        <row r="17355">
          <cell r="AA17355">
            <v>73.430000000000007</v>
          </cell>
        </row>
        <row r="17356">
          <cell r="AA17356">
            <v>73.44</v>
          </cell>
        </row>
        <row r="17357">
          <cell r="AA17357">
            <v>73.45</v>
          </cell>
        </row>
        <row r="17358">
          <cell r="AA17358">
            <v>73.459999999999994</v>
          </cell>
        </row>
        <row r="17359">
          <cell r="AA17359">
            <v>73.47</v>
          </cell>
        </row>
        <row r="17360">
          <cell r="AA17360">
            <v>73.48</v>
          </cell>
        </row>
        <row r="17361">
          <cell r="AA17361">
            <v>73.489999999999995</v>
          </cell>
        </row>
        <row r="17362">
          <cell r="AA17362">
            <v>73.5</v>
          </cell>
        </row>
        <row r="17363">
          <cell r="AA17363">
            <v>73.510000000000005</v>
          </cell>
        </row>
        <row r="17364">
          <cell r="AA17364">
            <v>73.52</v>
          </cell>
        </row>
        <row r="17365">
          <cell r="AA17365">
            <v>73.53</v>
          </cell>
        </row>
        <row r="17366">
          <cell r="AA17366">
            <v>73.540000000000006</v>
          </cell>
        </row>
        <row r="17367">
          <cell r="AA17367">
            <v>73.55</v>
          </cell>
        </row>
        <row r="17368">
          <cell r="AA17368">
            <v>73.56</v>
          </cell>
        </row>
        <row r="17369">
          <cell r="AA17369">
            <v>73.569999999999993</v>
          </cell>
        </row>
        <row r="17370">
          <cell r="AA17370">
            <v>73.58</v>
          </cell>
        </row>
        <row r="17371">
          <cell r="AA17371">
            <v>73.59</v>
          </cell>
        </row>
        <row r="17372">
          <cell r="AA17372">
            <v>73.599999999999994</v>
          </cell>
        </row>
        <row r="17373">
          <cell r="AA17373">
            <v>73.61</v>
          </cell>
        </row>
        <row r="17374">
          <cell r="AA17374">
            <v>73.62</v>
          </cell>
        </row>
        <row r="17375">
          <cell r="AA17375">
            <v>73.63</v>
          </cell>
        </row>
        <row r="17376">
          <cell r="AA17376">
            <v>73.64</v>
          </cell>
        </row>
        <row r="17377">
          <cell r="AA17377">
            <v>73.650000000000006</v>
          </cell>
        </row>
        <row r="17378">
          <cell r="AA17378">
            <v>73.66</v>
          </cell>
        </row>
        <row r="17379">
          <cell r="AA17379">
            <v>73.67</v>
          </cell>
        </row>
        <row r="17380">
          <cell r="AA17380">
            <v>73.680000000000007</v>
          </cell>
        </row>
        <row r="17381">
          <cell r="AA17381">
            <v>73.69</v>
          </cell>
        </row>
        <row r="17382">
          <cell r="AA17382">
            <v>73.7</v>
          </cell>
        </row>
        <row r="17383">
          <cell r="AA17383">
            <v>73.709999999999994</v>
          </cell>
        </row>
        <row r="17384">
          <cell r="AA17384">
            <v>73.72</v>
          </cell>
        </row>
        <row r="17385">
          <cell r="AA17385">
            <v>73.73</v>
          </cell>
        </row>
        <row r="17386">
          <cell r="AA17386">
            <v>73.739999999999995</v>
          </cell>
        </row>
        <row r="17387">
          <cell r="AA17387">
            <v>73.75</v>
          </cell>
        </row>
        <row r="17388">
          <cell r="AA17388">
            <v>73.760000000000005</v>
          </cell>
        </row>
        <row r="17389">
          <cell r="AA17389">
            <v>73.77</v>
          </cell>
        </row>
        <row r="17390">
          <cell r="AA17390">
            <v>73.78</v>
          </cell>
        </row>
        <row r="17391">
          <cell r="AA17391">
            <v>73.790000000000006</v>
          </cell>
        </row>
        <row r="17392">
          <cell r="AA17392">
            <v>73.8</v>
          </cell>
        </row>
        <row r="17393">
          <cell r="AA17393">
            <v>73.81</v>
          </cell>
        </row>
        <row r="17394">
          <cell r="AA17394">
            <v>73.819999999999993</v>
          </cell>
        </row>
        <row r="17395">
          <cell r="AA17395">
            <v>73.83</v>
          </cell>
        </row>
        <row r="17396">
          <cell r="AA17396">
            <v>73.84</v>
          </cell>
        </row>
        <row r="17397">
          <cell r="AA17397">
            <v>73.849999999999994</v>
          </cell>
        </row>
        <row r="17398">
          <cell r="AA17398">
            <v>73.86</v>
          </cell>
        </row>
        <row r="17399">
          <cell r="AA17399">
            <v>73.87</v>
          </cell>
        </row>
        <row r="17400">
          <cell r="AA17400">
            <v>73.88</v>
          </cell>
        </row>
        <row r="17401">
          <cell r="AA17401">
            <v>73.89</v>
          </cell>
        </row>
        <row r="17402">
          <cell r="AA17402">
            <v>73.900000000000006</v>
          </cell>
        </row>
        <row r="17403">
          <cell r="AA17403">
            <v>73.91</v>
          </cell>
        </row>
        <row r="17404">
          <cell r="AA17404">
            <v>73.92</v>
          </cell>
        </row>
        <row r="17405">
          <cell r="AA17405">
            <v>73.930000000000007</v>
          </cell>
        </row>
        <row r="17406">
          <cell r="AA17406">
            <v>73.94</v>
          </cell>
        </row>
        <row r="17407">
          <cell r="AA17407">
            <v>73.95</v>
          </cell>
        </row>
        <row r="17408">
          <cell r="AA17408">
            <v>73.959999999999994</v>
          </cell>
        </row>
        <row r="17409">
          <cell r="AA17409">
            <v>73.97</v>
          </cell>
        </row>
        <row r="17410">
          <cell r="AA17410">
            <v>73.98</v>
          </cell>
        </row>
        <row r="17411">
          <cell r="AA17411">
            <v>73.989999999999995</v>
          </cell>
        </row>
        <row r="17412">
          <cell r="AA17412">
            <v>74</v>
          </cell>
        </row>
        <row r="17413">
          <cell r="AA17413">
            <v>74.010000000000005</v>
          </cell>
        </row>
        <row r="17414">
          <cell r="AA17414">
            <v>74.02</v>
          </cell>
        </row>
        <row r="17415">
          <cell r="AA17415">
            <v>74.03</v>
          </cell>
        </row>
        <row r="17416">
          <cell r="AA17416">
            <v>74.040000000000006</v>
          </cell>
        </row>
        <row r="17417">
          <cell r="AA17417">
            <v>74.05</v>
          </cell>
        </row>
        <row r="17418">
          <cell r="AA17418">
            <v>74.06</v>
          </cell>
        </row>
        <row r="17419">
          <cell r="AA17419">
            <v>74.069999999999993</v>
          </cell>
        </row>
        <row r="17420">
          <cell r="AA17420">
            <v>74.08</v>
          </cell>
        </row>
        <row r="17421">
          <cell r="AA17421">
            <v>74.09</v>
          </cell>
        </row>
        <row r="17422">
          <cell r="AA17422">
            <v>74.099999999999994</v>
          </cell>
        </row>
        <row r="17423">
          <cell r="AA17423">
            <v>74.11</v>
          </cell>
        </row>
        <row r="17424">
          <cell r="AA17424">
            <v>74.12</v>
          </cell>
        </row>
        <row r="17425">
          <cell r="AA17425">
            <v>74.13</v>
          </cell>
        </row>
        <row r="17426">
          <cell r="AA17426">
            <v>74.14</v>
          </cell>
        </row>
        <row r="17427">
          <cell r="AA17427">
            <v>74.150000000000006</v>
          </cell>
        </row>
        <row r="17428">
          <cell r="AA17428">
            <v>74.16</v>
          </cell>
        </row>
        <row r="17429">
          <cell r="AA17429">
            <v>74.17</v>
          </cell>
        </row>
        <row r="17430">
          <cell r="AA17430">
            <v>74.180000000000007</v>
          </cell>
        </row>
        <row r="17431">
          <cell r="AA17431">
            <v>74.19</v>
          </cell>
        </row>
        <row r="17432">
          <cell r="AA17432">
            <v>74.2</v>
          </cell>
        </row>
        <row r="17433">
          <cell r="AA17433">
            <v>74.209999999999994</v>
          </cell>
        </row>
        <row r="17434">
          <cell r="AA17434">
            <v>74.22</v>
          </cell>
        </row>
        <row r="17435">
          <cell r="AA17435">
            <v>74.23</v>
          </cell>
        </row>
        <row r="17436">
          <cell r="AA17436">
            <v>74.239999999999995</v>
          </cell>
        </row>
        <row r="17437">
          <cell r="AA17437">
            <v>74.25</v>
          </cell>
        </row>
        <row r="17438">
          <cell r="AA17438">
            <v>74.260000000000005</v>
          </cell>
        </row>
        <row r="17439">
          <cell r="AA17439">
            <v>74.27</v>
          </cell>
        </row>
        <row r="17440">
          <cell r="AA17440">
            <v>74.28</v>
          </cell>
        </row>
        <row r="17441">
          <cell r="AA17441">
            <v>74.290000000000006</v>
          </cell>
        </row>
        <row r="17442">
          <cell r="AA17442">
            <v>74.3</v>
          </cell>
        </row>
        <row r="17443">
          <cell r="AA17443">
            <v>74.31</v>
          </cell>
        </row>
        <row r="17444">
          <cell r="AA17444">
            <v>74.319999999999993</v>
          </cell>
        </row>
        <row r="17445">
          <cell r="AA17445">
            <v>74.33</v>
          </cell>
        </row>
        <row r="17446">
          <cell r="AA17446">
            <v>74.34</v>
          </cell>
        </row>
        <row r="17447">
          <cell r="AA17447">
            <v>74.349999999999994</v>
          </cell>
        </row>
        <row r="17448">
          <cell r="AA17448">
            <v>74.36</v>
          </cell>
        </row>
        <row r="17449">
          <cell r="AA17449">
            <v>74.37</v>
          </cell>
        </row>
        <row r="17450">
          <cell r="AA17450">
            <v>74.38</v>
          </cell>
        </row>
        <row r="17451">
          <cell r="AA17451">
            <v>74.39</v>
          </cell>
        </row>
        <row r="17452">
          <cell r="AA17452">
            <v>74.400000000000006</v>
          </cell>
        </row>
        <row r="17453">
          <cell r="AA17453">
            <v>74.41</v>
          </cell>
        </row>
        <row r="17454">
          <cell r="AA17454">
            <v>74.42</v>
          </cell>
        </row>
        <row r="17455">
          <cell r="AA17455">
            <v>74.430000000000007</v>
          </cell>
        </row>
        <row r="17456">
          <cell r="AA17456">
            <v>74.44</v>
          </cell>
        </row>
        <row r="17457">
          <cell r="AA17457">
            <v>74.45</v>
          </cell>
        </row>
        <row r="17458">
          <cell r="AA17458">
            <v>74.459999999999994</v>
          </cell>
        </row>
        <row r="17459">
          <cell r="AA17459">
            <v>74.47</v>
          </cell>
        </row>
        <row r="17460">
          <cell r="AA17460">
            <v>74.48</v>
          </cell>
        </row>
        <row r="17461">
          <cell r="AA17461">
            <v>74.489999999999995</v>
          </cell>
        </row>
        <row r="17462">
          <cell r="AA17462">
            <v>74.5</v>
          </cell>
        </row>
        <row r="17463">
          <cell r="AA17463">
            <v>74.510000000000005</v>
          </cell>
        </row>
        <row r="17464">
          <cell r="AA17464">
            <v>74.52</v>
          </cell>
        </row>
        <row r="17465">
          <cell r="AA17465">
            <v>74.53</v>
          </cell>
        </row>
        <row r="17466">
          <cell r="AA17466">
            <v>74.540000000000006</v>
          </cell>
        </row>
        <row r="17467">
          <cell r="AA17467">
            <v>74.55</v>
          </cell>
        </row>
        <row r="17468">
          <cell r="AA17468">
            <v>74.56</v>
          </cell>
        </row>
        <row r="17469">
          <cell r="AA17469">
            <v>74.569999999999993</v>
          </cell>
        </row>
        <row r="17470">
          <cell r="AA17470">
            <v>74.58</v>
          </cell>
        </row>
        <row r="17471">
          <cell r="AA17471">
            <v>74.59</v>
          </cell>
        </row>
        <row r="17472">
          <cell r="AA17472">
            <v>74.599999999999994</v>
          </cell>
        </row>
        <row r="17473">
          <cell r="AA17473">
            <v>74.61</v>
          </cell>
        </row>
        <row r="17474">
          <cell r="AA17474">
            <v>74.62</v>
          </cell>
        </row>
        <row r="17475">
          <cell r="AA17475">
            <v>74.63</v>
          </cell>
        </row>
        <row r="17476">
          <cell r="AA17476">
            <v>74.64</v>
          </cell>
        </row>
        <row r="17477">
          <cell r="AA17477">
            <v>74.650000000000006</v>
          </cell>
        </row>
        <row r="17478">
          <cell r="AA17478">
            <v>74.66</v>
          </cell>
        </row>
        <row r="17479">
          <cell r="AA17479">
            <v>74.67</v>
          </cell>
        </row>
        <row r="17480">
          <cell r="AA17480">
            <v>74.680000000000007</v>
          </cell>
        </row>
        <row r="17481">
          <cell r="AA17481">
            <v>74.69</v>
          </cell>
        </row>
        <row r="17482">
          <cell r="AA17482">
            <v>74.7</v>
          </cell>
        </row>
        <row r="17483">
          <cell r="AA17483">
            <v>74.709999999999994</v>
          </cell>
        </row>
        <row r="17484">
          <cell r="AA17484">
            <v>74.72</v>
          </cell>
        </row>
        <row r="17485">
          <cell r="AA17485">
            <v>74.73</v>
          </cell>
        </row>
        <row r="17486">
          <cell r="AA17486">
            <v>74.739999999999995</v>
          </cell>
        </row>
        <row r="17487">
          <cell r="AA17487">
            <v>74.75</v>
          </cell>
        </row>
        <row r="17488">
          <cell r="AA17488">
            <v>74.760000000000005</v>
          </cell>
        </row>
        <row r="17489">
          <cell r="AA17489">
            <v>74.77</v>
          </cell>
        </row>
        <row r="17490">
          <cell r="AA17490">
            <v>74.78</v>
          </cell>
        </row>
        <row r="17491">
          <cell r="AA17491">
            <v>74.790000000000006</v>
          </cell>
        </row>
        <row r="17492">
          <cell r="AA17492">
            <v>74.8</v>
          </cell>
        </row>
        <row r="17493">
          <cell r="AA17493">
            <v>74.81</v>
          </cell>
        </row>
        <row r="17494">
          <cell r="AA17494">
            <v>74.819999999999993</v>
          </cell>
        </row>
        <row r="17495">
          <cell r="AA17495">
            <v>74.83</v>
          </cell>
        </row>
        <row r="17496">
          <cell r="AA17496">
            <v>74.84</v>
          </cell>
        </row>
        <row r="17497">
          <cell r="AA17497">
            <v>74.849999999999994</v>
          </cell>
        </row>
        <row r="17498">
          <cell r="AA17498">
            <v>74.86</v>
          </cell>
        </row>
        <row r="17499">
          <cell r="AA17499">
            <v>74.87</v>
          </cell>
        </row>
        <row r="17500">
          <cell r="AA17500">
            <v>74.88</v>
          </cell>
        </row>
        <row r="17501">
          <cell r="AA17501">
            <v>74.89</v>
          </cell>
        </row>
        <row r="17502">
          <cell r="AA17502">
            <v>74.900000000000006</v>
          </cell>
        </row>
        <row r="17503">
          <cell r="AA17503">
            <v>74.91</v>
          </cell>
        </row>
        <row r="17504">
          <cell r="AA17504">
            <v>74.92</v>
          </cell>
        </row>
        <row r="17505">
          <cell r="AA17505">
            <v>74.930000000000007</v>
          </cell>
        </row>
        <row r="17506">
          <cell r="AA17506">
            <v>74.94</v>
          </cell>
        </row>
        <row r="17507">
          <cell r="AA17507">
            <v>74.95</v>
          </cell>
        </row>
        <row r="17508">
          <cell r="AA17508">
            <v>74.959999999999994</v>
          </cell>
        </row>
        <row r="17509">
          <cell r="AA17509">
            <v>74.97</v>
          </cell>
        </row>
        <row r="17510">
          <cell r="AA17510">
            <v>74.98</v>
          </cell>
        </row>
        <row r="17511">
          <cell r="AA17511">
            <v>74.989999999999995</v>
          </cell>
        </row>
        <row r="17512">
          <cell r="AA17512">
            <v>75</v>
          </cell>
        </row>
        <row r="17513">
          <cell r="AA17513">
            <v>75.010000000000005</v>
          </cell>
        </row>
        <row r="17514">
          <cell r="AA17514">
            <v>75.02</v>
          </cell>
        </row>
        <row r="17515">
          <cell r="AA17515">
            <v>75.03</v>
          </cell>
        </row>
        <row r="17516">
          <cell r="AA17516">
            <v>75.040000000000006</v>
          </cell>
        </row>
        <row r="17517">
          <cell r="AA17517">
            <v>75.05</v>
          </cell>
        </row>
        <row r="17518">
          <cell r="AA17518">
            <v>75.06</v>
          </cell>
        </row>
        <row r="17519">
          <cell r="AA17519">
            <v>75.069999999999993</v>
          </cell>
        </row>
        <row r="17520">
          <cell r="AA17520">
            <v>75.08</v>
          </cell>
        </row>
        <row r="17521">
          <cell r="AA17521">
            <v>75.09</v>
          </cell>
        </row>
        <row r="17522">
          <cell r="AA17522">
            <v>75.099999999999994</v>
          </cell>
        </row>
        <row r="17523">
          <cell r="AA17523">
            <v>75.11</v>
          </cell>
        </row>
        <row r="17524">
          <cell r="AA17524">
            <v>75.12</v>
          </cell>
        </row>
        <row r="17525">
          <cell r="AA17525">
            <v>75.13</v>
          </cell>
        </row>
        <row r="17526">
          <cell r="AA17526">
            <v>75.14</v>
          </cell>
        </row>
        <row r="17527">
          <cell r="AA17527">
            <v>75.150000000000006</v>
          </cell>
        </row>
        <row r="17528">
          <cell r="AA17528">
            <v>75.16</v>
          </cell>
        </row>
        <row r="17529">
          <cell r="AA17529">
            <v>75.17</v>
          </cell>
        </row>
        <row r="17530">
          <cell r="AA17530">
            <v>75.180000000000007</v>
          </cell>
        </row>
        <row r="17531">
          <cell r="AA17531">
            <v>75.19</v>
          </cell>
        </row>
        <row r="17532">
          <cell r="AA17532">
            <v>75.2</v>
          </cell>
        </row>
        <row r="17533">
          <cell r="AA17533">
            <v>75.209999999999994</v>
          </cell>
        </row>
        <row r="17534">
          <cell r="AA17534">
            <v>75.22</v>
          </cell>
        </row>
        <row r="17535">
          <cell r="AA17535">
            <v>75.23</v>
          </cell>
        </row>
        <row r="17536">
          <cell r="AA17536">
            <v>75.239999999999995</v>
          </cell>
        </row>
        <row r="17537">
          <cell r="AA17537">
            <v>75.25</v>
          </cell>
        </row>
        <row r="17538">
          <cell r="AA17538">
            <v>75.260000000000005</v>
          </cell>
        </row>
        <row r="17539">
          <cell r="AA17539">
            <v>75.27</v>
          </cell>
        </row>
        <row r="17540">
          <cell r="AA17540">
            <v>75.28</v>
          </cell>
        </row>
        <row r="17541">
          <cell r="AA17541">
            <v>75.290000000000006</v>
          </cell>
        </row>
        <row r="17542">
          <cell r="AA17542">
            <v>75.3</v>
          </cell>
        </row>
        <row r="17543">
          <cell r="AA17543">
            <v>75.31</v>
          </cell>
        </row>
        <row r="17544">
          <cell r="AA17544">
            <v>75.319999999999993</v>
          </cell>
        </row>
        <row r="17545">
          <cell r="AA17545">
            <v>75.33</v>
          </cell>
        </row>
        <row r="17546">
          <cell r="AA17546">
            <v>75.34</v>
          </cell>
        </row>
        <row r="17547">
          <cell r="AA17547">
            <v>75.349999999999994</v>
          </cell>
        </row>
        <row r="17548">
          <cell r="AA17548">
            <v>75.36</v>
          </cell>
        </row>
        <row r="17549">
          <cell r="AA17549">
            <v>75.37</v>
          </cell>
        </row>
        <row r="17550">
          <cell r="AA17550">
            <v>75.38</v>
          </cell>
        </row>
        <row r="17551">
          <cell r="AA17551">
            <v>75.39</v>
          </cell>
        </row>
        <row r="17552">
          <cell r="AA17552">
            <v>75.400000000000006</v>
          </cell>
        </row>
        <row r="17553">
          <cell r="AA17553">
            <v>75.41</v>
          </cell>
        </row>
        <row r="17554">
          <cell r="AA17554">
            <v>75.42</v>
          </cell>
        </row>
        <row r="17555">
          <cell r="AA17555">
            <v>75.430000000000007</v>
          </cell>
        </row>
        <row r="17556">
          <cell r="AA17556">
            <v>75.44</v>
          </cell>
        </row>
        <row r="17557">
          <cell r="AA17557">
            <v>75.45</v>
          </cell>
        </row>
        <row r="17558">
          <cell r="AA17558">
            <v>75.459999999999994</v>
          </cell>
        </row>
        <row r="17559">
          <cell r="AA17559">
            <v>75.47</v>
          </cell>
        </row>
        <row r="17560">
          <cell r="AA17560">
            <v>75.48</v>
          </cell>
        </row>
        <row r="17561">
          <cell r="AA17561">
            <v>75.489999999999995</v>
          </cell>
        </row>
        <row r="17562">
          <cell r="AA17562">
            <v>75.5</v>
          </cell>
        </row>
        <row r="17563">
          <cell r="AA17563">
            <v>75.510000000000005</v>
          </cell>
        </row>
        <row r="17564">
          <cell r="AA17564">
            <v>75.52</v>
          </cell>
        </row>
        <row r="17565">
          <cell r="AA17565">
            <v>75.53</v>
          </cell>
        </row>
        <row r="17566">
          <cell r="AA17566">
            <v>75.540000000000006</v>
          </cell>
        </row>
        <row r="17567">
          <cell r="AA17567">
            <v>75.55</v>
          </cell>
        </row>
        <row r="17568">
          <cell r="AA17568">
            <v>75.56</v>
          </cell>
        </row>
        <row r="17569">
          <cell r="AA17569">
            <v>75.569999999999993</v>
          </cell>
        </row>
        <row r="17570">
          <cell r="AA17570">
            <v>75.58</v>
          </cell>
        </row>
        <row r="17571">
          <cell r="AA17571">
            <v>75.59</v>
          </cell>
        </row>
        <row r="17572">
          <cell r="AA17572">
            <v>75.599999999999994</v>
          </cell>
        </row>
        <row r="17573">
          <cell r="AA17573">
            <v>75.61</v>
          </cell>
        </row>
        <row r="17574">
          <cell r="AA17574">
            <v>75.62</v>
          </cell>
        </row>
        <row r="17575">
          <cell r="AA17575">
            <v>75.63</v>
          </cell>
        </row>
        <row r="17576">
          <cell r="AA17576">
            <v>75.64</v>
          </cell>
        </row>
        <row r="17577">
          <cell r="AA17577">
            <v>75.650000000000006</v>
          </cell>
        </row>
        <row r="17578">
          <cell r="AA17578">
            <v>75.66</v>
          </cell>
        </row>
        <row r="17579">
          <cell r="AA17579">
            <v>75.67</v>
          </cell>
        </row>
        <row r="17580">
          <cell r="AA17580">
            <v>75.680000000000007</v>
          </cell>
        </row>
        <row r="17581">
          <cell r="AA17581">
            <v>75.69</v>
          </cell>
        </row>
        <row r="17582">
          <cell r="AA17582">
            <v>75.7</v>
          </cell>
        </row>
        <row r="17583">
          <cell r="AA17583">
            <v>75.709999999999994</v>
          </cell>
        </row>
        <row r="17584">
          <cell r="AA17584">
            <v>75.72</v>
          </cell>
        </row>
        <row r="17585">
          <cell r="AA17585">
            <v>75.73</v>
          </cell>
        </row>
        <row r="17586">
          <cell r="AA17586">
            <v>75.739999999999995</v>
          </cell>
        </row>
        <row r="17587">
          <cell r="AA17587">
            <v>75.75</v>
          </cell>
        </row>
        <row r="17588">
          <cell r="AA17588">
            <v>75.760000000000005</v>
          </cell>
        </row>
        <row r="17589">
          <cell r="AA17589">
            <v>75.77</v>
          </cell>
        </row>
        <row r="17590">
          <cell r="AA17590">
            <v>75.78</v>
          </cell>
        </row>
        <row r="17591">
          <cell r="AA17591">
            <v>75.790000000000006</v>
          </cell>
        </row>
        <row r="17592">
          <cell r="AA17592">
            <v>75.8</v>
          </cell>
        </row>
        <row r="17593">
          <cell r="AA17593">
            <v>75.81</v>
          </cell>
        </row>
        <row r="17594">
          <cell r="AA17594">
            <v>75.819999999999993</v>
          </cell>
        </row>
        <row r="17595">
          <cell r="AA17595">
            <v>75.83</v>
          </cell>
        </row>
        <row r="17596">
          <cell r="AA17596">
            <v>75.84</v>
          </cell>
        </row>
        <row r="17597">
          <cell r="AA17597">
            <v>75.849999999999994</v>
          </cell>
        </row>
        <row r="17598">
          <cell r="AA17598">
            <v>75.86</v>
          </cell>
        </row>
        <row r="17599">
          <cell r="AA17599">
            <v>75.87</v>
          </cell>
        </row>
        <row r="17600">
          <cell r="AA17600">
            <v>75.88</v>
          </cell>
        </row>
        <row r="17601">
          <cell r="AA17601">
            <v>75.89</v>
          </cell>
        </row>
        <row r="17602">
          <cell r="AA17602">
            <v>75.900000000000006</v>
          </cell>
        </row>
        <row r="17603">
          <cell r="AA17603">
            <v>75.91</v>
          </cell>
        </row>
        <row r="17604">
          <cell r="AA17604">
            <v>75.92</v>
          </cell>
        </row>
        <row r="17605">
          <cell r="AA17605">
            <v>75.930000000000007</v>
          </cell>
        </row>
        <row r="17606">
          <cell r="AA17606">
            <v>75.94</v>
          </cell>
        </row>
        <row r="17607">
          <cell r="AA17607">
            <v>75.95</v>
          </cell>
        </row>
        <row r="17608">
          <cell r="AA17608">
            <v>75.959999999999994</v>
          </cell>
        </row>
        <row r="17609">
          <cell r="AA17609">
            <v>75.97</v>
          </cell>
        </row>
        <row r="17610">
          <cell r="AA17610">
            <v>75.98</v>
          </cell>
        </row>
        <row r="17611">
          <cell r="AA17611">
            <v>75.989999999999995</v>
          </cell>
        </row>
        <row r="17612">
          <cell r="AA17612">
            <v>76</v>
          </cell>
        </row>
        <row r="17613">
          <cell r="AA17613">
            <v>76.010000000000005</v>
          </cell>
        </row>
        <row r="17614">
          <cell r="AA17614">
            <v>76.02</v>
          </cell>
        </row>
        <row r="17615">
          <cell r="AA17615">
            <v>76.03</v>
          </cell>
        </row>
        <row r="17616">
          <cell r="AA17616">
            <v>76.040000000000006</v>
          </cell>
        </row>
        <row r="17617">
          <cell r="AA17617">
            <v>76.05</v>
          </cell>
        </row>
        <row r="17618">
          <cell r="AA17618">
            <v>76.06</v>
          </cell>
        </row>
        <row r="17619">
          <cell r="AA17619">
            <v>76.069999999999993</v>
          </cell>
        </row>
        <row r="17620">
          <cell r="AA17620">
            <v>76.08</v>
          </cell>
        </row>
        <row r="17621">
          <cell r="AA17621">
            <v>76.09</v>
          </cell>
        </row>
        <row r="17622">
          <cell r="AA17622">
            <v>76.099999999999994</v>
          </cell>
        </row>
        <row r="17623">
          <cell r="AA17623">
            <v>76.11</v>
          </cell>
        </row>
        <row r="17624">
          <cell r="AA17624">
            <v>76.12</v>
          </cell>
        </row>
        <row r="17625">
          <cell r="AA17625">
            <v>76.13</v>
          </cell>
        </row>
        <row r="17626">
          <cell r="AA17626">
            <v>76.14</v>
          </cell>
        </row>
        <row r="17627">
          <cell r="AA17627">
            <v>76.150000000000006</v>
          </cell>
        </row>
        <row r="17628">
          <cell r="AA17628">
            <v>76.16</v>
          </cell>
        </row>
        <row r="17629">
          <cell r="AA17629">
            <v>76.17</v>
          </cell>
        </row>
        <row r="17630">
          <cell r="AA17630">
            <v>76.180000000000007</v>
          </cell>
        </row>
        <row r="17631">
          <cell r="AA17631">
            <v>76.19</v>
          </cell>
        </row>
        <row r="17632">
          <cell r="AA17632">
            <v>76.2</v>
          </cell>
        </row>
        <row r="17633">
          <cell r="AA17633">
            <v>76.209999999999994</v>
          </cell>
        </row>
        <row r="17634">
          <cell r="AA17634">
            <v>76.22</v>
          </cell>
        </row>
        <row r="17635">
          <cell r="AA17635">
            <v>76.23</v>
          </cell>
        </row>
        <row r="17636">
          <cell r="AA17636">
            <v>76.239999999999995</v>
          </cell>
        </row>
        <row r="17637">
          <cell r="AA17637">
            <v>76.25</v>
          </cell>
        </row>
        <row r="17638">
          <cell r="AA17638">
            <v>76.260000000000005</v>
          </cell>
        </row>
        <row r="17639">
          <cell r="AA17639">
            <v>76.27</v>
          </cell>
        </row>
        <row r="17640">
          <cell r="AA17640">
            <v>76.28</v>
          </cell>
        </row>
        <row r="17641">
          <cell r="AA17641">
            <v>76.290000000000006</v>
          </cell>
        </row>
        <row r="17642">
          <cell r="AA17642">
            <v>76.3</v>
          </cell>
        </row>
        <row r="17643">
          <cell r="AA17643">
            <v>76.31</v>
          </cell>
        </row>
        <row r="17644">
          <cell r="AA17644">
            <v>76.319999999999993</v>
          </cell>
        </row>
        <row r="17645">
          <cell r="AA17645">
            <v>76.33</v>
          </cell>
        </row>
        <row r="17646">
          <cell r="AA17646">
            <v>76.34</v>
          </cell>
        </row>
        <row r="17647">
          <cell r="AA17647">
            <v>76.349999999999994</v>
          </cell>
        </row>
        <row r="17648">
          <cell r="AA17648">
            <v>76.36</v>
          </cell>
        </row>
        <row r="17649">
          <cell r="AA17649">
            <v>76.37</v>
          </cell>
        </row>
        <row r="17650">
          <cell r="AA17650">
            <v>76.38</v>
          </cell>
        </row>
        <row r="17651">
          <cell r="AA17651">
            <v>76.39</v>
          </cell>
        </row>
        <row r="17652">
          <cell r="AA17652">
            <v>76.400000000000006</v>
          </cell>
        </row>
        <row r="17653">
          <cell r="AA17653">
            <v>76.41</v>
          </cell>
        </row>
        <row r="17654">
          <cell r="AA17654">
            <v>76.42</v>
          </cell>
        </row>
        <row r="17655">
          <cell r="AA17655">
            <v>76.430000000000007</v>
          </cell>
        </row>
        <row r="17656">
          <cell r="AA17656">
            <v>76.44</v>
          </cell>
        </row>
        <row r="17657">
          <cell r="AA17657">
            <v>76.45</v>
          </cell>
        </row>
        <row r="17658">
          <cell r="AA17658">
            <v>76.459999999999994</v>
          </cell>
        </row>
        <row r="17659">
          <cell r="AA17659">
            <v>76.47</v>
          </cell>
        </row>
        <row r="17660">
          <cell r="AA17660">
            <v>76.48</v>
          </cell>
        </row>
        <row r="17661">
          <cell r="AA17661">
            <v>76.489999999999995</v>
          </cell>
        </row>
        <row r="17662">
          <cell r="AA17662">
            <v>76.5</v>
          </cell>
        </row>
        <row r="17663">
          <cell r="AA17663">
            <v>76.510000000000005</v>
          </cell>
        </row>
        <row r="17664">
          <cell r="AA17664">
            <v>76.52</v>
          </cell>
        </row>
        <row r="17665">
          <cell r="AA17665">
            <v>76.53</v>
          </cell>
        </row>
        <row r="17666">
          <cell r="AA17666">
            <v>76.540000000000006</v>
          </cell>
        </row>
        <row r="17667">
          <cell r="AA17667">
            <v>76.55</v>
          </cell>
        </row>
        <row r="17668">
          <cell r="AA17668">
            <v>76.56</v>
          </cell>
        </row>
        <row r="17669">
          <cell r="AA17669">
            <v>76.569999999999993</v>
          </cell>
        </row>
        <row r="17670">
          <cell r="AA17670">
            <v>76.58</v>
          </cell>
        </row>
        <row r="17671">
          <cell r="AA17671">
            <v>76.59</v>
          </cell>
        </row>
        <row r="17672">
          <cell r="AA17672">
            <v>76.599999999999994</v>
          </cell>
        </row>
        <row r="17673">
          <cell r="AA17673">
            <v>76.61</v>
          </cell>
        </row>
        <row r="17674">
          <cell r="AA17674">
            <v>76.62</v>
          </cell>
        </row>
        <row r="17675">
          <cell r="AA17675">
            <v>76.63</v>
          </cell>
        </row>
        <row r="17676">
          <cell r="AA17676">
            <v>76.64</v>
          </cell>
        </row>
        <row r="17677">
          <cell r="AA17677">
            <v>76.650000000000006</v>
          </cell>
        </row>
        <row r="17678">
          <cell r="AA17678">
            <v>76.66</v>
          </cell>
        </row>
        <row r="17679">
          <cell r="AA17679">
            <v>76.67</v>
          </cell>
        </row>
        <row r="17680">
          <cell r="AA17680">
            <v>76.680000000000007</v>
          </cell>
        </row>
        <row r="17681">
          <cell r="AA17681">
            <v>76.69</v>
          </cell>
        </row>
        <row r="17682">
          <cell r="AA17682">
            <v>76.7</v>
          </cell>
        </row>
        <row r="17683">
          <cell r="AA17683">
            <v>76.709999999999994</v>
          </cell>
        </row>
        <row r="17684">
          <cell r="AA17684">
            <v>76.72</v>
          </cell>
        </row>
        <row r="17685">
          <cell r="AA17685">
            <v>76.73</v>
          </cell>
        </row>
        <row r="17686">
          <cell r="AA17686">
            <v>76.739999999999995</v>
          </cell>
        </row>
        <row r="17687">
          <cell r="AA17687">
            <v>76.75</v>
          </cell>
        </row>
        <row r="17688">
          <cell r="AA17688">
            <v>76.760000000000005</v>
          </cell>
        </row>
        <row r="17689">
          <cell r="AA17689">
            <v>76.77</v>
          </cell>
        </row>
        <row r="17690">
          <cell r="AA17690">
            <v>76.78</v>
          </cell>
        </row>
        <row r="17691">
          <cell r="AA17691">
            <v>76.790000000000006</v>
          </cell>
        </row>
        <row r="17692">
          <cell r="AA17692">
            <v>76.8</v>
          </cell>
        </row>
        <row r="17693">
          <cell r="AA17693">
            <v>76.81</v>
          </cell>
        </row>
        <row r="17694">
          <cell r="AA17694">
            <v>76.819999999999993</v>
          </cell>
        </row>
        <row r="17695">
          <cell r="AA17695">
            <v>76.83</v>
          </cell>
        </row>
        <row r="17696">
          <cell r="AA17696">
            <v>76.84</v>
          </cell>
        </row>
        <row r="17697">
          <cell r="AA17697">
            <v>76.849999999999994</v>
          </cell>
        </row>
        <row r="17698">
          <cell r="AA17698">
            <v>76.86</v>
          </cell>
        </row>
        <row r="17699">
          <cell r="AA17699">
            <v>76.87</v>
          </cell>
        </row>
        <row r="17700">
          <cell r="AA17700">
            <v>76.88</v>
          </cell>
        </row>
        <row r="17701">
          <cell r="AA17701">
            <v>76.89</v>
          </cell>
        </row>
        <row r="17702">
          <cell r="AA17702">
            <v>76.900000000000006</v>
          </cell>
        </row>
        <row r="17703">
          <cell r="AA17703">
            <v>76.91</v>
          </cell>
        </row>
        <row r="17704">
          <cell r="AA17704">
            <v>76.92</v>
          </cell>
        </row>
        <row r="17705">
          <cell r="AA17705">
            <v>76.930000000000007</v>
          </cell>
        </row>
        <row r="17706">
          <cell r="AA17706">
            <v>76.94</v>
          </cell>
        </row>
        <row r="17707">
          <cell r="AA17707">
            <v>76.95</v>
          </cell>
        </row>
        <row r="17708">
          <cell r="AA17708">
            <v>76.959999999999994</v>
          </cell>
        </row>
        <row r="17709">
          <cell r="AA17709">
            <v>76.97</v>
          </cell>
        </row>
        <row r="17710">
          <cell r="AA17710">
            <v>76.98</v>
          </cell>
        </row>
        <row r="17711">
          <cell r="AA17711">
            <v>76.989999999999995</v>
          </cell>
        </row>
        <row r="17712">
          <cell r="AA17712">
            <v>77</v>
          </cell>
        </row>
        <row r="17713">
          <cell r="AA17713">
            <v>77.010000000000005</v>
          </cell>
        </row>
        <row r="17714">
          <cell r="AA17714">
            <v>77.02</v>
          </cell>
        </row>
        <row r="17715">
          <cell r="AA17715">
            <v>77.03</v>
          </cell>
        </row>
        <row r="17716">
          <cell r="AA17716">
            <v>77.040000000000006</v>
          </cell>
        </row>
        <row r="17717">
          <cell r="AA17717">
            <v>77.05</v>
          </cell>
        </row>
        <row r="17718">
          <cell r="AA17718">
            <v>77.06</v>
          </cell>
        </row>
        <row r="17719">
          <cell r="AA17719">
            <v>77.069999999999993</v>
          </cell>
        </row>
        <row r="17720">
          <cell r="AA17720">
            <v>77.08</v>
          </cell>
        </row>
        <row r="17721">
          <cell r="AA17721">
            <v>77.09</v>
          </cell>
        </row>
        <row r="17722">
          <cell r="AA17722">
            <v>77.099999999999994</v>
          </cell>
        </row>
        <row r="17723">
          <cell r="AA17723">
            <v>77.11</v>
          </cell>
        </row>
        <row r="17724">
          <cell r="AA17724">
            <v>77.12</v>
          </cell>
        </row>
        <row r="17725">
          <cell r="AA17725">
            <v>77.13</v>
          </cell>
        </row>
        <row r="17726">
          <cell r="AA17726">
            <v>77.14</v>
          </cell>
        </row>
        <row r="17727">
          <cell r="AA17727">
            <v>77.150000000000006</v>
          </cell>
        </row>
        <row r="17728">
          <cell r="AA17728">
            <v>77.16</v>
          </cell>
        </row>
        <row r="17729">
          <cell r="AA17729">
            <v>77.17</v>
          </cell>
        </row>
        <row r="17730">
          <cell r="AA17730">
            <v>77.180000000000007</v>
          </cell>
        </row>
        <row r="17731">
          <cell r="AA17731">
            <v>77.19</v>
          </cell>
        </row>
        <row r="17732">
          <cell r="AA17732">
            <v>77.2</v>
          </cell>
        </row>
        <row r="17733">
          <cell r="AA17733">
            <v>77.209999999999994</v>
          </cell>
        </row>
        <row r="17734">
          <cell r="AA17734">
            <v>77.22</v>
          </cell>
        </row>
        <row r="17735">
          <cell r="AA17735">
            <v>77.23</v>
          </cell>
        </row>
        <row r="17736">
          <cell r="AA17736">
            <v>77.239999999999995</v>
          </cell>
        </row>
        <row r="17737">
          <cell r="AA17737">
            <v>77.25</v>
          </cell>
        </row>
        <row r="17738">
          <cell r="AA17738">
            <v>77.260000000000005</v>
          </cell>
        </row>
        <row r="17739">
          <cell r="AA17739">
            <v>77.27</v>
          </cell>
        </row>
        <row r="17740">
          <cell r="AA17740">
            <v>77.28</v>
          </cell>
        </row>
        <row r="17741">
          <cell r="AA17741">
            <v>77.290000000000006</v>
          </cell>
        </row>
        <row r="17742">
          <cell r="AA17742">
            <v>77.3</v>
          </cell>
        </row>
        <row r="17743">
          <cell r="AA17743">
            <v>77.31</v>
          </cell>
        </row>
        <row r="17744">
          <cell r="AA17744">
            <v>77.319999999999993</v>
          </cell>
        </row>
        <row r="17745">
          <cell r="AA17745">
            <v>77.33</v>
          </cell>
        </row>
        <row r="17746">
          <cell r="AA17746">
            <v>77.34</v>
          </cell>
        </row>
        <row r="17747">
          <cell r="AA17747">
            <v>77.349999999999994</v>
          </cell>
        </row>
        <row r="17748">
          <cell r="AA17748">
            <v>77.36</v>
          </cell>
        </row>
        <row r="17749">
          <cell r="AA17749">
            <v>77.37</v>
          </cell>
        </row>
        <row r="17750">
          <cell r="AA17750">
            <v>77.38</v>
          </cell>
        </row>
        <row r="17751">
          <cell r="AA17751">
            <v>77.39</v>
          </cell>
        </row>
        <row r="17752">
          <cell r="AA17752">
            <v>77.400000000000006</v>
          </cell>
        </row>
        <row r="17753">
          <cell r="AA17753">
            <v>77.41</v>
          </cell>
        </row>
        <row r="17754">
          <cell r="AA17754">
            <v>77.42</v>
          </cell>
        </row>
        <row r="17755">
          <cell r="AA17755">
            <v>77.430000000000007</v>
          </cell>
        </row>
        <row r="17756">
          <cell r="AA17756">
            <v>77.44</v>
          </cell>
        </row>
        <row r="17757">
          <cell r="AA17757">
            <v>77.45</v>
          </cell>
        </row>
        <row r="17758">
          <cell r="AA17758">
            <v>77.459999999999994</v>
          </cell>
        </row>
        <row r="17759">
          <cell r="AA17759">
            <v>77.47</v>
          </cell>
        </row>
        <row r="17760">
          <cell r="AA17760">
            <v>77.48</v>
          </cell>
        </row>
        <row r="17761">
          <cell r="AA17761">
            <v>77.489999999999995</v>
          </cell>
        </row>
        <row r="17762">
          <cell r="AA17762">
            <v>77.5</v>
          </cell>
        </row>
        <row r="17763">
          <cell r="AA17763">
            <v>77.510000000000005</v>
          </cell>
        </row>
        <row r="17764">
          <cell r="AA17764">
            <v>77.52</v>
          </cell>
        </row>
        <row r="17765">
          <cell r="AA17765">
            <v>77.53</v>
          </cell>
        </row>
        <row r="17766">
          <cell r="AA17766">
            <v>77.540000000000006</v>
          </cell>
        </row>
        <row r="17767">
          <cell r="AA17767">
            <v>77.55</v>
          </cell>
        </row>
        <row r="17768">
          <cell r="AA17768">
            <v>77.56</v>
          </cell>
        </row>
        <row r="17769">
          <cell r="AA17769">
            <v>77.569999999999993</v>
          </cell>
        </row>
        <row r="17770">
          <cell r="AA17770">
            <v>77.58</v>
          </cell>
        </row>
        <row r="17771">
          <cell r="AA17771">
            <v>77.59</v>
          </cell>
        </row>
        <row r="17772">
          <cell r="AA17772">
            <v>77.599999999999994</v>
          </cell>
        </row>
        <row r="17773">
          <cell r="AA17773">
            <v>77.61</v>
          </cell>
        </row>
        <row r="17774">
          <cell r="AA17774">
            <v>77.62</v>
          </cell>
        </row>
        <row r="17775">
          <cell r="AA17775">
            <v>77.63</v>
          </cell>
        </row>
        <row r="17776">
          <cell r="AA17776">
            <v>77.64</v>
          </cell>
        </row>
        <row r="17777">
          <cell r="AA17777">
            <v>77.650000000000006</v>
          </cell>
        </row>
        <row r="17778">
          <cell r="AA17778">
            <v>77.66</v>
          </cell>
        </row>
        <row r="17779">
          <cell r="AA17779">
            <v>77.67</v>
          </cell>
        </row>
        <row r="17780">
          <cell r="AA17780">
            <v>77.680000000000007</v>
          </cell>
        </row>
        <row r="17781">
          <cell r="AA17781">
            <v>77.69</v>
          </cell>
        </row>
        <row r="17782">
          <cell r="AA17782">
            <v>77.7</v>
          </cell>
        </row>
        <row r="17783">
          <cell r="AA17783">
            <v>77.709999999999994</v>
          </cell>
        </row>
        <row r="17784">
          <cell r="AA17784">
            <v>77.72</v>
          </cell>
        </row>
        <row r="17785">
          <cell r="AA17785">
            <v>77.73</v>
          </cell>
        </row>
        <row r="17786">
          <cell r="AA17786">
            <v>77.739999999999995</v>
          </cell>
        </row>
        <row r="17787">
          <cell r="AA17787">
            <v>77.75</v>
          </cell>
        </row>
        <row r="17788">
          <cell r="AA17788">
            <v>77.760000000000005</v>
          </cell>
        </row>
        <row r="17789">
          <cell r="AA17789">
            <v>77.77</v>
          </cell>
        </row>
        <row r="17790">
          <cell r="AA17790">
            <v>77.78</v>
          </cell>
        </row>
        <row r="17791">
          <cell r="AA17791">
            <v>77.790000000000006</v>
          </cell>
        </row>
        <row r="17792">
          <cell r="AA17792">
            <v>77.8</v>
          </cell>
        </row>
        <row r="17793">
          <cell r="AA17793">
            <v>77.81</v>
          </cell>
        </row>
        <row r="17794">
          <cell r="AA17794">
            <v>77.819999999999993</v>
          </cell>
        </row>
        <row r="17795">
          <cell r="AA17795">
            <v>77.83</v>
          </cell>
        </row>
        <row r="17796">
          <cell r="AA17796">
            <v>77.84</v>
          </cell>
        </row>
        <row r="17797">
          <cell r="AA17797">
            <v>77.849999999999994</v>
          </cell>
        </row>
        <row r="17798">
          <cell r="AA17798">
            <v>77.86</v>
          </cell>
        </row>
        <row r="17799">
          <cell r="AA17799">
            <v>77.87</v>
          </cell>
        </row>
        <row r="17800">
          <cell r="AA17800">
            <v>77.88</v>
          </cell>
        </row>
        <row r="17801">
          <cell r="AA17801">
            <v>77.89</v>
          </cell>
        </row>
        <row r="17802">
          <cell r="AA17802">
            <v>77.900000000000006</v>
          </cell>
        </row>
        <row r="17803">
          <cell r="AA17803">
            <v>77.91</v>
          </cell>
        </row>
        <row r="17804">
          <cell r="AA17804">
            <v>77.92</v>
          </cell>
        </row>
        <row r="17805">
          <cell r="AA17805">
            <v>77.930000000000007</v>
          </cell>
        </row>
        <row r="17806">
          <cell r="AA17806">
            <v>77.94</v>
          </cell>
        </row>
        <row r="17807">
          <cell r="AA17807">
            <v>77.95</v>
          </cell>
        </row>
        <row r="17808">
          <cell r="AA17808">
            <v>77.959999999999994</v>
          </cell>
        </row>
        <row r="17809">
          <cell r="AA17809">
            <v>77.97</v>
          </cell>
        </row>
        <row r="17810">
          <cell r="AA17810">
            <v>77.98</v>
          </cell>
        </row>
        <row r="17811">
          <cell r="AA17811">
            <v>77.989999999999995</v>
          </cell>
        </row>
        <row r="17812">
          <cell r="AA17812">
            <v>78</v>
          </cell>
        </row>
        <row r="17813">
          <cell r="AA17813">
            <v>78.010000000000005</v>
          </cell>
        </row>
        <row r="17814">
          <cell r="AA17814">
            <v>78.02</v>
          </cell>
        </row>
        <row r="17815">
          <cell r="AA17815">
            <v>78.03</v>
          </cell>
        </row>
        <row r="17816">
          <cell r="AA17816">
            <v>78.040000000000006</v>
          </cell>
        </row>
        <row r="17817">
          <cell r="AA17817">
            <v>78.05</v>
          </cell>
        </row>
        <row r="17818">
          <cell r="AA17818">
            <v>78.06</v>
          </cell>
        </row>
        <row r="17819">
          <cell r="AA17819">
            <v>78.069999999999993</v>
          </cell>
        </row>
        <row r="17820">
          <cell r="AA17820">
            <v>78.08</v>
          </cell>
        </row>
        <row r="17821">
          <cell r="AA17821">
            <v>78.09</v>
          </cell>
        </row>
        <row r="17822">
          <cell r="AA17822">
            <v>78.099999999999994</v>
          </cell>
        </row>
        <row r="17823">
          <cell r="AA17823">
            <v>78.11</v>
          </cell>
        </row>
        <row r="17824">
          <cell r="AA17824">
            <v>78.12</v>
          </cell>
        </row>
        <row r="17825">
          <cell r="AA17825">
            <v>78.13</v>
          </cell>
        </row>
        <row r="17826">
          <cell r="AA17826">
            <v>78.14</v>
          </cell>
        </row>
        <row r="17827">
          <cell r="AA17827">
            <v>78.150000000000006</v>
          </cell>
        </row>
        <row r="17828">
          <cell r="AA17828">
            <v>78.16</v>
          </cell>
        </row>
        <row r="17829">
          <cell r="AA17829">
            <v>78.17</v>
          </cell>
        </row>
        <row r="17830">
          <cell r="AA17830">
            <v>78.180000000000007</v>
          </cell>
        </row>
        <row r="17831">
          <cell r="AA17831">
            <v>78.19</v>
          </cell>
        </row>
        <row r="17832">
          <cell r="AA17832">
            <v>78.2</v>
          </cell>
        </row>
        <row r="17833">
          <cell r="AA17833">
            <v>78.209999999999994</v>
          </cell>
        </row>
        <row r="17834">
          <cell r="AA17834">
            <v>78.22</v>
          </cell>
        </row>
        <row r="17835">
          <cell r="AA17835">
            <v>78.23</v>
          </cell>
        </row>
        <row r="17836">
          <cell r="AA17836">
            <v>78.239999999999995</v>
          </cell>
        </row>
        <row r="17837">
          <cell r="AA17837">
            <v>78.25</v>
          </cell>
        </row>
        <row r="17838">
          <cell r="AA17838">
            <v>78.260000000000005</v>
          </cell>
        </row>
        <row r="17839">
          <cell r="AA17839">
            <v>78.27</v>
          </cell>
        </row>
        <row r="17840">
          <cell r="AA17840">
            <v>78.28</v>
          </cell>
        </row>
        <row r="17841">
          <cell r="AA17841">
            <v>78.290000000000006</v>
          </cell>
        </row>
        <row r="17842">
          <cell r="AA17842">
            <v>78.3</v>
          </cell>
        </row>
        <row r="17843">
          <cell r="AA17843">
            <v>78.31</v>
          </cell>
        </row>
        <row r="17844">
          <cell r="AA17844">
            <v>78.319999999999993</v>
          </cell>
        </row>
        <row r="17845">
          <cell r="AA17845">
            <v>78.33</v>
          </cell>
        </row>
        <row r="17846">
          <cell r="AA17846">
            <v>78.34</v>
          </cell>
        </row>
        <row r="17847">
          <cell r="AA17847">
            <v>78.349999999999994</v>
          </cell>
        </row>
        <row r="17848">
          <cell r="AA17848">
            <v>78.36</v>
          </cell>
        </row>
        <row r="17849">
          <cell r="AA17849">
            <v>78.37</v>
          </cell>
        </row>
        <row r="17850">
          <cell r="AA17850">
            <v>78.38</v>
          </cell>
        </row>
        <row r="17851">
          <cell r="AA17851">
            <v>78.39</v>
          </cell>
        </row>
        <row r="17852">
          <cell r="AA17852">
            <v>78.400000000000006</v>
          </cell>
        </row>
        <row r="17853">
          <cell r="AA17853">
            <v>78.41</v>
          </cell>
        </row>
        <row r="17854">
          <cell r="AA17854">
            <v>78.42</v>
          </cell>
        </row>
        <row r="17855">
          <cell r="AA17855">
            <v>78.430000000000007</v>
          </cell>
        </row>
        <row r="17856">
          <cell r="AA17856">
            <v>78.44</v>
          </cell>
        </row>
        <row r="17857">
          <cell r="AA17857">
            <v>78.45</v>
          </cell>
        </row>
        <row r="17858">
          <cell r="AA17858">
            <v>78.459999999999994</v>
          </cell>
        </row>
        <row r="17859">
          <cell r="AA17859">
            <v>78.47</v>
          </cell>
        </row>
        <row r="17860">
          <cell r="AA17860">
            <v>78.48</v>
          </cell>
        </row>
        <row r="17861">
          <cell r="AA17861">
            <v>78.489999999999995</v>
          </cell>
        </row>
        <row r="17862">
          <cell r="AA17862">
            <v>78.5</v>
          </cell>
        </row>
        <row r="17863">
          <cell r="AA17863">
            <v>78.510000000000005</v>
          </cell>
        </row>
        <row r="17864">
          <cell r="AA17864">
            <v>78.52</v>
          </cell>
        </row>
        <row r="17865">
          <cell r="AA17865">
            <v>78.53</v>
          </cell>
        </row>
        <row r="17866">
          <cell r="AA17866">
            <v>78.540000000000006</v>
          </cell>
        </row>
        <row r="17867">
          <cell r="AA17867">
            <v>78.55</v>
          </cell>
        </row>
        <row r="17868">
          <cell r="AA17868">
            <v>78.56</v>
          </cell>
        </row>
        <row r="17869">
          <cell r="AA17869">
            <v>78.569999999999993</v>
          </cell>
        </row>
        <row r="17870">
          <cell r="AA17870">
            <v>78.58</v>
          </cell>
        </row>
        <row r="17871">
          <cell r="AA17871">
            <v>78.59</v>
          </cell>
        </row>
        <row r="17872">
          <cell r="AA17872">
            <v>78.599999999999994</v>
          </cell>
        </row>
        <row r="17873">
          <cell r="AA17873">
            <v>78.61</v>
          </cell>
        </row>
        <row r="17874">
          <cell r="AA17874">
            <v>78.62</v>
          </cell>
        </row>
        <row r="17875">
          <cell r="AA17875">
            <v>78.63</v>
          </cell>
        </row>
        <row r="17876">
          <cell r="AA17876">
            <v>78.64</v>
          </cell>
        </row>
        <row r="17877">
          <cell r="AA17877">
            <v>78.650000000000006</v>
          </cell>
        </row>
        <row r="17878">
          <cell r="AA17878">
            <v>78.66</v>
          </cell>
        </row>
        <row r="17879">
          <cell r="AA17879">
            <v>78.67</v>
          </cell>
        </row>
        <row r="17880">
          <cell r="AA17880">
            <v>78.680000000000007</v>
          </cell>
        </row>
        <row r="17881">
          <cell r="AA17881">
            <v>78.69</v>
          </cell>
        </row>
        <row r="17882">
          <cell r="AA17882">
            <v>78.7</v>
          </cell>
        </row>
        <row r="17883">
          <cell r="AA17883">
            <v>78.709999999999994</v>
          </cell>
        </row>
        <row r="17884">
          <cell r="AA17884">
            <v>78.72</v>
          </cell>
        </row>
        <row r="17885">
          <cell r="AA17885">
            <v>78.73</v>
          </cell>
        </row>
        <row r="17886">
          <cell r="AA17886">
            <v>78.739999999999995</v>
          </cell>
        </row>
        <row r="17887">
          <cell r="AA17887">
            <v>78.75</v>
          </cell>
        </row>
        <row r="17888">
          <cell r="AA17888">
            <v>78.760000000000005</v>
          </cell>
        </row>
        <row r="17889">
          <cell r="AA17889">
            <v>78.77</v>
          </cell>
        </row>
        <row r="17890">
          <cell r="AA17890">
            <v>78.78</v>
          </cell>
        </row>
        <row r="17891">
          <cell r="AA17891">
            <v>78.790000000000006</v>
          </cell>
        </row>
        <row r="17892">
          <cell r="AA17892">
            <v>78.8</v>
          </cell>
        </row>
        <row r="17893">
          <cell r="AA17893">
            <v>78.81</v>
          </cell>
        </row>
        <row r="17894">
          <cell r="AA17894">
            <v>78.819999999999993</v>
          </cell>
        </row>
        <row r="17895">
          <cell r="AA17895">
            <v>78.83</v>
          </cell>
        </row>
        <row r="17896">
          <cell r="AA17896">
            <v>78.84</v>
          </cell>
        </row>
        <row r="17897">
          <cell r="AA17897">
            <v>78.849999999999994</v>
          </cell>
        </row>
        <row r="17898">
          <cell r="AA17898">
            <v>78.86</v>
          </cell>
        </row>
        <row r="17899">
          <cell r="AA17899">
            <v>78.87</v>
          </cell>
        </row>
        <row r="17900">
          <cell r="AA17900">
            <v>78.88</v>
          </cell>
        </row>
        <row r="17901">
          <cell r="AA17901">
            <v>78.89</v>
          </cell>
        </row>
        <row r="17902">
          <cell r="AA17902">
            <v>78.900000000000006</v>
          </cell>
        </row>
        <row r="17903">
          <cell r="AA17903">
            <v>78.91</v>
          </cell>
        </row>
        <row r="17904">
          <cell r="AA17904">
            <v>78.92</v>
          </cell>
        </row>
        <row r="17905">
          <cell r="AA17905">
            <v>78.930000000000007</v>
          </cell>
        </row>
        <row r="17906">
          <cell r="AA17906">
            <v>78.94</v>
          </cell>
        </row>
        <row r="17907">
          <cell r="AA17907">
            <v>78.95</v>
          </cell>
        </row>
        <row r="17908">
          <cell r="AA17908">
            <v>78.959999999999994</v>
          </cell>
        </row>
        <row r="17909">
          <cell r="AA17909">
            <v>78.97</v>
          </cell>
        </row>
        <row r="17910">
          <cell r="AA17910">
            <v>78.98</v>
          </cell>
        </row>
        <row r="17911">
          <cell r="AA17911">
            <v>78.989999999999995</v>
          </cell>
        </row>
        <row r="17912">
          <cell r="AA17912">
            <v>79</v>
          </cell>
        </row>
        <row r="17913">
          <cell r="AA17913">
            <v>79.010000000000005</v>
          </cell>
        </row>
        <row r="17914">
          <cell r="AA17914">
            <v>79.02</v>
          </cell>
        </row>
        <row r="17915">
          <cell r="AA17915">
            <v>79.03</v>
          </cell>
        </row>
        <row r="17916">
          <cell r="AA17916">
            <v>79.040000000000006</v>
          </cell>
        </row>
        <row r="17917">
          <cell r="AA17917">
            <v>79.05</v>
          </cell>
        </row>
        <row r="17918">
          <cell r="AA17918">
            <v>79.06</v>
          </cell>
        </row>
        <row r="17919">
          <cell r="AA17919">
            <v>79.069999999999993</v>
          </cell>
        </row>
        <row r="17920">
          <cell r="AA17920">
            <v>79.08</v>
          </cell>
        </row>
        <row r="17921">
          <cell r="AA17921">
            <v>79.09</v>
          </cell>
        </row>
        <row r="17922">
          <cell r="AA17922">
            <v>79.099999999999994</v>
          </cell>
        </row>
        <row r="17923">
          <cell r="AA17923">
            <v>79.11</v>
          </cell>
        </row>
        <row r="17924">
          <cell r="AA17924">
            <v>79.12</v>
          </cell>
        </row>
        <row r="17925">
          <cell r="AA17925">
            <v>79.13</v>
          </cell>
        </row>
        <row r="17926">
          <cell r="AA17926">
            <v>79.14</v>
          </cell>
        </row>
        <row r="17927">
          <cell r="AA17927">
            <v>79.150000000000006</v>
          </cell>
        </row>
        <row r="17928">
          <cell r="AA17928">
            <v>79.16</v>
          </cell>
        </row>
        <row r="17929">
          <cell r="AA17929">
            <v>79.17</v>
          </cell>
        </row>
        <row r="17930">
          <cell r="AA17930">
            <v>79.180000000000007</v>
          </cell>
        </row>
        <row r="17931">
          <cell r="AA17931">
            <v>79.19</v>
          </cell>
        </row>
        <row r="17932">
          <cell r="AA17932">
            <v>79.2</v>
          </cell>
        </row>
        <row r="17933">
          <cell r="AA17933">
            <v>79.209999999999994</v>
          </cell>
        </row>
        <row r="17934">
          <cell r="AA17934">
            <v>79.22</v>
          </cell>
        </row>
        <row r="17935">
          <cell r="AA17935">
            <v>79.23</v>
          </cell>
        </row>
        <row r="17936">
          <cell r="AA17936">
            <v>79.239999999999995</v>
          </cell>
        </row>
        <row r="17937">
          <cell r="AA17937">
            <v>79.25</v>
          </cell>
        </row>
        <row r="17938">
          <cell r="AA17938">
            <v>79.260000000000005</v>
          </cell>
        </row>
        <row r="17939">
          <cell r="AA17939">
            <v>79.27</v>
          </cell>
        </row>
        <row r="17940">
          <cell r="AA17940">
            <v>79.28</v>
          </cell>
        </row>
        <row r="17941">
          <cell r="AA17941">
            <v>79.290000000000006</v>
          </cell>
        </row>
        <row r="17942">
          <cell r="AA17942">
            <v>79.3</v>
          </cell>
        </row>
        <row r="17943">
          <cell r="AA17943">
            <v>79.31</v>
          </cell>
        </row>
        <row r="17944">
          <cell r="AA17944">
            <v>79.319999999999993</v>
          </cell>
        </row>
        <row r="17945">
          <cell r="AA17945">
            <v>79.33</v>
          </cell>
        </row>
        <row r="17946">
          <cell r="AA17946">
            <v>79.34</v>
          </cell>
        </row>
        <row r="17947">
          <cell r="AA17947">
            <v>79.349999999999994</v>
          </cell>
        </row>
        <row r="17948">
          <cell r="AA17948">
            <v>79.36</v>
          </cell>
        </row>
        <row r="17949">
          <cell r="AA17949">
            <v>79.37</v>
          </cell>
        </row>
        <row r="17950">
          <cell r="AA17950">
            <v>79.38</v>
          </cell>
        </row>
        <row r="17951">
          <cell r="AA17951">
            <v>79.39</v>
          </cell>
        </row>
        <row r="17952">
          <cell r="AA17952">
            <v>79.400000000000006</v>
          </cell>
        </row>
        <row r="17953">
          <cell r="AA17953">
            <v>79.41</v>
          </cell>
        </row>
        <row r="17954">
          <cell r="AA17954">
            <v>79.42</v>
          </cell>
        </row>
        <row r="17955">
          <cell r="AA17955">
            <v>79.430000000000007</v>
          </cell>
        </row>
        <row r="17956">
          <cell r="AA17956">
            <v>79.44</v>
          </cell>
        </row>
        <row r="17957">
          <cell r="AA17957">
            <v>79.45</v>
          </cell>
        </row>
        <row r="17958">
          <cell r="AA17958">
            <v>79.459999999999994</v>
          </cell>
        </row>
        <row r="17959">
          <cell r="AA17959">
            <v>79.47</v>
          </cell>
        </row>
        <row r="17960">
          <cell r="AA17960">
            <v>79.48</v>
          </cell>
        </row>
        <row r="17961">
          <cell r="AA17961">
            <v>79.489999999999995</v>
          </cell>
        </row>
        <row r="17962">
          <cell r="AA17962">
            <v>79.5</v>
          </cell>
        </row>
        <row r="17963">
          <cell r="AA17963">
            <v>79.510000000000005</v>
          </cell>
        </row>
        <row r="17964">
          <cell r="AA17964">
            <v>79.52</v>
          </cell>
        </row>
        <row r="17965">
          <cell r="AA17965">
            <v>79.53</v>
          </cell>
        </row>
        <row r="17966">
          <cell r="AA17966">
            <v>79.540000000000006</v>
          </cell>
        </row>
        <row r="17967">
          <cell r="AA17967">
            <v>79.55</v>
          </cell>
        </row>
        <row r="17968">
          <cell r="AA17968">
            <v>79.56</v>
          </cell>
        </row>
        <row r="17969">
          <cell r="AA17969">
            <v>79.569999999999993</v>
          </cell>
        </row>
        <row r="17970">
          <cell r="AA17970">
            <v>79.58</v>
          </cell>
        </row>
        <row r="17971">
          <cell r="AA17971">
            <v>79.59</v>
          </cell>
        </row>
        <row r="17972">
          <cell r="AA17972">
            <v>79.599999999999994</v>
          </cell>
        </row>
        <row r="17973">
          <cell r="AA17973">
            <v>79.61</v>
          </cell>
        </row>
        <row r="17974">
          <cell r="AA17974">
            <v>79.62</v>
          </cell>
        </row>
        <row r="17975">
          <cell r="AA17975">
            <v>79.63</v>
          </cell>
        </row>
        <row r="17976">
          <cell r="AA17976">
            <v>79.64</v>
          </cell>
        </row>
        <row r="17977">
          <cell r="AA17977">
            <v>79.650000000000006</v>
          </cell>
        </row>
        <row r="17978">
          <cell r="AA17978">
            <v>79.66</v>
          </cell>
        </row>
        <row r="17979">
          <cell r="AA17979">
            <v>79.67</v>
          </cell>
        </row>
        <row r="17980">
          <cell r="AA17980">
            <v>79.680000000000007</v>
          </cell>
        </row>
        <row r="17981">
          <cell r="AA17981">
            <v>79.69</v>
          </cell>
        </row>
        <row r="17982">
          <cell r="AA17982">
            <v>79.7</v>
          </cell>
        </row>
        <row r="17983">
          <cell r="AA17983">
            <v>79.709999999999994</v>
          </cell>
        </row>
        <row r="17984">
          <cell r="AA17984">
            <v>79.72</v>
          </cell>
        </row>
        <row r="17985">
          <cell r="AA17985">
            <v>79.73</v>
          </cell>
        </row>
        <row r="17986">
          <cell r="AA17986">
            <v>79.739999999999995</v>
          </cell>
        </row>
        <row r="17987">
          <cell r="AA17987">
            <v>79.75</v>
          </cell>
        </row>
        <row r="17988">
          <cell r="AA17988">
            <v>79.760000000000005</v>
          </cell>
        </row>
        <row r="17989">
          <cell r="AA17989">
            <v>79.77</v>
          </cell>
        </row>
        <row r="17990">
          <cell r="AA17990">
            <v>79.78</v>
          </cell>
        </row>
        <row r="17991">
          <cell r="AA17991">
            <v>79.790000000000006</v>
          </cell>
        </row>
        <row r="17992">
          <cell r="AA17992">
            <v>79.8</v>
          </cell>
        </row>
        <row r="17993">
          <cell r="AA17993">
            <v>79.81</v>
          </cell>
        </row>
        <row r="17994">
          <cell r="AA17994">
            <v>79.819999999999993</v>
          </cell>
        </row>
        <row r="17995">
          <cell r="AA17995">
            <v>79.83</v>
          </cell>
        </row>
        <row r="17996">
          <cell r="AA17996">
            <v>79.84</v>
          </cell>
        </row>
        <row r="17997">
          <cell r="AA17997">
            <v>79.849999999999994</v>
          </cell>
        </row>
        <row r="17998">
          <cell r="AA17998">
            <v>79.86</v>
          </cell>
        </row>
        <row r="17999">
          <cell r="AA17999">
            <v>79.87</v>
          </cell>
        </row>
        <row r="18000">
          <cell r="AA18000">
            <v>79.88</v>
          </cell>
        </row>
        <row r="18001">
          <cell r="AA18001">
            <v>79.89</v>
          </cell>
        </row>
        <row r="18002">
          <cell r="AA18002">
            <v>79.900000000000006</v>
          </cell>
        </row>
        <row r="18003">
          <cell r="AA18003">
            <v>79.91</v>
          </cell>
        </row>
        <row r="18004">
          <cell r="AA18004">
            <v>79.92</v>
          </cell>
        </row>
        <row r="18005">
          <cell r="AA18005">
            <v>79.930000000000007</v>
          </cell>
        </row>
        <row r="18006">
          <cell r="AA18006">
            <v>79.94</v>
          </cell>
        </row>
        <row r="18007">
          <cell r="AA18007">
            <v>79.95</v>
          </cell>
        </row>
        <row r="18008">
          <cell r="AA18008">
            <v>79.959999999999994</v>
          </cell>
        </row>
        <row r="18009">
          <cell r="AA18009">
            <v>79.97</v>
          </cell>
        </row>
        <row r="18010">
          <cell r="AA18010">
            <v>79.98</v>
          </cell>
        </row>
        <row r="18011">
          <cell r="AA18011">
            <v>79.989999999999995</v>
          </cell>
        </row>
        <row r="18012">
          <cell r="AA18012">
            <v>80</v>
          </cell>
        </row>
        <row r="18013">
          <cell r="AA18013">
            <v>80.010000000000005</v>
          </cell>
        </row>
        <row r="18014">
          <cell r="AA18014">
            <v>80.02</v>
          </cell>
        </row>
        <row r="18015">
          <cell r="AA18015">
            <v>80.03</v>
          </cell>
        </row>
        <row r="18016">
          <cell r="AA18016">
            <v>80.040000000000006</v>
          </cell>
        </row>
        <row r="18017">
          <cell r="AA18017">
            <v>80.05</v>
          </cell>
        </row>
        <row r="18018">
          <cell r="AA18018">
            <v>80.06</v>
          </cell>
        </row>
        <row r="18019">
          <cell r="AA18019">
            <v>80.069999999999993</v>
          </cell>
        </row>
        <row r="18020">
          <cell r="AA18020">
            <v>80.08</v>
          </cell>
        </row>
        <row r="18021">
          <cell r="AA18021">
            <v>80.09</v>
          </cell>
        </row>
        <row r="18022">
          <cell r="AA18022">
            <v>80.099999999999994</v>
          </cell>
        </row>
        <row r="18023">
          <cell r="AA18023">
            <v>80.11</v>
          </cell>
        </row>
        <row r="18024">
          <cell r="AA18024">
            <v>80.12</v>
          </cell>
        </row>
        <row r="18025">
          <cell r="AA18025">
            <v>80.13</v>
          </cell>
        </row>
        <row r="18026">
          <cell r="AA18026">
            <v>80.14</v>
          </cell>
        </row>
        <row r="18027">
          <cell r="AA18027">
            <v>80.150000000000006</v>
          </cell>
        </row>
        <row r="18028">
          <cell r="AA18028">
            <v>80.16</v>
          </cell>
        </row>
        <row r="18029">
          <cell r="AA18029">
            <v>80.17</v>
          </cell>
        </row>
        <row r="18030">
          <cell r="AA18030">
            <v>80.180000000000007</v>
          </cell>
        </row>
        <row r="18031">
          <cell r="AA18031">
            <v>80.19</v>
          </cell>
        </row>
        <row r="18032">
          <cell r="AA18032">
            <v>80.2</v>
          </cell>
        </row>
        <row r="18033">
          <cell r="AA18033">
            <v>80.209999999999994</v>
          </cell>
        </row>
        <row r="18034">
          <cell r="AA18034">
            <v>80.22</v>
          </cell>
        </row>
        <row r="18035">
          <cell r="AA18035">
            <v>80.23</v>
          </cell>
        </row>
        <row r="18036">
          <cell r="AA18036">
            <v>80.239999999999995</v>
          </cell>
        </row>
        <row r="18037">
          <cell r="AA18037">
            <v>80.25</v>
          </cell>
        </row>
        <row r="18038">
          <cell r="AA18038">
            <v>80.260000000000005</v>
          </cell>
        </row>
        <row r="18039">
          <cell r="AA18039">
            <v>80.27</v>
          </cell>
        </row>
        <row r="18040">
          <cell r="AA18040">
            <v>80.28</v>
          </cell>
        </row>
        <row r="18041">
          <cell r="AA18041">
            <v>80.290000000000006</v>
          </cell>
        </row>
        <row r="18042">
          <cell r="AA18042">
            <v>80.3</v>
          </cell>
        </row>
        <row r="18043">
          <cell r="AA18043">
            <v>80.31</v>
          </cell>
        </row>
        <row r="18044">
          <cell r="AA18044">
            <v>80.319999999999993</v>
          </cell>
        </row>
        <row r="18045">
          <cell r="AA18045">
            <v>80.33</v>
          </cell>
        </row>
        <row r="18046">
          <cell r="AA18046">
            <v>80.34</v>
          </cell>
        </row>
        <row r="18047">
          <cell r="AA18047">
            <v>80.349999999999994</v>
          </cell>
        </row>
        <row r="18048">
          <cell r="AA18048">
            <v>80.36</v>
          </cell>
        </row>
        <row r="18049">
          <cell r="AA18049">
            <v>80.37</v>
          </cell>
        </row>
        <row r="18050">
          <cell r="AA18050">
            <v>80.38</v>
          </cell>
        </row>
        <row r="18051">
          <cell r="AA18051">
            <v>80.39</v>
          </cell>
        </row>
        <row r="18052">
          <cell r="AA18052">
            <v>80.400000000000006</v>
          </cell>
        </row>
        <row r="18053">
          <cell r="AA18053">
            <v>80.41</v>
          </cell>
        </row>
        <row r="18054">
          <cell r="AA18054">
            <v>80.42</v>
          </cell>
        </row>
        <row r="18055">
          <cell r="AA18055">
            <v>80.430000000000007</v>
          </cell>
        </row>
        <row r="18056">
          <cell r="AA18056">
            <v>80.44</v>
          </cell>
        </row>
        <row r="18057">
          <cell r="AA18057">
            <v>80.45</v>
          </cell>
        </row>
        <row r="18058">
          <cell r="AA18058">
            <v>80.459999999999994</v>
          </cell>
        </row>
        <row r="18059">
          <cell r="AA18059">
            <v>80.47</v>
          </cell>
        </row>
        <row r="18060">
          <cell r="AA18060">
            <v>80.48</v>
          </cell>
        </row>
        <row r="18061">
          <cell r="AA18061">
            <v>80.489999999999995</v>
          </cell>
        </row>
        <row r="18062">
          <cell r="AA18062">
            <v>80.5</v>
          </cell>
        </row>
        <row r="18063">
          <cell r="AA18063">
            <v>80.510000000000005</v>
          </cell>
        </row>
        <row r="18064">
          <cell r="AA18064">
            <v>80.52</v>
          </cell>
        </row>
        <row r="18065">
          <cell r="AA18065">
            <v>80.53</v>
          </cell>
        </row>
        <row r="18066">
          <cell r="AA18066">
            <v>80.540000000000006</v>
          </cell>
        </row>
        <row r="18067">
          <cell r="AA18067">
            <v>80.55</v>
          </cell>
        </row>
        <row r="18068">
          <cell r="AA18068">
            <v>80.56</v>
          </cell>
        </row>
        <row r="18069">
          <cell r="AA18069">
            <v>80.569999999999993</v>
          </cell>
        </row>
        <row r="18070">
          <cell r="AA18070">
            <v>80.58</v>
          </cell>
        </row>
        <row r="18071">
          <cell r="AA18071">
            <v>80.59</v>
          </cell>
        </row>
        <row r="18072">
          <cell r="AA18072">
            <v>80.599999999999994</v>
          </cell>
        </row>
        <row r="18073">
          <cell r="AA18073">
            <v>80.61</v>
          </cell>
        </row>
        <row r="18074">
          <cell r="AA18074">
            <v>80.62</v>
          </cell>
        </row>
        <row r="18075">
          <cell r="AA18075">
            <v>80.63</v>
          </cell>
        </row>
        <row r="18076">
          <cell r="AA18076">
            <v>80.64</v>
          </cell>
        </row>
        <row r="18077">
          <cell r="AA18077">
            <v>80.650000000000006</v>
          </cell>
        </row>
        <row r="18078">
          <cell r="AA18078">
            <v>80.66</v>
          </cell>
        </row>
        <row r="18079">
          <cell r="AA18079">
            <v>80.67</v>
          </cell>
        </row>
        <row r="18080">
          <cell r="AA18080">
            <v>80.680000000000007</v>
          </cell>
        </row>
        <row r="18081">
          <cell r="AA18081">
            <v>80.69</v>
          </cell>
        </row>
        <row r="18082">
          <cell r="AA18082">
            <v>80.7</v>
          </cell>
        </row>
        <row r="18083">
          <cell r="AA18083">
            <v>80.709999999999994</v>
          </cell>
        </row>
        <row r="18084">
          <cell r="AA18084">
            <v>80.72</v>
          </cell>
        </row>
        <row r="18085">
          <cell r="AA18085">
            <v>80.73</v>
          </cell>
        </row>
        <row r="18086">
          <cell r="AA18086">
            <v>80.739999999999995</v>
          </cell>
        </row>
        <row r="18087">
          <cell r="AA18087">
            <v>80.75</v>
          </cell>
        </row>
        <row r="18088">
          <cell r="AA18088">
            <v>80.760000000000005</v>
          </cell>
        </row>
        <row r="18089">
          <cell r="AA18089">
            <v>80.77</v>
          </cell>
        </row>
        <row r="18090">
          <cell r="AA18090">
            <v>80.78</v>
          </cell>
        </row>
        <row r="18091">
          <cell r="AA18091">
            <v>80.790000000000006</v>
          </cell>
        </row>
        <row r="18092">
          <cell r="AA18092">
            <v>80.8</v>
          </cell>
        </row>
        <row r="18093">
          <cell r="AA18093">
            <v>80.81</v>
          </cell>
        </row>
        <row r="18094">
          <cell r="AA18094">
            <v>80.819999999999993</v>
          </cell>
        </row>
        <row r="18095">
          <cell r="AA18095">
            <v>80.83</v>
          </cell>
        </row>
        <row r="18096">
          <cell r="AA18096">
            <v>80.84</v>
          </cell>
        </row>
        <row r="18097">
          <cell r="AA18097">
            <v>80.849999999999994</v>
          </cell>
        </row>
        <row r="18098">
          <cell r="AA18098">
            <v>80.86</v>
          </cell>
        </row>
        <row r="18099">
          <cell r="AA18099">
            <v>80.87</v>
          </cell>
        </row>
        <row r="18100">
          <cell r="AA18100">
            <v>80.88</v>
          </cell>
        </row>
        <row r="18101">
          <cell r="AA18101">
            <v>80.89</v>
          </cell>
        </row>
        <row r="18102">
          <cell r="AA18102">
            <v>80.900000000000006</v>
          </cell>
        </row>
        <row r="18103">
          <cell r="AA18103">
            <v>80.91</v>
          </cell>
        </row>
        <row r="18104">
          <cell r="AA18104">
            <v>80.92</v>
          </cell>
        </row>
        <row r="18105">
          <cell r="AA18105">
            <v>80.930000000000007</v>
          </cell>
        </row>
        <row r="18106">
          <cell r="AA18106">
            <v>80.94</v>
          </cell>
        </row>
        <row r="18107">
          <cell r="AA18107">
            <v>80.95</v>
          </cell>
        </row>
        <row r="18108">
          <cell r="AA18108">
            <v>80.959999999999994</v>
          </cell>
        </row>
        <row r="18109">
          <cell r="AA18109">
            <v>80.97</v>
          </cell>
        </row>
        <row r="18110">
          <cell r="AA18110">
            <v>80.98</v>
          </cell>
        </row>
        <row r="18111">
          <cell r="AA18111">
            <v>80.989999999999995</v>
          </cell>
        </row>
        <row r="18112">
          <cell r="AA18112">
            <v>81</v>
          </cell>
        </row>
        <row r="18113">
          <cell r="AA18113">
            <v>81.010000000000005</v>
          </cell>
        </row>
        <row r="18114">
          <cell r="AA18114">
            <v>81.02</v>
          </cell>
        </row>
        <row r="18115">
          <cell r="AA18115">
            <v>81.03</v>
          </cell>
        </row>
        <row r="18116">
          <cell r="AA18116">
            <v>81.040000000000006</v>
          </cell>
        </row>
        <row r="18117">
          <cell r="AA18117">
            <v>81.05</v>
          </cell>
        </row>
        <row r="18118">
          <cell r="AA18118">
            <v>81.06</v>
          </cell>
        </row>
        <row r="18119">
          <cell r="AA18119">
            <v>81.069999999999993</v>
          </cell>
        </row>
        <row r="18120">
          <cell r="AA18120">
            <v>81.08</v>
          </cell>
        </row>
        <row r="18121">
          <cell r="AA18121">
            <v>81.09</v>
          </cell>
        </row>
        <row r="18122">
          <cell r="AA18122">
            <v>81.099999999999994</v>
          </cell>
        </row>
        <row r="18123">
          <cell r="AA18123">
            <v>81.11</v>
          </cell>
        </row>
        <row r="18124">
          <cell r="AA18124">
            <v>81.12</v>
          </cell>
        </row>
        <row r="18125">
          <cell r="AA18125">
            <v>81.13</v>
          </cell>
        </row>
        <row r="18126">
          <cell r="AA18126">
            <v>81.14</v>
          </cell>
        </row>
        <row r="18127">
          <cell r="AA18127">
            <v>81.150000000000006</v>
          </cell>
        </row>
        <row r="18128">
          <cell r="AA18128">
            <v>81.16</v>
          </cell>
        </row>
        <row r="18129">
          <cell r="AA18129">
            <v>81.17</v>
          </cell>
        </row>
        <row r="18130">
          <cell r="AA18130">
            <v>81.180000000000007</v>
          </cell>
        </row>
        <row r="18131">
          <cell r="AA18131">
            <v>81.19</v>
          </cell>
        </row>
        <row r="18132">
          <cell r="AA18132">
            <v>81.2</v>
          </cell>
        </row>
        <row r="18133">
          <cell r="AA18133">
            <v>81.209999999999994</v>
          </cell>
        </row>
        <row r="18134">
          <cell r="AA18134">
            <v>81.22</v>
          </cell>
        </row>
        <row r="18135">
          <cell r="AA18135">
            <v>81.23</v>
          </cell>
        </row>
        <row r="18136">
          <cell r="AA18136">
            <v>81.239999999999995</v>
          </cell>
        </row>
        <row r="18137">
          <cell r="AA18137">
            <v>81.25</v>
          </cell>
        </row>
        <row r="18138">
          <cell r="AA18138">
            <v>81.260000000000005</v>
          </cell>
        </row>
        <row r="18139">
          <cell r="AA18139">
            <v>81.27</v>
          </cell>
        </row>
        <row r="18140">
          <cell r="AA18140">
            <v>81.28</v>
          </cell>
        </row>
        <row r="18141">
          <cell r="AA18141">
            <v>81.290000000000006</v>
          </cell>
        </row>
        <row r="18142">
          <cell r="AA18142">
            <v>81.3</v>
          </cell>
        </row>
        <row r="18143">
          <cell r="AA18143">
            <v>81.31</v>
          </cell>
        </row>
        <row r="18144">
          <cell r="AA18144">
            <v>81.319999999999993</v>
          </cell>
        </row>
        <row r="18145">
          <cell r="AA18145">
            <v>81.33</v>
          </cell>
        </row>
        <row r="18146">
          <cell r="AA18146">
            <v>81.34</v>
          </cell>
        </row>
        <row r="18147">
          <cell r="AA18147">
            <v>81.349999999999994</v>
          </cell>
        </row>
        <row r="18148">
          <cell r="AA18148">
            <v>81.36</v>
          </cell>
        </row>
        <row r="18149">
          <cell r="AA18149">
            <v>81.37</v>
          </cell>
        </row>
        <row r="18150">
          <cell r="AA18150">
            <v>81.38</v>
          </cell>
        </row>
        <row r="18151">
          <cell r="AA18151">
            <v>81.39</v>
          </cell>
        </row>
        <row r="18152">
          <cell r="AA18152">
            <v>81.400000000000006</v>
          </cell>
        </row>
        <row r="18153">
          <cell r="AA18153">
            <v>81.41</v>
          </cell>
        </row>
        <row r="18154">
          <cell r="AA18154">
            <v>81.42</v>
          </cell>
        </row>
        <row r="18155">
          <cell r="AA18155">
            <v>81.430000000000007</v>
          </cell>
        </row>
        <row r="18156">
          <cell r="AA18156">
            <v>81.44</v>
          </cell>
        </row>
        <row r="18157">
          <cell r="AA18157">
            <v>81.45</v>
          </cell>
        </row>
        <row r="18158">
          <cell r="AA18158">
            <v>81.459999999999994</v>
          </cell>
        </row>
        <row r="18159">
          <cell r="AA18159">
            <v>81.47</v>
          </cell>
        </row>
        <row r="18160">
          <cell r="AA18160">
            <v>81.48</v>
          </cell>
        </row>
        <row r="18161">
          <cell r="AA18161">
            <v>81.489999999999995</v>
          </cell>
        </row>
        <row r="18162">
          <cell r="AA18162">
            <v>81.5</v>
          </cell>
        </row>
        <row r="18163">
          <cell r="AA18163">
            <v>81.510000000000005</v>
          </cell>
        </row>
        <row r="18164">
          <cell r="AA18164">
            <v>81.52</v>
          </cell>
        </row>
        <row r="18165">
          <cell r="AA18165">
            <v>81.53</v>
          </cell>
        </row>
        <row r="18166">
          <cell r="AA18166">
            <v>81.540000000000006</v>
          </cell>
        </row>
        <row r="18167">
          <cell r="AA18167">
            <v>81.55</v>
          </cell>
        </row>
        <row r="18168">
          <cell r="AA18168">
            <v>81.56</v>
          </cell>
        </row>
        <row r="18169">
          <cell r="AA18169">
            <v>81.569999999999993</v>
          </cell>
        </row>
        <row r="18170">
          <cell r="AA18170">
            <v>81.58</v>
          </cell>
        </row>
        <row r="18171">
          <cell r="AA18171">
            <v>81.59</v>
          </cell>
        </row>
        <row r="18172">
          <cell r="AA18172">
            <v>81.599999999999994</v>
          </cell>
        </row>
        <row r="18173">
          <cell r="AA18173">
            <v>81.61</v>
          </cell>
        </row>
        <row r="18174">
          <cell r="AA18174">
            <v>81.62</v>
          </cell>
        </row>
        <row r="18175">
          <cell r="AA18175">
            <v>81.63</v>
          </cell>
        </row>
        <row r="18176">
          <cell r="AA18176">
            <v>81.64</v>
          </cell>
        </row>
        <row r="18177">
          <cell r="AA18177">
            <v>81.650000000000006</v>
          </cell>
        </row>
        <row r="18178">
          <cell r="AA18178">
            <v>81.66</v>
          </cell>
        </row>
        <row r="18179">
          <cell r="AA18179">
            <v>81.67</v>
          </cell>
        </row>
        <row r="18180">
          <cell r="AA18180">
            <v>81.680000000000007</v>
          </cell>
        </row>
        <row r="18181">
          <cell r="AA18181">
            <v>81.69</v>
          </cell>
        </row>
        <row r="18182">
          <cell r="AA18182">
            <v>81.7</v>
          </cell>
        </row>
        <row r="18183">
          <cell r="AA18183">
            <v>81.709999999999994</v>
          </cell>
        </row>
        <row r="18184">
          <cell r="AA18184">
            <v>81.72</v>
          </cell>
        </row>
        <row r="18185">
          <cell r="AA18185">
            <v>81.73</v>
          </cell>
        </row>
        <row r="18186">
          <cell r="AA18186">
            <v>81.739999999999995</v>
          </cell>
        </row>
        <row r="18187">
          <cell r="AA18187">
            <v>81.75</v>
          </cell>
        </row>
        <row r="18188">
          <cell r="AA18188">
            <v>81.760000000000005</v>
          </cell>
        </row>
        <row r="18189">
          <cell r="AA18189">
            <v>81.77</v>
          </cell>
        </row>
        <row r="18190">
          <cell r="AA18190">
            <v>81.78</v>
          </cell>
        </row>
        <row r="18191">
          <cell r="AA18191">
            <v>81.790000000000006</v>
          </cell>
        </row>
        <row r="18192">
          <cell r="AA18192">
            <v>81.8</v>
          </cell>
        </row>
        <row r="18193">
          <cell r="AA18193">
            <v>81.81</v>
          </cell>
        </row>
        <row r="18194">
          <cell r="AA18194">
            <v>81.819999999999993</v>
          </cell>
        </row>
        <row r="18195">
          <cell r="AA18195">
            <v>81.83</v>
          </cell>
        </row>
        <row r="18196">
          <cell r="AA18196">
            <v>81.84</v>
          </cell>
        </row>
        <row r="18197">
          <cell r="AA18197">
            <v>81.849999999999994</v>
          </cell>
        </row>
        <row r="18198">
          <cell r="AA18198">
            <v>81.86</v>
          </cell>
        </row>
        <row r="18199">
          <cell r="AA18199">
            <v>81.87</v>
          </cell>
        </row>
        <row r="18200">
          <cell r="AA18200">
            <v>81.88</v>
          </cell>
        </row>
        <row r="18201">
          <cell r="AA18201">
            <v>81.89</v>
          </cell>
        </row>
        <row r="18202">
          <cell r="AA18202">
            <v>81.900000000000006</v>
          </cell>
        </row>
        <row r="18203">
          <cell r="AA18203">
            <v>81.91</v>
          </cell>
        </row>
        <row r="18204">
          <cell r="AA18204">
            <v>81.92</v>
          </cell>
        </row>
        <row r="18205">
          <cell r="AA18205">
            <v>81.93</v>
          </cell>
        </row>
        <row r="18206">
          <cell r="AA18206">
            <v>81.94</v>
          </cell>
        </row>
        <row r="18207">
          <cell r="AA18207">
            <v>81.95</v>
          </cell>
        </row>
        <row r="18208">
          <cell r="AA18208">
            <v>81.96</v>
          </cell>
        </row>
        <row r="18209">
          <cell r="AA18209">
            <v>81.97</v>
          </cell>
        </row>
        <row r="18210">
          <cell r="AA18210">
            <v>81.98</v>
          </cell>
        </row>
        <row r="18211">
          <cell r="AA18211">
            <v>81.99</v>
          </cell>
        </row>
        <row r="18212">
          <cell r="AA18212">
            <v>82</v>
          </cell>
        </row>
        <row r="18213">
          <cell r="AA18213">
            <v>82.01</v>
          </cell>
        </row>
        <row r="18214">
          <cell r="AA18214">
            <v>82.02</v>
          </cell>
        </row>
        <row r="18215">
          <cell r="AA18215">
            <v>82.03</v>
          </cell>
        </row>
        <row r="18216">
          <cell r="AA18216">
            <v>82.04</v>
          </cell>
        </row>
        <row r="18217">
          <cell r="AA18217">
            <v>82.05</v>
          </cell>
        </row>
        <row r="18218">
          <cell r="AA18218">
            <v>82.06</v>
          </cell>
        </row>
        <row r="18219">
          <cell r="AA18219">
            <v>82.07</v>
          </cell>
        </row>
        <row r="18220">
          <cell r="AA18220">
            <v>82.08</v>
          </cell>
        </row>
        <row r="18221">
          <cell r="AA18221">
            <v>82.09</v>
          </cell>
        </row>
        <row r="18222">
          <cell r="AA18222">
            <v>82.1</v>
          </cell>
        </row>
        <row r="18223">
          <cell r="AA18223">
            <v>82.11</v>
          </cell>
        </row>
        <row r="18224">
          <cell r="AA18224">
            <v>82.12</v>
          </cell>
        </row>
        <row r="18225">
          <cell r="AA18225">
            <v>82.13</v>
          </cell>
        </row>
        <row r="18226">
          <cell r="AA18226">
            <v>82.14</v>
          </cell>
        </row>
        <row r="18227">
          <cell r="AA18227">
            <v>82.15</v>
          </cell>
        </row>
        <row r="18228">
          <cell r="AA18228">
            <v>82.16</v>
          </cell>
        </row>
        <row r="18229">
          <cell r="AA18229">
            <v>82.17</v>
          </cell>
        </row>
        <row r="18230">
          <cell r="AA18230">
            <v>82.18</v>
          </cell>
        </row>
        <row r="18231">
          <cell r="AA18231">
            <v>82.19</v>
          </cell>
        </row>
        <row r="18232">
          <cell r="AA18232">
            <v>82.2</v>
          </cell>
        </row>
        <row r="18233">
          <cell r="AA18233">
            <v>82.21</v>
          </cell>
        </row>
        <row r="18234">
          <cell r="AA18234">
            <v>82.22</v>
          </cell>
        </row>
        <row r="18235">
          <cell r="AA18235">
            <v>82.23</v>
          </cell>
        </row>
        <row r="18236">
          <cell r="AA18236">
            <v>82.24</v>
          </cell>
        </row>
        <row r="18237">
          <cell r="AA18237">
            <v>82.25</v>
          </cell>
        </row>
        <row r="18238">
          <cell r="AA18238">
            <v>82.26</v>
          </cell>
        </row>
        <row r="18239">
          <cell r="AA18239">
            <v>82.27</v>
          </cell>
        </row>
        <row r="18240">
          <cell r="AA18240">
            <v>82.28</v>
          </cell>
        </row>
        <row r="18241">
          <cell r="AA18241">
            <v>82.29</v>
          </cell>
        </row>
        <row r="18242">
          <cell r="AA18242">
            <v>82.3</v>
          </cell>
        </row>
        <row r="18243">
          <cell r="AA18243">
            <v>82.31</v>
          </cell>
        </row>
        <row r="18244">
          <cell r="AA18244">
            <v>82.32</v>
          </cell>
        </row>
        <row r="18245">
          <cell r="AA18245">
            <v>82.33</v>
          </cell>
        </row>
        <row r="18246">
          <cell r="AA18246">
            <v>82.34</v>
          </cell>
        </row>
        <row r="18247">
          <cell r="AA18247">
            <v>82.35</v>
          </cell>
        </row>
        <row r="18248">
          <cell r="AA18248">
            <v>82.36</v>
          </cell>
        </row>
        <row r="18249">
          <cell r="AA18249">
            <v>82.37</v>
          </cell>
        </row>
        <row r="18250">
          <cell r="AA18250">
            <v>82.38</v>
          </cell>
        </row>
        <row r="18251">
          <cell r="AA18251">
            <v>82.39</v>
          </cell>
        </row>
        <row r="18252">
          <cell r="AA18252">
            <v>82.4</v>
          </cell>
        </row>
        <row r="18253">
          <cell r="AA18253">
            <v>82.41</v>
          </cell>
        </row>
        <row r="18254">
          <cell r="AA18254">
            <v>82.42</v>
          </cell>
        </row>
        <row r="18255">
          <cell r="AA18255">
            <v>82.43</v>
          </cell>
        </row>
        <row r="18256">
          <cell r="AA18256">
            <v>82.44</v>
          </cell>
        </row>
        <row r="18257">
          <cell r="AA18257">
            <v>82.45</v>
          </cell>
        </row>
        <row r="18258">
          <cell r="AA18258">
            <v>82.46</v>
          </cell>
        </row>
        <row r="18259">
          <cell r="AA18259">
            <v>82.47</v>
          </cell>
        </row>
        <row r="18260">
          <cell r="AA18260">
            <v>82.48</v>
          </cell>
        </row>
        <row r="18261">
          <cell r="AA18261">
            <v>82.49</v>
          </cell>
        </row>
        <row r="18262">
          <cell r="AA18262">
            <v>82.5</v>
          </cell>
        </row>
        <row r="18263">
          <cell r="AA18263">
            <v>82.51</v>
          </cell>
        </row>
        <row r="18264">
          <cell r="AA18264">
            <v>82.52</v>
          </cell>
        </row>
        <row r="18265">
          <cell r="AA18265">
            <v>82.53</v>
          </cell>
        </row>
        <row r="18266">
          <cell r="AA18266">
            <v>82.54</v>
          </cell>
        </row>
        <row r="18267">
          <cell r="AA18267">
            <v>82.55</v>
          </cell>
        </row>
        <row r="18268">
          <cell r="AA18268">
            <v>82.56</v>
          </cell>
        </row>
        <row r="18269">
          <cell r="AA18269">
            <v>82.57</v>
          </cell>
        </row>
        <row r="18270">
          <cell r="AA18270">
            <v>82.58</v>
          </cell>
        </row>
        <row r="18271">
          <cell r="AA18271">
            <v>82.59</v>
          </cell>
        </row>
        <row r="18272">
          <cell r="AA18272">
            <v>82.6</v>
          </cell>
        </row>
        <row r="18273">
          <cell r="AA18273">
            <v>82.61</v>
          </cell>
        </row>
        <row r="18274">
          <cell r="AA18274">
            <v>82.62</v>
          </cell>
        </row>
        <row r="18275">
          <cell r="AA18275">
            <v>82.63</v>
          </cell>
        </row>
        <row r="18276">
          <cell r="AA18276">
            <v>82.64</v>
          </cell>
        </row>
        <row r="18277">
          <cell r="AA18277">
            <v>82.65</v>
          </cell>
        </row>
        <row r="18278">
          <cell r="AA18278">
            <v>82.66</v>
          </cell>
        </row>
        <row r="18279">
          <cell r="AA18279">
            <v>82.67</v>
          </cell>
        </row>
        <row r="18280">
          <cell r="AA18280">
            <v>82.68</v>
          </cell>
        </row>
        <row r="18281">
          <cell r="AA18281">
            <v>82.69</v>
          </cell>
        </row>
        <row r="18282">
          <cell r="AA18282">
            <v>82.7</v>
          </cell>
        </row>
        <row r="18283">
          <cell r="AA18283">
            <v>82.71</v>
          </cell>
        </row>
        <row r="18284">
          <cell r="AA18284">
            <v>82.72</v>
          </cell>
        </row>
        <row r="18285">
          <cell r="AA18285">
            <v>82.73</v>
          </cell>
        </row>
        <row r="18286">
          <cell r="AA18286">
            <v>82.74</v>
          </cell>
        </row>
        <row r="18287">
          <cell r="AA18287">
            <v>82.75</v>
          </cell>
        </row>
        <row r="18288">
          <cell r="AA18288">
            <v>82.76</v>
          </cell>
        </row>
        <row r="18289">
          <cell r="AA18289">
            <v>82.77</v>
          </cell>
        </row>
        <row r="18290">
          <cell r="AA18290">
            <v>82.78</v>
          </cell>
        </row>
        <row r="18291">
          <cell r="AA18291">
            <v>82.79</v>
          </cell>
        </row>
        <row r="18292">
          <cell r="AA18292">
            <v>82.8</v>
          </cell>
        </row>
        <row r="18293">
          <cell r="AA18293">
            <v>82.81</v>
          </cell>
        </row>
        <row r="18294">
          <cell r="AA18294">
            <v>82.82</v>
          </cell>
        </row>
        <row r="18295">
          <cell r="AA18295">
            <v>82.83</v>
          </cell>
        </row>
        <row r="18296">
          <cell r="AA18296">
            <v>82.84</v>
          </cell>
        </row>
        <row r="18297">
          <cell r="AA18297">
            <v>82.85</v>
          </cell>
        </row>
        <row r="18298">
          <cell r="AA18298">
            <v>82.86</v>
          </cell>
        </row>
        <row r="18299">
          <cell r="AA18299">
            <v>82.87</v>
          </cell>
        </row>
        <row r="18300">
          <cell r="AA18300">
            <v>82.88</v>
          </cell>
        </row>
        <row r="18301">
          <cell r="AA18301">
            <v>82.89</v>
          </cell>
        </row>
        <row r="18302">
          <cell r="AA18302">
            <v>82.9</v>
          </cell>
        </row>
        <row r="18303">
          <cell r="AA18303">
            <v>82.91</v>
          </cell>
        </row>
        <row r="18304">
          <cell r="AA18304">
            <v>82.92</v>
          </cell>
        </row>
        <row r="18305">
          <cell r="AA18305">
            <v>82.93</v>
          </cell>
        </row>
        <row r="18306">
          <cell r="AA18306">
            <v>82.94</v>
          </cell>
        </row>
        <row r="18307">
          <cell r="AA18307">
            <v>82.95</v>
          </cell>
        </row>
        <row r="18308">
          <cell r="AA18308">
            <v>82.96</v>
          </cell>
        </row>
        <row r="18309">
          <cell r="AA18309">
            <v>82.97</v>
          </cell>
        </row>
        <row r="18310">
          <cell r="AA18310">
            <v>82.98</v>
          </cell>
        </row>
        <row r="18311">
          <cell r="AA18311">
            <v>82.99</v>
          </cell>
        </row>
        <row r="18312">
          <cell r="AA18312">
            <v>83</v>
          </cell>
        </row>
        <row r="18313">
          <cell r="AA18313">
            <v>83.01</v>
          </cell>
        </row>
        <row r="18314">
          <cell r="AA18314">
            <v>83.02</v>
          </cell>
        </row>
        <row r="18315">
          <cell r="AA18315">
            <v>83.03</v>
          </cell>
        </row>
        <row r="18316">
          <cell r="AA18316">
            <v>83.04</v>
          </cell>
        </row>
        <row r="18317">
          <cell r="AA18317">
            <v>83.05</v>
          </cell>
        </row>
        <row r="18318">
          <cell r="AA18318">
            <v>83.06</v>
          </cell>
        </row>
        <row r="18319">
          <cell r="AA18319">
            <v>83.07</v>
          </cell>
        </row>
        <row r="18320">
          <cell r="AA18320">
            <v>83.08</v>
          </cell>
        </row>
        <row r="18321">
          <cell r="AA18321">
            <v>83.09</v>
          </cell>
        </row>
        <row r="18322">
          <cell r="AA18322">
            <v>83.1</v>
          </cell>
        </row>
        <row r="18323">
          <cell r="AA18323">
            <v>83.11</v>
          </cell>
        </row>
        <row r="18324">
          <cell r="AA18324">
            <v>83.12</v>
          </cell>
        </row>
        <row r="18325">
          <cell r="AA18325">
            <v>83.13</v>
          </cell>
        </row>
        <row r="18326">
          <cell r="AA18326">
            <v>83.14</v>
          </cell>
        </row>
        <row r="18327">
          <cell r="AA18327">
            <v>83.15</v>
          </cell>
        </row>
        <row r="18328">
          <cell r="AA18328">
            <v>83.16</v>
          </cell>
        </row>
        <row r="18329">
          <cell r="AA18329">
            <v>83.17</v>
          </cell>
        </row>
        <row r="18330">
          <cell r="AA18330">
            <v>83.18</v>
          </cell>
        </row>
        <row r="18331">
          <cell r="AA18331">
            <v>83.19</v>
          </cell>
        </row>
        <row r="18332">
          <cell r="AA18332">
            <v>83.2</v>
          </cell>
        </row>
        <row r="18333">
          <cell r="AA18333">
            <v>83.21</v>
          </cell>
        </row>
        <row r="18334">
          <cell r="AA18334">
            <v>83.22</v>
          </cell>
        </row>
        <row r="18335">
          <cell r="AA18335">
            <v>83.23</v>
          </cell>
        </row>
        <row r="18336">
          <cell r="AA18336">
            <v>83.24</v>
          </cell>
        </row>
        <row r="18337">
          <cell r="AA18337">
            <v>83.25</v>
          </cell>
        </row>
        <row r="18338">
          <cell r="AA18338">
            <v>83.26</v>
          </cell>
        </row>
        <row r="18339">
          <cell r="AA18339">
            <v>83.27</v>
          </cell>
        </row>
        <row r="18340">
          <cell r="AA18340">
            <v>83.28</v>
          </cell>
        </row>
        <row r="18341">
          <cell r="AA18341">
            <v>83.29</v>
          </cell>
        </row>
        <row r="18342">
          <cell r="AA18342">
            <v>83.3</v>
          </cell>
        </row>
        <row r="18343">
          <cell r="AA18343">
            <v>83.31</v>
          </cell>
        </row>
        <row r="18344">
          <cell r="AA18344">
            <v>83.32</v>
          </cell>
        </row>
        <row r="18345">
          <cell r="AA18345">
            <v>83.33</v>
          </cell>
        </row>
        <row r="18346">
          <cell r="AA18346">
            <v>83.34</v>
          </cell>
        </row>
        <row r="18347">
          <cell r="AA18347">
            <v>83.35</v>
          </cell>
        </row>
        <row r="18348">
          <cell r="AA18348">
            <v>83.36</v>
          </cell>
        </row>
        <row r="18349">
          <cell r="AA18349">
            <v>83.37</v>
          </cell>
        </row>
        <row r="18350">
          <cell r="AA18350">
            <v>83.38</v>
          </cell>
        </row>
        <row r="18351">
          <cell r="AA18351">
            <v>83.39</v>
          </cell>
        </row>
        <row r="18352">
          <cell r="AA18352">
            <v>83.4</v>
          </cell>
        </row>
        <row r="18353">
          <cell r="AA18353">
            <v>83.41</v>
          </cell>
        </row>
        <row r="18354">
          <cell r="AA18354">
            <v>83.42</v>
          </cell>
        </row>
        <row r="18355">
          <cell r="AA18355">
            <v>83.43</v>
          </cell>
        </row>
        <row r="18356">
          <cell r="AA18356">
            <v>83.44</v>
          </cell>
        </row>
        <row r="18357">
          <cell r="AA18357">
            <v>83.45</v>
          </cell>
        </row>
        <row r="18358">
          <cell r="AA18358">
            <v>83.46</v>
          </cell>
        </row>
        <row r="18359">
          <cell r="AA18359">
            <v>83.47</v>
          </cell>
        </row>
        <row r="18360">
          <cell r="AA18360">
            <v>83.48</v>
          </cell>
        </row>
        <row r="18361">
          <cell r="AA18361">
            <v>83.49</v>
          </cell>
        </row>
        <row r="18362">
          <cell r="AA18362">
            <v>83.5</v>
          </cell>
        </row>
        <row r="18363">
          <cell r="AA18363">
            <v>83.51</v>
          </cell>
        </row>
        <row r="18364">
          <cell r="AA18364">
            <v>83.52</v>
          </cell>
        </row>
        <row r="18365">
          <cell r="AA18365">
            <v>83.53</v>
          </cell>
        </row>
        <row r="18366">
          <cell r="AA18366">
            <v>83.54</v>
          </cell>
        </row>
        <row r="18367">
          <cell r="AA18367">
            <v>83.55</v>
          </cell>
        </row>
        <row r="18368">
          <cell r="AA18368">
            <v>83.56</v>
          </cell>
        </row>
        <row r="18369">
          <cell r="AA18369">
            <v>83.57</v>
          </cell>
        </row>
        <row r="18370">
          <cell r="AA18370">
            <v>83.58</v>
          </cell>
        </row>
        <row r="18371">
          <cell r="AA18371">
            <v>83.59</v>
          </cell>
        </row>
        <row r="18372">
          <cell r="AA18372">
            <v>83.6</v>
          </cell>
        </row>
        <row r="18373">
          <cell r="AA18373">
            <v>83.61</v>
          </cell>
        </row>
        <row r="18374">
          <cell r="AA18374">
            <v>83.62</v>
          </cell>
        </row>
        <row r="18375">
          <cell r="AA18375">
            <v>83.63</v>
          </cell>
        </row>
        <row r="18376">
          <cell r="AA18376">
            <v>83.64</v>
          </cell>
        </row>
        <row r="18377">
          <cell r="AA18377">
            <v>83.65</v>
          </cell>
        </row>
        <row r="18378">
          <cell r="AA18378">
            <v>83.66</v>
          </cell>
        </row>
        <row r="18379">
          <cell r="AA18379">
            <v>83.67</v>
          </cell>
        </row>
        <row r="18380">
          <cell r="AA18380">
            <v>83.68</v>
          </cell>
        </row>
        <row r="18381">
          <cell r="AA18381">
            <v>83.69</v>
          </cell>
        </row>
        <row r="18382">
          <cell r="AA18382">
            <v>83.7</v>
          </cell>
        </row>
        <row r="18383">
          <cell r="AA18383">
            <v>83.71</v>
          </cell>
        </row>
        <row r="18384">
          <cell r="AA18384">
            <v>83.72</v>
          </cell>
        </row>
        <row r="18385">
          <cell r="AA18385">
            <v>83.73</v>
          </cell>
        </row>
        <row r="18386">
          <cell r="AA18386">
            <v>83.74</v>
          </cell>
        </row>
        <row r="18387">
          <cell r="AA18387">
            <v>83.75</v>
          </cell>
        </row>
        <row r="18388">
          <cell r="AA18388">
            <v>83.76</v>
          </cell>
        </row>
        <row r="18389">
          <cell r="AA18389">
            <v>83.77</v>
          </cell>
        </row>
        <row r="18390">
          <cell r="AA18390">
            <v>83.78</v>
          </cell>
        </row>
        <row r="18391">
          <cell r="AA18391">
            <v>83.79</v>
          </cell>
        </row>
        <row r="18392">
          <cell r="AA18392">
            <v>83.8</v>
          </cell>
        </row>
        <row r="18393">
          <cell r="AA18393">
            <v>83.81</v>
          </cell>
        </row>
        <row r="18394">
          <cell r="AA18394">
            <v>83.82</v>
          </cell>
        </row>
        <row r="18395">
          <cell r="AA18395">
            <v>83.83</v>
          </cell>
        </row>
        <row r="18396">
          <cell r="AA18396">
            <v>83.84</v>
          </cell>
        </row>
        <row r="18397">
          <cell r="AA18397">
            <v>83.85</v>
          </cell>
        </row>
        <row r="18398">
          <cell r="AA18398">
            <v>83.86</v>
          </cell>
        </row>
        <row r="18399">
          <cell r="AA18399">
            <v>83.87</v>
          </cell>
        </row>
        <row r="18400">
          <cell r="AA18400">
            <v>83.88</v>
          </cell>
        </row>
        <row r="18401">
          <cell r="AA18401">
            <v>83.89</v>
          </cell>
        </row>
        <row r="18402">
          <cell r="AA18402">
            <v>83.9</v>
          </cell>
        </row>
        <row r="18403">
          <cell r="AA18403">
            <v>83.91</v>
          </cell>
        </row>
        <row r="18404">
          <cell r="AA18404">
            <v>83.92</v>
          </cell>
        </row>
        <row r="18405">
          <cell r="AA18405">
            <v>83.93</v>
          </cell>
        </row>
        <row r="18406">
          <cell r="AA18406">
            <v>83.94</v>
          </cell>
        </row>
        <row r="18407">
          <cell r="AA18407">
            <v>83.95</v>
          </cell>
        </row>
        <row r="18408">
          <cell r="AA18408">
            <v>83.96</v>
          </cell>
        </row>
        <row r="18409">
          <cell r="AA18409">
            <v>83.97</v>
          </cell>
        </row>
        <row r="18410">
          <cell r="AA18410">
            <v>83.98</v>
          </cell>
        </row>
        <row r="18411">
          <cell r="AA18411">
            <v>83.99</v>
          </cell>
        </row>
        <row r="18412">
          <cell r="AA18412">
            <v>84</v>
          </cell>
        </row>
        <row r="18413">
          <cell r="AA18413">
            <v>84.01</v>
          </cell>
        </row>
        <row r="18414">
          <cell r="AA18414">
            <v>84.02</v>
          </cell>
        </row>
        <row r="18415">
          <cell r="AA18415">
            <v>84.03</v>
          </cell>
        </row>
        <row r="18416">
          <cell r="AA18416">
            <v>84.04</v>
          </cell>
        </row>
        <row r="18417">
          <cell r="AA18417">
            <v>84.05</v>
          </cell>
        </row>
        <row r="18418">
          <cell r="AA18418">
            <v>84.06</v>
          </cell>
        </row>
        <row r="18419">
          <cell r="AA18419">
            <v>84.07</v>
          </cell>
        </row>
        <row r="18420">
          <cell r="AA18420">
            <v>84.08</v>
          </cell>
        </row>
        <row r="18421">
          <cell r="AA18421">
            <v>84.09</v>
          </cell>
        </row>
        <row r="18422">
          <cell r="AA18422">
            <v>84.1</v>
          </cell>
        </row>
        <row r="18423">
          <cell r="AA18423">
            <v>84.11</v>
          </cell>
        </row>
        <row r="18424">
          <cell r="AA18424">
            <v>84.12</v>
          </cell>
        </row>
        <row r="18425">
          <cell r="AA18425">
            <v>84.13</v>
          </cell>
        </row>
        <row r="18426">
          <cell r="AA18426">
            <v>84.14</v>
          </cell>
        </row>
        <row r="18427">
          <cell r="AA18427">
            <v>84.15</v>
          </cell>
        </row>
        <row r="18428">
          <cell r="AA18428">
            <v>84.16</v>
          </cell>
        </row>
        <row r="18429">
          <cell r="AA18429">
            <v>84.17</v>
          </cell>
        </row>
        <row r="18430">
          <cell r="AA18430">
            <v>84.18</v>
          </cell>
        </row>
        <row r="18431">
          <cell r="AA18431">
            <v>84.19</v>
          </cell>
        </row>
        <row r="18432">
          <cell r="AA18432">
            <v>84.2</v>
          </cell>
        </row>
        <row r="18433">
          <cell r="AA18433">
            <v>84.21</v>
          </cell>
        </row>
        <row r="18434">
          <cell r="AA18434">
            <v>84.22</v>
          </cell>
        </row>
        <row r="18435">
          <cell r="AA18435">
            <v>84.23</v>
          </cell>
        </row>
        <row r="18436">
          <cell r="AA18436">
            <v>84.24</v>
          </cell>
        </row>
        <row r="18437">
          <cell r="AA18437">
            <v>84.25</v>
          </cell>
        </row>
        <row r="18438">
          <cell r="AA18438">
            <v>84.26</v>
          </cell>
        </row>
        <row r="18439">
          <cell r="AA18439">
            <v>84.27</v>
          </cell>
        </row>
        <row r="18440">
          <cell r="AA18440">
            <v>84.28</v>
          </cell>
        </row>
        <row r="18441">
          <cell r="AA18441">
            <v>84.29</v>
          </cell>
        </row>
        <row r="18442">
          <cell r="AA18442">
            <v>84.3</v>
          </cell>
        </row>
        <row r="18443">
          <cell r="AA18443">
            <v>84.31</v>
          </cell>
        </row>
        <row r="18444">
          <cell r="AA18444">
            <v>84.32</v>
          </cell>
        </row>
        <row r="18445">
          <cell r="AA18445">
            <v>84.33</v>
          </cell>
        </row>
        <row r="18446">
          <cell r="AA18446">
            <v>84.34</v>
          </cell>
        </row>
        <row r="18447">
          <cell r="AA18447">
            <v>84.35</v>
          </cell>
        </row>
        <row r="18448">
          <cell r="AA18448">
            <v>84.36</v>
          </cell>
        </row>
        <row r="18449">
          <cell r="AA18449">
            <v>84.37</v>
          </cell>
        </row>
        <row r="18450">
          <cell r="AA18450">
            <v>84.38</v>
          </cell>
        </row>
        <row r="18451">
          <cell r="AA18451">
            <v>84.39</v>
          </cell>
        </row>
        <row r="18452">
          <cell r="AA18452">
            <v>84.4</v>
          </cell>
        </row>
        <row r="18453">
          <cell r="AA18453">
            <v>84.41</v>
          </cell>
        </row>
        <row r="18454">
          <cell r="AA18454">
            <v>84.42</v>
          </cell>
        </row>
        <row r="18455">
          <cell r="AA18455">
            <v>84.43</v>
          </cell>
        </row>
        <row r="18456">
          <cell r="AA18456">
            <v>84.44</v>
          </cell>
        </row>
        <row r="18457">
          <cell r="AA18457">
            <v>84.45</v>
          </cell>
        </row>
        <row r="18458">
          <cell r="AA18458">
            <v>84.46</v>
          </cell>
        </row>
        <row r="18459">
          <cell r="AA18459">
            <v>84.47</v>
          </cell>
        </row>
        <row r="18460">
          <cell r="AA18460">
            <v>84.48</v>
          </cell>
        </row>
        <row r="18461">
          <cell r="AA18461">
            <v>84.49</v>
          </cell>
        </row>
        <row r="18462">
          <cell r="AA18462">
            <v>84.5</v>
          </cell>
        </row>
        <row r="18463">
          <cell r="AA18463">
            <v>84.51</v>
          </cell>
        </row>
        <row r="18464">
          <cell r="AA18464">
            <v>84.52</v>
          </cell>
        </row>
        <row r="18465">
          <cell r="AA18465">
            <v>84.53</v>
          </cell>
        </row>
        <row r="18466">
          <cell r="AA18466">
            <v>84.54</v>
          </cell>
        </row>
        <row r="18467">
          <cell r="AA18467">
            <v>84.55</v>
          </cell>
        </row>
        <row r="18468">
          <cell r="AA18468">
            <v>84.56</v>
          </cell>
        </row>
        <row r="18469">
          <cell r="AA18469">
            <v>84.57</v>
          </cell>
        </row>
        <row r="18470">
          <cell r="AA18470">
            <v>84.58</v>
          </cell>
        </row>
        <row r="18471">
          <cell r="AA18471">
            <v>84.59</v>
          </cell>
        </row>
        <row r="18472">
          <cell r="AA18472">
            <v>84.6</v>
          </cell>
        </row>
        <row r="18473">
          <cell r="AA18473">
            <v>84.61</v>
          </cell>
        </row>
        <row r="18474">
          <cell r="AA18474">
            <v>84.62</v>
          </cell>
        </row>
        <row r="18475">
          <cell r="AA18475">
            <v>84.63</v>
          </cell>
        </row>
        <row r="18476">
          <cell r="AA18476">
            <v>84.64</v>
          </cell>
        </row>
        <row r="18477">
          <cell r="AA18477">
            <v>84.65</v>
          </cell>
        </row>
        <row r="18478">
          <cell r="AA18478">
            <v>84.66</v>
          </cell>
        </row>
        <row r="18479">
          <cell r="AA18479">
            <v>84.67</v>
          </cell>
        </row>
        <row r="18480">
          <cell r="AA18480">
            <v>84.68</v>
          </cell>
        </row>
        <row r="18481">
          <cell r="AA18481">
            <v>84.69</v>
          </cell>
        </row>
        <row r="18482">
          <cell r="AA18482">
            <v>84.7</v>
          </cell>
        </row>
        <row r="18483">
          <cell r="AA18483">
            <v>84.71</v>
          </cell>
        </row>
        <row r="18484">
          <cell r="AA18484">
            <v>84.72</v>
          </cell>
        </row>
        <row r="18485">
          <cell r="AA18485">
            <v>84.73</v>
          </cell>
        </row>
        <row r="18486">
          <cell r="AA18486">
            <v>84.74</v>
          </cell>
        </row>
        <row r="18487">
          <cell r="AA18487">
            <v>84.75</v>
          </cell>
        </row>
        <row r="18488">
          <cell r="AA18488">
            <v>84.76</v>
          </cell>
        </row>
        <row r="18489">
          <cell r="AA18489">
            <v>84.77</v>
          </cell>
        </row>
        <row r="18490">
          <cell r="AA18490">
            <v>84.78</v>
          </cell>
        </row>
        <row r="18491">
          <cell r="AA18491">
            <v>84.79</v>
          </cell>
        </row>
        <row r="18492">
          <cell r="AA18492">
            <v>84.8</v>
          </cell>
        </row>
        <row r="18493">
          <cell r="AA18493">
            <v>84.81</v>
          </cell>
        </row>
        <row r="18494">
          <cell r="AA18494">
            <v>84.82</v>
          </cell>
        </row>
        <row r="18495">
          <cell r="AA18495">
            <v>84.83</v>
          </cell>
        </row>
        <row r="18496">
          <cell r="AA18496">
            <v>84.84</v>
          </cell>
        </row>
        <row r="18497">
          <cell r="AA18497">
            <v>84.85</v>
          </cell>
        </row>
        <row r="18498">
          <cell r="AA18498">
            <v>84.86</v>
          </cell>
        </row>
        <row r="18499">
          <cell r="AA18499">
            <v>84.87</v>
          </cell>
        </row>
        <row r="18500">
          <cell r="AA18500">
            <v>84.88</v>
          </cell>
        </row>
        <row r="18501">
          <cell r="AA18501">
            <v>84.89</v>
          </cell>
        </row>
        <row r="18502">
          <cell r="AA18502">
            <v>84.9</v>
          </cell>
        </row>
        <row r="18503">
          <cell r="AA18503">
            <v>84.91</v>
          </cell>
        </row>
        <row r="18504">
          <cell r="AA18504">
            <v>84.92</v>
          </cell>
        </row>
        <row r="18505">
          <cell r="AA18505">
            <v>84.93</v>
          </cell>
        </row>
        <row r="18506">
          <cell r="AA18506">
            <v>84.94</v>
          </cell>
        </row>
        <row r="18507">
          <cell r="AA18507">
            <v>84.95</v>
          </cell>
        </row>
        <row r="18508">
          <cell r="AA18508">
            <v>84.96</v>
          </cell>
        </row>
        <row r="18509">
          <cell r="AA18509">
            <v>84.97</v>
          </cell>
        </row>
        <row r="18510">
          <cell r="AA18510">
            <v>84.98</v>
          </cell>
        </row>
        <row r="18511">
          <cell r="AA18511">
            <v>84.99</v>
          </cell>
        </row>
        <row r="18512">
          <cell r="AA18512">
            <v>85</v>
          </cell>
        </row>
        <row r="18513">
          <cell r="AA18513">
            <v>85.01</v>
          </cell>
        </row>
        <row r="18514">
          <cell r="AA18514">
            <v>85.02</v>
          </cell>
        </row>
        <row r="18515">
          <cell r="AA18515">
            <v>85.03</v>
          </cell>
        </row>
        <row r="18516">
          <cell r="AA18516">
            <v>85.04</v>
          </cell>
        </row>
        <row r="18517">
          <cell r="AA18517">
            <v>85.05</v>
          </cell>
        </row>
        <row r="18518">
          <cell r="AA18518">
            <v>85.06</v>
          </cell>
        </row>
        <row r="18519">
          <cell r="AA18519">
            <v>85.07</v>
          </cell>
        </row>
        <row r="18520">
          <cell r="AA18520">
            <v>85.08</v>
          </cell>
        </row>
        <row r="18521">
          <cell r="AA18521">
            <v>85.09</v>
          </cell>
        </row>
        <row r="18522">
          <cell r="AA18522">
            <v>85.1</v>
          </cell>
        </row>
        <row r="18523">
          <cell r="AA18523">
            <v>85.11</v>
          </cell>
        </row>
        <row r="18524">
          <cell r="AA18524">
            <v>85.12</v>
          </cell>
        </row>
        <row r="18525">
          <cell r="AA18525">
            <v>85.13</v>
          </cell>
        </row>
        <row r="18526">
          <cell r="AA18526">
            <v>85.14</v>
          </cell>
        </row>
        <row r="18527">
          <cell r="AA18527">
            <v>85.15</v>
          </cell>
        </row>
        <row r="18528">
          <cell r="AA18528">
            <v>85.16</v>
          </cell>
        </row>
        <row r="18529">
          <cell r="AA18529">
            <v>85.17</v>
          </cell>
        </row>
        <row r="18530">
          <cell r="AA18530">
            <v>85.18</v>
          </cell>
        </row>
        <row r="18531">
          <cell r="AA18531">
            <v>85.19</v>
          </cell>
        </row>
        <row r="18532">
          <cell r="AA18532">
            <v>85.2</v>
          </cell>
        </row>
        <row r="18533">
          <cell r="AA18533">
            <v>85.21</v>
          </cell>
        </row>
        <row r="18534">
          <cell r="AA18534">
            <v>85.22</v>
          </cell>
        </row>
        <row r="18535">
          <cell r="AA18535">
            <v>85.23</v>
          </cell>
        </row>
        <row r="18536">
          <cell r="AA18536">
            <v>85.24</v>
          </cell>
        </row>
        <row r="18537">
          <cell r="AA18537">
            <v>85.25</v>
          </cell>
        </row>
        <row r="18538">
          <cell r="AA18538">
            <v>85.26</v>
          </cell>
        </row>
        <row r="18539">
          <cell r="AA18539">
            <v>85.27</v>
          </cell>
        </row>
        <row r="18540">
          <cell r="AA18540">
            <v>85.28</v>
          </cell>
        </row>
        <row r="18541">
          <cell r="AA18541">
            <v>85.29</v>
          </cell>
        </row>
        <row r="18542">
          <cell r="AA18542">
            <v>85.3</v>
          </cell>
        </row>
        <row r="18543">
          <cell r="AA18543">
            <v>85.31</v>
          </cell>
        </row>
        <row r="18544">
          <cell r="AA18544">
            <v>85.32</v>
          </cell>
        </row>
        <row r="18545">
          <cell r="AA18545">
            <v>85.33</v>
          </cell>
        </row>
        <row r="18546">
          <cell r="AA18546">
            <v>85.34</v>
          </cell>
        </row>
        <row r="18547">
          <cell r="AA18547">
            <v>85.35</v>
          </cell>
        </row>
        <row r="18548">
          <cell r="AA18548">
            <v>85.36</v>
          </cell>
        </row>
        <row r="18549">
          <cell r="AA18549">
            <v>85.37</v>
          </cell>
        </row>
        <row r="18550">
          <cell r="AA18550">
            <v>85.38</v>
          </cell>
        </row>
        <row r="18551">
          <cell r="AA18551">
            <v>85.39</v>
          </cell>
        </row>
        <row r="18552">
          <cell r="AA18552">
            <v>85.4</v>
          </cell>
        </row>
        <row r="18553">
          <cell r="AA18553">
            <v>85.41</v>
          </cell>
        </row>
        <row r="18554">
          <cell r="AA18554">
            <v>85.42</v>
          </cell>
        </row>
        <row r="18555">
          <cell r="AA18555">
            <v>85.43</v>
          </cell>
        </row>
        <row r="18556">
          <cell r="AA18556">
            <v>85.44</v>
          </cell>
        </row>
        <row r="18557">
          <cell r="AA18557">
            <v>85.45</v>
          </cell>
        </row>
        <row r="18558">
          <cell r="AA18558">
            <v>85.46</v>
          </cell>
        </row>
        <row r="18559">
          <cell r="AA18559">
            <v>85.47</v>
          </cell>
        </row>
        <row r="18560">
          <cell r="AA18560">
            <v>85.48</v>
          </cell>
        </row>
        <row r="18561">
          <cell r="AA18561">
            <v>85.49</v>
          </cell>
        </row>
        <row r="18562">
          <cell r="AA18562">
            <v>85.5</v>
          </cell>
        </row>
        <row r="18563">
          <cell r="AA18563">
            <v>85.51</v>
          </cell>
        </row>
        <row r="18564">
          <cell r="AA18564">
            <v>85.52</v>
          </cell>
        </row>
        <row r="18565">
          <cell r="AA18565">
            <v>85.53</v>
          </cell>
        </row>
        <row r="18566">
          <cell r="AA18566">
            <v>85.54</v>
          </cell>
        </row>
        <row r="18567">
          <cell r="AA18567">
            <v>85.55</v>
          </cell>
        </row>
        <row r="18568">
          <cell r="AA18568">
            <v>85.56</v>
          </cell>
        </row>
        <row r="18569">
          <cell r="AA18569">
            <v>85.57</v>
          </cell>
        </row>
        <row r="18570">
          <cell r="AA18570">
            <v>85.58</v>
          </cell>
        </row>
        <row r="18571">
          <cell r="AA18571">
            <v>85.59</v>
          </cell>
        </row>
        <row r="18572">
          <cell r="AA18572">
            <v>85.6</v>
          </cell>
        </row>
        <row r="18573">
          <cell r="AA18573">
            <v>85.61</v>
          </cell>
        </row>
        <row r="18574">
          <cell r="AA18574">
            <v>85.62</v>
          </cell>
        </row>
        <row r="18575">
          <cell r="AA18575">
            <v>85.63</v>
          </cell>
        </row>
        <row r="18576">
          <cell r="AA18576">
            <v>85.64</v>
          </cell>
        </row>
        <row r="18577">
          <cell r="AA18577">
            <v>85.65</v>
          </cell>
        </row>
        <row r="18578">
          <cell r="AA18578">
            <v>85.66</v>
          </cell>
        </row>
        <row r="18579">
          <cell r="AA18579">
            <v>85.67</v>
          </cell>
        </row>
        <row r="18580">
          <cell r="AA18580">
            <v>85.68</v>
          </cell>
        </row>
        <row r="18581">
          <cell r="AA18581">
            <v>85.69</v>
          </cell>
        </row>
        <row r="18582">
          <cell r="AA18582">
            <v>85.7</v>
          </cell>
        </row>
        <row r="18583">
          <cell r="AA18583">
            <v>85.71</v>
          </cell>
        </row>
        <row r="18584">
          <cell r="AA18584">
            <v>85.72</v>
          </cell>
        </row>
        <row r="18585">
          <cell r="AA18585">
            <v>85.73</v>
          </cell>
        </row>
        <row r="18586">
          <cell r="AA18586">
            <v>85.74</v>
          </cell>
        </row>
        <row r="18587">
          <cell r="AA18587">
            <v>85.75</v>
          </cell>
        </row>
        <row r="18588">
          <cell r="AA18588">
            <v>85.76</v>
          </cell>
        </row>
        <row r="18589">
          <cell r="AA18589">
            <v>85.77</v>
          </cell>
        </row>
        <row r="18590">
          <cell r="AA18590">
            <v>85.78</v>
          </cell>
        </row>
        <row r="18591">
          <cell r="AA18591">
            <v>85.79</v>
          </cell>
        </row>
        <row r="18592">
          <cell r="AA18592">
            <v>85.8</v>
          </cell>
        </row>
        <row r="18593">
          <cell r="AA18593">
            <v>85.81</v>
          </cell>
        </row>
        <row r="18594">
          <cell r="AA18594">
            <v>85.82</v>
          </cell>
        </row>
        <row r="18595">
          <cell r="AA18595">
            <v>85.83</v>
          </cell>
        </row>
        <row r="18596">
          <cell r="AA18596">
            <v>85.84</v>
          </cell>
        </row>
        <row r="18597">
          <cell r="AA18597">
            <v>85.85</v>
          </cell>
        </row>
        <row r="18598">
          <cell r="AA18598">
            <v>85.86</v>
          </cell>
        </row>
        <row r="18599">
          <cell r="AA18599">
            <v>85.87</v>
          </cell>
        </row>
        <row r="18600">
          <cell r="AA18600">
            <v>85.88</v>
          </cell>
        </row>
        <row r="18601">
          <cell r="AA18601">
            <v>85.89</v>
          </cell>
        </row>
        <row r="18602">
          <cell r="AA18602">
            <v>85.9</v>
          </cell>
        </row>
        <row r="18603">
          <cell r="AA18603">
            <v>85.91</v>
          </cell>
        </row>
        <row r="18604">
          <cell r="AA18604">
            <v>85.92</v>
          </cell>
        </row>
        <row r="18605">
          <cell r="AA18605">
            <v>85.93</v>
          </cell>
        </row>
        <row r="18606">
          <cell r="AA18606">
            <v>85.94</v>
          </cell>
        </row>
        <row r="18607">
          <cell r="AA18607">
            <v>85.95</v>
          </cell>
        </row>
        <row r="18608">
          <cell r="AA18608">
            <v>85.96</v>
          </cell>
        </row>
        <row r="18609">
          <cell r="AA18609">
            <v>85.97</v>
          </cell>
        </row>
        <row r="18610">
          <cell r="AA18610">
            <v>85.98</v>
          </cell>
        </row>
        <row r="18611">
          <cell r="AA18611">
            <v>85.99</v>
          </cell>
        </row>
        <row r="18612">
          <cell r="AA18612">
            <v>86</v>
          </cell>
        </row>
        <row r="18613">
          <cell r="AA18613">
            <v>86.01</v>
          </cell>
        </row>
        <row r="18614">
          <cell r="AA18614">
            <v>86.02</v>
          </cell>
        </row>
        <row r="18615">
          <cell r="AA18615">
            <v>86.03</v>
          </cell>
        </row>
        <row r="18616">
          <cell r="AA18616">
            <v>86.04</v>
          </cell>
        </row>
        <row r="18617">
          <cell r="AA18617">
            <v>86.05</v>
          </cell>
        </row>
        <row r="18618">
          <cell r="AA18618">
            <v>86.06</v>
          </cell>
        </row>
        <row r="18619">
          <cell r="AA18619">
            <v>86.07</v>
          </cell>
        </row>
        <row r="18620">
          <cell r="AA18620">
            <v>86.08</v>
          </cell>
        </row>
        <row r="18621">
          <cell r="AA18621">
            <v>86.09</v>
          </cell>
        </row>
        <row r="18622">
          <cell r="AA18622">
            <v>86.1</v>
          </cell>
        </row>
        <row r="18623">
          <cell r="AA18623">
            <v>86.11</v>
          </cell>
        </row>
        <row r="18624">
          <cell r="AA18624">
            <v>86.12</v>
          </cell>
        </row>
        <row r="18625">
          <cell r="AA18625">
            <v>86.13</v>
          </cell>
        </row>
        <row r="18626">
          <cell r="AA18626">
            <v>86.14</v>
          </cell>
        </row>
        <row r="18627">
          <cell r="AA18627">
            <v>86.15</v>
          </cell>
        </row>
        <row r="18628">
          <cell r="AA18628">
            <v>86.16</v>
          </cell>
        </row>
        <row r="18629">
          <cell r="AA18629">
            <v>86.17</v>
          </cell>
        </row>
        <row r="18630">
          <cell r="AA18630">
            <v>86.18</v>
          </cell>
        </row>
        <row r="18631">
          <cell r="AA18631">
            <v>86.19</v>
          </cell>
        </row>
        <row r="18632">
          <cell r="AA18632">
            <v>86.2</v>
          </cell>
        </row>
        <row r="18633">
          <cell r="AA18633">
            <v>86.21</v>
          </cell>
        </row>
        <row r="18634">
          <cell r="AA18634">
            <v>86.22</v>
          </cell>
        </row>
        <row r="18635">
          <cell r="AA18635">
            <v>86.23</v>
          </cell>
        </row>
        <row r="18636">
          <cell r="AA18636">
            <v>86.24</v>
          </cell>
        </row>
        <row r="18637">
          <cell r="AA18637">
            <v>86.25</v>
          </cell>
        </row>
        <row r="18638">
          <cell r="AA18638">
            <v>86.26</v>
          </cell>
        </row>
        <row r="18639">
          <cell r="AA18639">
            <v>86.27</v>
          </cell>
        </row>
        <row r="18640">
          <cell r="AA18640">
            <v>86.28</v>
          </cell>
        </row>
        <row r="18641">
          <cell r="AA18641">
            <v>86.29</v>
          </cell>
        </row>
        <row r="18642">
          <cell r="AA18642">
            <v>86.3</v>
          </cell>
        </row>
        <row r="18643">
          <cell r="AA18643">
            <v>86.31</v>
          </cell>
        </row>
        <row r="18644">
          <cell r="AA18644">
            <v>86.32</v>
          </cell>
        </row>
        <row r="18645">
          <cell r="AA18645">
            <v>86.33</v>
          </cell>
        </row>
        <row r="18646">
          <cell r="AA18646">
            <v>86.34</v>
          </cell>
        </row>
        <row r="18647">
          <cell r="AA18647">
            <v>86.35</v>
          </cell>
        </row>
        <row r="18648">
          <cell r="AA18648">
            <v>86.36</v>
          </cell>
        </row>
        <row r="18649">
          <cell r="AA18649">
            <v>86.37</v>
          </cell>
        </row>
        <row r="18650">
          <cell r="AA18650">
            <v>86.38</v>
          </cell>
        </row>
        <row r="18651">
          <cell r="AA18651">
            <v>86.39</v>
          </cell>
        </row>
        <row r="18652">
          <cell r="AA18652">
            <v>86.4</v>
          </cell>
        </row>
        <row r="18653">
          <cell r="AA18653">
            <v>86.41</v>
          </cell>
        </row>
        <row r="18654">
          <cell r="AA18654">
            <v>86.42</v>
          </cell>
        </row>
        <row r="18655">
          <cell r="AA18655">
            <v>86.43</v>
          </cell>
        </row>
        <row r="18656">
          <cell r="AA18656">
            <v>86.44</v>
          </cell>
        </row>
        <row r="18657">
          <cell r="AA18657">
            <v>86.45</v>
          </cell>
        </row>
        <row r="18658">
          <cell r="AA18658">
            <v>86.46</v>
          </cell>
        </row>
        <row r="18659">
          <cell r="AA18659">
            <v>86.47</v>
          </cell>
        </row>
        <row r="18660">
          <cell r="AA18660">
            <v>86.48</v>
          </cell>
        </row>
        <row r="18661">
          <cell r="AA18661">
            <v>86.49</v>
          </cell>
        </row>
        <row r="18662">
          <cell r="AA18662">
            <v>86.5</v>
          </cell>
        </row>
        <row r="18663">
          <cell r="AA18663">
            <v>86.51</v>
          </cell>
        </row>
        <row r="18664">
          <cell r="AA18664">
            <v>86.52</v>
          </cell>
        </row>
        <row r="18665">
          <cell r="AA18665">
            <v>86.53</v>
          </cell>
        </row>
        <row r="18666">
          <cell r="AA18666">
            <v>86.54</v>
          </cell>
        </row>
        <row r="18667">
          <cell r="AA18667">
            <v>86.55</v>
          </cell>
        </row>
        <row r="18668">
          <cell r="AA18668">
            <v>86.56</v>
          </cell>
        </row>
        <row r="18669">
          <cell r="AA18669">
            <v>86.57</v>
          </cell>
        </row>
        <row r="18670">
          <cell r="AA18670">
            <v>86.58</v>
          </cell>
        </row>
        <row r="18671">
          <cell r="AA18671">
            <v>86.59</v>
          </cell>
        </row>
        <row r="18672">
          <cell r="AA18672">
            <v>86.6</v>
          </cell>
        </row>
        <row r="18673">
          <cell r="AA18673">
            <v>86.61</v>
          </cell>
        </row>
        <row r="18674">
          <cell r="AA18674">
            <v>86.62</v>
          </cell>
        </row>
        <row r="18675">
          <cell r="AA18675">
            <v>86.63</v>
          </cell>
        </row>
        <row r="18676">
          <cell r="AA18676">
            <v>86.64</v>
          </cell>
        </row>
        <row r="18677">
          <cell r="AA18677">
            <v>86.65</v>
          </cell>
        </row>
        <row r="18678">
          <cell r="AA18678">
            <v>86.66</v>
          </cell>
        </row>
        <row r="18679">
          <cell r="AA18679">
            <v>86.67</v>
          </cell>
        </row>
        <row r="18680">
          <cell r="AA18680">
            <v>86.68</v>
          </cell>
        </row>
        <row r="18681">
          <cell r="AA18681">
            <v>86.69</v>
          </cell>
        </row>
        <row r="18682">
          <cell r="AA18682">
            <v>86.7</v>
          </cell>
        </row>
        <row r="18683">
          <cell r="AA18683">
            <v>86.71</v>
          </cell>
        </row>
        <row r="18684">
          <cell r="AA18684">
            <v>86.72</v>
          </cell>
        </row>
        <row r="18685">
          <cell r="AA18685">
            <v>86.73</v>
          </cell>
        </row>
        <row r="18686">
          <cell r="AA18686">
            <v>86.74</v>
          </cell>
        </row>
        <row r="18687">
          <cell r="AA18687">
            <v>86.75</v>
          </cell>
        </row>
        <row r="18688">
          <cell r="AA18688">
            <v>86.76</v>
          </cell>
        </row>
        <row r="18689">
          <cell r="AA18689">
            <v>86.77</v>
          </cell>
        </row>
        <row r="18690">
          <cell r="AA18690">
            <v>86.78</v>
          </cell>
        </row>
        <row r="18691">
          <cell r="AA18691">
            <v>86.79</v>
          </cell>
        </row>
        <row r="18692">
          <cell r="AA18692">
            <v>86.8</v>
          </cell>
        </row>
        <row r="18693">
          <cell r="AA18693">
            <v>86.81</v>
          </cell>
        </row>
        <row r="18694">
          <cell r="AA18694">
            <v>86.82</v>
          </cell>
        </row>
        <row r="18695">
          <cell r="AA18695">
            <v>86.83</v>
          </cell>
        </row>
        <row r="18696">
          <cell r="AA18696">
            <v>86.84</v>
          </cell>
        </row>
        <row r="18697">
          <cell r="AA18697">
            <v>86.85</v>
          </cell>
        </row>
        <row r="18698">
          <cell r="AA18698">
            <v>86.86</v>
          </cell>
        </row>
        <row r="18699">
          <cell r="AA18699">
            <v>86.87</v>
          </cell>
        </row>
        <row r="18700">
          <cell r="AA18700">
            <v>86.88</v>
          </cell>
        </row>
        <row r="18701">
          <cell r="AA18701">
            <v>86.89</v>
          </cell>
        </row>
        <row r="18702">
          <cell r="AA18702">
            <v>86.9</v>
          </cell>
        </row>
        <row r="18703">
          <cell r="AA18703">
            <v>86.91</v>
          </cell>
        </row>
        <row r="18704">
          <cell r="AA18704">
            <v>86.92</v>
          </cell>
        </row>
        <row r="18705">
          <cell r="AA18705">
            <v>86.93</v>
          </cell>
        </row>
        <row r="18706">
          <cell r="AA18706">
            <v>86.94</v>
          </cell>
        </row>
        <row r="18707">
          <cell r="AA18707">
            <v>86.95</v>
          </cell>
        </row>
        <row r="18708">
          <cell r="AA18708">
            <v>86.96</v>
          </cell>
        </row>
        <row r="18709">
          <cell r="AA18709">
            <v>86.97</v>
          </cell>
        </row>
        <row r="18710">
          <cell r="AA18710">
            <v>86.98</v>
          </cell>
        </row>
        <row r="18711">
          <cell r="AA18711">
            <v>86.99</v>
          </cell>
        </row>
        <row r="18712">
          <cell r="AA18712">
            <v>87</v>
          </cell>
        </row>
        <row r="18713">
          <cell r="AA18713">
            <v>87.01</v>
          </cell>
        </row>
        <row r="18714">
          <cell r="AA18714">
            <v>87.02</v>
          </cell>
        </row>
        <row r="18715">
          <cell r="AA18715">
            <v>87.03</v>
          </cell>
        </row>
        <row r="18716">
          <cell r="AA18716">
            <v>87.04</v>
          </cell>
        </row>
        <row r="18717">
          <cell r="AA18717">
            <v>87.05</v>
          </cell>
        </row>
        <row r="18718">
          <cell r="AA18718">
            <v>87.06</v>
          </cell>
        </row>
        <row r="18719">
          <cell r="AA18719">
            <v>87.07</v>
          </cell>
        </row>
        <row r="18720">
          <cell r="AA18720">
            <v>87.08</v>
          </cell>
        </row>
        <row r="18721">
          <cell r="AA18721">
            <v>87.09</v>
          </cell>
        </row>
        <row r="18722">
          <cell r="AA18722">
            <v>87.1</v>
          </cell>
        </row>
        <row r="18723">
          <cell r="AA18723">
            <v>87.11</v>
          </cell>
        </row>
        <row r="18724">
          <cell r="AA18724">
            <v>87.12</v>
          </cell>
        </row>
        <row r="18725">
          <cell r="AA18725">
            <v>87.13</v>
          </cell>
        </row>
        <row r="18726">
          <cell r="AA18726">
            <v>87.14</v>
          </cell>
        </row>
        <row r="18727">
          <cell r="AA18727">
            <v>87.15</v>
          </cell>
        </row>
        <row r="18728">
          <cell r="AA18728">
            <v>87.16</v>
          </cell>
        </row>
        <row r="18729">
          <cell r="AA18729">
            <v>87.17</v>
          </cell>
        </row>
        <row r="18730">
          <cell r="AA18730">
            <v>87.18</v>
          </cell>
        </row>
        <row r="18731">
          <cell r="AA18731">
            <v>87.19</v>
          </cell>
        </row>
        <row r="18732">
          <cell r="AA18732">
            <v>87.2</v>
          </cell>
        </row>
        <row r="18733">
          <cell r="AA18733">
            <v>87.21</v>
          </cell>
        </row>
        <row r="18734">
          <cell r="AA18734">
            <v>87.22</v>
          </cell>
        </row>
        <row r="18735">
          <cell r="AA18735">
            <v>87.23</v>
          </cell>
        </row>
        <row r="18736">
          <cell r="AA18736">
            <v>87.24</v>
          </cell>
        </row>
        <row r="18737">
          <cell r="AA18737">
            <v>87.25</v>
          </cell>
        </row>
        <row r="18738">
          <cell r="AA18738">
            <v>87.26</v>
          </cell>
        </row>
        <row r="18739">
          <cell r="AA18739">
            <v>87.27</v>
          </cell>
        </row>
        <row r="18740">
          <cell r="AA18740">
            <v>87.28</v>
          </cell>
        </row>
        <row r="18741">
          <cell r="AA18741">
            <v>87.29</v>
          </cell>
        </row>
        <row r="18742">
          <cell r="AA18742">
            <v>87.3</v>
          </cell>
        </row>
        <row r="18743">
          <cell r="AA18743">
            <v>87.31</v>
          </cell>
        </row>
        <row r="18744">
          <cell r="AA18744">
            <v>87.32</v>
          </cell>
        </row>
        <row r="18745">
          <cell r="AA18745">
            <v>87.33</v>
          </cell>
        </row>
        <row r="18746">
          <cell r="AA18746">
            <v>87.34</v>
          </cell>
        </row>
        <row r="18747">
          <cell r="AA18747">
            <v>87.35</v>
          </cell>
        </row>
        <row r="18748">
          <cell r="AA18748">
            <v>87.36</v>
          </cell>
        </row>
        <row r="18749">
          <cell r="AA18749">
            <v>87.37</v>
          </cell>
        </row>
        <row r="18750">
          <cell r="AA18750">
            <v>87.38</v>
          </cell>
        </row>
        <row r="18751">
          <cell r="AA18751">
            <v>87.39</v>
          </cell>
        </row>
        <row r="18752">
          <cell r="AA18752">
            <v>87.4</v>
          </cell>
        </row>
        <row r="18753">
          <cell r="AA18753">
            <v>87.41</v>
          </cell>
        </row>
        <row r="18754">
          <cell r="AA18754">
            <v>87.42</v>
          </cell>
        </row>
        <row r="18755">
          <cell r="AA18755">
            <v>87.43</v>
          </cell>
        </row>
        <row r="18756">
          <cell r="AA18756">
            <v>87.44</v>
          </cell>
        </row>
        <row r="18757">
          <cell r="AA18757">
            <v>87.45</v>
          </cell>
        </row>
        <row r="18758">
          <cell r="AA18758">
            <v>87.46</v>
          </cell>
        </row>
        <row r="18759">
          <cell r="AA18759">
            <v>87.47</v>
          </cell>
        </row>
        <row r="18760">
          <cell r="AA18760">
            <v>87.48</v>
          </cell>
        </row>
        <row r="18761">
          <cell r="AA18761">
            <v>87.49</v>
          </cell>
        </row>
        <row r="18762">
          <cell r="AA18762">
            <v>87.5</v>
          </cell>
        </row>
        <row r="18763">
          <cell r="AA18763">
            <v>87.51</v>
          </cell>
        </row>
        <row r="18764">
          <cell r="AA18764">
            <v>87.52</v>
          </cell>
        </row>
        <row r="18765">
          <cell r="AA18765">
            <v>87.53</v>
          </cell>
        </row>
        <row r="18766">
          <cell r="AA18766">
            <v>87.54</v>
          </cell>
        </row>
        <row r="18767">
          <cell r="AA18767">
            <v>87.55</v>
          </cell>
        </row>
        <row r="18768">
          <cell r="AA18768">
            <v>87.56</v>
          </cell>
        </row>
        <row r="18769">
          <cell r="AA18769">
            <v>87.57</v>
          </cell>
        </row>
        <row r="18770">
          <cell r="AA18770">
            <v>87.58</v>
          </cell>
        </row>
        <row r="18771">
          <cell r="AA18771">
            <v>87.59</v>
          </cell>
        </row>
        <row r="18772">
          <cell r="AA18772">
            <v>87.6</v>
          </cell>
        </row>
        <row r="18773">
          <cell r="AA18773">
            <v>87.61</v>
          </cell>
        </row>
        <row r="18774">
          <cell r="AA18774">
            <v>87.62</v>
          </cell>
        </row>
        <row r="18775">
          <cell r="AA18775">
            <v>87.63</v>
          </cell>
        </row>
        <row r="18776">
          <cell r="AA18776">
            <v>87.64</v>
          </cell>
        </row>
        <row r="18777">
          <cell r="AA18777">
            <v>87.65</v>
          </cell>
        </row>
        <row r="18778">
          <cell r="AA18778">
            <v>87.66</v>
          </cell>
        </row>
        <row r="18779">
          <cell r="AA18779">
            <v>87.67</v>
          </cell>
        </row>
        <row r="18780">
          <cell r="AA18780">
            <v>87.68</v>
          </cell>
        </row>
        <row r="18781">
          <cell r="AA18781">
            <v>87.69</v>
          </cell>
        </row>
        <row r="18782">
          <cell r="AA18782">
            <v>87.7</v>
          </cell>
        </row>
        <row r="18783">
          <cell r="AA18783">
            <v>87.71</v>
          </cell>
        </row>
        <row r="18784">
          <cell r="AA18784">
            <v>87.72</v>
          </cell>
        </row>
        <row r="18785">
          <cell r="AA18785">
            <v>87.73</v>
          </cell>
        </row>
        <row r="18786">
          <cell r="AA18786">
            <v>87.74</v>
          </cell>
        </row>
        <row r="18787">
          <cell r="AA18787">
            <v>87.75</v>
          </cell>
        </row>
        <row r="18788">
          <cell r="AA18788">
            <v>87.76</v>
          </cell>
        </row>
        <row r="18789">
          <cell r="AA18789">
            <v>87.77</v>
          </cell>
        </row>
        <row r="18790">
          <cell r="AA18790">
            <v>87.78</v>
          </cell>
        </row>
        <row r="18791">
          <cell r="AA18791">
            <v>87.79</v>
          </cell>
        </row>
        <row r="18792">
          <cell r="AA18792">
            <v>87.8</v>
          </cell>
        </row>
        <row r="18793">
          <cell r="AA18793">
            <v>87.81</v>
          </cell>
        </row>
        <row r="18794">
          <cell r="AA18794">
            <v>87.82</v>
          </cell>
        </row>
        <row r="18795">
          <cell r="AA18795">
            <v>87.83</v>
          </cell>
        </row>
        <row r="18796">
          <cell r="AA18796">
            <v>87.84</v>
          </cell>
        </row>
        <row r="18797">
          <cell r="AA18797">
            <v>87.85</v>
          </cell>
        </row>
        <row r="18798">
          <cell r="AA18798">
            <v>87.86</v>
          </cell>
        </row>
        <row r="18799">
          <cell r="AA18799">
            <v>87.87</v>
          </cell>
        </row>
        <row r="18800">
          <cell r="AA18800">
            <v>87.88</v>
          </cell>
        </row>
        <row r="18801">
          <cell r="AA18801">
            <v>87.89</v>
          </cell>
        </row>
        <row r="18802">
          <cell r="AA18802">
            <v>87.9</v>
          </cell>
        </row>
        <row r="18803">
          <cell r="AA18803">
            <v>87.91</v>
          </cell>
        </row>
        <row r="18804">
          <cell r="AA18804">
            <v>87.92</v>
          </cell>
        </row>
        <row r="18805">
          <cell r="AA18805">
            <v>87.93</v>
          </cell>
        </row>
        <row r="18806">
          <cell r="AA18806">
            <v>87.94</v>
          </cell>
        </row>
        <row r="18807">
          <cell r="AA18807">
            <v>87.95</v>
          </cell>
        </row>
        <row r="18808">
          <cell r="AA18808">
            <v>87.96</v>
          </cell>
        </row>
        <row r="18809">
          <cell r="AA18809">
            <v>87.97</v>
          </cell>
        </row>
        <row r="18810">
          <cell r="AA18810">
            <v>87.98</v>
          </cell>
        </row>
        <row r="18811">
          <cell r="AA18811">
            <v>87.99</v>
          </cell>
        </row>
        <row r="18812">
          <cell r="AA18812">
            <v>88</v>
          </cell>
        </row>
        <row r="18813">
          <cell r="AA18813">
            <v>88.01</v>
          </cell>
        </row>
        <row r="18814">
          <cell r="AA18814">
            <v>88.02</v>
          </cell>
        </row>
        <row r="18815">
          <cell r="AA18815">
            <v>88.03</v>
          </cell>
        </row>
        <row r="18816">
          <cell r="AA18816">
            <v>88.04</v>
          </cell>
        </row>
        <row r="18817">
          <cell r="AA18817">
            <v>88.05</v>
          </cell>
        </row>
        <row r="18818">
          <cell r="AA18818">
            <v>88.06</v>
          </cell>
        </row>
        <row r="18819">
          <cell r="AA18819">
            <v>88.07</v>
          </cell>
        </row>
        <row r="18820">
          <cell r="AA18820">
            <v>88.08</v>
          </cell>
        </row>
        <row r="18821">
          <cell r="AA18821">
            <v>88.09</v>
          </cell>
        </row>
        <row r="18822">
          <cell r="AA18822">
            <v>88.1</v>
          </cell>
        </row>
        <row r="18823">
          <cell r="AA18823">
            <v>88.11</v>
          </cell>
        </row>
        <row r="18824">
          <cell r="AA18824">
            <v>88.12</v>
          </cell>
        </row>
        <row r="18825">
          <cell r="AA18825">
            <v>88.13</v>
          </cell>
        </row>
        <row r="18826">
          <cell r="AA18826">
            <v>88.14</v>
          </cell>
        </row>
        <row r="18827">
          <cell r="AA18827">
            <v>88.15</v>
          </cell>
        </row>
        <row r="18828">
          <cell r="AA18828">
            <v>88.16</v>
          </cell>
        </row>
        <row r="18829">
          <cell r="AA18829">
            <v>88.17</v>
          </cell>
        </row>
        <row r="18830">
          <cell r="AA18830">
            <v>88.18</v>
          </cell>
        </row>
        <row r="18831">
          <cell r="AA18831">
            <v>88.19</v>
          </cell>
        </row>
        <row r="18832">
          <cell r="AA18832">
            <v>88.2</v>
          </cell>
        </row>
        <row r="18833">
          <cell r="AA18833">
            <v>88.21</v>
          </cell>
        </row>
        <row r="18834">
          <cell r="AA18834">
            <v>88.22</v>
          </cell>
        </row>
        <row r="18835">
          <cell r="AA18835">
            <v>88.23</v>
          </cell>
        </row>
        <row r="18836">
          <cell r="AA18836">
            <v>88.24</v>
          </cell>
        </row>
        <row r="18837">
          <cell r="AA18837">
            <v>88.25</v>
          </cell>
        </row>
        <row r="18838">
          <cell r="AA18838">
            <v>88.26</v>
          </cell>
        </row>
        <row r="18839">
          <cell r="AA18839">
            <v>88.27</v>
          </cell>
        </row>
        <row r="18840">
          <cell r="AA18840">
            <v>88.28</v>
          </cell>
        </row>
        <row r="18841">
          <cell r="AA18841">
            <v>88.29</v>
          </cell>
        </row>
        <row r="18842">
          <cell r="AA18842">
            <v>88.3</v>
          </cell>
        </row>
        <row r="18843">
          <cell r="AA18843">
            <v>88.31</v>
          </cell>
        </row>
        <row r="18844">
          <cell r="AA18844">
            <v>88.32</v>
          </cell>
        </row>
        <row r="18845">
          <cell r="AA18845">
            <v>88.33</v>
          </cell>
        </row>
        <row r="18846">
          <cell r="AA18846">
            <v>88.34</v>
          </cell>
        </row>
        <row r="18847">
          <cell r="AA18847">
            <v>88.35</v>
          </cell>
        </row>
        <row r="18848">
          <cell r="AA18848">
            <v>88.36</v>
          </cell>
        </row>
        <row r="18849">
          <cell r="AA18849">
            <v>88.37</v>
          </cell>
        </row>
        <row r="18850">
          <cell r="AA18850">
            <v>88.38</v>
          </cell>
        </row>
        <row r="18851">
          <cell r="AA18851">
            <v>88.39</v>
          </cell>
        </row>
        <row r="18852">
          <cell r="AA18852">
            <v>88.4</v>
          </cell>
        </row>
        <row r="18853">
          <cell r="AA18853">
            <v>88.41</v>
          </cell>
        </row>
        <row r="18854">
          <cell r="AA18854">
            <v>88.42</v>
          </cell>
        </row>
        <row r="18855">
          <cell r="AA18855">
            <v>88.43</v>
          </cell>
        </row>
        <row r="18856">
          <cell r="AA18856">
            <v>88.44</v>
          </cell>
        </row>
        <row r="18857">
          <cell r="AA18857">
            <v>88.45</v>
          </cell>
        </row>
        <row r="18858">
          <cell r="AA18858">
            <v>88.46</v>
          </cell>
        </row>
        <row r="18859">
          <cell r="AA18859">
            <v>88.47</v>
          </cell>
        </row>
        <row r="18860">
          <cell r="AA18860">
            <v>88.48</v>
          </cell>
        </row>
        <row r="18861">
          <cell r="AA18861">
            <v>88.49</v>
          </cell>
        </row>
        <row r="18862">
          <cell r="AA18862">
            <v>88.5</v>
          </cell>
        </row>
        <row r="18863">
          <cell r="AA18863">
            <v>88.51</v>
          </cell>
        </row>
        <row r="18864">
          <cell r="AA18864">
            <v>88.52</v>
          </cell>
        </row>
        <row r="18865">
          <cell r="AA18865">
            <v>88.53</v>
          </cell>
        </row>
        <row r="18866">
          <cell r="AA18866">
            <v>88.54</v>
          </cell>
        </row>
        <row r="18867">
          <cell r="AA18867">
            <v>88.55</v>
          </cell>
        </row>
        <row r="18868">
          <cell r="AA18868">
            <v>88.56</v>
          </cell>
        </row>
        <row r="18869">
          <cell r="AA18869">
            <v>88.57</v>
          </cell>
        </row>
        <row r="18870">
          <cell r="AA18870">
            <v>88.58</v>
          </cell>
        </row>
        <row r="18871">
          <cell r="AA18871">
            <v>88.59</v>
          </cell>
        </row>
        <row r="18872">
          <cell r="AA18872">
            <v>88.6</v>
          </cell>
        </row>
        <row r="18873">
          <cell r="AA18873">
            <v>88.61</v>
          </cell>
        </row>
        <row r="18874">
          <cell r="AA18874">
            <v>88.62</v>
          </cell>
        </row>
        <row r="18875">
          <cell r="AA18875">
            <v>88.63</v>
          </cell>
        </row>
        <row r="18876">
          <cell r="AA18876">
            <v>88.64</v>
          </cell>
        </row>
        <row r="18877">
          <cell r="AA18877">
            <v>88.65</v>
          </cell>
        </row>
        <row r="18878">
          <cell r="AA18878">
            <v>88.66</v>
          </cell>
        </row>
        <row r="18879">
          <cell r="AA18879">
            <v>88.67</v>
          </cell>
        </row>
        <row r="18880">
          <cell r="AA18880">
            <v>88.68</v>
          </cell>
        </row>
        <row r="18881">
          <cell r="AA18881">
            <v>88.69</v>
          </cell>
        </row>
        <row r="18882">
          <cell r="AA18882">
            <v>88.7</v>
          </cell>
        </row>
        <row r="18883">
          <cell r="AA18883">
            <v>88.71</v>
          </cell>
        </row>
        <row r="18884">
          <cell r="AA18884">
            <v>88.72</v>
          </cell>
        </row>
        <row r="18885">
          <cell r="AA18885">
            <v>88.73</v>
          </cell>
        </row>
        <row r="18886">
          <cell r="AA18886">
            <v>88.74</v>
          </cell>
        </row>
        <row r="18887">
          <cell r="AA18887">
            <v>88.75</v>
          </cell>
        </row>
        <row r="18888">
          <cell r="AA18888">
            <v>88.76</v>
          </cell>
        </row>
        <row r="18889">
          <cell r="AA18889">
            <v>88.77</v>
          </cell>
        </row>
        <row r="18890">
          <cell r="AA18890">
            <v>88.78</v>
          </cell>
        </row>
        <row r="18891">
          <cell r="AA18891">
            <v>88.79</v>
          </cell>
        </row>
        <row r="18892">
          <cell r="AA18892">
            <v>88.8</v>
          </cell>
        </row>
        <row r="18893">
          <cell r="AA18893">
            <v>88.81</v>
          </cell>
        </row>
        <row r="18894">
          <cell r="AA18894">
            <v>88.82</v>
          </cell>
        </row>
        <row r="18895">
          <cell r="AA18895">
            <v>88.83</v>
          </cell>
        </row>
        <row r="18896">
          <cell r="AA18896">
            <v>88.84</v>
          </cell>
        </row>
        <row r="18897">
          <cell r="AA18897">
            <v>88.85</v>
          </cell>
        </row>
        <row r="18898">
          <cell r="AA18898">
            <v>88.86</v>
          </cell>
        </row>
        <row r="18899">
          <cell r="AA18899">
            <v>88.87</v>
          </cell>
        </row>
        <row r="18900">
          <cell r="AA18900">
            <v>88.88</v>
          </cell>
        </row>
        <row r="18901">
          <cell r="AA18901">
            <v>88.89</v>
          </cell>
        </row>
        <row r="18902">
          <cell r="AA18902">
            <v>88.9</v>
          </cell>
        </row>
        <row r="18903">
          <cell r="AA18903">
            <v>88.91</v>
          </cell>
        </row>
        <row r="18904">
          <cell r="AA18904">
            <v>88.92</v>
          </cell>
        </row>
        <row r="18905">
          <cell r="AA18905">
            <v>88.93</v>
          </cell>
        </row>
        <row r="18906">
          <cell r="AA18906">
            <v>88.94</v>
          </cell>
        </row>
        <row r="18907">
          <cell r="AA18907">
            <v>88.95</v>
          </cell>
        </row>
        <row r="18908">
          <cell r="AA18908">
            <v>88.96</v>
          </cell>
        </row>
        <row r="18909">
          <cell r="AA18909">
            <v>88.97</v>
          </cell>
        </row>
        <row r="18910">
          <cell r="AA18910">
            <v>88.98</v>
          </cell>
        </row>
        <row r="18911">
          <cell r="AA18911">
            <v>88.99</v>
          </cell>
        </row>
        <row r="18912">
          <cell r="AA18912">
            <v>89</v>
          </cell>
        </row>
        <row r="18913">
          <cell r="AA18913">
            <v>89.01</v>
          </cell>
        </row>
        <row r="18914">
          <cell r="AA18914">
            <v>89.02</v>
          </cell>
        </row>
        <row r="18915">
          <cell r="AA18915">
            <v>89.03</v>
          </cell>
        </row>
        <row r="18916">
          <cell r="AA18916">
            <v>89.04</v>
          </cell>
        </row>
        <row r="18917">
          <cell r="AA18917">
            <v>89.05</v>
          </cell>
        </row>
        <row r="18918">
          <cell r="AA18918">
            <v>89.06</v>
          </cell>
        </row>
        <row r="18919">
          <cell r="AA18919">
            <v>89.07</v>
          </cell>
        </row>
        <row r="18920">
          <cell r="AA18920">
            <v>89.08</v>
          </cell>
        </row>
        <row r="18921">
          <cell r="AA18921">
            <v>89.09</v>
          </cell>
        </row>
        <row r="18922">
          <cell r="AA18922">
            <v>89.1</v>
          </cell>
        </row>
        <row r="18923">
          <cell r="AA18923">
            <v>89.11</v>
          </cell>
        </row>
        <row r="18924">
          <cell r="AA18924">
            <v>89.12</v>
          </cell>
        </row>
        <row r="18925">
          <cell r="AA18925">
            <v>89.13</v>
          </cell>
        </row>
        <row r="18926">
          <cell r="AA18926">
            <v>89.14</v>
          </cell>
        </row>
        <row r="18927">
          <cell r="AA18927">
            <v>89.15</v>
          </cell>
        </row>
        <row r="18928">
          <cell r="AA18928">
            <v>89.16</v>
          </cell>
        </row>
        <row r="18929">
          <cell r="AA18929">
            <v>89.17</v>
          </cell>
        </row>
        <row r="18930">
          <cell r="AA18930">
            <v>89.18</v>
          </cell>
        </row>
        <row r="18931">
          <cell r="AA18931">
            <v>89.19</v>
          </cell>
        </row>
        <row r="18932">
          <cell r="AA18932">
            <v>89.2</v>
          </cell>
        </row>
        <row r="18933">
          <cell r="AA18933">
            <v>89.21</v>
          </cell>
        </row>
        <row r="18934">
          <cell r="AA18934">
            <v>89.22</v>
          </cell>
        </row>
        <row r="18935">
          <cell r="AA18935">
            <v>89.23</v>
          </cell>
        </row>
        <row r="18936">
          <cell r="AA18936">
            <v>89.24</v>
          </cell>
        </row>
        <row r="18937">
          <cell r="AA18937">
            <v>89.25</v>
          </cell>
        </row>
        <row r="18938">
          <cell r="AA18938">
            <v>89.26</v>
          </cell>
        </row>
        <row r="18939">
          <cell r="AA18939">
            <v>89.27</v>
          </cell>
        </row>
        <row r="18940">
          <cell r="AA18940">
            <v>89.28</v>
          </cell>
        </row>
        <row r="18941">
          <cell r="AA18941">
            <v>89.29</v>
          </cell>
        </row>
        <row r="18942">
          <cell r="AA18942">
            <v>89.3</v>
          </cell>
        </row>
        <row r="18943">
          <cell r="AA18943">
            <v>89.31</v>
          </cell>
        </row>
        <row r="18944">
          <cell r="AA18944">
            <v>89.32</v>
          </cell>
        </row>
        <row r="18945">
          <cell r="AA18945">
            <v>89.33</v>
          </cell>
        </row>
        <row r="18946">
          <cell r="AA18946">
            <v>89.34</v>
          </cell>
        </row>
        <row r="18947">
          <cell r="AA18947">
            <v>89.35</v>
          </cell>
        </row>
        <row r="18948">
          <cell r="AA18948">
            <v>89.36</v>
          </cell>
        </row>
        <row r="18949">
          <cell r="AA18949">
            <v>89.37</v>
          </cell>
        </row>
        <row r="18950">
          <cell r="AA18950">
            <v>89.38</v>
          </cell>
        </row>
        <row r="18951">
          <cell r="AA18951">
            <v>89.39</v>
          </cell>
        </row>
        <row r="18952">
          <cell r="AA18952">
            <v>89.4</v>
          </cell>
        </row>
        <row r="18953">
          <cell r="AA18953">
            <v>89.41</v>
          </cell>
        </row>
        <row r="18954">
          <cell r="AA18954">
            <v>89.42</v>
          </cell>
        </row>
        <row r="18955">
          <cell r="AA18955">
            <v>89.43</v>
          </cell>
        </row>
        <row r="18956">
          <cell r="AA18956">
            <v>89.44</v>
          </cell>
        </row>
        <row r="18957">
          <cell r="AA18957">
            <v>89.45</v>
          </cell>
        </row>
        <row r="18958">
          <cell r="AA18958">
            <v>89.46</v>
          </cell>
        </row>
        <row r="18959">
          <cell r="AA18959">
            <v>89.47</v>
          </cell>
        </row>
        <row r="18960">
          <cell r="AA18960">
            <v>89.48</v>
          </cell>
        </row>
        <row r="18961">
          <cell r="AA18961">
            <v>89.49</v>
          </cell>
        </row>
        <row r="18962">
          <cell r="AA18962">
            <v>89.5</v>
          </cell>
        </row>
        <row r="18963">
          <cell r="AA18963">
            <v>89.51</v>
          </cell>
        </row>
        <row r="18964">
          <cell r="AA18964">
            <v>89.52</v>
          </cell>
        </row>
        <row r="18965">
          <cell r="AA18965">
            <v>89.53</v>
          </cell>
        </row>
        <row r="18966">
          <cell r="AA18966">
            <v>89.54</v>
          </cell>
        </row>
        <row r="18967">
          <cell r="AA18967">
            <v>89.55</v>
          </cell>
        </row>
        <row r="18968">
          <cell r="AA18968">
            <v>89.56</v>
          </cell>
        </row>
        <row r="18969">
          <cell r="AA18969">
            <v>89.57</v>
          </cell>
        </row>
        <row r="18970">
          <cell r="AA18970">
            <v>89.58</v>
          </cell>
        </row>
        <row r="18971">
          <cell r="AA18971">
            <v>89.59</v>
          </cell>
        </row>
        <row r="18972">
          <cell r="AA18972">
            <v>89.6</v>
          </cell>
        </row>
        <row r="18973">
          <cell r="AA18973">
            <v>89.61</v>
          </cell>
        </row>
        <row r="18974">
          <cell r="AA18974">
            <v>89.62</v>
          </cell>
        </row>
        <row r="18975">
          <cell r="AA18975">
            <v>89.63</v>
          </cell>
        </row>
        <row r="18976">
          <cell r="AA18976">
            <v>89.64</v>
          </cell>
        </row>
        <row r="18977">
          <cell r="AA18977">
            <v>89.65</v>
          </cell>
        </row>
        <row r="18978">
          <cell r="AA18978">
            <v>89.66</v>
          </cell>
        </row>
        <row r="18979">
          <cell r="AA18979">
            <v>89.67</v>
          </cell>
        </row>
        <row r="18980">
          <cell r="AA18980">
            <v>89.68</v>
          </cell>
        </row>
        <row r="18981">
          <cell r="AA18981">
            <v>89.69</v>
          </cell>
        </row>
        <row r="18982">
          <cell r="AA18982">
            <v>89.7</v>
          </cell>
        </row>
        <row r="18983">
          <cell r="AA18983">
            <v>89.71</v>
          </cell>
        </row>
        <row r="18984">
          <cell r="AA18984">
            <v>89.72</v>
          </cell>
        </row>
        <row r="18985">
          <cell r="AA18985">
            <v>89.73</v>
          </cell>
        </row>
        <row r="18986">
          <cell r="AA18986">
            <v>89.74</v>
          </cell>
        </row>
        <row r="18987">
          <cell r="AA18987">
            <v>89.75</v>
          </cell>
        </row>
        <row r="18988">
          <cell r="AA18988">
            <v>89.76</v>
          </cell>
        </row>
        <row r="18989">
          <cell r="AA18989">
            <v>89.77</v>
          </cell>
        </row>
        <row r="18990">
          <cell r="AA18990">
            <v>89.78</v>
          </cell>
        </row>
        <row r="18991">
          <cell r="AA18991">
            <v>89.79</v>
          </cell>
        </row>
        <row r="18992">
          <cell r="AA18992">
            <v>89.8</v>
          </cell>
        </row>
        <row r="18993">
          <cell r="AA18993">
            <v>89.81</v>
          </cell>
        </row>
        <row r="18994">
          <cell r="AA18994">
            <v>89.82</v>
          </cell>
        </row>
        <row r="18995">
          <cell r="AA18995">
            <v>89.83</v>
          </cell>
        </row>
        <row r="18996">
          <cell r="AA18996">
            <v>89.84</v>
          </cell>
        </row>
        <row r="18997">
          <cell r="AA18997">
            <v>89.85</v>
          </cell>
        </row>
        <row r="18998">
          <cell r="AA18998">
            <v>89.86</v>
          </cell>
        </row>
        <row r="18999">
          <cell r="AA18999">
            <v>89.87</v>
          </cell>
        </row>
        <row r="19000">
          <cell r="AA19000">
            <v>89.88</v>
          </cell>
        </row>
        <row r="19001">
          <cell r="AA19001">
            <v>89.89</v>
          </cell>
        </row>
        <row r="19002">
          <cell r="AA19002">
            <v>89.9</v>
          </cell>
        </row>
        <row r="19003">
          <cell r="AA19003">
            <v>89.91</v>
          </cell>
        </row>
        <row r="19004">
          <cell r="AA19004">
            <v>89.92</v>
          </cell>
        </row>
        <row r="19005">
          <cell r="AA19005">
            <v>89.93</v>
          </cell>
        </row>
        <row r="19006">
          <cell r="AA19006">
            <v>89.94</v>
          </cell>
        </row>
        <row r="19007">
          <cell r="AA19007">
            <v>89.95</v>
          </cell>
        </row>
        <row r="19008">
          <cell r="AA19008">
            <v>89.96</v>
          </cell>
        </row>
        <row r="19009">
          <cell r="AA19009">
            <v>89.97</v>
          </cell>
        </row>
        <row r="19010">
          <cell r="AA19010">
            <v>89.98</v>
          </cell>
        </row>
        <row r="19011">
          <cell r="AA19011">
            <v>89.99</v>
          </cell>
        </row>
        <row r="19012">
          <cell r="AA19012">
            <v>90</v>
          </cell>
        </row>
        <row r="19013">
          <cell r="AA19013">
            <v>90.01</v>
          </cell>
        </row>
        <row r="19014">
          <cell r="AA19014">
            <v>90.02</v>
          </cell>
        </row>
        <row r="19015">
          <cell r="AA19015">
            <v>90.03</v>
          </cell>
        </row>
        <row r="19016">
          <cell r="AA19016">
            <v>90.04</v>
          </cell>
        </row>
        <row r="19017">
          <cell r="AA19017">
            <v>90.05</v>
          </cell>
        </row>
        <row r="19018">
          <cell r="AA19018">
            <v>90.06</v>
          </cell>
        </row>
        <row r="19019">
          <cell r="AA19019">
            <v>90.07</v>
          </cell>
        </row>
        <row r="19020">
          <cell r="AA19020">
            <v>90.08</v>
          </cell>
        </row>
        <row r="19021">
          <cell r="AA19021">
            <v>90.09</v>
          </cell>
        </row>
        <row r="19022">
          <cell r="AA19022">
            <v>90.1</v>
          </cell>
        </row>
        <row r="19023">
          <cell r="AA19023">
            <v>90.11</v>
          </cell>
        </row>
        <row r="19024">
          <cell r="AA19024">
            <v>90.12</v>
          </cell>
        </row>
        <row r="19025">
          <cell r="AA19025">
            <v>90.13</v>
          </cell>
        </row>
        <row r="19026">
          <cell r="AA19026">
            <v>90.14</v>
          </cell>
        </row>
        <row r="19027">
          <cell r="AA19027">
            <v>90.15</v>
          </cell>
        </row>
        <row r="19028">
          <cell r="AA19028">
            <v>90.16</v>
          </cell>
        </row>
        <row r="19029">
          <cell r="AA19029">
            <v>90.17</v>
          </cell>
        </row>
        <row r="19030">
          <cell r="AA19030">
            <v>90.18</v>
          </cell>
        </row>
        <row r="19031">
          <cell r="AA19031">
            <v>90.19</v>
          </cell>
        </row>
        <row r="19032">
          <cell r="AA19032">
            <v>90.2</v>
          </cell>
        </row>
        <row r="19033">
          <cell r="AA19033">
            <v>90.21</v>
          </cell>
        </row>
        <row r="19034">
          <cell r="AA19034">
            <v>90.22</v>
          </cell>
        </row>
        <row r="19035">
          <cell r="AA19035">
            <v>90.23</v>
          </cell>
        </row>
        <row r="19036">
          <cell r="AA19036">
            <v>90.24</v>
          </cell>
        </row>
        <row r="19037">
          <cell r="AA19037">
            <v>90.25</v>
          </cell>
        </row>
        <row r="19038">
          <cell r="AA19038">
            <v>90.26</v>
          </cell>
        </row>
        <row r="19039">
          <cell r="AA19039">
            <v>90.27</v>
          </cell>
        </row>
        <row r="19040">
          <cell r="AA19040">
            <v>90.28</v>
          </cell>
        </row>
        <row r="19041">
          <cell r="AA19041">
            <v>90.29</v>
          </cell>
        </row>
        <row r="19042">
          <cell r="AA19042">
            <v>90.3</v>
          </cell>
        </row>
        <row r="19043">
          <cell r="AA19043">
            <v>90.31</v>
          </cell>
        </row>
        <row r="19044">
          <cell r="AA19044">
            <v>90.32</v>
          </cell>
        </row>
        <row r="19045">
          <cell r="AA19045">
            <v>90.33</v>
          </cell>
        </row>
        <row r="19046">
          <cell r="AA19046">
            <v>90.34</v>
          </cell>
        </row>
        <row r="19047">
          <cell r="AA19047">
            <v>90.35</v>
          </cell>
        </row>
        <row r="19048">
          <cell r="AA19048">
            <v>90.36</v>
          </cell>
        </row>
        <row r="19049">
          <cell r="AA19049">
            <v>90.37</v>
          </cell>
        </row>
        <row r="19050">
          <cell r="AA19050">
            <v>90.38</v>
          </cell>
        </row>
        <row r="19051">
          <cell r="AA19051">
            <v>90.39</v>
          </cell>
        </row>
        <row r="19052">
          <cell r="AA19052">
            <v>90.4</v>
          </cell>
        </row>
        <row r="19053">
          <cell r="AA19053">
            <v>90.41</v>
          </cell>
        </row>
        <row r="19054">
          <cell r="AA19054">
            <v>90.42</v>
          </cell>
        </row>
        <row r="19055">
          <cell r="AA19055">
            <v>90.43</v>
          </cell>
        </row>
        <row r="19056">
          <cell r="AA19056">
            <v>90.44</v>
          </cell>
        </row>
        <row r="19057">
          <cell r="AA19057">
            <v>90.45</v>
          </cell>
        </row>
        <row r="19058">
          <cell r="AA19058">
            <v>90.46</v>
          </cell>
        </row>
        <row r="19059">
          <cell r="AA19059">
            <v>90.47</v>
          </cell>
        </row>
        <row r="19060">
          <cell r="AA19060">
            <v>90.48</v>
          </cell>
        </row>
        <row r="19061">
          <cell r="AA19061">
            <v>90.49</v>
          </cell>
        </row>
        <row r="19062">
          <cell r="AA19062">
            <v>90.5</v>
          </cell>
        </row>
        <row r="19063">
          <cell r="AA19063">
            <v>90.51</v>
          </cell>
        </row>
        <row r="19064">
          <cell r="AA19064">
            <v>90.52</v>
          </cell>
        </row>
        <row r="19065">
          <cell r="AA19065">
            <v>90.53</v>
          </cell>
        </row>
        <row r="19066">
          <cell r="AA19066">
            <v>90.54</v>
          </cell>
        </row>
        <row r="19067">
          <cell r="AA19067">
            <v>90.55</v>
          </cell>
        </row>
        <row r="19068">
          <cell r="AA19068">
            <v>90.56</v>
          </cell>
        </row>
        <row r="19069">
          <cell r="AA19069">
            <v>90.57</v>
          </cell>
        </row>
        <row r="19070">
          <cell r="AA19070">
            <v>90.58</v>
          </cell>
        </row>
        <row r="19071">
          <cell r="AA19071">
            <v>90.59</v>
          </cell>
        </row>
        <row r="19072">
          <cell r="AA19072">
            <v>90.6</v>
          </cell>
        </row>
        <row r="19073">
          <cell r="AA19073">
            <v>90.61</v>
          </cell>
        </row>
        <row r="19074">
          <cell r="AA19074">
            <v>90.62</v>
          </cell>
        </row>
        <row r="19075">
          <cell r="AA19075">
            <v>90.63</v>
          </cell>
        </row>
        <row r="19076">
          <cell r="AA19076">
            <v>90.64</v>
          </cell>
        </row>
        <row r="19077">
          <cell r="AA19077">
            <v>90.65</v>
          </cell>
        </row>
        <row r="19078">
          <cell r="AA19078">
            <v>90.66</v>
          </cell>
        </row>
        <row r="19079">
          <cell r="AA19079">
            <v>90.67</v>
          </cell>
        </row>
        <row r="19080">
          <cell r="AA19080">
            <v>90.68</v>
          </cell>
        </row>
        <row r="19081">
          <cell r="AA19081">
            <v>90.69</v>
          </cell>
        </row>
        <row r="19082">
          <cell r="AA19082">
            <v>90.7</v>
          </cell>
        </row>
        <row r="19083">
          <cell r="AA19083">
            <v>90.71</v>
          </cell>
        </row>
        <row r="19084">
          <cell r="AA19084">
            <v>90.72</v>
          </cell>
        </row>
        <row r="19085">
          <cell r="AA19085">
            <v>90.73</v>
          </cell>
        </row>
        <row r="19086">
          <cell r="AA19086">
            <v>90.74</v>
          </cell>
        </row>
        <row r="19087">
          <cell r="AA19087">
            <v>90.75</v>
          </cell>
        </row>
        <row r="19088">
          <cell r="AA19088">
            <v>90.76</v>
          </cell>
        </row>
        <row r="19089">
          <cell r="AA19089">
            <v>90.77</v>
          </cell>
        </row>
        <row r="19090">
          <cell r="AA19090">
            <v>90.78</v>
          </cell>
        </row>
        <row r="19091">
          <cell r="AA19091">
            <v>90.79</v>
          </cell>
        </row>
        <row r="19092">
          <cell r="AA19092">
            <v>90.8</v>
          </cell>
        </row>
        <row r="19093">
          <cell r="AA19093">
            <v>90.81</v>
          </cell>
        </row>
        <row r="19094">
          <cell r="AA19094">
            <v>90.82</v>
          </cell>
        </row>
        <row r="19095">
          <cell r="AA19095">
            <v>90.83</v>
          </cell>
        </row>
        <row r="19096">
          <cell r="AA19096">
            <v>90.84</v>
          </cell>
        </row>
        <row r="19097">
          <cell r="AA19097">
            <v>90.85</v>
          </cell>
        </row>
        <row r="19098">
          <cell r="AA19098">
            <v>90.86</v>
          </cell>
        </row>
        <row r="19099">
          <cell r="AA19099">
            <v>90.87</v>
          </cell>
        </row>
        <row r="19100">
          <cell r="AA19100">
            <v>90.88</v>
          </cell>
        </row>
        <row r="19101">
          <cell r="AA19101">
            <v>90.89</v>
          </cell>
        </row>
        <row r="19102">
          <cell r="AA19102">
            <v>90.9</v>
          </cell>
        </row>
        <row r="19103">
          <cell r="AA19103">
            <v>90.91</v>
          </cell>
        </row>
        <row r="19104">
          <cell r="AA19104">
            <v>90.92</v>
          </cell>
        </row>
        <row r="19105">
          <cell r="AA19105">
            <v>90.93</v>
          </cell>
        </row>
        <row r="19106">
          <cell r="AA19106">
            <v>90.94</v>
          </cell>
        </row>
        <row r="19107">
          <cell r="AA19107">
            <v>90.95</v>
          </cell>
        </row>
        <row r="19108">
          <cell r="AA19108">
            <v>90.96</v>
          </cell>
        </row>
        <row r="19109">
          <cell r="AA19109">
            <v>90.97</v>
          </cell>
        </row>
        <row r="19110">
          <cell r="AA19110">
            <v>90.98</v>
          </cell>
        </row>
        <row r="19111">
          <cell r="AA19111">
            <v>90.99</v>
          </cell>
        </row>
        <row r="19112">
          <cell r="AA19112">
            <v>91</v>
          </cell>
        </row>
        <row r="19113">
          <cell r="AA19113">
            <v>91.01</v>
          </cell>
        </row>
        <row r="19114">
          <cell r="AA19114">
            <v>91.02</v>
          </cell>
        </row>
        <row r="19115">
          <cell r="AA19115">
            <v>91.03</v>
          </cell>
        </row>
        <row r="19116">
          <cell r="AA19116">
            <v>91.04</v>
          </cell>
        </row>
        <row r="19117">
          <cell r="AA19117">
            <v>91.05</v>
          </cell>
        </row>
        <row r="19118">
          <cell r="AA19118">
            <v>91.06</v>
          </cell>
        </row>
        <row r="19119">
          <cell r="AA19119">
            <v>91.07</v>
          </cell>
        </row>
        <row r="19120">
          <cell r="AA19120">
            <v>91.08</v>
          </cell>
        </row>
        <row r="19121">
          <cell r="AA19121">
            <v>91.09</v>
          </cell>
        </row>
        <row r="19122">
          <cell r="AA19122">
            <v>91.1</v>
          </cell>
        </row>
        <row r="19123">
          <cell r="AA19123">
            <v>91.11</v>
          </cell>
        </row>
        <row r="19124">
          <cell r="AA19124">
            <v>91.12</v>
          </cell>
        </row>
        <row r="19125">
          <cell r="AA19125">
            <v>91.13</v>
          </cell>
        </row>
        <row r="19126">
          <cell r="AA19126">
            <v>91.14</v>
          </cell>
        </row>
        <row r="19127">
          <cell r="AA19127">
            <v>91.15</v>
          </cell>
        </row>
        <row r="19128">
          <cell r="AA19128">
            <v>91.16</v>
          </cell>
        </row>
        <row r="19129">
          <cell r="AA19129">
            <v>91.17</v>
          </cell>
        </row>
        <row r="19130">
          <cell r="AA19130">
            <v>91.18</v>
          </cell>
        </row>
        <row r="19131">
          <cell r="AA19131">
            <v>91.19</v>
          </cell>
        </row>
        <row r="19132">
          <cell r="AA19132">
            <v>91.2</v>
          </cell>
        </row>
        <row r="19133">
          <cell r="AA19133">
            <v>91.21</v>
          </cell>
        </row>
        <row r="19134">
          <cell r="AA19134">
            <v>91.22</v>
          </cell>
        </row>
        <row r="19135">
          <cell r="AA19135">
            <v>91.23</v>
          </cell>
        </row>
        <row r="19136">
          <cell r="AA19136">
            <v>91.24</v>
          </cell>
        </row>
        <row r="19137">
          <cell r="AA19137">
            <v>91.25</v>
          </cell>
        </row>
        <row r="19138">
          <cell r="AA19138">
            <v>91.26</v>
          </cell>
        </row>
        <row r="19139">
          <cell r="AA19139">
            <v>91.27</v>
          </cell>
        </row>
        <row r="19140">
          <cell r="AA19140">
            <v>91.28</v>
          </cell>
        </row>
        <row r="19141">
          <cell r="AA19141">
            <v>91.29</v>
          </cell>
        </row>
        <row r="19142">
          <cell r="AA19142">
            <v>91.3</v>
          </cell>
        </row>
        <row r="19143">
          <cell r="AA19143">
            <v>91.31</v>
          </cell>
        </row>
        <row r="19144">
          <cell r="AA19144">
            <v>91.32</v>
          </cell>
        </row>
        <row r="19145">
          <cell r="AA19145">
            <v>91.33</v>
          </cell>
        </row>
        <row r="19146">
          <cell r="AA19146">
            <v>91.34</v>
          </cell>
        </row>
        <row r="19147">
          <cell r="AA19147">
            <v>91.35</v>
          </cell>
        </row>
        <row r="19148">
          <cell r="AA19148">
            <v>91.36</v>
          </cell>
        </row>
        <row r="19149">
          <cell r="AA19149">
            <v>91.37</v>
          </cell>
        </row>
        <row r="19150">
          <cell r="AA19150">
            <v>91.38</v>
          </cell>
        </row>
        <row r="19151">
          <cell r="AA19151">
            <v>91.39</v>
          </cell>
        </row>
        <row r="19152">
          <cell r="AA19152">
            <v>91.4</v>
          </cell>
        </row>
        <row r="19153">
          <cell r="AA19153">
            <v>91.41</v>
          </cell>
        </row>
        <row r="19154">
          <cell r="AA19154">
            <v>91.42</v>
          </cell>
        </row>
        <row r="19155">
          <cell r="AA19155">
            <v>91.43</v>
          </cell>
        </row>
        <row r="19156">
          <cell r="AA19156">
            <v>91.44</v>
          </cell>
        </row>
        <row r="19157">
          <cell r="AA19157">
            <v>91.45</v>
          </cell>
        </row>
        <row r="19158">
          <cell r="AA19158">
            <v>91.46</v>
          </cell>
        </row>
        <row r="19159">
          <cell r="AA19159">
            <v>91.47</v>
          </cell>
        </row>
        <row r="19160">
          <cell r="AA19160">
            <v>91.48</v>
          </cell>
        </row>
        <row r="19161">
          <cell r="AA19161">
            <v>91.49</v>
          </cell>
        </row>
        <row r="19162">
          <cell r="AA19162">
            <v>91.5</v>
          </cell>
        </row>
        <row r="19163">
          <cell r="AA19163">
            <v>91.51</v>
          </cell>
        </row>
        <row r="19164">
          <cell r="AA19164">
            <v>91.52</v>
          </cell>
        </row>
        <row r="19165">
          <cell r="AA19165">
            <v>91.53</v>
          </cell>
        </row>
        <row r="19166">
          <cell r="AA19166">
            <v>91.54</v>
          </cell>
        </row>
        <row r="19167">
          <cell r="AA19167">
            <v>91.55</v>
          </cell>
        </row>
        <row r="19168">
          <cell r="AA19168">
            <v>91.56</v>
          </cell>
        </row>
        <row r="19169">
          <cell r="AA19169">
            <v>91.57</v>
          </cell>
        </row>
        <row r="19170">
          <cell r="AA19170">
            <v>91.58</v>
          </cell>
        </row>
        <row r="19171">
          <cell r="AA19171">
            <v>91.59</v>
          </cell>
        </row>
        <row r="19172">
          <cell r="AA19172">
            <v>91.6</v>
          </cell>
        </row>
        <row r="19173">
          <cell r="AA19173">
            <v>91.61</v>
          </cell>
        </row>
        <row r="19174">
          <cell r="AA19174">
            <v>91.62</v>
          </cell>
        </row>
        <row r="19175">
          <cell r="AA19175">
            <v>91.63</v>
          </cell>
        </row>
        <row r="19176">
          <cell r="AA19176">
            <v>91.64</v>
          </cell>
        </row>
        <row r="19177">
          <cell r="AA19177">
            <v>91.65</v>
          </cell>
        </row>
        <row r="19178">
          <cell r="AA19178">
            <v>91.66</v>
          </cell>
        </row>
        <row r="19179">
          <cell r="AA19179">
            <v>91.67</v>
          </cell>
        </row>
        <row r="19180">
          <cell r="AA19180">
            <v>91.68</v>
          </cell>
        </row>
        <row r="19181">
          <cell r="AA19181">
            <v>91.69</v>
          </cell>
        </row>
        <row r="19182">
          <cell r="AA19182">
            <v>91.7</v>
          </cell>
        </row>
        <row r="19183">
          <cell r="AA19183">
            <v>91.71</v>
          </cell>
        </row>
        <row r="19184">
          <cell r="AA19184">
            <v>91.72</v>
          </cell>
        </row>
        <row r="19185">
          <cell r="AA19185">
            <v>91.73</v>
          </cell>
        </row>
        <row r="19186">
          <cell r="AA19186">
            <v>91.74</v>
          </cell>
        </row>
        <row r="19187">
          <cell r="AA19187">
            <v>91.75</v>
          </cell>
        </row>
        <row r="19188">
          <cell r="AA19188">
            <v>91.76</v>
          </cell>
        </row>
        <row r="19189">
          <cell r="AA19189">
            <v>91.77</v>
          </cell>
        </row>
        <row r="19190">
          <cell r="AA19190">
            <v>91.78</v>
          </cell>
        </row>
        <row r="19191">
          <cell r="AA19191">
            <v>91.79</v>
          </cell>
        </row>
        <row r="19192">
          <cell r="AA19192">
            <v>91.8</v>
          </cell>
        </row>
        <row r="19193">
          <cell r="AA19193">
            <v>91.81</v>
          </cell>
        </row>
        <row r="19194">
          <cell r="AA19194">
            <v>91.82</v>
          </cell>
        </row>
        <row r="19195">
          <cell r="AA19195">
            <v>91.83</v>
          </cell>
        </row>
        <row r="19196">
          <cell r="AA19196">
            <v>91.84</v>
          </cell>
        </row>
        <row r="19197">
          <cell r="AA19197">
            <v>91.85</v>
          </cell>
        </row>
        <row r="19198">
          <cell r="AA19198">
            <v>91.86</v>
          </cell>
        </row>
        <row r="19199">
          <cell r="AA19199">
            <v>91.87</v>
          </cell>
        </row>
        <row r="19200">
          <cell r="AA19200">
            <v>91.88</v>
          </cell>
        </row>
        <row r="19201">
          <cell r="AA19201">
            <v>91.89</v>
          </cell>
        </row>
        <row r="19202">
          <cell r="AA19202">
            <v>91.9</v>
          </cell>
        </row>
        <row r="19203">
          <cell r="AA19203">
            <v>91.91</v>
          </cell>
        </row>
        <row r="19204">
          <cell r="AA19204">
            <v>91.92</v>
          </cell>
        </row>
        <row r="19205">
          <cell r="AA19205">
            <v>91.93</v>
          </cell>
        </row>
        <row r="19206">
          <cell r="AA19206">
            <v>91.94</v>
          </cell>
        </row>
        <row r="19207">
          <cell r="AA19207">
            <v>91.95</v>
          </cell>
        </row>
        <row r="19208">
          <cell r="AA19208">
            <v>91.96</v>
          </cell>
        </row>
        <row r="19209">
          <cell r="AA19209">
            <v>91.97</v>
          </cell>
        </row>
        <row r="19210">
          <cell r="AA19210">
            <v>91.98</v>
          </cell>
        </row>
        <row r="19211">
          <cell r="AA19211">
            <v>91.99</v>
          </cell>
        </row>
        <row r="19212">
          <cell r="AA19212">
            <v>92</v>
          </cell>
        </row>
        <row r="19213">
          <cell r="AA19213">
            <v>92.01</v>
          </cell>
        </row>
        <row r="19214">
          <cell r="AA19214">
            <v>92.02</v>
          </cell>
        </row>
        <row r="19215">
          <cell r="AA19215">
            <v>92.03</v>
          </cell>
        </row>
        <row r="19216">
          <cell r="AA19216">
            <v>92.04</v>
          </cell>
        </row>
        <row r="19217">
          <cell r="AA19217">
            <v>92.05</v>
          </cell>
        </row>
        <row r="19218">
          <cell r="AA19218">
            <v>92.06</v>
          </cell>
        </row>
        <row r="19219">
          <cell r="AA19219">
            <v>92.07</v>
          </cell>
        </row>
        <row r="19220">
          <cell r="AA19220">
            <v>92.08</v>
          </cell>
        </row>
        <row r="19221">
          <cell r="AA19221">
            <v>92.09</v>
          </cell>
        </row>
        <row r="19222">
          <cell r="AA19222">
            <v>92.1</v>
          </cell>
        </row>
        <row r="19223">
          <cell r="AA19223">
            <v>92.11</v>
          </cell>
        </row>
        <row r="19224">
          <cell r="AA19224">
            <v>92.12</v>
          </cell>
        </row>
        <row r="19225">
          <cell r="AA19225">
            <v>92.13</v>
          </cell>
        </row>
        <row r="19226">
          <cell r="AA19226">
            <v>92.14</v>
          </cell>
        </row>
        <row r="19227">
          <cell r="AA19227">
            <v>92.15</v>
          </cell>
        </row>
        <row r="19228">
          <cell r="AA19228">
            <v>92.16</v>
          </cell>
        </row>
        <row r="19229">
          <cell r="AA19229">
            <v>92.17</v>
          </cell>
        </row>
        <row r="19230">
          <cell r="AA19230">
            <v>92.18</v>
          </cell>
        </row>
        <row r="19231">
          <cell r="AA19231">
            <v>92.19</v>
          </cell>
        </row>
        <row r="19232">
          <cell r="AA19232">
            <v>92.2</v>
          </cell>
        </row>
        <row r="19233">
          <cell r="AA19233">
            <v>92.21</v>
          </cell>
        </row>
        <row r="19234">
          <cell r="AA19234">
            <v>92.22</v>
          </cell>
        </row>
        <row r="19235">
          <cell r="AA19235">
            <v>92.23</v>
          </cell>
        </row>
        <row r="19236">
          <cell r="AA19236">
            <v>92.24</v>
          </cell>
        </row>
        <row r="19237">
          <cell r="AA19237">
            <v>92.25</v>
          </cell>
        </row>
        <row r="19238">
          <cell r="AA19238">
            <v>92.26</v>
          </cell>
        </row>
        <row r="19239">
          <cell r="AA19239">
            <v>92.27</v>
          </cell>
        </row>
        <row r="19240">
          <cell r="AA19240">
            <v>92.28</v>
          </cell>
        </row>
        <row r="19241">
          <cell r="AA19241">
            <v>92.29</v>
          </cell>
        </row>
        <row r="19242">
          <cell r="AA19242">
            <v>92.3</v>
          </cell>
        </row>
        <row r="19243">
          <cell r="AA19243">
            <v>92.31</v>
          </cell>
        </row>
        <row r="19244">
          <cell r="AA19244">
            <v>92.32</v>
          </cell>
        </row>
        <row r="19245">
          <cell r="AA19245">
            <v>92.33</v>
          </cell>
        </row>
        <row r="19246">
          <cell r="AA19246">
            <v>92.34</v>
          </cell>
        </row>
        <row r="19247">
          <cell r="AA19247">
            <v>92.35</v>
          </cell>
        </row>
        <row r="19248">
          <cell r="AA19248">
            <v>92.36</v>
          </cell>
        </row>
        <row r="19249">
          <cell r="AA19249">
            <v>92.37</v>
          </cell>
        </row>
        <row r="19250">
          <cell r="AA19250">
            <v>92.38</v>
          </cell>
        </row>
        <row r="19251">
          <cell r="AA19251">
            <v>92.39</v>
          </cell>
        </row>
        <row r="19252">
          <cell r="AA19252">
            <v>92.4</v>
          </cell>
        </row>
        <row r="19253">
          <cell r="AA19253">
            <v>92.41</v>
          </cell>
        </row>
        <row r="19254">
          <cell r="AA19254">
            <v>92.42</v>
          </cell>
        </row>
        <row r="19255">
          <cell r="AA19255">
            <v>92.43</v>
          </cell>
        </row>
        <row r="19256">
          <cell r="AA19256">
            <v>92.44</v>
          </cell>
        </row>
        <row r="19257">
          <cell r="AA19257">
            <v>92.45</v>
          </cell>
        </row>
        <row r="19258">
          <cell r="AA19258">
            <v>92.46</v>
          </cell>
        </row>
        <row r="19259">
          <cell r="AA19259">
            <v>92.47</v>
          </cell>
        </row>
        <row r="19260">
          <cell r="AA19260">
            <v>92.48</v>
          </cell>
        </row>
        <row r="19261">
          <cell r="AA19261">
            <v>92.49</v>
          </cell>
        </row>
        <row r="19262">
          <cell r="AA19262">
            <v>92.5</v>
          </cell>
        </row>
        <row r="19263">
          <cell r="AA19263">
            <v>92.51</v>
          </cell>
        </row>
        <row r="19264">
          <cell r="AA19264">
            <v>92.52</v>
          </cell>
        </row>
        <row r="19265">
          <cell r="AA19265">
            <v>92.53</v>
          </cell>
        </row>
        <row r="19266">
          <cell r="AA19266">
            <v>92.54</v>
          </cell>
        </row>
        <row r="19267">
          <cell r="AA19267">
            <v>92.55</v>
          </cell>
        </row>
        <row r="19268">
          <cell r="AA19268">
            <v>92.56</v>
          </cell>
        </row>
        <row r="19269">
          <cell r="AA19269">
            <v>92.57</v>
          </cell>
        </row>
        <row r="19270">
          <cell r="AA19270">
            <v>92.58</v>
          </cell>
        </row>
        <row r="19271">
          <cell r="AA19271">
            <v>92.59</v>
          </cell>
        </row>
        <row r="19272">
          <cell r="AA19272">
            <v>92.6</v>
          </cell>
        </row>
        <row r="19273">
          <cell r="AA19273">
            <v>92.61</v>
          </cell>
        </row>
        <row r="19274">
          <cell r="AA19274">
            <v>92.62</v>
          </cell>
        </row>
        <row r="19275">
          <cell r="AA19275">
            <v>92.63</v>
          </cell>
        </row>
        <row r="19276">
          <cell r="AA19276">
            <v>92.64</v>
          </cell>
        </row>
        <row r="19277">
          <cell r="AA19277">
            <v>92.65</v>
          </cell>
        </row>
        <row r="19278">
          <cell r="AA19278">
            <v>92.66</v>
          </cell>
        </row>
        <row r="19279">
          <cell r="AA19279">
            <v>92.67</v>
          </cell>
        </row>
        <row r="19280">
          <cell r="AA19280">
            <v>92.68</v>
          </cell>
        </row>
        <row r="19281">
          <cell r="AA19281">
            <v>92.69</v>
          </cell>
        </row>
        <row r="19282">
          <cell r="AA19282">
            <v>92.7</v>
          </cell>
        </row>
        <row r="19283">
          <cell r="AA19283">
            <v>92.71</v>
          </cell>
        </row>
        <row r="19284">
          <cell r="AA19284">
            <v>92.72</v>
          </cell>
        </row>
        <row r="19285">
          <cell r="AA19285">
            <v>92.73</v>
          </cell>
        </row>
        <row r="19286">
          <cell r="AA19286">
            <v>92.74</v>
          </cell>
        </row>
        <row r="19287">
          <cell r="AA19287">
            <v>92.75</v>
          </cell>
        </row>
        <row r="19288">
          <cell r="AA19288">
            <v>92.76</v>
          </cell>
        </row>
        <row r="19289">
          <cell r="AA19289">
            <v>92.77</v>
          </cell>
        </row>
        <row r="19290">
          <cell r="AA19290">
            <v>92.78</v>
          </cell>
        </row>
        <row r="19291">
          <cell r="AA19291">
            <v>92.79</v>
          </cell>
        </row>
        <row r="19292">
          <cell r="AA19292">
            <v>92.8</v>
          </cell>
        </row>
        <row r="19293">
          <cell r="AA19293">
            <v>92.81</v>
          </cell>
        </row>
        <row r="19294">
          <cell r="AA19294">
            <v>92.82</v>
          </cell>
        </row>
        <row r="19295">
          <cell r="AA19295">
            <v>92.83</v>
          </cell>
        </row>
        <row r="19296">
          <cell r="AA19296">
            <v>92.84</v>
          </cell>
        </row>
        <row r="19297">
          <cell r="AA19297">
            <v>92.85</v>
          </cell>
        </row>
        <row r="19298">
          <cell r="AA19298">
            <v>92.86</v>
          </cell>
        </row>
        <row r="19299">
          <cell r="AA19299">
            <v>92.87</v>
          </cell>
        </row>
        <row r="19300">
          <cell r="AA19300">
            <v>92.88</v>
          </cell>
        </row>
        <row r="19301">
          <cell r="AA19301">
            <v>92.89</v>
          </cell>
        </row>
        <row r="19302">
          <cell r="AA19302">
            <v>92.9</v>
          </cell>
        </row>
        <row r="19303">
          <cell r="AA19303">
            <v>92.91</v>
          </cell>
        </row>
        <row r="19304">
          <cell r="AA19304">
            <v>92.92</v>
          </cell>
        </row>
        <row r="19305">
          <cell r="AA19305">
            <v>92.93</v>
          </cell>
        </row>
        <row r="19306">
          <cell r="AA19306">
            <v>92.94</v>
          </cell>
        </row>
        <row r="19307">
          <cell r="AA19307">
            <v>92.95</v>
          </cell>
        </row>
        <row r="19308">
          <cell r="AA19308">
            <v>92.96</v>
          </cell>
        </row>
        <row r="19309">
          <cell r="AA19309">
            <v>92.97</v>
          </cell>
        </row>
        <row r="19310">
          <cell r="AA19310">
            <v>92.98</v>
          </cell>
        </row>
        <row r="19311">
          <cell r="AA19311">
            <v>92.99</v>
          </cell>
        </row>
        <row r="19312">
          <cell r="AA19312">
            <v>93</v>
          </cell>
        </row>
        <row r="19313">
          <cell r="AA19313">
            <v>93.01</v>
          </cell>
        </row>
        <row r="19314">
          <cell r="AA19314">
            <v>93.02</v>
          </cell>
        </row>
        <row r="19315">
          <cell r="AA19315">
            <v>93.03</v>
          </cell>
        </row>
        <row r="19316">
          <cell r="AA19316">
            <v>93.04</v>
          </cell>
        </row>
        <row r="19317">
          <cell r="AA19317">
            <v>93.05</v>
          </cell>
        </row>
        <row r="19318">
          <cell r="AA19318">
            <v>93.06</v>
          </cell>
        </row>
        <row r="19319">
          <cell r="AA19319">
            <v>93.07</v>
          </cell>
        </row>
        <row r="19320">
          <cell r="AA19320">
            <v>93.08</v>
          </cell>
        </row>
        <row r="19321">
          <cell r="AA19321">
            <v>93.09</v>
          </cell>
        </row>
        <row r="19322">
          <cell r="AA19322">
            <v>93.1</v>
          </cell>
        </row>
        <row r="19323">
          <cell r="AA19323">
            <v>93.11</v>
          </cell>
        </row>
        <row r="19324">
          <cell r="AA19324">
            <v>93.12</v>
          </cell>
        </row>
        <row r="19325">
          <cell r="AA19325">
            <v>93.13</v>
          </cell>
        </row>
        <row r="19326">
          <cell r="AA19326">
            <v>93.14</v>
          </cell>
        </row>
        <row r="19327">
          <cell r="AA19327">
            <v>93.15</v>
          </cell>
        </row>
        <row r="19328">
          <cell r="AA19328">
            <v>93.16</v>
          </cell>
        </row>
        <row r="19329">
          <cell r="AA19329">
            <v>93.17</v>
          </cell>
        </row>
        <row r="19330">
          <cell r="AA19330">
            <v>93.18</v>
          </cell>
        </row>
        <row r="19331">
          <cell r="AA19331">
            <v>93.19</v>
          </cell>
        </row>
        <row r="19332">
          <cell r="AA19332">
            <v>93.2</v>
          </cell>
        </row>
        <row r="19333">
          <cell r="AA19333">
            <v>93.21</v>
          </cell>
        </row>
        <row r="19334">
          <cell r="AA19334">
            <v>93.22</v>
          </cell>
        </row>
        <row r="19335">
          <cell r="AA19335">
            <v>93.23</v>
          </cell>
        </row>
        <row r="19336">
          <cell r="AA19336">
            <v>93.24</v>
          </cell>
        </row>
        <row r="19337">
          <cell r="AA19337">
            <v>93.25</v>
          </cell>
        </row>
        <row r="19338">
          <cell r="AA19338">
            <v>93.26</v>
          </cell>
        </row>
        <row r="19339">
          <cell r="AA19339">
            <v>93.27</v>
          </cell>
        </row>
        <row r="19340">
          <cell r="AA19340">
            <v>93.28</v>
          </cell>
        </row>
        <row r="19341">
          <cell r="AA19341">
            <v>93.29</v>
          </cell>
        </row>
        <row r="19342">
          <cell r="AA19342">
            <v>93.3</v>
          </cell>
        </row>
        <row r="19343">
          <cell r="AA19343">
            <v>93.31</v>
          </cell>
        </row>
        <row r="19344">
          <cell r="AA19344">
            <v>93.32</v>
          </cell>
        </row>
        <row r="19345">
          <cell r="AA19345">
            <v>93.33</v>
          </cell>
        </row>
        <row r="19346">
          <cell r="AA19346">
            <v>93.34</v>
          </cell>
        </row>
        <row r="19347">
          <cell r="AA19347">
            <v>93.35</v>
          </cell>
        </row>
        <row r="19348">
          <cell r="AA19348">
            <v>93.36</v>
          </cell>
        </row>
        <row r="19349">
          <cell r="AA19349">
            <v>93.37</v>
          </cell>
        </row>
        <row r="19350">
          <cell r="AA19350">
            <v>93.38</v>
          </cell>
        </row>
        <row r="19351">
          <cell r="AA19351">
            <v>93.39</v>
          </cell>
        </row>
        <row r="19352">
          <cell r="AA19352">
            <v>93.4</v>
          </cell>
        </row>
        <row r="19353">
          <cell r="AA19353">
            <v>93.41</v>
          </cell>
        </row>
        <row r="19354">
          <cell r="AA19354">
            <v>93.42</v>
          </cell>
        </row>
        <row r="19355">
          <cell r="AA19355">
            <v>93.43</v>
          </cell>
        </row>
        <row r="19356">
          <cell r="AA19356">
            <v>93.44</v>
          </cell>
        </row>
        <row r="19357">
          <cell r="AA19357">
            <v>93.45</v>
          </cell>
        </row>
        <row r="19358">
          <cell r="AA19358">
            <v>93.46</v>
          </cell>
        </row>
        <row r="19359">
          <cell r="AA19359">
            <v>93.47</v>
          </cell>
        </row>
        <row r="19360">
          <cell r="AA19360">
            <v>93.48</v>
          </cell>
        </row>
        <row r="19361">
          <cell r="AA19361">
            <v>93.49</v>
          </cell>
        </row>
        <row r="19362">
          <cell r="AA19362">
            <v>93.5</v>
          </cell>
        </row>
        <row r="19363">
          <cell r="AA19363">
            <v>93.51</v>
          </cell>
        </row>
        <row r="19364">
          <cell r="AA19364">
            <v>93.52</v>
          </cell>
        </row>
        <row r="19365">
          <cell r="AA19365">
            <v>93.53</v>
          </cell>
        </row>
        <row r="19366">
          <cell r="AA19366">
            <v>93.54</v>
          </cell>
        </row>
        <row r="19367">
          <cell r="AA19367">
            <v>93.55</v>
          </cell>
        </row>
        <row r="19368">
          <cell r="AA19368">
            <v>93.56</v>
          </cell>
        </row>
        <row r="19369">
          <cell r="AA19369">
            <v>93.57</v>
          </cell>
        </row>
        <row r="19370">
          <cell r="AA19370">
            <v>93.58</v>
          </cell>
        </row>
        <row r="19371">
          <cell r="AA19371">
            <v>93.59</v>
          </cell>
        </row>
        <row r="19372">
          <cell r="AA19372">
            <v>93.6</v>
          </cell>
        </row>
        <row r="19373">
          <cell r="AA19373">
            <v>93.61</v>
          </cell>
        </row>
        <row r="19374">
          <cell r="AA19374">
            <v>93.62</v>
          </cell>
        </row>
        <row r="19375">
          <cell r="AA19375">
            <v>93.63</v>
          </cell>
        </row>
        <row r="19376">
          <cell r="AA19376">
            <v>93.64</v>
          </cell>
        </row>
        <row r="19377">
          <cell r="AA19377">
            <v>93.65</v>
          </cell>
        </row>
        <row r="19378">
          <cell r="AA19378">
            <v>93.66</v>
          </cell>
        </row>
        <row r="19379">
          <cell r="AA19379">
            <v>93.67</v>
          </cell>
        </row>
        <row r="19380">
          <cell r="AA19380">
            <v>93.68</v>
          </cell>
        </row>
        <row r="19381">
          <cell r="AA19381">
            <v>93.69</v>
          </cell>
        </row>
        <row r="19382">
          <cell r="AA19382">
            <v>93.7</v>
          </cell>
        </row>
        <row r="19383">
          <cell r="AA19383">
            <v>93.71</v>
          </cell>
        </row>
        <row r="19384">
          <cell r="AA19384">
            <v>93.72</v>
          </cell>
        </row>
        <row r="19385">
          <cell r="AA19385">
            <v>93.73</v>
          </cell>
        </row>
        <row r="19386">
          <cell r="AA19386">
            <v>93.74</v>
          </cell>
        </row>
        <row r="19387">
          <cell r="AA19387">
            <v>93.75</v>
          </cell>
        </row>
        <row r="19388">
          <cell r="AA19388">
            <v>93.76</v>
          </cell>
        </row>
        <row r="19389">
          <cell r="AA19389">
            <v>93.77</v>
          </cell>
        </row>
        <row r="19390">
          <cell r="AA19390">
            <v>93.78</v>
          </cell>
        </row>
        <row r="19391">
          <cell r="AA19391">
            <v>93.79</v>
          </cell>
        </row>
        <row r="19392">
          <cell r="AA19392">
            <v>93.8</v>
          </cell>
        </row>
        <row r="19393">
          <cell r="AA19393">
            <v>93.81</v>
          </cell>
        </row>
        <row r="19394">
          <cell r="AA19394">
            <v>93.82</v>
          </cell>
        </row>
        <row r="19395">
          <cell r="AA19395">
            <v>93.83</v>
          </cell>
        </row>
        <row r="19396">
          <cell r="AA19396">
            <v>93.84</v>
          </cell>
        </row>
        <row r="19397">
          <cell r="AA19397">
            <v>93.85</v>
          </cell>
        </row>
        <row r="19398">
          <cell r="AA19398">
            <v>93.86</v>
          </cell>
        </row>
        <row r="19399">
          <cell r="AA19399">
            <v>93.87</v>
          </cell>
        </row>
        <row r="19400">
          <cell r="AA19400">
            <v>93.88</v>
          </cell>
        </row>
        <row r="19401">
          <cell r="AA19401">
            <v>93.89</v>
          </cell>
        </row>
        <row r="19402">
          <cell r="AA19402">
            <v>93.9</v>
          </cell>
        </row>
        <row r="19403">
          <cell r="AA19403">
            <v>93.91</v>
          </cell>
        </row>
        <row r="19404">
          <cell r="AA19404">
            <v>93.92</v>
          </cell>
        </row>
        <row r="19405">
          <cell r="AA19405">
            <v>93.93</v>
          </cell>
        </row>
        <row r="19406">
          <cell r="AA19406">
            <v>93.94</v>
          </cell>
        </row>
        <row r="19407">
          <cell r="AA19407">
            <v>93.95</v>
          </cell>
        </row>
        <row r="19408">
          <cell r="AA19408">
            <v>93.96</v>
          </cell>
        </row>
        <row r="19409">
          <cell r="AA19409">
            <v>93.97</v>
          </cell>
        </row>
        <row r="19410">
          <cell r="AA19410">
            <v>93.98</v>
          </cell>
        </row>
        <row r="19411">
          <cell r="AA19411">
            <v>93.99</v>
          </cell>
        </row>
        <row r="19412">
          <cell r="AA19412">
            <v>94</v>
          </cell>
        </row>
        <row r="19413">
          <cell r="AA19413">
            <v>94.01</v>
          </cell>
        </row>
        <row r="19414">
          <cell r="AA19414">
            <v>94.02</v>
          </cell>
        </row>
        <row r="19415">
          <cell r="AA19415">
            <v>94.03</v>
          </cell>
        </row>
        <row r="19416">
          <cell r="AA19416">
            <v>94.04</v>
          </cell>
        </row>
        <row r="19417">
          <cell r="AA19417">
            <v>94.05</v>
          </cell>
        </row>
        <row r="19418">
          <cell r="AA19418">
            <v>94.06</v>
          </cell>
        </row>
        <row r="19419">
          <cell r="AA19419">
            <v>94.07</v>
          </cell>
        </row>
        <row r="19420">
          <cell r="AA19420">
            <v>94.08</v>
          </cell>
        </row>
        <row r="19421">
          <cell r="AA19421">
            <v>94.09</v>
          </cell>
        </row>
        <row r="19422">
          <cell r="AA19422">
            <v>94.1</v>
          </cell>
        </row>
        <row r="19423">
          <cell r="AA19423">
            <v>94.11</v>
          </cell>
        </row>
        <row r="19424">
          <cell r="AA19424">
            <v>94.12</v>
          </cell>
        </row>
        <row r="19425">
          <cell r="AA19425">
            <v>94.13</v>
          </cell>
        </row>
        <row r="19426">
          <cell r="AA19426">
            <v>94.14</v>
          </cell>
        </row>
        <row r="19427">
          <cell r="AA19427">
            <v>94.15</v>
          </cell>
        </row>
        <row r="19428">
          <cell r="AA19428">
            <v>94.16</v>
          </cell>
        </row>
        <row r="19429">
          <cell r="AA19429">
            <v>94.17</v>
          </cell>
        </row>
        <row r="19430">
          <cell r="AA19430">
            <v>94.18</v>
          </cell>
        </row>
        <row r="19431">
          <cell r="AA19431">
            <v>94.19</v>
          </cell>
        </row>
        <row r="19432">
          <cell r="AA19432">
            <v>94.2</v>
          </cell>
        </row>
        <row r="19433">
          <cell r="AA19433">
            <v>94.21</v>
          </cell>
        </row>
        <row r="19434">
          <cell r="AA19434">
            <v>94.22</v>
          </cell>
        </row>
        <row r="19435">
          <cell r="AA19435">
            <v>94.23</v>
          </cell>
        </row>
        <row r="19436">
          <cell r="AA19436">
            <v>94.24</v>
          </cell>
        </row>
        <row r="19437">
          <cell r="AA19437">
            <v>94.25</v>
          </cell>
        </row>
        <row r="19438">
          <cell r="AA19438">
            <v>94.26</v>
          </cell>
        </row>
        <row r="19439">
          <cell r="AA19439">
            <v>94.27</v>
          </cell>
        </row>
        <row r="19440">
          <cell r="AA19440">
            <v>94.28</v>
          </cell>
        </row>
        <row r="19441">
          <cell r="AA19441">
            <v>94.29</v>
          </cell>
        </row>
        <row r="19442">
          <cell r="AA19442">
            <v>94.3</v>
          </cell>
        </row>
        <row r="19443">
          <cell r="AA19443">
            <v>94.31</v>
          </cell>
        </row>
        <row r="19444">
          <cell r="AA19444">
            <v>94.32</v>
          </cell>
        </row>
        <row r="19445">
          <cell r="AA19445">
            <v>94.33</v>
          </cell>
        </row>
        <row r="19446">
          <cell r="AA19446">
            <v>94.34</v>
          </cell>
        </row>
        <row r="19447">
          <cell r="AA19447">
            <v>94.35</v>
          </cell>
        </row>
        <row r="19448">
          <cell r="AA19448">
            <v>94.36</v>
          </cell>
        </row>
        <row r="19449">
          <cell r="AA19449">
            <v>94.37</v>
          </cell>
        </row>
        <row r="19450">
          <cell r="AA19450">
            <v>94.38</v>
          </cell>
        </row>
        <row r="19451">
          <cell r="AA19451">
            <v>94.39</v>
          </cell>
        </row>
        <row r="19452">
          <cell r="AA19452">
            <v>94.4</v>
          </cell>
        </row>
        <row r="19453">
          <cell r="AA19453">
            <v>94.41</v>
          </cell>
        </row>
        <row r="19454">
          <cell r="AA19454">
            <v>94.42</v>
          </cell>
        </row>
        <row r="19455">
          <cell r="AA19455">
            <v>94.43</v>
          </cell>
        </row>
        <row r="19456">
          <cell r="AA19456">
            <v>94.44</v>
          </cell>
        </row>
        <row r="19457">
          <cell r="AA19457">
            <v>94.45</v>
          </cell>
        </row>
        <row r="19458">
          <cell r="AA19458">
            <v>94.46</v>
          </cell>
        </row>
        <row r="19459">
          <cell r="AA19459">
            <v>94.47</v>
          </cell>
        </row>
        <row r="19460">
          <cell r="AA19460">
            <v>94.48</v>
          </cell>
        </row>
        <row r="19461">
          <cell r="AA19461">
            <v>94.49</v>
          </cell>
        </row>
        <row r="19462">
          <cell r="AA19462">
            <v>94.5</v>
          </cell>
        </row>
        <row r="19463">
          <cell r="AA19463">
            <v>94.51</v>
          </cell>
        </row>
        <row r="19464">
          <cell r="AA19464">
            <v>94.52</v>
          </cell>
        </row>
        <row r="19465">
          <cell r="AA19465">
            <v>94.53</v>
          </cell>
        </row>
        <row r="19466">
          <cell r="AA19466">
            <v>94.54</v>
          </cell>
        </row>
        <row r="19467">
          <cell r="AA19467">
            <v>94.55</v>
          </cell>
        </row>
        <row r="19468">
          <cell r="AA19468">
            <v>94.56</v>
          </cell>
        </row>
        <row r="19469">
          <cell r="AA19469">
            <v>94.57</v>
          </cell>
        </row>
        <row r="19470">
          <cell r="AA19470">
            <v>94.58</v>
          </cell>
        </row>
        <row r="19471">
          <cell r="AA19471">
            <v>94.59</v>
          </cell>
        </row>
        <row r="19472">
          <cell r="AA19472">
            <v>94.6</v>
          </cell>
        </row>
        <row r="19473">
          <cell r="AA19473">
            <v>94.61</v>
          </cell>
        </row>
        <row r="19474">
          <cell r="AA19474">
            <v>94.62</v>
          </cell>
        </row>
        <row r="19475">
          <cell r="AA19475">
            <v>94.63</v>
          </cell>
        </row>
        <row r="19476">
          <cell r="AA19476">
            <v>94.64</v>
          </cell>
        </row>
        <row r="19477">
          <cell r="AA19477">
            <v>94.65</v>
          </cell>
        </row>
        <row r="19478">
          <cell r="AA19478">
            <v>94.66</v>
          </cell>
        </row>
        <row r="19479">
          <cell r="AA19479">
            <v>94.67</v>
          </cell>
        </row>
        <row r="19480">
          <cell r="AA19480">
            <v>94.68</v>
          </cell>
        </row>
        <row r="19481">
          <cell r="AA19481">
            <v>94.69</v>
          </cell>
        </row>
        <row r="19482">
          <cell r="AA19482">
            <v>94.7</v>
          </cell>
        </row>
        <row r="19483">
          <cell r="AA19483">
            <v>94.71</v>
          </cell>
        </row>
        <row r="19484">
          <cell r="AA19484">
            <v>94.72</v>
          </cell>
        </row>
        <row r="19485">
          <cell r="AA19485">
            <v>94.73</v>
          </cell>
        </row>
        <row r="19486">
          <cell r="AA19486">
            <v>94.74</v>
          </cell>
        </row>
        <row r="19487">
          <cell r="AA19487">
            <v>94.75</v>
          </cell>
        </row>
        <row r="19488">
          <cell r="AA19488">
            <v>94.76</v>
          </cell>
        </row>
        <row r="19489">
          <cell r="AA19489">
            <v>94.77</v>
          </cell>
        </row>
        <row r="19490">
          <cell r="AA19490">
            <v>94.78</v>
          </cell>
        </row>
        <row r="19491">
          <cell r="AA19491">
            <v>94.79</v>
          </cell>
        </row>
        <row r="19492">
          <cell r="AA19492">
            <v>94.8</v>
          </cell>
        </row>
        <row r="19493">
          <cell r="AA19493">
            <v>94.81</v>
          </cell>
        </row>
        <row r="19494">
          <cell r="AA19494">
            <v>94.82</v>
          </cell>
        </row>
        <row r="19495">
          <cell r="AA19495">
            <v>94.83</v>
          </cell>
        </row>
        <row r="19496">
          <cell r="AA19496">
            <v>94.84</v>
          </cell>
        </row>
        <row r="19497">
          <cell r="AA19497">
            <v>94.85</v>
          </cell>
        </row>
        <row r="19498">
          <cell r="AA19498">
            <v>94.86</v>
          </cell>
        </row>
        <row r="19499">
          <cell r="AA19499">
            <v>94.87</v>
          </cell>
        </row>
        <row r="19500">
          <cell r="AA19500">
            <v>94.88</v>
          </cell>
        </row>
        <row r="19501">
          <cell r="AA19501">
            <v>94.89</v>
          </cell>
        </row>
        <row r="19502">
          <cell r="AA19502">
            <v>94.9</v>
          </cell>
        </row>
        <row r="19503">
          <cell r="AA19503">
            <v>94.91</v>
          </cell>
        </row>
        <row r="19504">
          <cell r="AA19504">
            <v>94.92</v>
          </cell>
        </row>
        <row r="19505">
          <cell r="AA19505">
            <v>94.93</v>
          </cell>
        </row>
        <row r="19506">
          <cell r="AA19506">
            <v>94.94</v>
          </cell>
        </row>
        <row r="19507">
          <cell r="AA19507">
            <v>94.95</v>
          </cell>
        </row>
        <row r="19508">
          <cell r="AA19508">
            <v>94.96</v>
          </cell>
        </row>
        <row r="19509">
          <cell r="AA19509">
            <v>94.97</v>
          </cell>
        </row>
        <row r="19510">
          <cell r="AA19510">
            <v>94.98</v>
          </cell>
        </row>
        <row r="19511">
          <cell r="AA19511">
            <v>94.99</v>
          </cell>
        </row>
        <row r="19512">
          <cell r="AA19512">
            <v>95</v>
          </cell>
        </row>
        <row r="19513">
          <cell r="AA19513">
            <v>95.01</v>
          </cell>
        </row>
        <row r="19514">
          <cell r="AA19514">
            <v>95.02</v>
          </cell>
        </row>
        <row r="19515">
          <cell r="AA19515">
            <v>95.03</v>
          </cell>
        </row>
        <row r="19516">
          <cell r="AA19516">
            <v>95.04</v>
          </cell>
        </row>
        <row r="19517">
          <cell r="AA19517">
            <v>95.05</v>
          </cell>
        </row>
        <row r="19518">
          <cell r="AA19518">
            <v>95.06</v>
          </cell>
        </row>
        <row r="19519">
          <cell r="AA19519">
            <v>95.07</v>
          </cell>
        </row>
        <row r="19520">
          <cell r="AA19520">
            <v>95.08</v>
          </cell>
        </row>
        <row r="19521">
          <cell r="AA19521">
            <v>95.09</v>
          </cell>
        </row>
        <row r="19522">
          <cell r="AA19522">
            <v>95.1</v>
          </cell>
        </row>
        <row r="19523">
          <cell r="AA19523">
            <v>95.11</v>
          </cell>
        </row>
        <row r="19524">
          <cell r="AA19524">
            <v>95.12</v>
          </cell>
        </row>
        <row r="19525">
          <cell r="AA19525">
            <v>95.13</v>
          </cell>
        </row>
        <row r="19526">
          <cell r="AA19526">
            <v>95.14</v>
          </cell>
        </row>
        <row r="19527">
          <cell r="AA19527">
            <v>95.15</v>
          </cell>
        </row>
        <row r="19528">
          <cell r="AA19528">
            <v>95.16</v>
          </cell>
        </row>
        <row r="19529">
          <cell r="AA19529">
            <v>95.17</v>
          </cell>
        </row>
        <row r="19530">
          <cell r="AA19530">
            <v>95.18</v>
          </cell>
        </row>
        <row r="19531">
          <cell r="AA19531">
            <v>95.19</v>
          </cell>
        </row>
        <row r="19532">
          <cell r="AA19532">
            <v>95.2</v>
          </cell>
        </row>
        <row r="19533">
          <cell r="AA19533">
            <v>95.21</v>
          </cell>
        </row>
        <row r="19534">
          <cell r="AA19534">
            <v>95.22</v>
          </cell>
        </row>
        <row r="19535">
          <cell r="AA19535">
            <v>95.23</v>
          </cell>
        </row>
        <row r="19536">
          <cell r="AA19536">
            <v>95.24</v>
          </cell>
        </row>
        <row r="19537">
          <cell r="AA19537">
            <v>95.25</v>
          </cell>
        </row>
        <row r="19538">
          <cell r="AA19538">
            <v>95.26</v>
          </cell>
        </row>
        <row r="19539">
          <cell r="AA19539">
            <v>95.27</v>
          </cell>
        </row>
        <row r="19540">
          <cell r="AA19540">
            <v>95.28</v>
          </cell>
        </row>
        <row r="19541">
          <cell r="AA19541">
            <v>95.29</v>
          </cell>
        </row>
        <row r="19542">
          <cell r="AA19542">
            <v>95.3</v>
          </cell>
        </row>
        <row r="19543">
          <cell r="AA19543">
            <v>95.31</v>
          </cell>
        </row>
        <row r="19544">
          <cell r="AA19544">
            <v>95.32</v>
          </cell>
        </row>
        <row r="19545">
          <cell r="AA19545">
            <v>95.33</v>
          </cell>
        </row>
        <row r="19546">
          <cell r="AA19546">
            <v>95.34</v>
          </cell>
        </row>
        <row r="19547">
          <cell r="AA19547">
            <v>95.35</v>
          </cell>
        </row>
        <row r="19548">
          <cell r="AA19548">
            <v>95.36</v>
          </cell>
        </row>
        <row r="19549">
          <cell r="AA19549">
            <v>95.37</v>
          </cell>
        </row>
        <row r="19550">
          <cell r="AA19550">
            <v>95.38</v>
          </cell>
        </row>
        <row r="19551">
          <cell r="AA19551">
            <v>95.39</v>
          </cell>
        </row>
        <row r="19552">
          <cell r="AA19552">
            <v>95.4</v>
          </cell>
        </row>
        <row r="19553">
          <cell r="AA19553">
            <v>95.41</v>
          </cell>
        </row>
        <row r="19554">
          <cell r="AA19554">
            <v>95.42</v>
          </cell>
        </row>
        <row r="19555">
          <cell r="AA19555">
            <v>95.43</v>
          </cell>
        </row>
        <row r="19556">
          <cell r="AA19556">
            <v>95.44</v>
          </cell>
        </row>
        <row r="19557">
          <cell r="AA19557">
            <v>95.45</v>
          </cell>
        </row>
        <row r="19558">
          <cell r="AA19558">
            <v>95.46</v>
          </cell>
        </row>
        <row r="19559">
          <cell r="AA19559">
            <v>95.47</v>
          </cell>
        </row>
        <row r="19560">
          <cell r="AA19560">
            <v>95.48</v>
          </cell>
        </row>
        <row r="19561">
          <cell r="AA19561">
            <v>95.49</v>
          </cell>
        </row>
        <row r="19562">
          <cell r="AA19562">
            <v>95.5</v>
          </cell>
        </row>
        <row r="19563">
          <cell r="AA19563">
            <v>95.51</v>
          </cell>
        </row>
        <row r="19564">
          <cell r="AA19564">
            <v>95.52</v>
          </cell>
        </row>
        <row r="19565">
          <cell r="AA19565">
            <v>95.53</v>
          </cell>
        </row>
        <row r="19566">
          <cell r="AA19566">
            <v>95.54</v>
          </cell>
        </row>
        <row r="19567">
          <cell r="AA19567">
            <v>95.55</v>
          </cell>
        </row>
        <row r="19568">
          <cell r="AA19568">
            <v>95.56</v>
          </cell>
        </row>
        <row r="19569">
          <cell r="AA19569">
            <v>95.57</v>
          </cell>
        </row>
        <row r="19570">
          <cell r="AA19570">
            <v>95.58</v>
          </cell>
        </row>
        <row r="19571">
          <cell r="AA19571">
            <v>95.59</v>
          </cell>
        </row>
        <row r="19572">
          <cell r="AA19572">
            <v>95.6</v>
          </cell>
        </row>
        <row r="19573">
          <cell r="AA19573">
            <v>95.61</v>
          </cell>
        </row>
        <row r="19574">
          <cell r="AA19574">
            <v>95.62</v>
          </cell>
        </row>
        <row r="19575">
          <cell r="AA19575">
            <v>95.63</v>
          </cell>
        </row>
        <row r="19576">
          <cell r="AA19576">
            <v>95.64</v>
          </cell>
        </row>
        <row r="19577">
          <cell r="AA19577">
            <v>95.65</v>
          </cell>
        </row>
        <row r="19578">
          <cell r="AA19578">
            <v>95.66</v>
          </cell>
        </row>
        <row r="19579">
          <cell r="AA19579">
            <v>95.67</v>
          </cell>
        </row>
        <row r="19580">
          <cell r="AA19580">
            <v>95.68</v>
          </cell>
        </row>
        <row r="19581">
          <cell r="AA19581">
            <v>95.69</v>
          </cell>
        </row>
        <row r="19582">
          <cell r="AA19582">
            <v>95.7</v>
          </cell>
        </row>
        <row r="19583">
          <cell r="AA19583">
            <v>95.71</v>
          </cell>
        </row>
        <row r="19584">
          <cell r="AA19584">
            <v>95.72</v>
          </cell>
        </row>
        <row r="19585">
          <cell r="AA19585">
            <v>95.73</v>
          </cell>
        </row>
        <row r="19586">
          <cell r="AA19586">
            <v>95.74</v>
          </cell>
        </row>
        <row r="19587">
          <cell r="AA19587">
            <v>95.75</v>
          </cell>
        </row>
        <row r="19588">
          <cell r="AA19588">
            <v>95.76</v>
          </cell>
        </row>
        <row r="19589">
          <cell r="AA19589">
            <v>95.77</v>
          </cell>
        </row>
        <row r="19590">
          <cell r="AA19590">
            <v>95.78</v>
          </cell>
        </row>
        <row r="19591">
          <cell r="AA19591">
            <v>95.79</v>
          </cell>
        </row>
        <row r="19592">
          <cell r="AA19592">
            <v>95.8</v>
          </cell>
        </row>
        <row r="19593">
          <cell r="AA19593">
            <v>95.81</v>
          </cell>
        </row>
        <row r="19594">
          <cell r="AA19594">
            <v>95.82</v>
          </cell>
        </row>
        <row r="19595">
          <cell r="AA19595">
            <v>95.83</v>
          </cell>
        </row>
        <row r="19596">
          <cell r="AA19596">
            <v>95.84</v>
          </cell>
        </row>
        <row r="19597">
          <cell r="AA19597">
            <v>95.85</v>
          </cell>
        </row>
        <row r="19598">
          <cell r="AA19598">
            <v>95.86</v>
          </cell>
        </row>
        <row r="19599">
          <cell r="AA19599">
            <v>95.87</v>
          </cell>
        </row>
        <row r="19600">
          <cell r="AA19600">
            <v>95.88</v>
          </cell>
        </row>
        <row r="19601">
          <cell r="AA19601">
            <v>95.89</v>
          </cell>
        </row>
        <row r="19602">
          <cell r="AA19602">
            <v>95.9</v>
          </cell>
        </row>
        <row r="19603">
          <cell r="AA19603">
            <v>95.91</v>
          </cell>
        </row>
        <row r="19604">
          <cell r="AA19604">
            <v>95.92</v>
          </cell>
        </row>
        <row r="19605">
          <cell r="AA19605">
            <v>95.93</v>
          </cell>
        </row>
        <row r="19606">
          <cell r="AA19606">
            <v>95.94</v>
          </cell>
        </row>
        <row r="19607">
          <cell r="AA19607">
            <v>95.95</v>
          </cell>
        </row>
        <row r="19608">
          <cell r="AA19608">
            <v>95.96</v>
          </cell>
        </row>
        <row r="19609">
          <cell r="AA19609">
            <v>95.97</v>
          </cell>
        </row>
        <row r="19610">
          <cell r="AA19610">
            <v>95.98</v>
          </cell>
        </row>
        <row r="19611">
          <cell r="AA19611">
            <v>95.99</v>
          </cell>
        </row>
        <row r="19612">
          <cell r="AA19612">
            <v>96</v>
          </cell>
        </row>
        <row r="19613">
          <cell r="AA19613">
            <v>96.01</v>
          </cell>
        </row>
        <row r="19614">
          <cell r="AA19614">
            <v>96.02</v>
          </cell>
        </row>
        <row r="19615">
          <cell r="AA19615">
            <v>96.03</v>
          </cell>
        </row>
        <row r="19616">
          <cell r="AA19616">
            <v>96.04</v>
          </cell>
        </row>
        <row r="19617">
          <cell r="AA19617">
            <v>96.05</v>
          </cell>
        </row>
        <row r="19618">
          <cell r="AA19618">
            <v>96.06</v>
          </cell>
        </row>
        <row r="19619">
          <cell r="AA19619">
            <v>96.07</v>
          </cell>
        </row>
        <row r="19620">
          <cell r="AA19620">
            <v>96.08</v>
          </cell>
        </row>
        <row r="19621">
          <cell r="AA19621">
            <v>96.09</v>
          </cell>
        </row>
        <row r="19622">
          <cell r="AA19622">
            <v>96.1</v>
          </cell>
        </row>
        <row r="19623">
          <cell r="AA19623">
            <v>96.11</v>
          </cell>
        </row>
        <row r="19624">
          <cell r="AA19624">
            <v>96.12</v>
          </cell>
        </row>
        <row r="19625">
          <cell r="AA19625">
            <v>96.13</v>
          </cell>
        </row>
        <row r="19626">
          <cell r="AA19626">
            <v>96.14</v>
          </cell>
        </row>
        <row r="19627">
          <cell r="AA19627">
            <v>96.15</v>
          </cell>
        </row>
        <row r="19628">
          <cell r="AA19628">
            <v>96.16</v>
          </cell>
        </row>
        <row r="19629">
          <cell r="AA19629">
            <v>96.17</v>
          </cell>
        </row>
        <row r="19630">
          <cell r="AA19630">
            <v>96.18</v>
          </cell>
        </row>
        <row r="19631">
          <cell r="AA19631">
            <v>96.19</v>
          </cell>
        </row>
        <row r="19632">
          <cell r="AA19632">
            <v>96.2</v>
          </cell>
        </row>
        <row r="19633">
          <cell r="AA19633">
            <v>96.21</v>
          </cell>
        </row>
        <row r="19634">
          <cell r="AA19634">
            <v>96.22</v>
          </cell>
        </row>
        <row r="19635">
          <cell r="AA19635">
            <v>96.23</v>
          </cell>
        </row>
        <row r="19636">
          <cell r="AA19636">
            <v>96.24</v>
          </cell>
        </row>
        <row r="19637">
          <cell r="AA19637">
            <v>96.25</v>
          </cell>
        </row>
        <row r="19638">
          <cell r="AA19638">
            <v>96.26</v>
          </cell>
        </row>
        <row r="19639">
          <cell r="AA19639">
            <v>96.27</v>
          </cell>
        </row>
        <row r="19640">
          <cell r="AA19640">
            <v>96.28</v>
          </cell>
        </row>
        <row r="19641">
          <cell r="AA19641">
            <v>96.29</v>
          </cell>
        </row>
        <row r="19642">
          <cell r="AA19642">
            <v>96.3</v>
          </cell>
        </row>
        <row r="19643">
          <cell r="AA19643">
            <v>96.31</v>
          </cell>
        </row>
        <row r="19644">
          <cell r="AA19644">
            <v>96.32</v>
          </cell>
        </row>
        <row r="19645">
          <cell r="AA19645">
            <v>96.33</v>
          </cell>
        </row>
        <row r="19646">
          <cell r="AA19646">
            <v>96.34</v>
          </cell>
        </row>
        <row r="19647">
          <cell r="AA19647">
            <v>96.35</v>
          </cell>
        </row>
        <row r="19648">
          <cell r="AA19648">
            <v>96.36</v>
          </cell>
        </row>
        <row r="19649">
          <cell r="AA19649">
            <v>96.37</v>
          </cell>
        </row>
        <row r="19650">
          <cell r="AA19650">
            <v>96.38</v>
          </cell>
        </row>
        <row r="19651">
          <cell r="AA19651">
            <v>96.39</v>
          </cell>
        </row>
        <row r="19652">
          <cell r="AA19652">
            <v>96.4</v>
          </cell>
        </row>
        <row r="19653">
          <cell r="AA19653">
            <v>96.41</v>
          </cell>
        </row>
        <row r="19654">
          <cell r="AA19654">
            <v>96.42</v>
          </cell>
        </row>
        <row r="19655">
          <cell r="AA19655">
            <v>96.43</v>
          </cell>
        </row>
        <row r="19656">
          <cell r="AA19656">
            <v>96.44</v>
          </cell>
        </row>
        <row r="19657">
          <cell r="AA19657">
            <v>96.45</v>
          </cell>
        </row>
        <row r="19658">
          <cell r="AA19658">
            <v>96.46</v>
          </cell>
        </row>
        <row r="19659">
          <cell r="AA19659">
            <v>96.47</v>
          </cell>
        </row>
        <row r="19660">
          <cell r="AA19660">
            <v>96.48</v>
          </cell>
        </row>
        <row r="19661">
          <cell r="AA19661">
            <v>96.49</v>
          </cell>
        </row>
        <row r="19662">
          <cell r="AA19662">
            <v>96.5</v>
          </cell>
        </row>
        <row r="19663">
          <cell r="AA19663">
            <v>96.51</v>
          </cell>
        </row>
        <row r="19664">
          <cell r="AA19664">
            <v>96.52</v>
          </cell>
        </row>
        <row r="19665">
          <cell r="AA19665">
            <v>96.53</v>
          </cell>
        </row>
        <row r="19666">
          <cell r="AA19666">
            <v>96.54</v>
          </cell>
        </row>
        <row r="19667">
          <cell r="AA19667">
            <v>96.55</v>
          </cell>
        </row>
        <row r="19668">
          <cell r="AA19668">
            <v>96.56</v>
          </cell>
        </row>
        <row r="19669">
          <cell r="AA19669">
            <v>96.57</v>
          </cell>
        </row>
        <row r="19670">
          <cell r="AA19670">
            <v>96.58</v>
          </cell>
        </row>
        <row r="19671">
          <cell r="AA19671">
            <v>96.59</v>
          </cell>
        </row>
        <row r="19672">
          <cell r="AA19672">
            <v>96.6</v>
          </cell>
        </row>
        <row r="19673">
          <cell r="AA19673">
            <v>96.61</v>
          </cell>
        </row>
        <row r="19674">
          <cell r="AA19674">
            <v>96.62</v>
          </cell>
        </row>
        <row r="19675">
          <cell r="AA19675">
            <v>96.63</v>
          </cell>
        </row>
        <row r="19676">
          <cell r="AA19676">
            <v>96.64</v>
          </cell>
        </row>
        <row r="19677">
          <cell r="AA19677">
            <v>96.65</v>
          </cell>
        </row>
        <row r="19678">
          <cell r="AA19678">
            <v>96.66</v>
          </cell>
        </row>
        <row r="19679">
          <cell r="AA19679">
            <v>96.67</v>
          </cell>
        </row>
        <row r="19680">
          <cell r="AA19680">
            <v>96.68</v>
          </cell>
        </row>
        <row r="19681">
          <cell r="AA19681">
            <v>96.69</v>
          </cell>
        </row>
        <row r="19682">
          <cell r="AA19682">
            <v>96.7</v>
          </cell>
        </row>
        <row r="19683">
          <cell r="AA19683">
            <v>96.71</v>
          </cell>
        </row>
        <row r="19684">
          <cell r="AA19684">
            <v>96.72</v>
          </cell>
        </row>
        <row r="19685">
          <cell r="AA19685">
            <v>96.73</v>
          </cell>
        </row>
        <row r="19686">
          <cell r="AA19686">
            <v>96.74</v>
          </cell>
        </row>
        <row r="19687">
          <cell r="AA19687">
            <v>96.75</v>
          </cell>
        </row>
        <row r="19688">
          <cell r="AA19688">
            <v>96.76</v>
          </cell>
        </row>
        <row r="19689">
          <cell r="AA19689">
            <v>96.77</v>
          </cell>
        </row>
        <row r="19690">
          <cell r="AA19690">
            <v>96.78</v>
          </cell>
        </row>
        <row r="19691">
          <cell r="AA19691">
            <v>96.79</v>
          </cell>
        </row>
        <row r="19692">
          <cell r="AA19692">
            <v>96.8</v>
          </cell>
        </row>
        <row r="19693">
          <cell r="AA19693">
            <v>96.81</v>
          </cell>
        </row>
        <row r="19694">
          <cell r="AA19694">
            <v>96.82</v>
          </cell>
        </row>
        <row r="19695">
          <cell r="AA19695">
            <v>96.83</v>
          </cell>
        </row>
        <row r="19696">
          <cell r="AA19696">
            <v>96.84</v>
          </cell>
        </row>
        <row r="19697">
          <cell r="AA19697">
            <v>96.85</v>
          </cell>
        </row>
        <row r="19698">
          <cell r="AA19698">
            <v>96.86</v>
          </cell>
        </row>
        <row r="19699">
          <cell r="AA19699">
            <v>96.87</v>
          </cell>
        </row>
        <row r="19700">
          <cell r="AA19700">
            <v>96.88</v>
          </cell>
        </row>
        <row r="19701">
          <cell r="AA19701">
            <v>96.89</v>
          </cell>
        </row>
        <row r="19702">
          <cell r="AA19702">
            <v>96.9</v>
          </cell>
        </row>
        <row r="19703">
          <cell r="AA19703">
            <v>96.91</v>
          </cell>
        </row>
        <row r="19704">
          <cell r="AA19704">
            <v>96.92</v>
          </cell>
        </row>
        <row r="19705">
          <cell r="AA19705">
            <v>96.93</v>
          </cell>
        </row>
        <row r="19706">
          <cell r="AA19706">
            <v>96.94</v>
          </cell>
        </row>
        <row r="19707">
          <cell r="AA19707">
            <v>96.95</v>
          </cell>
        </row>
        <row r="19708">
          <cell r="AA19708">
            <v>96.96</v>
          </cell>
        </row>
        <row r="19709">
          <cell r="AA19709">
            <v>96.97</v>
          </cell>
        </row>
        <row r="19710">
          <cell r="AA19710">
            <v>96.98</v>
          </cell>
        </row>
        <row r="19711">
          <cell r="AA19711">
            <v>96.99</v>
          </cell>
        </row>
        <row r="19712">
          <cell r="AA19712">
            <v>97</v>
          </cell>
        </row>
        <row r="19713">
          <cell r="AA19713">
            <v>97.01</v>
          </cell>
        </row>
        <row r="19714">
          <cell r="AA19714">
            <v>97.02</v>
          </cell>
        </row>
        <row r="19715">
          <cell r="AA19715">
            <v>97.03</v>
          </cell>
        </row>
        <row r="19716">
          <cell r="AA19716">
            <v>97.04</v>
          </cell>
        </row>
        <row r="19717">
          <cell r="AA19717">
            <v>97.05</v>
          </cell>
        </row>
        <row r="19718">
          <cell r="AA19718">
            <v>97.06</v>
          </cell>
        </row>
        <row r="19719">
          <cell r="AA19719">
            <v>97.07</v>
          </cell>
        </row>
        <row r="19720">
          <cell r="AA19720">
            <v>97.08</v>
          </cell>
        </row>
        <row r="19721">
          <cell r="AA19721">
            <v>97.09</v>
          </cell>
        </row>
        <row r="19722">
          <cell r="AA19722">
            <v>97.1</v>
          </cell>
        </row>
        <row r="19723">
          <cell r="AA19723">
            <v>97.11</v>
          </cell>
        </row>
        <row r="19724">
          <cell r="AA19724">
            <v>97.12</v>
          </cell>
        </row>
        <row r="19725">
          <cell r="AA19725">
            <v>97.13</v>
          </cell>
        </row>
        <row r="19726">
          <cell r="AA19726">
            <v>97.14</v>
          </cell>
        </row>
        <row r="19727">
          <cell r="AA19727">
            <v>97.15</v>
          </cell>
        </row>
        <row r="19728">
          <cell r="AA19728">
            <v>97.16</v>
          </cell>
        </row>
        <row r="19729">
          <cell r="AA19729">
            <v>97.17</v>
          </cell>
        </row>
        <row r="19730">
          <cell r="AA19730">
            <v>97.18</v>
          </cell>
        </row>
        <row r="19731">
          <cell r="AA19731">
            <v>97.19</v>
          </cell>
        </row>
        <row r="19732">
          <cell r="AA19732">
            <v>97.2</v>
          </cell>
        </row>
        <row r="19733">
          <cell r="AA19733">
            <v>97.21</v>
          </cell>
        </row>
        <row r="19734">
          <cell r="AA19734">
            <v>97.22</v>
          </cell>
        </row>
        <row r="19735">
          <cell r="AA19735">
            <v>97.23</v>
          </cell>
        </row>
        <row r="19736">
          <cell r="AA19736">
            <v>97.24</v>
          </cell>
        </row>
        <row r="19737">
          <cell r="AA19737">
            <v>97.25</v>
          </cell>
        </row>
        <row r="19738">
          <cell r="AA19738">
            <v>97.26</v>
          </cell>
        </row>
        <row r="19739">
          <cell r="AA19739">
            <v>97.27</v>
          </cell>
        </row>
        <row r="19740">
          <cell r="AA19740">
            <v>97.28</v>
          </cell>
        </row>
        <row r="19741">
          <cell r="AA19741">
            <v>97.29</v>
          </cell>
        </row>
        <row r="19742">
          <cell r="AA19742">
            <v>97.3</v>
          </cell>
        </row>
        <row r="19743">
          <cell r="AA19743">
            <v>97.31</v>
          </cell>
        </row>
        <row r="19744">
          <cell r="AA19744">
            <v>97.32</v>
          </cell>
        </row>
        <row r="19745">
          <cell r="AA19745">
            <v>97.33</v>
          </cell>
        </row>
        <row r="19746">
          <cell r="AA19746">
            <v>97.34</v>
          </cell>
        </row>
        <row r="19747">
          <cell r="AA19747">
            <v>97.35</v>
          </cell>
        </row>
        <row r="19748">
          <cell r="AA19748">
            <v>97.36</v>
          </cell>
        </row>
        <row r="19749">
          <cell r="AA19749">
            <v>97.37</v>
          </cell>
        </row>
        <row r="19750">
          <cell r="AA19750">
            <v>97.38</v>
          </cell>
        </row>
        <row r="19751">
          <cell r="AA19751">
            <v>97.39</v>
          </cell>
        </row>
        <row r="19752">
          <cell r="AA19752">
            <v>97.4</v>
          </cell>
        </row>
        <row r="19753">
          <cell r="AA19753">
            <v>97.41</v>
          </cell>
        </row>
        <row r="19754">
          <cell r="AA19754">
            <v>97.42</v>
          </cell>
        </row>
        <row r="19755">
          <cell r="AA19755">
            <v>97.43</v>
          </cell>
        </row>
        <row r="19756">
          <cell r="AA19756">
            <v>97.44</v>
          </cell>
        </row>
        <row r="19757">
          <cell r="AA19757">
            <v>97.45</v>
          </cell>
        </row>
        <row r="19758">
          <cell r="AA19758">
            <v>97.46</v>
          </cell>
        </row>
        <row r="19759">
          <cell r="AA19759">
            <v>97.47</v>
          </cell>
        </row>
        <row r="19760">
          <cell r="AA19760">
            <v>97.48</v>
          </cell>
        </row>
        <row r="19761">
          <cell r="AA19761">
            <v>97.49</v>
          </cell>
        </row>
        <row r="19762">
          <cell r="AA19762">
            <v>97.5</v>
          </cell>
        </row>
        <row r="19763">
          <cell r="AA19763">
            <v>97.51</v>
          </cell>
        </row>
        <row r="19764">
          <cell r="AA19764">
            <v>97.52</v>
          </cell>
        </row>
        <row r="19765">
          <cell r="AA19765">
            <v>97.53</v>
          </cell>
        </row>
        <row r="19766">
          <cell r="AA19766">
            <v>97.54</v>
          </cell>
        </row>
        <row r="19767">
          <cell r="AA19767">
            <v>97.55</v>
          </cell>
        </row>
        <row r="19768">
          <cell r="AA19768">
            <v>97.56</v>
          </cell>
        </row>
        <row r="19769">
          <cell r="AA19769">
            <v>97.57</v>
          </cell>
        </row>
        <row r="19770">
          <cell r="AA19770">
            <v>97.58</v>
          </cell>
        </row>
        <row r="19771">
          <cell r="AA19771">
            <v>97.59</v>
          </cell>
        </row>
        <row r="19772">
          <cell r="AA19772">
            <v>97.6</v>
          </cell>
        </row>
        <row r="19773">
          <cell r="AA19773">
            <v>97.61</v>
          </cell>
        </row>
        <row r="19774">
          <cell r="AA19774">
            <v>97.62</v>
          </cell>
        </row>
        <row r="19775">
          <cell r="AA19775">
            <v>97.63</v>
          </cell>
        </row>
        <row r="19776">
          <cell r="AA19776">
            <v>97.64</v>
          </cell>
        </row>
        <row r="19777">
          <cell r="AA19777">
            <v>97.65</v>
          </cell>
        </row>
        <row r="19778">
          <cell r="AA19778">
            <v>97.66</v>
          </cell>
        </row>
        <row r="19779">
          <cell r="AA19779">
            <v>97.67</v>
          </cell>
        </row>
        <row r="19780">
          <cell r="AA19780">
            <v>97.68</v>
          </cell>
        </row>
        <row r="19781">
          <cell r="AA19781">
            <v>97.69</v>
          </cell>
        </row>
        <row r="19782">
          <cell r="AA19782">
            <v>97.7</v>
          </cell>
        </row>
        <row r="19783">
          <cell r="AA19783">
            <v>97.71</v>
          </cell>
        </row>
        <row r="19784">
          <cell r="AA19784">
            <v>97.72</v>
          </cell>
        </row>
        <row r="19785">
          <cell r="AA19785">
            <v>97.73</v>
          </cell>
        </row>
        <row r="19786">
          <cell r="AA19786">
            <v>97.74</v>
          </cell>
        </row>
        <row r="19787">
          <cell r="AA19787">
            <v>97.75</v>
          </cell>
        </row>
        <row r="19788">
          <cell r="AA19788">
            <v>97.76</v>
          </cell>
        </row>
        <row r="19789">
          <cell r="AA19789">
            <v>97.77</v>
          </cell>
        </row>
        <row r="19790">
          <cell r="AA19790">
            <v>97.78</v>
          </cell>
        </row>
        <row r="19791">
          <cell r="AA19791">
            <v>97.79</v>
          </cell>
        </row>
        <row r="19792">
          <cell r="AA19792">
            <v>97.8</v>
          </cell>
        </row>
        <row r="19793">
          <cell r="AA19793">
            <v>97.81</v>
          </cell>
        </row>
        <row r="19794">
          <cell r="AA19794">
            <v>97.82</v>
          </cell>
        </row>
        <row r="19795">
          <cell r="AA19795">
            <v>97.83</v>
          </cell>
        </row>
        <row r="19796">
          <cell r="AA19796">
            <v>97.84</v>
          </cell>
        </row>
        <row r="19797">
          <cell r="AA19797">
            <v>97.85</v>
          </cell>
        </row>
        <row r="19798">
          <cell r="AA19798">
            <v>97.86</v>
          </cell>
        </row>
        <row r="19799">
          <cell r="AA19799">
            <v>97.87</v>
          </cell>
        </row>
        <row r="19800">
          <cell r="AA19800">
            <v>97.88</v>
          </cell>
        </row>
        <row r="19801">
          <cell r="AA19801">
            <v>97.89</v>
          </cell>
        </row>
        <row r="19802">
          <cell r="AA19802">
            <v>97.9</v>
          </cell>
        </row>
        <row r="19803">
          <cell r="AA19803">
            <v>97.91</v>
          </cell>
        </row>
        <row r="19804">
          <cell r="AA19804">
            <v>97.92</v>
          </cell>
        </row>
        <row r="19805">
          <cell r="AA19805">
            <v>97.93</v>
          </cell>
        </row>
        <row r="19806">
          <cell r="AA19806">
            <v>97.94</v>
          </cell>
        </row>
        <row r="19807">
          <cell r="AA19807">
            <v>97.95</v>
          </cell>
        </row>
        <row r="19808">
          <cell r="AA19808">
            <v>97.96</v>
          </cell>
        </row>
        <row r="19809">
          <cell r="AA19809">
            <v>97.97</v>
          </cell>
        </row>
        <row r="19810">
          <cell r="AA19810">
            <v>97.98</v>
          </cell>
        </row>
        <row r="19811">
          <cell r="AA19811">
            <v>97.99</v>
          </cell>
        </row>
        <row r="19812">
          <cell r="AA19812">
            <v>98</v>
          </cell>
        </row>
        <row r="19813">
          <cell r="AA19813">
            <v>98.01</v>
          </cell>
        </row>
        <row r="19814">
          <cell r="AA19814">
            <v>98.02</v>
          </cell>
        </row>
        <row r="19815">
          <cell r="AA19815">
            <v>98.03</v>
          </cell>
        </row>
        <row r="19816">
          <cell r="AA19816">
            <v>98.04</v>
          </cell>
        </row>
        <row r="19817">
          <cell r="AA19817">
            <v>98.05</v>
          </cell>
        </row>
        <row r="19818">
          <cell r="AA19818">
            <v>98.06</v>
          </cell>
        </row>
        <row r="19819">
          <cell r="AA19819">
            <v>98.07</v>
          </cell>
        </row>
        <row r="19820">
          <cell r="AA19820">
            <v>98.08</v>
          </cell>
        </row>
        <row r="19821">
          <cell r="AA19821">
            <v>98.09</v>
          </cell>
        </row>
        <row r="19822">
          <cell r="AA19822">
            <v>98.1</v>
          </cell>
        </row>
        <row r="19823">
          <cell r="AA19823">
            <v>98.11</v>
          </cell>
        </row>
        <row r="19824">
          <cell r="AA19824">
            <v>98.12</v>
          </cell>
        </row>
        <row r="19825">
          <cell r="AA19825">
            <v>98.13</v>
          </cell>
        </row>
        <row r="19826">
          <cell r="AA19826">
            <v>98.14</v>
          </cell>
        </row>
        <row r="19827">
          <cell r="AA19827">
            <v>98.15</v>
          </cell>
        </row>
        <row r="19828">
          <cell r="AA19828">
            <v>98.16</v>
          </cell>
        </row>
        <row r="19829">
          <cell r="AA19829">
            <v>98.17</v>
          </cell>
        </row>
        <row r="19830">
          <cell r="AA19830">
            <v>98.18</v>
          </cell>
        </row>
        <row r="19831">
          <cell r="AA19831">
            <v>98.19</v>
          </cell>
        </row>
        <row r="19832">
          <cell r="AA19832">
            <v>98.2</v>
          </cell>
        </row>
        <row r="19833">
          <cell r="AA19833">
            <v>98.21</v>
          </cell>
        </row>
        <row r="19834">
          <cell r="AA19834">
            <v>98.22</v>
          </cell>
        </row>
        <row r="19835">
          <cell r="AA19835">
            <v>98.23</v>
          </cell>
        </row>
        <row r="19836">
          <cell r="AA19836">
            <v>98.24</v>
          </cell>
        </row>
        <row r="19837">
          <cell r="AA19837">
            <v>98.25</v>
          </cell>
        </row>
        <row r="19838">
          <cell r="AA19838">
            <v>98.26</v>
          </cell>
        </row>
        <row r="19839">
          <cell r="AA19839">
            <v>98.27</v>
          </cell>
        </row>
        <row r="19840">
          <cell r="AA19840">
            <v>98.28</v>
          </cell>
        </row>
        <row r="19841">
          <cell r="AA19841">
            <v>98.29</v>
          </cell>
        </row>
        <row r="19842">
          <cell r="AA19842">
            <v>98.3</v>
          </cell>
        </row>
        <row r="19843">
          <cell r="AA19843">
            <v>98.31</v>
          </cell>
        </row>
        <row r="19844">
          <cell r="AA19844">
            <v>98.32</v>
          </cell>
        </row>
        <row r="19845">
          <cell r="AA19845">
            <v>98.33</v>
          </cell>
        </row>
        <row r="19846">
          <cell r="AA19846">
            <v>98.34</v>
          </cell>
        </row>
        <row r="19847">
          <cell r="AA19847">
            <v>98.35</v>
          </cell>
        </row>
        <row r="19848">
          <cell r="AA19848">
            <v>98.36</v>
          </cell>
        </row>
        <row r="19849">
          <cell r="AA19849">
            <v>98.37</v>
          </cell>
        </row>
        <row r="19850">
          <cell r="AA19850">
            <v>98.38</v>
          </cell>
        </row>
        <row r="19851">
          <cell r="AA19851">
            <v>98.39</v>
          </cell>
        </row>
        <row r="19852">
          <cell r="AA19852">
            <v>98.4</v>
          </cell>
        </row>
        <row r="19853">
          <cell r="AA19853">
            <v>98.41</v>
          </cell>
        </row>
        <row r="19854">
          <cell r="AA19854">
            <v>98.42</v>
          </cell>
        </row>
        <row r="19855">
          <cell r="AA19855">
            <v>98.43</v>
          </cell>
        </row>
        <row r="19856">
          <cell r="AA19856">
            <v>98.44</v>
          </cell>
        </row>
        <row r="19857">
          <cell r="AA19857">
            <v>98.45</v>
          </cell>
        </row>
        <row r="19858">
          <cell r="AA19858">
            <v>98.46</v>
          </cell>
        </row>
        <row r="19859">
          <cell r="AA19859">
            <v>98.47</v>
          </cell>
        </row>
        <row r="19860">
          <cell r="AA19860">
            <v>98.48</v>
          </cell>
        </row>
        <row r="19861">
          <cell r="AA19861">
            <v>98.49</v>
          </cell>
        </row>
        <row r="19862">
          <cell r="AA19862">
            <v>98.5</v>
          </cell>
        </row>
        <row r="19863">
          <cell r="AA19863">
            <v>98.51</v>
          </cell>
        </row>
        <row r="19864">
          <cell r="AA19864">
            <v>98.52</v>
          </cell>
        </row>
        <row r="19865">
          <cell r="AA19865">
            <v>98.53</v>
          </cell>
        </row>
        <row r="19866">
          <cell r="AA19866">
            <v>98.54</v>
          </cell>
        </row>
        <row r="19867">
          <cell r="AA19867">
            <v>98.55</v>
          </cell>
        </row>
        <row r="19868">
          <cell r="AA19868">
            <v>98.56</v>
          </cell>
        </row>
        <row r="19869">
          <cell r="AA19869">
            <v>98.57</v>
          </cell>
        </row>
        <row r="19870">
          <cell r="AA19870">
            <v>98.58</v>
          </cell>
        </row>
        <row r="19871">
          <cell r="AA19871">
            <v>98.59</v>
          </cell>
        </row>
        <row r="19872">
          <cell r="AA19872">
            <v>98.6</v>
          </cell>
        </row>
        <row r="19873">
          <cell r="AA19873">
            <v>98.61</v>
          </cell>
        </row>
        <row r="19874">
          <cell r="AA19874">
            <v>98.62</v>
          </cell>
        </row>
        <row r="19875">
          <cell r="AA19875">
            <v>98.63</v>
          </cell>
        </row>
        <row r="19876">
          <cell r="AA19876">
            <v>98.64</v>
          </cell>
        </row>
        <row r="19877">
          <cell r="AA19877">
            <v>98.65</v>
          </cell>
        </row>
        <row r="19878">
          <cell r="AA19878">
            <v>98.66</v>
          </cell>
        </row>
        <row r="19879">
          <cell r="AA19879">
            <v>98.67</v>
          </cell>
        </row>
        <row r="19880">
          <cell r="AA19880">
            <v>98.68</v>
          </cell>
        </row>
        <row r="19881">
          <cell r="AA19881">
            <v>98.69</v>
          </cell>
        </row>
        <row r="19882">
          <cell r="AA19882">
            <v>98.7</v>
          </cell>
        </row>
        <row r="19883">
          <cell r="AA19883">
            <v>98.71</v>
          </cell>
        </row>
        <row r="19884">
          <cell r="AA19884">
            <v>98.72</v>
          </cell>
        </row>
        <row r="19885">
          <cell r="AA19885">
            <v>98.73</v>
          </cell>
        </row>
        <row r="19886">
          <cell r="AA19886">
            <v>98.74</v>
          </cell>
        </row>
        <row r="19887">
          <cell r="AA19887">
            <v>98.75</v>
          </cell>
        </row>
        <row r="19888">
          <cell r="AA19888">
            <v>98.76</v>
          </cell>
        </row>
        <row r="19889">
          <cell r="AA19889">
            <v>98.77</v>
          </cell>
        </row>
        <row r="19890">
          <cell r="AA19890">
            <v>98.78</v>
          </cell>
        </row>
        <row r="19891">
          <cell r="AA19891">
            <v>98.79</v>
          </cell>
        </row>
        <row r="19892">
          <cell r="AA19892">
            <v>98.8</v>
          </cell>
        </row>
        <row r="19893">
          <cell r="AA19893">
            <v>98.81</v>
          </cell>
        </row>
        <row r="19894">
          <cell r="AA19894">
            <v>98.82</v>
          </cell>
        </row>
        <row r="19895">
          <cell r="AA19895">
            <v>98.83</v>
          </cell>
        </row>
        <row r="19896">
          <cell r="AA19896">
            <v>98.84</v>
          </cell>
        </row>
        <row r="19897">
          <cell r="AA19897">
            <v>98.85</v>
          </cell>
        </row>
        <row r="19898">
          <cell r="AA19898">
            <v>98.86</v>
          </cell>
        </row>
        <row r="19899">
          <cell r="AA19899">
            <v>98.87</v>
          </cell>
        </row>
        <row r="19900">
          <cell r="AA19900">
            <v>98.88</v>
          </cell>
        </row>
        <row r="19901">
          <cell r="AA19901">
            <v>98.89</v>
          </cell>
        </row>
        <row r="19902">
          <cell r="AA19902">
            <v>98.9</v>
          </cell>
        </row>
        <row r="19903">
          <cell r="AA19903">
            <v>98.91</v>
          </cell>
        </row>
        <row r="19904">
          <cell r="AA19904">
            <v>98.92</v>
          </cell>
        </row>
        <row r="19905">
          <cell r="AA19905">
            <v>98.93</v>
          </cell>
        </row>
        <row r="19906">
          <cell r="AA19906">
            <v>98.94</v>
          </cell>
        </row>
        <row r="19907">
          <cell r="AA19907">
            <v>98.95</v>
          </cell>
        </row>
        <row r="19908">
          <cell r="AA19908">
            <v>98.96</v>
          </cell>
        </row>
        <row r="19909">
          <cell r="AA19909">
            <v>98.97</v>
          </cell>
        </row>
        <row r="19910">
          <cell r="AA19910">
            <v>98.98</v>
          </cell>
        </row>
        <row r="19911">
          <cell r="AA19911">
            <v>98.99</v>
          </cell>
        </row>
        <row r="19912">
          <cell r="AA19912">
            <v>99</v>
          </cell>
        </row>
        <row r="19913">
          <cell r="AA19913">
            <v>99.01</v>
          </cell>
        </row>
        <row r="19914">
          <cell r="AA19914">
            <v>99.02</v>
          </cell>
        </row>
        <row r="19915">
          <cell r="AA19915">
            <v>99.03</v>
          </cell>
        </row>
        <row r="19916">
          <cell r="AA19916">
            <v>99.04</v>
          </cell>
        </row>
        <row r="19917">
          <cell r="AA19917">
            <v>99.05</v>
          </cell>
        </row>
        <row r="19918">
          <cell r="AA19918">
            <v>99.06</v>
          </cell>
        </row>
        <row r="19919">
          <cell r="AA19919">
            <v>99.07</v>
          </cell>
        </row>
        <row r="19920">
          <cell r="AA19920">
            <v>99.08</v>
          </cell>
        </row>
        <row r="19921">
          <cell r="AA19921">
            <v>99.09</v>
          </cell>
        </row>
        <row r="19922">
          <cell r="AA19922">
            <v>99.1</v>
          </cell>
        </row>
        <row r="19923">
          <cell r="AA19923">
            <v>99.11</v>
          </cell>
        </row>
        <row r="19924">
          <cell r="AA19924">
            <v>99.12</v>
          </cell>
        </row>
        <row r="19925">
          <cell r="AA19925">
            <v>99.13</v>
          </cell>
        </row>
        <row r="19926">
          <cell r="AA19926">
            <v>99.14</v>
          </cell>
        </row>
        <row r="19927">
          <cell r="AA19927">
            <v>99.15</v>
          </cell>
        </row>
        <row r="19928">
          <cell r="AA19928">
            <v>99.16</v>
          </cell>
        </row>
        <row r="19929">
          <cell r="AA19929">
            <v>99.17</v>
          </cell>
        </row>
        <row r="19930">
          <cell r="AA19930">
            <v>99.18</v>
          </cell>
        </row>
        <row r="19931">
          <cell r="AA19931">
            <v>99.19</v>
          </cell>
        </row>
        <row r="19932">
          <cell r="AA19932">
            <v>99.2</v>
          </cell>
        </row>
        <row r="19933">
          <cell r="AA19933">
            <v>99.21</v>
          </cell>
        </row>
        <row r="19934">
          <cell r="AA19934">
            <v>99.22</v>
          </cell>
        </row>
        <row r="19935">
          <cell r="AA19935">
            <v>99.23</v>
          </cell>
        </row>
        <row r="19936">
          <cell r="AA19936">
            <v>99.24</v>
          </cell>
        </row>
        <row r="19937">
          <cell r="AA19937">
            <v>99.25</v>
          </cell>
        </row>
        <row r="19938">
          <cell r="AA19938">
            <v>99.26</v>
          </cell>
        </row>
        <row r="19939">
          <cell r="AA19939">
            <v>99.27</v>
          </cell>
        </row>
        <row r="19940">
          <cell r="AA19940">
            <v>99.28</v>
          </cell>
        </row>
        <row r="19941">
          <cell r="AA19941">
            <v>99.29</v>
          </cell>
        </row>
        <row r="19942">
          <cell r="AA19942">
            <v>99.3</v>
          </cell>
        </row>
        <row r="19943">
          <cell r="AA19943">
            <v>99.31</v>
          </cell>
        </row>
        <row r="19944">
          <cell r="AA19944">
            <v>99.32</v>
          </cell>
        </row>
        <row r="19945">
          <cell r="AA19945">
            <v>99.33</v>
          </cell>
        </row>
        <row r="19946">
          <cell r="AA19946">
            <v>99.34</v>
          </cell>
        </row>
        <row r="19947">
          <cell r="AA19947">
            <v>99.35</v>
          </cell>
        </row>
        <row r="19948">
          <cell r="AA19948">
            <v>99.36</v>
          </cell>
        </row>
        <row r="19949">
          <cell r="AA19949">
            <v>99.37</v>
          </cell>
        </row>
        <row r="19950">
          <cell r="AA19950">
            <v>99.38</v>
          </cell>
        </row>
        <row r="19951">
          <cell r="AA19951">
            <v>99.39</v>
          </cell>
        </row>
        <row r="19952">
          <cell r="AA19952">
            <v>99.4</v>
          </cell>
        </row>
        <row r="19953">
          <cell r="AA19953">
            <v>99.41</v>
          </cell>
        </row>
        <row r="19954">
          <cell r="AA19954">
            <v>99.42</v>
          </cell>
        </row>
        <row r="19955">
          <cell r="AA19955">
            <v>99.43</v>
          </cell>
        </row>
        <row r="19956">
          <cell r="AA19956">
            <v>99.44</v>
          </cell>
        </row>
        <row r="19957">
          <cell r="AA19957">
            <v>99.45</v>
          </cell>
        </row>
        <row r="19958">
          <cell r="AA19958">
            <v>99.46</v>
          </cell>
        </row>
        <row r="19959">
          <cell r="AA19959">
            <v>99.47</v>
          </cell>
        </row>
        <row r="19960">
          <cell r="AA19960">
            <v>99.48</v>
          </cell>
        </row>
        <row r="19961">
          <cell r="AA19961">
            <v>99.49</v>
          </cell>
        </row>
        <row r="19962">
          <cell r="AA19962">
            <v>99.5</v>
          </cell>
        </row>
        <row r="19963">
          <cell r="AA19963">
            <v>99.51</v>
          </cell>
        </row>
        <row r="19964">
          <cell r="AA19964">
            <v>99.52</v>
          </cell>
        </row>
        <row r="19965">
          <cell r="AA19965">
            <v>99.53</v>
          </cell>
        </row>
        <row r="19966">
          <cell r="AA19966">
            <v>99.54</v>
          </cell>
        </row>
        <row r="19967">
          <cell r="AA19967">
            <v>99.55</v>
          </cell>
        </row>
        <row r="19968">
          <cell r="AA19968">
            <v>99.56</v>
          </cell>
        </row>
        <row r="19969">
          <cell r="AA19969">
            <v>99.57</v>
          </cell>
        </row>
        <row r="19970">
          <cell r="AA19970">
            <v>99.58</v>
          </cell>
        </row>
        <row r="19971">
          <cell r="AA19971">
            <v>99.59</v>
          </cell>
        </row>
        <row r="19972">
          <cell r="AA19972">
            <v>99.6</v>
          </cell>
        </row>
        <row r="19973">
          <cell r="AA19973">
            <v>99.61</v>
          </cell>
        </row>
        <row r="19974">
          <cell r="AA19974">
            <v>99.62</v>
          </cell>
        </row>
        <row r="19975">
          <cell r="AA19975">
            <v>99.63</v>
          </cell>
        </row>
        <row r="19976">
          <cell r="AA19976">
            <v>99.64</v>
          </cell>
        </row>
        <row r="19977">
          <cell r="AA19977">
            <v>99.65</v>
          </cell>
        </row>
        <row r="19978">
          <cell r="AA19978">
            <v>99.66</v>
          </cell>
        </row>
        <row r="19979">
          <cell r="AA19979">
            <v>99.67</v>
          </cell>
        </row>
        <row r="19980">
          <cell r="AA19980">
            <v>99.68</v>
          </cell>
        </row>
        <row r="19981">
          <cell r="AA19981">
            <v>99.69</v>
          </cell>
        </row>
        <row r="19982">
          <cell r="AA19982">
            <v>99.7</v>
          </cell>
        </row>
        <row r="19983">
          <cell r="AA19983">
            <v>99.71</v>
          </cell>
        </row>
        <row r="19984">
          <cell r="AA19984">
            <v>99.72</v>
          </cell>
        </row>
        <row r="19985">
          <cell r="AA19985">
            <v>99.73</v>
          </cell>
        </row>
        <row r="19986">
          <cell r="AA19986">
            <v>99.74</v>
          </cell>
        </row>
        <row r="19987">
          <cell r="AA19987">
            <v>99.75</v>
          </cell>
        </row>
        <row r="19988">
          <cell r="AA19988">
            <v>99.76</v>
          </cell>
        </row>
        <row r="19989">
          <cell r="AA19989">
            <v>99.77</v>
          </cell>
        </row>
        <row r="19990">
          <cell r="AA19990">
            <v>99.78</v>
          </cell>
        </row>
        <row r="19991">
          <cell r="AA19991">
            <v>99.79</v>
          </cell>
        </row>
        <row r="19992">
          <cell r="AA19992">
            <v>99.8</v>
          </cell>
        </row>
        <row r="19993">
          <cell r="AA19993">
            <v>99.81</v>
          </cell>
        </row>
        <row r="19994">
          <cell r="AA19994">
            <v>99.82</v>
          </cell>
        </row>
        <row r="19995">
          <cell r="AA19995">
            <v>99.83</v>
          </cell>
        </row>
        <row r="19996">
          <cell r="AA19996">
            <v>99.84</v>
          </cell>
        </row>
        <row r="19997">
          <cell r="AA19997">
            <v>99.85</v>
          </cell>
        </row>
        <row r="19998">
          <cell r="AA19998">
            <v>99.86</v>
          </cell>
        </row>
        <row r="19999">
          <cell r="AA19999">
            <v>99.87</v>
          </cell>
        </row>
        <row r="20000">
          <cell r="AA20000">
            <v>99.88</v>
          </cell>
        </row>
        <row r="20001">
          <cell r="AA20001">
            <v>99.89</v>
          </cell>
        </row>
        <row r="20002">
          <cell r="AA20002">
            <v>99.9</v>
          </cell>
        </row>
        <row r="20003">
          <cell r="AA20003">
            <v>99.91</v>
          </cell>
        </row>
        <row r="20004">
          <cell r="AA20004">
            <v>99.92</v>
          </cell>
        </row>
        <row r="20005">
          <cell r="AA20005">
            <v>99.93</v>
          </cell>
        </row>
        <row r="20006">
          <cell r="AA20006">
            <v>99.94</v>
          </cell>
        </row>
        <row r="20007">
          <cell r="AA20007">
            <v>99.95</v>
          </cell>
        </row>
        <row r="20008">
          <cell r="AA20008">
            <v>99.96</v>
          </cell>
        </row>
        <row r="20009">
          <cell r="AA20009">
            <v>99.97</v>
          </cell>
        </row>
        <row r="20010">
          <cell r="AA20010">
            <v>99.98</v>
          </cell>
        </row>
        <row r="20011">
          <cell r="AA20011">
            <v>99.99</v>
          </cell>
        </row>
        <row r="20012">
          <cell r="AA20012">
            <v>100</v>
          </cell>
        </row>
      </sheetData>
      <sheetData sheetId="2"/>
      <sheetData sheetId="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anexo2"/>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ow r="1">
          <cell r="A1" t="str">
            <v>CODIGO</v>
          </cell>
        </row>
      </sheetData>
      <sheetData sheetId="23">
        <row r="1">
          <cell r="A1" t="str">
            <v>CODIGO</v>
          </cell>
        </row>
      </sheetData>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 sheetId="34">
        <row r="1">
          <cell r="A1" t="str">
            <v>CODIGO</v>
          </cell>
        </row>
      </sheetData>
      <sheetData sheetId="35"/>
      <sheetData sheetId="36"/>
      <sheetData sheetId="37">
        <row r="1">
          <cell r="A1" t="str">
            <v>CODIGO</v>
          </cell>
        </row>
      </sheetData>
      <sheetData sheetId="38"/>
      <sheetData sheetId="39"/>
      <sheetData sheetId="40">
        <row r="1">
          <cell r="A1" t="str">
            <v>CODIGO</v>
          </cell>
        </row>
      </sheetData>
      <sheetData sheetId="41"/>
      <sheetData sheetId="42"/>
      <sheetData sheetId="43">
        <row r="1">
          <cell r="A1" t="str">
            <v>CODIGO</v>
          </cell>
        </row>
      </sheetData>
      <sheetData sheetId="44"/>
      <sheetData sheetId="45"/>
      <sheetData sheetId="46" refreshError="1"/>
      <sheetData sheetId="47"/>
      <sheetData sheetId="48">
        <row r="2">
          <cell r="A2">
            <v>0</v>
          </cell>
        </row>
      </sheetData>
      <sheetData sheetId="49"/>
      <sheetData sheetId="50"/>
      <sheetData sheetId="51"/>
      <sheetData sheetId="52"/>
      <sheetData sheetId="53">
        <row r="1">
          <cell r="A1">
            <v>0</v>
          </cell>
        </row>
      </sheetData>
      <sheetData sheetId="54"/>
      <sheetData sheetId="55"/>
      <sheetData sheetId="56"/>
      <sheetData sheetId="57"/>
      <sheetData sheetId="58"/>
      <sheetData sheetId="59"/>
      <sheetData sheetId="60"/>
      <sheetData sheetId="61"/>
      <sheetData sheetId="62"/>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CD-AB_"/>
      <sheetName val="CD-AI_"/>
      <sheetName val="CD-AC_"/>
      <sheetName val="8_"/>
      <sheetName val="9_"/>
      <sheetName val="10_"/>
      <sheetName val="11_"/>
      <sheetName val="12_"/>
      <sheetName val="losa_A"/>
      <sheetName val="VA_A"/>
      <sheetName val="muros_A"/>
      <sheetName val="fe_dovelas"/>
      <sheetName val="SUB APU"/>
    </sheetNames>
    <sheetDataSet>
      <sheetData sheetId="0">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so 1"/>
      <sheetName val="Paso 2-Para publicar Secop"/>
      <sheetName val="Anexo Factor Prestacional"/>
      <sheetName val="Anexo Salarios Referencia"/>
      <sheetName val="Actas de pago "/>
      <sheetName val="Actas AIU"/>
      <sheetName val="Resumen avance de pagos"/>
      <sheetName val="PRESUPUESTO OFICIAL"/>
      <sheetName val="ITEM DE PAGO"/>
      <sheetName val="APU ambiental 2019"/>
      <sheetName val="INDICAR CÓDIGO DEL ITEM DE PAGO"/>
    </sheetNames>
    <sheetDataSet>
      <sheetData sheetId="0">
        <row r="6">
          <cell r="C6" t="str">
            <v xml:space="preserve">Adecuación y mantenimiento de obras civiles, eléctricas, de voz y datos y redes hidrosanitarias  de los centros del valle del software. Lote 6 Santa Elena.
</v>
          </cell>
        </row>
        <row r="14">
          <cell r="C14">
            <v>41794961</v>
          </cell>
        </row>
        <row r="20">
          <cell r="B20" t="str">
            <v>Recurso Humano</v>
          </cell>
          <cell r="C20">
            <v>0</v>
          </cell>
          <cell r="D20">
            <v>0</v>
          </cell>
          <cell r="E20">
            <v>0</v>
          </cell>
          <cell r="F20">
            <v>0</v>
          </cell>
          <cell r="G20">
            <v>0</v>
          </cell>
          <cell r="H20">
            <v>0</v>
          </cell>
          <cell r="I20">
            <v>0</v>
          </cell>
          <cell r="J20">
            <v>0</v>
          </cell>
        </row>
        <row r="22">
          <cell r="B22" t="str">
            <v>Residente.</v>
          </cell>
          <cell r="C22" t="str">
            <v>Ingeniero Civil, Arquitecto, Arquitecto Constructor. Experiencia igual o mayor 4 años.</v>
          </cell>
          <cell r="E22">
            <v>1</v>
          </cell>
          <cell r="F22">
            <v>1</v>
          </cell>
          <cell r="H22">
            <v>1.45</v>
          </cell>
          <cell r="I22">
            <v>4</v>
          </cell>
        </row>
        <row r="23">
          <cell r="B23" t="str">
            <v>Tecnólogo seguridad y salud en el trabajo – SST.</v>
          </cell>
          <cell r="C23" t="str">
            <v>Tecnologo en seguridad industrial, salud ocupacional o del nucleo básico del conocimiento. Experiencia igual o superio a 2 años.</v>
          </cell>
          <cell r="E23">
            <v>1</v>
          </cell>
          <cell r="F23">
            <v>1</v>
          </cell>
          <cell r="H23">
            <v>1.45</v>
          </cell>
          <cell r="I23">
            <v>4</v>
          </cell>
        </row>
        <row r="24">
          <cell r="B24" t="str">
            <v>Profesional social.</v>
          </cell>
          <cell r="C24" t="str">
            <v>Sociologo, antropologo, sicologo o trabajdor social, o en el nucleo basico de conocimento Experiencia igual o mayor 4 años.</v>
          </cell>
          <cell r="E24">
            <v>1</v>
          </cell>
          <cell r="F24">
            <v>0.15</v>
          </cell>
          <cell r="H24">
            <v>1.45</v>
          </cell>
          <cell r="I24">
            <v>4</v>
          </cell>
        </row>
        <row r="25">
          <cell r="B25" t="str">
            <v>Profesional ambiental.</v>
          </cell>
          <cell r="C25" t="str">
            <v>Ingeniero ambiental o ingeniero ambiental y sanitario. Experiencia igual o mayor 4 años.</v>
          </cell>
          <cell r="E25">
            <v>1</v>
          </cell>
          <cell r="F25">
            <v>0.15</v>
          </cell>
          <cell r="H25">
            <v>1.45</v>
          </cell>
          <cell r="I25">
            <v>4</v>
          </cell>
        </row>
        <row r="26">
          <cell r="B26" t="str">
            <v>Profesional.</v>
          </cell>
          <cell r="C26" t="str">
            <v>Ingeniero Civil, Arquitecto, Arquitecto  Constructor con certificación BIM. Experiencia igual o mayor a 1 año luego de la certificaíon BIM.</v>
          </cell>
          <cell r="E26">
            <v>1</v>
          </cell>
          <cell r="F26">
            <v>0.1</v>
          </cell>
          <cell r="H26">
            <v>1.45</v>
          </cell>
          <cell r="I26">
            <v>4</v>
          </cell>
        </row>
        <row r="27">
          <cell r="B27" t="str">
            <v>Profesional Ingeniero electricista.</v>
          </cell>
          <cell r="C27" t="str">
            <v>Ingeniero electricista, ingeniero eléctrico o ingeniero electromecánico. Experiencia igual o mayor 4 años.</v>
          </cell>
          <cell r="E27">
            <v>1</v>
          </cell>
          <cell r="F27">
            <v>0.4</v>
          </cell>
          <cell r="H27">
            <v>1.45</v>
          </cell>
          <cell r="I27">
            <v>4</v>
          </cell>
        </row>
        <row r="48">
          <cell r="B48" t="str">
            <v>Otros gastos de Administración</v>
          </cell>
          <cell r="C48">
            <v>0</v>
          </cell>
          <cell r="D48">
            <v>0</v>
          </cell>
          <cell r="E48">
            <v>0</v>
          </cell>
          <cell r="F48">
            <v>0</v>
          </cell>
          <cell r="G48">
            <v>0</v>
          </cell>
          <cell r="H48">
            <v>0</v>
          </cell>
          <cell r="I48">
            <v>0</v>
          </cell>
          <cell r="J48">
            <v>0</v>
          </cell>
        </row>
        <row r="50">
          <cell r="B50" t="str">
            <v>Auxilio de transporte.</v>
          </cell>
          <cell r="C50">
            <v>0</v>
          </cell>
          <cell r="D50" t="str">
            <v>mes</v>
          </cell>
          <cell r="E50">
            <v>1</v>
          </cell>
          <cell r="I50">
            <v>4</v>
          </cell>
        </row>
        <row r="51">
          <cell r="B51" t="str">
            <v>Auxilio para gastos de papeleria, fotocopias y otros</v>
          </cell>
          <cell r="C51">
            <v>0</v>
          </cell>
          <cell r="D51" t="str">
            <v>mes</v>
          </cell>
          <cell r="E51">
            <v>1</v>
          </cell>
          <cell r="I51">
            <v>4</v>
          </cell>
        </row>
        <row r="52">
          <cell r="B52" t="str">
            <v>Auxilio por celulares - equipo y  consumo-</v>
          </cell>
          <cell r="C52">
            <v>0</v>
          </cell>
          <cell r="D52" t="str">
            <v>mes</v>
          </cell>
          <cell r="E52">
            <v>6</v>
          </cell>
          <cell r="I52">
            <v>4</v>
          </cell>
        </row>
        <row r="53">
          <cell r="B53" t="str">
            <v>Computadores licenciados, incluye impresora y conexión a internet</v>
          </cell>
          <cell r="C53">
            <v>0</v>
          </cell>
          <cell r="D53" t="str">
            <v>mes</v>
          </cell>
          <cell r="E53">
            <v>4</v>
          </cell>
          <cell r="I53">
            <v>4</v>
          </cell>
        </row>
        <row r="54">
          <cell r="B54" t="str">
            <v>Muebles y dotación de oficina del proyecto.</v>
          </cell>
          <cell r="C54">
            <v>0</v>
          </cell>
          <cell r="D54" t="str">
            <v>mes</v>
          </cell>
          <cell r="E54">
            <v>6</v>
          </cell>
          <cell r="I54">
            <v>4</v>
          </cell>
        </row>
        <row r="82">
          <cell r="B82" t="str">
            <v>Pro Deporte y Recreación</v>
          </cell>
          <cell r="I82">
            <v>1.2999999999999999E-2</v>
          </cell>
        </row>
        <row r="91">
          <cell r="B91" t="str">
            <v>Pólizas - Gasto estimado comprobable -</v>
          </cell>
        </row>
        <row r="92">
          <cell r="B92" t="str">
            <v>Inversión Ambiental - Social - Implementación PMT - Valor estimado demostrable -</v>
          </cell>
        </row>
        <row r="109">
          <cell r="J109">
            <v>868844</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1"/>
      <sheetName val="Formulario 1.1 A"/>
      <sheetName val="Formulario 1.1B"/>
      <sheetName val="Formulario  1.2"/>
      <sheetName val="Formulario 1.3 "/>
      <sheetName val="Formulario 2"/>
      <sheetName val="Formulario 3"/>
      <sheetName val="Formulario 5"/>
      <sheetName val="Formulario 6"/>
      <sheetName val="Formulario 7"/>
      <sheetName val="Formulario 7.1"/>
      <sheetName val="Formulario 8"/>
      <sheetName val="Formulario 9"/>
      <sheetName val="Formulario 10"/>
    </sheetNames>
    <sheetDataSet>
      <sheetData sheetId="0">
        <row r="5">
          <cell r="C5" t="str">
            <v>Secretaria Suministros y Servicios</v>
          </cell>
        </row>
        <row r="6">
          <cell r="C6" t="str">
            <v>Modalidad: licitación Pública</v>
          </cell>
        </row>
        <row r="7">
          <cell r="C7" t="str">
            <v>Adecuación y mantenimiento de obras civiles, eléctricas, de voz y datos y redes hidrosanitarias de los centros del valle del software.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1"/>
  <sheetViews>
    <sheetView view="pageBreakPreview" zoomScaleNormal="100" zoomScaleSheetLayoutView="100" workbookViewId="0">
      <selection activeCell="D17" sqref="D17:H17"/>
    </sheetView>
  </sheetViews>
  <sheetFormatPr baseColWidth="10" defaultColWidth="11.44140625" defaultRowHeight="13.2"/>
  <cols>
    <col min="1" max="2" width="2.5546875" style="1" customWidth="1"/>
    <col min="3" max="3" width="5.44140625" style="1" customWidth="1"/>
    <col min="4" max="4" width="12.5546875" style="1" customWidth="1"/>
    <col min="5" max="6" width="10.88671875" style="1" customWidth="1"/>
    <col min="7" max="8" width="33.6640625" style="1" customWidth="1"/>
    <col min="9" max="10" width="2.5546875" style="1" customWidth="1"/>
    <col min="11" max="16384" width="11.44140625" style="1"/>
  </cols>
  <sheetData>
    <row r="1" spans="2:9" ht="13.8" thickBot="1"/>
    <row r="2" spans="2:9" ht="31.5" customHeight="1" thickTop="1">
      <c r="B2" s="19"/>
      <c r="C2" s="20"/>
      <c r="D2" s="20"/>
      <c r="E2" s="20"/>
      <c r="F2" s="20"/>
      <c r="G2" s="20"/>
      <c r="H2" s="20"/>
      <c r="I2" s="21"/>
    </row>
    <row r="3" spans="2:9" ht="31.5" customHeight="1">
      <c r="B3" s="22"/>
      <c r="C3" s="458"/>
      <c r="D3" s="458"/>
      <c r="E3" s="458"/>
      <c r="F3" s="458"/>
      <c r="I3" s="23"/>
    </row>
    <row r="4" spans="2:9" s="25" customFormat="1" ht="21.75" customHeight="1">
      <c r="B4" s="24"/>
      <c r="C4" s="458"/>
      <c r="D4" s="458"/>
      <c r="E4" s="458"/>
      <c r="F4" s="458"/>
      <c r="I4" s="26"/>
    </row>
    <row r="5" spans="2:9">
      <c r="B5" s="22"/>
      <c r="C5" s="460" t="s">
        <v>258</v>
      </c>
      <c r="D5" s="460"/>
      <c r="E5" s="460"/>
      <c r="F5" s="460"/>
      <c r="G5" s="460"/>
      <c r="H5" s="460"/>
      <c r="I5" s="23"/>
    </row>
    <row r="6" spans="2:9">
      <c r="B6" s="22"/>
      <c r="C6" s="458" t="s">
        <v>355</v>
      </c>
      <c r="D6" s="458"/>
      <c r="E6" s="458"/>
      <c r="F6" s="458"/>
      <c r="G6" s="458"/>
      <c r="H6" s="458"/>
      <c r="I6" s="23"/>
    </row>
    <row r="7" spans="2:9" ht="29.1" customHeight="1">
      <c r="B7" s="22"/>
      <c r="C7" s="458" t="s">
        <v>435</v>
      </c>
      <c r="D7" s="458"/>
      <c r="E7" s="458"/>
      <c r="F7" s="458"/>
      <c r="G7" s="458"/>
      <c r="H7" s="458"/>
      <c r="I7" s="23"/>
    </row>
    <row r="8" spans="2:9">
      <c r="B8" s="22"/>
      <c r="C8" s="458" t="s">
        <v>270</v>
      </c>
      <c r="D8" s="458"/>
      <c r="E8" s="458"/>
      <c r="F8" s="458"/>
      <c r="G8" s="458"/>
      <c r="H8" s="458"/>
      <c r="I8" s="23"/>
    </row>
    <row r="9" spans="2:9">
      <c r="B9" s="22"/>
      <c r="C9" s="458" t="s">
        <v>164</v>
      </c>
      <c r="D9" s="458"/>
      <c r="E9" s="458"/>
      <c r="F9" s="458"/>
      <c r="G9" s="458"/>
      <c r="H9" s="458"/>
      <c r="I9" s="23"/>
    </row>
    <row r="10" spans="2:9" ht="9" customHeight="1">
      <c r="B10" s="22"/>
      <c r="C10" s="27"/>
      <c r="D10" s="28"/>
      <c r="I10" s="23"/>
    </row>
    <row r="11" spans="2:9" ht="54.75" customHeight="1">
      <c r="B11" s="22"/>
      <c r="C11" s="459" t="s">
        <v>210</v>
      </c>
      <c r="D11" s="459"/>
      <c r="E11" s="459"/>
      <c r="F11" s="459"/>
      <c r="G11" s="459"/>
      <c r="H11" s="459"/>
      <c r="I11" s="23"/>
    </row>
    <row r="12" spans="2:9">
      <c r="B12" s="22"/>
      <c r="C12" s="29"/>
      <c r="D12" s="29"/>
      <c r="E12" s="29"/>
      <c r="F12" s="29"/>
      <c r="G12" s="29"/>
      <c r="H12" s="29"/>
      <c r="I12" s="23"/>
    </row>
    <row r="13" spans="2:9" ht="48.75" customHeight="1">
      <c r="B13" s="22"/>
      <c r="C13" s="30" t="s">
        <v>165</v>
      </c>
      <c r="D13" s="459" t="s">
        <v>166</v>
      </c>
      <c r="E13" s="459"/>
      <c r="F13" s="459"/>
      <c r="G13" s="459"/>
      <c r="H13" s="459"/>
      <c r="I13" s="23"/>
    </row>
    <row r="14" spans="2:9" ht="36" customHeight="1">
      <c r="B14" s="22"/>
      <c r="C14" s="30"/>
      <c r="D14" s="31"/>
      <c r="E14" s="459" t="s">
        <v>266</v>
      </c>
      <c r="F14" s="459"/>
      <c r="G14" s="459"/>
      <c r="H14" s="459"/>
      <c r="I14" s="23"/>
    </row>
    <row r="15" spans="2:9" ht="38.25" customHeight="1">
      <c r="B15" s="22"/>
      <c r="C15" s="30"/>
      <c r="D15" s="31"/>
      <c r="E15" s="459" t="s">
        <v>267</v>
      </c>
      <c r="F15" s="459"/>
      <c r="G15" s="459"/>
      <c r="H15" s="459"/>
      <c r="I15" s="23"/>
    </row>
    <row r="16" spans="2:9" ht="23.25" customHeight="1">
      <c r="B16" s="22"/>
      <c r="C16" s="30" t="s">
        <v>167</v>
      </c>
      <c r="D16" s="459" t="s">
        <v>268</v>
      </c>
      <c r="E16" s="459"/>
      <c r="F16" s="459"/>
      <c r="G16" s="459"/>
      <c r="H16" s="459"/>
      <c r="I16" s="23"/>
    </row>
    <row r="17" spans="2:9" ht="30.75" customHeight="1">
      <c r="B17" s="22"/>
      <c r="C17" s="30" t="s">
        <v>168</v>
      </c>
      <c r="D17" s="459" t="s">
        <v>269</v>
      </c>
      <c r="E17" s="459"/>
      <c r="F17" s="459"/>
      <c r="G17" s="459"/>
      <c r="H17" s="459"/>
      <c r="I17" s="23"/>
    </row>
    <row r="18" spans="2:9">
      <c r="B18" s="22"/>
      <c r="C18" s="29"/>
      <c r="D18" s="29"/>
      <c r="E18" s="29"/>
      <c r="F18" s="29"/>
      <c r="G18" s="29"/>
      <c r="H18" s="29"/>
      <c r="I18" s="23"/>
    </row>
    <row r="19" spans="2:9" ht="33" customHeight="1">
      <c r="B19" s="22"/>
      <c r="C19" s="459" t="s">
        <v>169</v>
      </c>
      <c r="D19" s="459"/>
      <c r="E19" s="459"/>
      <c r="F19" s="459"/>
      <c r="G19" s="459"/>
      <c r="H19" s="459"/>
      <c r="I19" s="23"/>
    </row>
    <row r="20" spans="2:9" ht="13.8" thickBot="1">
      <c r="B20" s="32"/>
      <c r="C20" s="33"/>
      <c r="D20" s="33"/>
      <c r="E20" s="33"/>
      <c r="F20" s="33"/>
      <c r="G20" s="33"/>
      <c r="H20" s="33"/>
      <c r="I20" s="34"/>
    </row>
    <row r="21" spans="2:9" ht="13.8" thickTop="1"/>
    <row r="22" spans="2:9" ht="12.75" customHeight="1">
      <c r="C22" s="35"/>
      <c r="D22" s="36"/>
      <c r="E22" s="36"/>
      <c r="F22" s="36"/>
      <c r="G22" s="36"/>
      <c r="H22" s="36"/>
    </row>
    <row r="23" spans="2:9">
      <c r="C23" s="36"/>
      <c r="D23" s="36"/>
      <c r="E23" s="36"/>
      <c r="F23" s="36"/>
      <c r="G23" s="36"/>
      <c r="H23" s="36"/>
    </row>
    <row r="24" spans="2:9">
      <c r="C24" s="36"/>
      <c r="D24" s="36"/>
      <c r="E24" s="36"/>
      <c r="F24" s="36"/>
      <c r="G24" s="36"/>
      <c r="H24" s="36"/>
    </row>
    <row r="25" spans="2:9">
      <c r="C25" s="36"/>
      <c r="D25" s="36"/>
      <c r="E25" s="36"/>
      <c r="F25" s="36"/>
      <c r="G25" s="36"/>
      <c r="H25" s="36"/>
    </row>
    <row r="26" spans="2:9">
      <c r="C26" s="36"/>
      <c r="D26" s="36"/>
      <c r="E26" s="36"/>
      <c r="F26" s="36"/>
      <c r="G26" s="36"/>
      <c r="H26" s="36"/>
    </row>
    <row r="27" spans="2:9">
      <c r="C27" s="36"/>
      <c r="D27" s="36"/>
      <c r="E27" s="36"/>
      <c r="F27" s="36"/>
      <c r="G27" s="36"/>
      <c r="H27" s="36"/>
    </row>
    <row r="28" spans="2:9">
      <c r="C28" s="36"/>
      <c r="D28" s="36"/>
      <c r="E28" s="36"/>
      <c r="F28" s="36"/>
      <c r="G28" s="36"/>
      <c r="H28" s="36"/>
    </row>
    <row r="29" spans="2:9">
      <c r="C29" s="36"/>
      <c r="D29" s="36"/>
      <c r="E29" s="36"/>
      <c r="F29" s="36"/>
      <c r="G29" s="36"/>
      <c r="H29" s="36"/>
    </row>
    <row r="30" spans="2:9">
      <c r="C30" s="36"/>
      <c r="D30" s="36"/>
      <c r="E30" s="36"/>
      <c r="F30" s="36"/>
      <c r="G30" s="36"/>
      <c r="H30" s="36"/>
    </row>
    <row r="31" spans="2:9">
      <c r="C31" s="36"/>
      <c r="D31" s="36"/>
      <c r="E31" s="36"/>
      <c r="F31" s="36"/>
      <c r="G31" s="36"/>
      <c r="H31" s="36"/>
    </row>
    <row r="32" spans="2:9">
      <c r="C32" s="36"/>
      <c r="D32" s="36"/>
      <c r="E32" s="36"/>
      <c r="F32" s="36"/>
      <c r="G32" s="36"/>
      <c r="H32" s="36"/>
    </row>
    <row r="33" spans="3:8">
      <c r="C33" s="36"/>
      <c r="D33" s="36"/>
      <c r="E33" s="36"/>
      <c r="F33" s="36"/>
      <c r="G33" s="36"/>
      <c r="H33" s="36"/>
    </row>
    <row r="34" spans="3:8">
      <c r="C34" s="36"/>
      <c r="D34" s="36"/>
      <c r="E34" s="36"/>
      <c r="F34" s="36"/>
      <c r="G34" s="36"/>
      <c r="H34" s="36"/>
    </row>
    <row r="35" spans="3:8">
      <c r="C35" s="36"/>
      <c r="D35" s="36"/>
      <c r="E35" s="36"/>
      <c r="F35" s="36"/>
      <c r="G35" s="36"/>
      <c r="H35" s="36"/>
    </row>
    <row r="36" spans="3:8">
      <c r="C36" s="36"/>
      <c r="D36" s="36"/>
      <c r="E36" s="36"/>
      <c r="F36" s="36"/>
      <c r="G36" s="36"/>
      <c r="H36" s="36"/>
    </row>
    <row r="37" spans="3:8">
      <c r="C37" s="36"/>
      <c r="D37" s="36"/>
      <c r="E37" s="36"/>
      <c r="F37" s="36"/>
      <c r="G37" s="36"/>
      <c r="H37" s="36"/>
    </row>
    <row r="38" spans="3:8">
      <c r="C38" s="36"/>
      <c r="D38" s="36"/>
      <c r="E38" s="36"/>
      <c r="F38" s="36"/>
      <c r="G38" s="36"/>
      <c r="H38" s="36"/>
    </row>
    <row r="39" spans="3:8">
      <c r="C39" s="36"/>
      <c r="D39" s="36"/>
      <c r="E39" s="36"/>
      <c r="F39" s="36"/>
      <c r="G39" s="36"/>
      <c r="H39" s="36"/>
    </row>
    <row r="40" spans="3:8">
      <c r="C40" s="36"/>
      <c r="D40" s="36"/>
      <c r="E40" s="36"/>
      <c r="F40" s="36"/>
      <c r="G40" s="36"/>
      <c r="H40" s="36"/>
    </row>
    <row r="41" spans="3:8">
      <c r="C41" s="36"/>
      <c r="D41" s="36"/>
      <c r="E41" s="36"/>
      <c r="F41" s="36"/>
      <c r="G41" s="36"/>
      <c r="H41" s="36"/>
    </row>
  </sheetData>
  <mergeCells count="14">
    <mergeCell ref="D17:H17"/>
    <mergeCell ref="C19:H19"/>
    <mergeCell ref="C5:H5"/>
    <mergeCell ref="C8:H8"/>
    <mergeCell ref="C9:H9"/>
    <mergeCell ref="C11:H11"/>
    <mergeCell ref="D13:H13"/>
    <mergeCell ref="E14:H14"/>
    <mergeCell ref="E15:H15"/>
    <mergeCell ref="C3:F3"/>
    <mergeCell ref="C4:F4"/>
    <mergeCell ref="C6:H6"/>
    <mergeCell ref="C7:H7"/>
    <mergeCell ref="D16:H16"/>
  </mergeCells>
  <printOptions horizontalCentered="1"/>
  <pageMargins left="0.59055118110236227" right="0.59055118110236227" top="0.74803149606299213" bottom="0.74803149606299213" header="0.31496062992125984" footer="0.31496062992125984"/>
  <pageSetup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42"/>
  <sheetViews>
    <sheetView view="pageBreakPreview" topLeftCell="A2" zoomScale="90" zoomScaleNormal="100" zoomScaleSheetLayoutView="90" workbookViewId="0">
      <selection activeCell="C7" sqref="C7:G7"/>
    </sheetView>
  </sheetViews>
  <sheetFormatPr baseColWidth="10" defaultColWidth="11.44140625" defaultRowHeight="13.2"/>
  <cols>
    <col min="1" max="2" width="3" style="1" customWidth="1"/>
    <col min="3" max="3" width="10" style="1" customWidth="1"/>
    <col min="4" max="7" width="28.6640625" style="1" customWidth="1"/>
    <col min="8" max="9" width="3" style="1" customWidth="1"/>
    <col min="10" max="16384" width="11.44140625" style="1"/>
  </cols>
  <sheetData>
    <row r="1" spans="2:8" ht="13.5" customHeight="1" thickBot="1"/>
    <row r="2" spans="2:8" ht="31.5" customHeight="1" thickTop="1">
      <c r="B2" s="19"/>
      <c r="C2" s="20"/>
      <c r="D2" s="20"/>
      <c r="E2" s="20"/>
      <c r="F2" s="20"/>
      <c r="G2" s="20"/>
      <c r="H2" s="21"/>
    </row>
    <row r="3" spans="2:8" ht="31.5" customHeight="1">
      <c r="B3" s="22"/>
      <c r="C3" s="458"/>
      <c r="D3" s="458"/>
      <c r="E3" s="458"/>
      <c r="F3" s="458"/>
      <c r="G3" s="458"/>
      <c r="H3" s="23"/>
    </row>
    <row r="4" spans="2:8" ht="21.75" customHeight="1">
      <c r="B4" s="22"/>
      <c r="C4" s="458"/>
      <c r="D4" s="458"/>
      <c r="E4" s="458"/>
      <c r="F4" s="458"/>
      <c r="G4" s="458"/>
      <c r="H4" s="23"/>
    </row>
    <row r="5" spans="2:8">
      <c r="B5" s="22"/>
      <c r="C5" s="458" t="str">
        <f>+'Formulario 1'!C5</f>
        <v>Secretaria Suministros y Servicios</v>
      </c>
      <c r="D5" s="458"/>
      <c r="E5" s="458"/>
      <c r="F5" s="458"/>
      <c r="G5" s="458"/>
      <c r="H5" s="23"/>
    </row>
    <row r="6" spans="2:8">
      <c r="B6" s="22"/>
      <c r="C6" s="458" t="str">
        <f>+'Formulario 1'!C6</f>
        <v>Modalidad: licitación Pública</v>
      </c>
      <c r="D6" s="458"/>
      <c r="E6" s="458"/>
      <c r="F6" s="458"/>
      <c r="G6" s="458"/>
      <c r="H6" s="23"/>
    </row>
    <row r="7" spans="2:8" ht="28.5" customHeight="1">
      <c r="B7" s="22"/>
      <c r="C7" s="458" t="str">
        <f>+'Formulario 1'!C7</f>
        <v>Adecuación y mantenimiento de obras civiles, eléctricas, de voz y datos y redes hidrosanitarias de los centros del valle del software.</v>
      </c>
      <c r="D7" s="458"/>
      <c r="E7" s="458"/>
      <c r="F7" s="458"/>
      <c r="G7" s="458"/>
      <c r="H7" s="23"/>
    </row>
    <row r="8" spans="2:8">
      <c r="B8" s="22"/>
      <c r="C8" s="458" t="s">
        <v>265</v>
      </c>
      <c r="D8" s="458"/>
      <c r="E8" s="458"/>
      <c r="F8" s="458"/>
      <c r="G8" s="458"/>
      <c r="H8" s="23"/>
    </row>
    <row r="9" spans="2:8" ht="15" customHeight="1">
      <c r="B9" s="22"/>
      <c r="C9" s="458" t="s">
        <v>170</v>
      </c>
      <c r="D9" s="458"/>
      <c r="E9" s="458"/>
      <c r="F9" s="458"/>
      <c r="G9" s="458"/>
      <c r="H9" s="23"/>
    </row>
    <row r="10" spans="2:8">
      <c r="B10" s="22"/>
      <c r="C10" s="462" t="s">
        <v>171</v>
      </c>
      <c r="D10" s="462"/>
      <c r="E10" s="462"/>
      <c r="F10" s="462"/>
      <c r="G10" s="462"/>
      <c r="H10" s="23"/>
    </row>
    <row r="11" spans="2:8" ht="15" customHeight="1">
      <c r="B11" s="22"/>
      <c r="C11" s="93"/>
      <c r="D11" s="93"/>
      <c r="E11" s="93"/>
      <c r="F11" s="93"/>
      <c r="G11" s="93"/>
      <c r="H11" s="23"/>
    </row>
    <row r="12" spans="2:8" ht="15" customHeight="1">
      <c r="B12" s="22"/>
      <c r="C12" s="463" t="s">
        <v>172</v>
      </c>
      <c r="D12" s="463"/>
      <c r="E12" s="463"/>
      <c r="F12" s="463"/>
      <c r="G12" s="463"/>
      <c r="H12" s="23"/>
    </row>
    <row r="13" spans="2:8" ht="6" customHeight="1" thickBot="1">
      <c r="B13" s="22"/>
      <c r="C13" s="458"/>
      <c r="D13" s="458"/>
      <c r="E13" s="458"/>
      <c r="F13" s="458"/>
      <c r="G13" s="458"/>
      <c r="H13" s="23"/>
    </row>
    <row r="14" spans="2:8" ht="52.8">
      <c r="B14" s="22"/>
      <c r="C14" s="37" t="s">
        <v>173</v>
      </c>
      <c r="D14" s="38" t="s">
        <v>174</v>
      </c>
      <c r="E14" s="38" t="s">
        <v>175</v>
      </c>
      <c r="F14" s="38" t="s">
        <v>356</v>
      </c>
      <c r="G14" s="39" t="s">
        <v>176</v>
      </c>
      <c r="H14" s="23"/>
    </row>
    <row r="15" spans="2:8" ht="13.8" thickBot="1">
      <c r="B15" s="22"/>
      <c r="C15" s="40"/>
      <c r="D15" s="41" t="s">
        <v>177</v>
      </c>
      <c r="E15" s="41" t="s">
        <v>178</v>
      </c>
      <c r="F15" s="41" t="s">
        <v>179</v>
      </c>
      <c r="G15" s="42" t="s">
        <v>180</v>
      </c>
      <c r="H15" s="23"/>
    </row>
    <row r="16" spans="2:8">
      <c r="B16" s="22"/>
      <c r="C16" s="43">
        <v>1</v>
      </c>
      <c r="D16" s="44"/>
      <c r="E16" s="45"/>
      <c r="F16" s="46">
        <v>1160000</v>
      </c>
      <c r="G16" s="47">
        <f>+D16*E16*F16</f>
        <v>0</v>
      </c>
      <c r="H16" s="23"/>
    </row>
    <row r="17" spans="2:8">
      <c r="B17" s="22"/>
      <c r="C17" s="43">
        <v>2</v>
      </c>
      <c r="D17" s="44"/>
      <c r="E17" s="45"/>
      <c r="F17" s="46">
        <v>1160000</v>
      </c>
      <c r="G17" s="47">
        <f t="shared" ref="G17:G27" si="0">+D17*E17*F17</f>
        <v>0</v>
      </c>
      <c r="H17" s="23"/>
    </row>
    <row r="18" spans="2:8">
      <c r="B18" s="22"/>
      <c r="C18" s="43">
        <v>3</v>
      </c>
      <c r="D18" s="44"/>
      <c r="E18" s="45"/>
      <c r="F18" s="46">
        <v>1160000</v>
      </c>
      <c r="G18" s="47">
        <f t="shared" si="0"/>
        <v>0</v>
      </c>
      <c r="H18" s="23"/>
    </row>
    <row r="19" spans="2:8">
      <c r="B19" s="22"/>
      <c r="C19" s="43">
        <v>4</v>
      </c>
      <c r="D19" s="44"/>
      <c r="E19" s="45"/>
      <c r="F19" s="46">
        <v>1160000</v>
      </c>
      <c r="G19" s="47">
        <f t="shared" si="0"/>
        <v>0</v>
      </c>
      <c r="H19" s="23"/>
    </row>
    <row r="20" spans="2:8">
      <c r="B20" s="22"/>
      <c r="C20" s="43">
        <v>5</v>
      </c>
      <c r="D20" s="44"/>
      <c r="E20" s="45"/>
      <c r="F20" s="46">
        <v>1160000</v>
      </c>
      <c r="G20" s="47">
        <f t="shared" si="0"/>
        <v>0</v>
      </c>
      <c r="H20" s="23"/>
    </row>
    <row r="21" spans="2:8">
      <c r="B21" s="22"/>
      <c r="C21" s="43">
        <v>6</v>
      </c>
      <c r="D21" s="44"/>
      <c r="E21" s="45"/>
      <c r="F21" s="46">
        <v>1160000</v>
      </c>
      <c r="G21" s="47">
        <f t="shared" si="0"/>
        <v>0</v>
      </c>
      <c r="H21" s="23"/>
    </row>
    <row r="22" spans="2:8">
      <c r="B22" s="22"/>
      <c r="C22" s="43">
        <v>7</v>
      </c>
      <c r="D22" s="44"/>
      <c r="E22" s="45"/>
      <c r="F22" s="46">
        <v>1160000</v>
      </c>
      <c r="G22" s="47">
        <f t="shared" si="0"/>
        <v>0</v>
      </c>
      <c r="H22" s="23"/>
    </row>
    <row r="23" spans="2:8">
      <c r="B23" s="22"/>
      <c r="C23" s="43">
        <v>8</v>
      </c>
      <c r="D23" s="44"/>
      <c r="E23" s="45"/>
      <c r="F23" s="46">
        <v>1160000</v>
      </c>
      <c r="G23" s="47">
        <f t="shared" si="0"/>
        <v>0</v>
      </c>
      <c r="H23" s="23"/>
    </row>
    <row r="24" spans="2:8">
      <c r="B24" s="22"/>
      <c r="C24" s="43">
        <v>9</v>
      </c>
      <c r="D24" s="44"/>
      <c r="E24" s="45"/>
      <c r="F24" s="46">
        <v>1160000</v>
      </c>
      <c r="G24" s="47">
        <f t="shared" si="0"/>
        <v>0</v>
      </c>
      <c r="H24" s="23"/>
    </row>
    <row r="25" spans="2:8">
      <c r="B25" s="22"/>
      <c r="C25" s="43">
        <v>10</v>
      </c>
      <c r="D25" s="44"/>
      <c r="E25" s="45"/>
      <c r="F25" s="46">
        <v>1160000</v>
      </c>
      <c r="G25" s="47">
        <f t="shared" si="0"/>
        <v>0</v>
      </c>
      <c r="H25" s="23"/>
    </row>
    <row r="26" spans="2:8">
      <c r="B26" s="22"/>
      <c r="C26" s="43" t="s">
        <v>181</v>
      </c>
      <c r="D26" s="44"/>
      <c r="E26" s="45"/>
      <c r="F26" s="46">
        <v>1160000</v>
      </c>
      <c r="G26" s="47">
        <f t="shared" si="0"/>
        <v>0</v>
      </c>
      <c r="H26" s="23"/>
    </row>
    <row r="27" spans="2:8" ht="13.8" thickBot="1">
      <c r="B27" s="22"/>
      <c r="C27" s="48" t="s">
        <v>182</v>
      </c>
      <c r="D27" s="44"/>
      <c r="E27" s="45"/>
      <c r="F27" s="46">
        <v>1160000</v>
      </c>
      <c r="G27" s="47">
        <f t="shared" si="0"/>
        <v>0</v>
      </c>
      <c r="H27" s="23"/>
    </row>
    <row r="28" spans="2:8" ht="13.8" thickBot="1">
      <c r="B28" s="22"/>
      <c r="C28" s="464" t="s">
        <v>19</v>
      </c>
      <c r="D28" s="465"/>
      <c r="E28" s="465"/>
      <c r="F28" s="466"/>
      <c r="G28" s="49">
        <f>SUM(G16:G27)</f>
        <v>0</v>
      </c>
      <c r="H28" s="23"/>
    </row>
    <row r="29" spans="2:8">
      <c r="B29" s="22"/>
      <c r="C29" s="50" t="s">
        <v>183</v>
      </c>
      <c r="D29" s="51"/>
      <c r="E29" s="51"/>
      <c r="F29" s="51"/>
      <c r="G29" s="51"/>
      <c r="H29" s="23"/>
    </row>
    <row r="30" spans="2:8">
      <c r="B30" s="22"/>
      <c r="C30" s="29"/>
      <c r="D30" s="36"/>
      <c r="H30" s="23"/>
    </row>
    <row r="31" spans="2:8" ht="12.75" customHeight="1">
      <c r="B31" s="22"/>
      <c r="C31" s="467" t="s">
        <v>184</v>
      </c>
      <c r="D31" s="467"/>
      <c r="E31" s="467"/>
      <c r="F31" s="467"/>
      <c r="G31" s="467"/>
      <c r="H31" s="23"/>
    </row>
    <row r="32" spans="2:8">
      <c r="B32" s="22"/>
      <c r="C32" s="36"/>
      <c r="D32" s="36"/>
      <c r="E32" s="51"/>
      <c r="F32" s="51"/>
      <c r="G32" s="51"/>
      <c r="H32" s="23"/>
    </row>
    <row r="33" spans="2:10">
      <c r="B33" s="22"/>
      <c r="C33" s="52" t="s">
        <v>357</v>
      </c>
      <c r="D33" s="36"/>
      <c r="H33" s="23"/>
    </row>
    <row r="34" spans="2:10">
      <c r="B34" s="22"/>
      <c r="C34" s="36"/>
      <c r="D34" s="29"/>
      <c r="E34" s="53"/>
      <c r="F34" s="53"/>
      <c r="H34" s="23"/>
    </row>
    <row r="35" spans="2:10">
      <c r="B35" s="22"/>
      <c r="C35" s="36"/>
      <c r="D35" s="29"/>
      <c r="E35" s="53"/>
      <c r="F35" s="53"/>
      <c r="H35" s="23"/>
    </row>
    <row r="36" spans="2:10">
      <c r="B36" s="22"/>
      <c r="C36" s="36"/>
      <c r="D36" s="29"/>
      <c r="E36" s="53"/>
      <c r="F36" s="53"/>
      <c r="H36" s="23"/>
    </row>
    <row r="37" spans="2:10" ht="14.25" customHeight="1">
      <c r="B37" s="22"/>
      <c r="C37" s="461" t="s">
        <v>185</v>
      </c>
      <c r="D37" s="461"/>
      <c r="E37" s="461"/>
      <c r="F37" s="461" t="s">
        <v>186</v>
      </c>
      <c r="G37" s="461"/>
      <c r="H37" s="23"/>
      <c r="J37" s="54"/>
    </row>
    <row r="38" spans="2:10" ht="14.25" customHeight="1">
      <c r="B38" s="22"/>
      <c r="C38" s="461" t="s">
        <v>187</v>
      </c>
      <c r="D38" s="461"/>
      <c r="E38" s="461"/>
      <c r="F38" s="461" t="s">
        <v>187</v>
      </c>
      <c r="G38" s="461"/>
      <c r="H38" s="23"/>
      <c r="J38" s="54"/>
    </row>
    <row r="39" spans="2:10" ht="14.25" customHeight="1">
      <c r="B39" s="22"/>
      <c r="C39" s="461" t="s">
        <v>188</v>
      </c>
      <c r="D39" s="461"/>
      <c r="E39" s="461"/>
      <c r="F39" s="461" t="s">
        <v>188</v>
      </c>
      <c r="G39" s="461"/>
      <c r="H39" s="23"/>
      <c r="J39" s="54"/>
    </row>
    <row r="40" spans="2:10" ht="14.25" customHeight="1">
      <c r="B40" s="22"/>
      <c r="C40" s="461" t="s">
        <v>189</v>
      </c>
      <c r="D40" s="461"/>
      <c r="E40" s="461"/>
      <c r="F40" s="461" t="s">
        <v>189</v>
      </c>
      <c r="G40" s="461"/>
      <c r="H40" s="23"/>
      <c r="J40" s="54"/>
    </row>
    <row r="41" spans="2:10" ht="13.8" thickBot="1">
      <c r="B41" s="32"/>
      <c r="C41" s="55"/>
      <c r="D41" s="56"/>
      <c r="E41" s="33"/>
      <c r="F41" s="33"/>
      <c r="G41" s="33"/>
      <c r="H41" s="34"/>
    </row>
    <row r="42" spans="2:10" ht="13.8" thickTop="1">
      <c r="C42" s="27"/>
      <c r="D42" s="28"/>
    </row>
  </sheetData>
  <mergeCells count="20">
    <mergeCell ref="C38:E38"/>
    <mergeCell ref="F38:G38"/>
    <mergeCell ref="C39:E39"/>
    <mergeCell ref="F39:G39"/>
    <mergeCell ref="C40:E40"/>
    <mergeCell ref="F40:G40"/>
    <mergeCell ref="C37:E37"/>
    <mergeCell ref="F37:G37"/>
    <mergeCell ref="C3:G3"/>
    <mergeCell ref="C4:G4"/>
    <mergeCell ref="C5:G5"/>
    <mergeCell ref="C6:G6"/>
    <mergeCell ref="C8:G8"/>
    <mergeCell ref="C9:G9"/>
    <mergeCell ref="C7:G7"/>
    <mergeCell ref="C10:G10"/>
    <mergeCell ref="C12:G12"/>
    <mergeCell ref="C13:G13"/>
    <mergeCell ref="C28:F28"/>
    <mergeCell ref="C31:G31"/>
  </mergeCells>
  <printOptions horizontalCentered="1"/>
  <pageMargins left="0.59055118110236227" right="0.59055118110236227" top="0.74803149606299213" bottom="0.74803149606299213" header="0.31496062992125984" footer="0.31496062992125984"/>
  <pageSetup scale="6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44"/>
  <sheetViews>
    <sheetView view="pageBreakPreview" zoomScale="90" zoomScaleNormal="100" zoomScaleSheetLayoutView="90" workbookViewId="0">
      <selection activeCell="F1" sqref="F1"/>
    </sheetView>
  </sheetViews>
  <sheetFormatPr baseColWidth="10" defaultColWidth="11.44140625" defaultRowHeight="13.2"/>
  <cols>
    <col min="1" max="2" width="2.6640625" style="1" customWidth="1"/>
    <col min="3" max="3" width="10" style="1" customWidth="1"/>
    <col min="4" max="4" width="28.6640625" style="1" customWidth="1"/>
    <col min="5" max="5" width="18.44140625" style="1" customWidth="1"/>
    <col min="6" max="8" width="28.6640625" style="1" customWidth="1"/>
    <col min="9" max="10" width="2.6640625" style="1" customWidth="1"/>
    <col min="11" max="16384" width="11.44140625" style="1"/>
  </cols>
  <sheetData>
    <row r="1" spans="2:9" ht="13.8" thickBot="1"/>
    <row r="2" spans="2:9" ht="31.5" customHeight="1" thickTop="1">
      <c r="B2" s="19"/>
      <c r="C2" s="20"/>
      <c r="D2" s="20"/>
      <c r="E2" s="20"/>
      <c r="F2" s="20"/>
      <c r="G2" s="20"/>
      <c r="H2" s="20"/>
      <c r="I2" s="21"/>
    </row>
    <row r="3" spans="2:9" ht="31.5" customHeight="1">
      <c r="B3" s="22"/>
      <c r="C3" s="458"/>
      <c r="D3" s="458"/>
      <c r="E3" s="458"/>
      <c r="F3" s="458"/>
      <c r="G3" s="458"/>
      <c r="H3" s="458"/>
      <c r="I3" s="23"/>
    </row>
    <row r="4" spans="2:9" ht="21.75" customHeight="1">
      <c r="B4" s="22"/>
      <c r="C4" s="458"/>
      <c r="D4" s="458"/>
      <c r="E4" s="458"/>
      <c r="F4" s="458"/>
      <c r="G4" s="458"/>
      <c r="H4" s="458"/>
      <c r="I4" s="23"/>
    </row>
    <row r="5" spans="2:9">
      <c r="B5" s="22"/>
      <c r="C5" s="458" t="str">
        <f>+'Formulario 1'!$C$5</f>
        <v>Secretaria Suministros y Servicios</v>
      </c>
      <c r="D5" s="458"/>
      <c r="E5" s="458"/>
      <c r="F5" s="458"/>
      <c r="G5" s="458"/>
      <c r="H5" s="458"/>
      <c r="I5" s="23"/>
    </row>
    <row r="6" spans="2:9">
      <c r="B6" s="22"/>
      <c r="C6" s="458" t="str">
        <f>+'Formulario 1'!$C$6</f>
        <v>Modalidad: licitación Pública</v>
      </c>
      <c r="D6" s="458"/>
      <c r="E6" s="458"/>
      <c r="F6" s="458"/>
      <c r="G6" s="458"/>
      <c r="H6" s="458"/>
      <c r="I6" s="23"/>
    </row>
    <row r="7" spans="2:9" ht="29.4" customHeight="1">
      <c r="B7" s="22"/>
      <c r="C7" s="458" t="str">
        <f>+'Formulario 1'!$C$7</f>
        <v>Adecuación y mantenimiento de obras civiles, eléctricas, de voz y datos y redes hidrosanitarias de los centros del valle del software.</v>
      </c>
      <c r="D7" s="458"/>
      <c r="E7" s="458"/>
      <c r="F7" s="458"/>
      <c r="G7" s="458"/>
      <c r="H7" s="458"/>
      <c r="I7" s="23"/>
    </row>
    <row r="8" spans="2:9" ht="15" customHeight="1">
      <c r="B8" s="22"/>
      <c r="C8" s="458" t="s">
        <v>264</v>
      </c>
      <c r="D8" s="458"/>
      <c r="E8" s="458"/>
      <c r="F8" s="458"/>
      <c r="G8" s="458"/>
      <c r="H8" s="458"/>
      <c r="I8" s="23"/>
    </row>
    <row r="9" spans="2:9" ht="15" customHeight="1">
      <c r="B9" s="22"/>
      <c r="C9" s="458" t="s">
        <v>170</v>
      </c>
      <c r="D9" s="458"/>
      <c r="E9" s="458"/>
      <c r="F9" s="458"/>
      <c r="G9" s="458"/>
      <c r="H9" s="458"/>
      <c r="I9" s="23"/>
    </row>
    <row r="10" spans="2:9" ht="23.25" customHeight="1">
      <c r="B10" s="22"/>
      <c r="C10" s="470" t="s">
        <v>241</v>
      </c>
      <c r="D10" s="470"/>
      <c r="E10" s="470"/>
      <c r="F10" s="470"/>
      <c r="G10" s="470"/>
      <c r="H10" s="470"/>
      <c r="I10" s="23"/>
    </row>
    <row r="11" spans="2:9" ht="15" customHeight="1">
      <c r="B11" s="22"/>
      <c r="C11" s="93"/>
      <c r="D11" s="93"/>
      <c r="E11" s="93"/>
      <c r="F11" s="93"/>
      <c r="G11" s="93"/>
      <c r="H11" s="93"/>
      <c r="I11" s="23"/>
    </row>
    <row r="12" spans="2:9" ht="15" customHeight="1">
      <c r="B12" s="22"/>
      <c r="C12" s="463" t="s">
        <v>172</v>
      </c>
      <c r="D12" s="463"/>
      <c r="E12" s="463"/>
      <c r="F12" s="463"/>
      <c r="G12" s="463"/>
      <c r="H12" s="463"/>
      <c r="I12" s="23"/>
    </row>
    <row r="13" spans="2:9" ht="6" customHeight="1" thickBot="1">
      <c r="B13" s="22"/>
      <c r="C13" s="458"/>
      <c r="D13" s="458"/>
      <c r="E13" s="458"/>
      <c r="F13" s="458"/>
      <c r="G13" s="458"/>
      <c r="H13" s="458"/>
      <c r="I13" s="23"/>
    </row>
    <row r="14" spans="2:9" ht="83.25" customHeight="1">
      <c r="B14" s="22"/>
      <c r="C14" s="37" t="s">
        <v>173</v>
      </c>
      <c r="D14" s="38" t="s">
        <v>190</v>
      </c>
      <c r="E14" s="38" t="s">
        <v>191</v>
      </c>
      <c r="F14" s="38" t="s">
        <v>192</v>
      </c>
      <c r="G14" s="38" t="s">
        <v>193</v>
      </c>
      <c r="H14" s="39" t="s">
        <v>194</v>
      </c>
      <c r="I14" s="23"/>
    </row>
    <row r="15" spans="2:9" ht="13.8" thickBot="1">
      <c r="B15" s="22"/>
      <c r="C15" s="57"/>
      <c r="D15" s="58" t="s">
        <v>177</v>
      </c>
      <c r="E15" s="58" t="s">
        <v>178</v>
      </c>
      <c r="F15" s="58" t="s">
        <v>195</v>
      </c>
      <c r="G15" s="58" t="s">
        <v>196</v>
      </c>
      <c r="H15" s="59" t="s">
        <v>197</v>
      </c>
      <c r="I15" s="23"/>
    </row>
    <row r="16" spans="2:9">
      <c r="B16" s="22"/>
      <c r="C16" s="60">
        <v>1</v>
      </c>
      <c r="D16" s="61"/>
      <c r="E16" s="61"/>
      <c r="F16" s="62">
        <f>D16*E16</f>
        <v>0</v>
      </c>
      <c r="G16" s="63"/>
      <c r="H16" s="64">
        <f>+F16*G16</f>
        <v>0</v>
      </c>
      <c r="I16" s="23"/>
    </row>
    <row r="17" spans="2:9">
      <c r="B17" s="22"/>
      <c r="C17" s="43">
        <v>2</v>
      </c>
      <c r="D17" s="65"/>
      <c r="E17" s="65"/>
      <c r="F17" s="66">
        <f t="shared" ref="F17:F27" si="0">D17*E17</f>
        <v>0</v>
      </c>
      <c r="G17" s="67"/>
      <c r="H17" s="47">
        <f t="shared" ref="H17:H26" si="1">+F17*G17</f>
        <v>0</v>
      </c>
      <c r="I17" s="23"/>
    </row>
    <row r="18" spans="2:9">
      <c r="B18" s="22"/>
      <c r="C18" s="43">
        <v>3</v>
      </c>
      <c r="D18" s="65"/>
      <c r="E18" s="65"/>
      <c r="F18" s="66">
        <f t="shared" si="0"/>
        <v>0</v>
      </c>
      <c r="G18" s="67"/>
      <c r="H18" s="47">
        <f t="shared" si="1"/>
        <v>0</v>
      </c>
      <c r="I18" s="23"/>
    </row>
    <row r="19" spans="2:9">
      <c r="B19" s="22"/>
      <c r="C19" s="43">
        <v>4</v>
      </c>
      <c r="D19" s="65"/>
      <c r="E19" s="65"/>
      <c r="F19" s="66">
        <f t="shared" si="0"/>
        <v>0</v>
      </c>
      <c r="G19" s="67"/>
      <c r="H19" s="47">
        <f t="shared" si="1"/>
        <v>0</v>
      </c>
      <c r="I19" s="23"/>
    </row>
    <row r="20" spans="2:9">
      <c r="B20" s="22"/>
      <c r="C20" s="43">
        <v>5</v>
      </c>
      <c r="D20" s="65"/>
      <c r="E20" s="65"/>
      <c r="F20" s="66">
        <f t="shared" si="0"/>
        <v>0</v>
      </c>
      <c r="G20" s="67"/>
      <c r="H20" s="47">
        <f t="shared" si="1"/>
        <v>0</v>
      </c>
      <c r="I20" s="23"/>
    </row>
    <row r="21" spans="2:9">
      <c r="B21" s="22"/>
      <c r="C21" s="43">
        <v>6</v>
      </c>
      <c r="D21" s="65"/>
      <c r="E21" s="65"/>
      <c r="F21" s="66">
        <f t="shared" si="0"/>
        <v>0</v>
      </c>
      <c r="G21" s="67"/>
      <c r="H21" s="47">
        <f t="shared" si="1"/>
        <v>0</v>
      </c>
      <c r="I21" s="23"/>
    </row>
    <row r="22" spans="2:9">
      <c r="B22" s="22"/>
      <c r="C22" s="43">
        <v>7</v>
      </c>
      <c r="D22" s="65"/>
      <c r="E22" s="65"/>
      <c r="F22" s="66">
        <f t="shared" si="0"/>
        <v>0</v>
      </c>
      <c r="G22" s="67"/>
      <c r="H22" s="47">
        <f t="shared" si="1"/>
        <v>0</v>
      </c>
      <c r="I22" s="23"/>
    </row>
    <row r="23" spans="2:9">
      <c r="B23" s="22"/>
      <c r="C23" s="43">
        <v>8</v>
      </c>
      <c r="D23" s="65"/>
      <c r="E23" s="65"/>
      <c r="F23" s="66">
        <f t="shared" si="0"/>
        <v>0</v>
      </c>
      <c r="G23" s="67"/>
      <c r="H23" s="47">
        <f t="shared" si="1"/>
        <v>0</v>
      </c>
      <c r="I23" s="23"/>
    </row>
    <row r="24" spans="2:9">
      <c r="B24" s="22"/>
      <c r="C24" s="43">
        <v>9</v>
      </c>
      <c r="D24" s="65"/>
      <c r="E24" s="65"/>
      <c r="F24" s="66">
        <f t="shared" si="0"/>
        <v>0</v>
      </c>
      <c r="G24" s="67"/>
      <c r="H24" s="47">
        <f t="shared" si="1"/>
        <v>0</v>
      </c>
      <c r="I24" s="23"/>
    </row>
    <row r="25" spans="2:9">
      <c r="B25" s="22"/>
      <c r="C25" s="43">
        <v>10</v>
      </c>
      <c r="D25" s="65"/>
      <c r="E25" s="65"/>
      <c r="F25" s="66">
        <f t="shared" si="0"/>
        <v>0</v>
      </c>
      <c r="G25" s="67"/>
      <c r="H25" s="47">
        <f t="shared" si="1"/>
        <v>0</v>
      </c>
      <c r="I25" s="23"/>
    </row>
    <row r="26" spans="2:9">
      <c r="B26" s="22"/>
      <c r="C26" s="43" t="s">
        <v>181</v>
      </c>
      <c r="D26" s="65"/>
      <c r="E26" s="65"/>
      <c r="F26" s="66">
        <f t="shared" si="0"/>
        <v>0</v>
      </c>
      <c r="G26" s="67"/>
      <c r="H26" s="47">
        <f t="shared" si="1"/>
        <v>0</v>
      </c>
      <c r="I26" s="23"/>
    </row>
    <row r="27" spans="2:9" ht="13.8" thickBot="1">
      <c r="B27" s="22"/>
      <c r="C27" s="68" t="s">
        <v>182</v>
      </c>
      <c r="D27" s="69"/>
      <c r="E27" s="69"/>
      <c r="F27" s="70">
        <f t="shared" si="0"/>
        <v>0</v>
      </c>
      <c r="G27" s="71"/>
      <c r="H27" s="47">
        <f>+F27*G27</f>
        <v>0</v>
      </c>
      <c r="I27" s="23"/>
    </row>
    <row r="28" spans="2:9" ht="13.8" thickBot="1">
      <c r="B28" s="22"/>
      <c r="C28" s="464" t="s">
        <v>19</v>
      </c>
      <c r="D28" s="465"/>
      <c r="E28" s="465"/>
      <c r="F28" s="465"/>
      <c r="G28" s="466"/>
      <c r="H28" s="49">
        <f>SUM(H16:H27)</f>
        <v>0</v>
      </c>
      <c r="I28" s="23"/>
    </row>
    <row r="29" spans="2:9">
      <c r="B29" s="22"/>
      <c r="C29" s="50" t="s">
        <v>183</v>
      </c>
      <c r="D29" s="51"/>
      <c r="E29" s="51"/>
      <c r="F29" s="51"/>
      <c r="G29" s="51"/>
      <c r="H29" s="51"/>
      <c r="I29" s="23"/>
    </row>
    <row r="30" spans="2:9">
      <c r="B30" s="22"/>
      <c r="C30" s="29"/>
      <c r="D30" s="36"/>
      <c r="E30" s="36"/>
      <c r="I30" s="23"/>
    </row>
    <row r="31" spans="2:9" ht="25.5" customHeight="1">
      <c r="B31" s="22"/>
      <c r="C31" s="469" t="s">
        <v>198</v>
      </c>
      <c r="D31" s="469"/>
      <c r="E31" s="469"/>
      <c r="F31" s="469"/>
      <c r="G31" s="469"/>
      <c r="H31" s="469"/>
      <c r="I31" s="23"/>
    </row>
    <row r="32" spans="2:9">
      <c r="B32" s="22"/>
      <c r="C32" s="469" t="s">
        <v>199</v>
      </c>
      <c r="D32" s="469"/>
      <c r="E32" s="469"/>
      <c r="F32" s="469"/>
      <c r="G32" s="469"/>
      <c r="H32" s="469"/>
      <c r="I32" s="23"/>
    </row>
    <row r="33" spans="2:11">
      <c r="B33" s="22"/>
      <c r="C33" s="468" t="s">
        <v>200</v>
      </c>
      <c r="D33" s="469"/>
      <c r="E33" s="469"/>
      <c r="F33" s="469"/>
      <c r="G33" s="469"/>
      <c r="H33" s="469"/>
      <c r="I33" s="23"/>
    </row>
    <row r="34" spans="2:11">
      <c r="B34" s="22"/>
      <c r="C34" s="36"/>
      <c r="D34" s="36"/>
      <c r="E34" s="36"/>
      <c r="F34" s="51"/>
      <c r="G34" s="51"/>
      <c r="H34" s="51"/>
      <c r="I34" s="23"/>
    </row>
    <row r="35" spans="2:11">
      <c r="B35" s="22"/>
      <c r="C35" s="52" t="s">
        <v>357</v>
      </c>
      <c r="D35" s="36"/>
      <c r="E35" s="36"/>
      <c r="I35" s="23"/>
    </row>
    <row r="36" spans="2:11">
      <c r="B36" s="22"/>
      <c r="C36" s="36"/>
      <c r="D36" s="29"/>
      <c r="E36" s="29"/>
      <c r="F36" s="53"/>
      <c r="G36" s="53"/>
      <c r="I36" s="23"/>
    </row>
    <row r="37" spans="2:11">
      <c r="B37" s="22"/>
      <c r="C37" s="36"/>
      <c r="D37" s="29"/>
      <c r="E37" s="29"/>
      <c r="F37" s="53"/>
      <c r="G37" s="53"/>
      <c r="I37" s="23"/>
    </row>
    <row r="38" spans="2:11">
      <c r="B38" s="22"/>
      <c r="C38" s="36"/>
      <c r="D38" s="29"/>
      <c r="E38" s="29"/>
      <c r="F38" s="53"/>
      <c r="G38" s="53"/>
      <c r="I38" s="23"/>
    </row>
    <row r="39" spans="2:11" ht="14.25" customHeight="1">
      <c r="B39" s="22"/>
      <c r="C39" s="461" t="s">
        <v>185</v>
      </c>
      <c r="D39" s="461"/>
      <c r="E39" s="461"/>
      <c r="F39" s="461"/>
      <c r="G39" s="461" t="s">
        <v>186</v>
      </c>
      <c r="H39" s="461"/>
      <c r="I39" s="23"/>
      <c r="K39" s="54"/>
    </row>
    <row r="40" spans="2:11" ht="14.25" customHeight="1">
      <c r="B40" s="22"/>
      <c r="C40" s="461" t="s">
        <v>187</v>
      </c>
      <c r="D40" s="461"/>
      <c r="E40" s="461"/>
      <c r="F40" s="461"/>
      <c r="G40" s="461" t="s">
        <v>187</v>
      </c>
      <c r="H40" s="461"/>
      <c r="I40" s="23"/>
      <c r="K40" s="54"/>
    </row>
    <row r="41" spans="2:11" ht="14.25" customHeight="1">
      <c r="B41" s="22"/>
      <c r="C41" s="461" t="s">
        <v>188</v>
      </c>
      <c r="D41" s="461"/>
      <c r="E41" s="461"/>
      <c r="F41" s="461"/>
      <c r="G41" s="461" t="s">
        <v>188</v>
      </c>
      <c r="H41" s="461"/>
      <c r="I41" s="23"/>
      <c r="K41" s="54"/>
    </row>
    <row r="42" spans="2:11" ht="14.25" customHeight="1">
      <c r="B42" s="22"/>
      <c r="C42" s="461" t="s">
        <v>189</v>
      </c>
      <c r="D42" s="461"/>
      <c r="E42" s="461"/>
      <c r="F42" s="461"/>
      <c r="G42" s="461" t="s">
        <v>189</v>
      </c>
      <c r="H42" s="461"/>
      <c r="I42" s="23"/>
      <c r="K42" s="54"/>
    </row>
    <row r="43" spans="2:11" ht="13.8" thickBot="1">
      <c r="B43" s="32"/>
      <c r="C43" s="55"/>
      <c r="D43" s="56"/>
      <c r="E43" s="56"/>
      <c r="F43" s="33"/>
      <c r="G43" s="33"/>
      <c r="H43" s="33"/>
      <c r="I43" s="34"/>
    </row>
    <row r="44" spans="2:11" ht="13.8" thickTop="1">
      <c r="C44" s="27"/>
      <c r="D44" s="28"/>
      <c r="E44" s="28"/>
    </row>
  </sheetData>
  <mergeCells count="22">
    <mergeCell ref="C42:F42"/>
    <mergeCell ref="G42:H42"/>
    <mergeCell ref="C7:H7"/>
    <mergeCell ref="C33:H33"/>
    <mergeCell ref="C39:F39"/>
    <mergeCell ref="G39:H39"/>
    <mergeCell ref="C40:F40"/>
    <mergeCell ref="G40:H40"/>
    <mergeCell ref="C41:F41"/>
    <mergeCell ref="G41:H41"/>
    <mergeCell ref="C10:H10"/>
    <mergeCell ref="C12:H12"/>
    <mergeCell ref="C13:H13"/>
    <mergeCell ref="C28:G28"/>
    <mergeCell ref="C31:H31"/>
    <mergeCell ref="C32:H32"/>
    <mergeCell ref="C9:H9"/>
    <mergeCell ref="C3:H3"/>
    <mergeCell ref="C4:H4"/>
    <mergeCell ref="C5:H5"/>
    <mergeCell ref="C6:H6"/>
    <mergeCell ref="C8:H8"/>
  </mergeCells>
  <printOptions horizontalCentered="1"/>
  <pageMargins left="0.59055118110236227" right="0.59055118110236227" top="0.74803149606299213" bottom="0.74803149606299213" header="0.31496062992125984" footer="0.31496062992125984"/>
  <pageSetup scale="6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K36"/>
  <sheetViews>
    <sheetView view="pageBreakPreview" topLeftCell="A4" zoomScale="90" zoomScaleNormal="100" zoomScaleSheetLayoutView="90" workbookViewId="0">
      <selection activeCell="C7" sqref="C7:J7"/>
    </sheetView>
  </sheetViews>
  <sheetFormatPr baseColWidth="10" defaultColWidth="11.44140625" defaultRowHeight="13.8"/>
  <cols>
    <col min="1" max="2" width="4" style="125" customWidth="1"/>
    <col min="3" max="3" width="5.6640625" style="125" customWidth="1"/>
    <col min="4" max="4" width="33.44140625" style="125" customWidth="1"/>
    <col min="5" max="6" width="11.33203125" style="125" customWidth="1"/>
    <col min="7" max="7" width="21.44140625" style="125" customWidth="1"/>
    <col min="8" max="8" width="17.6640625" style="125" customWidth="1"/>
    <col min="9" max="9" width="28.33203125" style="125" customWidth="1"/>
    <col min="10" max="10" width="18.88671875" style="125" customWidth="1"/>
    <col min="11" max="12" width="4" style="125" customWidth="1"/>
    <col min="13" max="16384" width="11.44140625" style="125"/>
  </cols>
  <sheetData>
    <row r="1" spans="2:11" s="2" customFormat="1" ht="13.5" customHeight="1" thickBot="1"/>
    <row r="2" spans="2:11" s="2" customFormat="1" ht="31.5" customHeight="1" thickTop="1">
      <c r="B2" s="122"/>
      <c r="C2" s="471"/>
      <c r="D2" s="472"/>
      <c r="E2" s="472"/>
      <c r="F2" s="472"/>
      <c r="G2" s="472"/>
      <c r="H2" s="472"/>
      <c r="I2" s="472"/>
      <c r="J2" s="472"/>
      <c r="K2" s="123"/>
    </row>
    <row r="3" spans="2:11" s="2" customFormat="1" ht="31.5" customHeight="1">
      <c r="B3" s="72"/>
      <c r="C3" s="473"/>
      <c r="D3" s="473"/>
      <c r="E3" s="473"/>
      <c r="F3" s="473"/>
      <c r="G3" s="473"/>
      <c r="H3" s="473"/>
      <c r="I3" s="473"/>
      <c r="J3" s="473"/>
      <c r="K3" s="73"/>
    </row>
    <row r="4" spans="2:11" s="2" customFormat="1" ht="21.75" customHeight="1">
      <c r="B4" s="72"/>
      <c r="C4" s="124"/>
      <c r="D4" s="124"/>
      <c r="E4" s="124"/>
      <c r="F4" s="124"/>
      <c r="G4" s="124"/>
      <c r="H4" s="124"/>
      <c r="I4" s="124"/>
      <c r="J4" s="124"/>
      <c r="K4" s="73"/>
    </row>
    <row r="5" spans="2:11" s="2" customFormat="1" ht="13.2">
      <c r="B5" s="72"/>
      <c r="C5" s="474" t="str">
        <f>+'Formulario 1'!$C$5</f>
        <v>Secretaria Suministros y Servicios</v>
      </c>
      <c r="D5" s="474"/>
      <c r="E5" s="474"/>
      <c r="F5" s="474"/>
      <c r="G5" s="474"/>
      <c r="H5" s="474"/>
      <c r="I5" s="474"/>
      <c r="J5" s="474"/>
      <c r="K5" s="73"/>
    </row>
    <row r="6" spans="2:11" s="2" customFormat="1" ht="13.2">
      <c r="B6" s="72"/>
      <c r="C6" s="473" t="str">
        <f>+'Formulario 1'!$C$6</f>
        <v>Modalidad: licitación Pública</v>
      </c>
      <c r="D6" s="473"/>
      <c r="E6" s="473"/>
      <c r="F6" s="473"/>
      <c r="G6" s="473"/>
      <c r="H6" s="473"/>
      <c r="I6" s="473"/>
      <c r="J6" s="473"/>
      <c r="K6" s="73"/>
    </row>
    <row r="7" spans="2:11" s="2" customFormat="1" ht="32.4" customHeight="1">
      <c r="B7" s="72"/>
      <c r="C7" s="474" t="str">
        <f>+'Formulario 1'!$C$7</f>
        <v>Adecuación y mantenimiento de obras civiles, eléctricas, de voz y datos y redes hidrosanitarias de los centros del valle del software.</v>
      </c>
      <c r="D7" s="474"/>
      <c r="E7" s="474"/>
      <c r="F7" s="474"/>
      <c r="G7" s="474"/>
      <c r="H7" s="474"/>
      <c r="I7" s="474"/>
      <c r="J7" s="474"/>
      <c r="K7" s="73"/>
    </row>
    <row r="8" spans="2:11" s="2" customFormat="1" ht="13.2">
      <c r="B8" s="72"/>
      <c r="C8" s="473" t="s">
        <v>263</v>
      </c>
      <c r="D8" s="473"/>
      <c r="E8" s="473"/>
      <c r="F8" s="473"/>
      <c r="G8" s="473"/>
      <c r="H8" s="473"/>
      <c r="I8" s="473"/>
      <c r="J8" s="473"/>
      <c r="K8" s="73"/>
    </row>
    <row r="9" spans="2:11" s="2" customFormat="1" ht="13.2">
      <c r="B9" s="72"/>
      <c r="C9" s="473" t="s">
        <v>28</v>
      </c>
      <c r="D9" s="473"/>
      <c r="E9" s="473"/>
      <c r="F9" s="473"/>
      <c r="G9" s="473"/>
      <c r="H9" s="473"/>
      <c r="I9" s="473"/>
      <c r="J9" s="473"/>
      <c r="K9" s="73"/>
    </row>
    <row r="10" spans="2:11" ht="6.75" customHeight="1" thickBot="1">
      <c r="B10" s="126"/>
      <c r="C10" s="74"/>
      <c r="D10" s="74"/>
      <c r="E10" s="74"/>
      <c r="F10" s="74"/>
      <c r="G10" s="74"/>
      <c r="H10" s="74"/>
      <c r="I10" s="74"/>
      <c r="J10" s="74"/>
      <c r="K10" s="127"/>
    </row>
    <row r="11" spans="2:11" ht="42.75" customHeight="1">
      <c r="B11" s="126"/>
      <c r="C11" s="480" t="s">
        <v>0</v>
      </c>
      <c r="D11" s="482" t="s">
        <v>201</v>
      </c>
      <c r="E11" s="484" t="s">
        <v>22</v>
      </c>
      <c r="F11" s="484"/>
      <c r="G11" s="475" t="s">
        <v>18</v>
      </c>
      <c r="H11" s="475" t="s">
        <v>202</v>
      </c>
      <c r="I11" s="475" t="s">
        <v>203</v>
      </c>
      <c r="J11" s="477" t="s">
        <v>10</v>
      </c>
      <c r="K11" s="127"/>
    </row>
    <row r="12" spans="2:11" ht="48" customHeight="1" thickBot="1">
      <c r="B12" s="126"/>
      <c r="C12" s="481"/>
      <c r="D12" s="483"/>
      <c r="E12" s="75" t="s">
        <v>23</v>
      </c>
      <c r="F12" s="75" t="s">
        <v>24</v>
      </c>
      <c r="G12" s="476"/>
      <c r="H12" s="476"/>
      <c r="I12" s="476"/>
      <c r="J12" s="478"/>
      <c r="K12" s="127"/>
    </row>
    <row r="13" spans="2:11">
      <c r="B13" s="126"/>
      <c r="C13" s="76"/>
      <c r="D13" s="77"/>
      <c r="E13" s="77"/>
      <c r="F13" s="77"/>
      <c r="G13" s="77"/>
      <c r="H13" s="77"/>
      <c r="I13" s="77"/>
      <c r="J13" s="78"/>
      <c r="K13" s="127"/>
    </row>
    <row r="14" spans="2:11">
      <c r="B14" s="126"/>
      <c r="C14" s="79"/>
      <c r="D14" s="80"/>
      <c r="E14" s="80"/>
      <c r="F14" s="80"/>
      <c r="G14" s="80"/>
      <c r="H14" s="80"/>
      <c r="I14" s="80"/>
      <c r="J14" s="81"/>
      <c r="K14" s="127"/>
    </row>
    <row r="15" spans="2:11">
      <c r="B15" s="126"/>
      <c r="C15" s="79"/>
      <c r="D15" s="80"/>
      <c r="E15" s="80"/>
      <c r="F15" s="80"/>
      <c r="G15" s="80"/>
      <c r="H15" s="80"/>
      <c r="I15" s="80"/>
      <c r="J15" s="81"/>
      <c r="K15" s="127"/>
    </row>
    <row r="16" spans="2:11">
      <c r="B16" s="126"/>
      <c r="C16" s="76"/>
      <c r="D16" s="77"/>
      <c r="E16" s="77"/>
      <c r="F16" s="77"/>
      <c r="G16" s="77"/>
      <c r="H16" s="77"/>
      <c r="I16" s="77"/>
      <c r="J16" s="78"/>
      <c r="K16" s="127"/>
    </row>
    <row r="17" spans="2:11">
      <c r="B17" s="126"/>
      <c r="C17" s="79"/>
      <c r="D17" s="80"/>
      <c r="E17" s="80"/>
      <c r="F17" s="80"/>
      <c r="G17" s="80"/>
      <c r="H17" s="80"/>
      <c r="I17" s="80"/>
      <c r="J17" s="81"/>
      <c r="K17" s="127"/>
    </row>
    <row r="18" spans="2:11">
      <c r="B18" s="126"/>
      <c r="C18" s="79"/>
      <c r="D18" s="80"/>
      <c r="E18" s="80"/>
      <c r="F18" s="80"/>
      <c r="G18" s="80"/>
      <c r="H18" s="80"/>
      <c r="I18" s="80"/>
      <c r="J18" s="81"/>
      <c r="K18" s="127"/>
    </row>
    <row r="19" spans="2:11" ht="14.4" thickBot="1">
      <c r="B19" s="126"/>
      <c r="C19" s="82"/>
      <c r="D19" s="83"/>
      <c r="E19" s="83"/>
      <c r="F19" s="83"/>
      <c r="G19" s="83"/>
      <c r="H19" s="83"/>
      <c r="I19" s="83"/>
      <c r="J19" s="84"/>
      <c r="K19" s="127"/>
    </row>
    <row r="20" spans="2:11">
      <c r="B20" s="126"/>
      <c r="K20" s="127"/>
    </row>
    <row r="21" spans="2:11">
      <c r="B21" s="126"/>
      <c r="C21" s="479" t="s">
        <v>26</v>
      </c>
      <c r="D21" s="479"/>
      <c r="E21" s="479"/>
      <c r="F21" s="479"/>
      <c r="G21" s="479"/>
      <c r="H21" s="479"/>
      <c r="I21" s="479"/>
      <c r="J21" s="479"/>
      <c r="K21" s="127"/>
    </row>
    <row r="22" spans="2:11">
      <c r="B22" s="126"/>
      <c r="C22" s="128"/>
      <c r="D22" s="128"/>
      <c r="E22" s="128"/>
      <c r="F22" s="128"/>
      <c r="G22" s="128"/>
      <c r="H22" s="128"/>
      <c r="I22" s="128"/>
      <c r="J22" s="128"/>
      <c r="K22" s="127"/>
    </row>
    <row r="23" spans="2:11">
      <c r="B23" s="126"/>
      <c r="C23" s="128"/>
      <c r="D23" s="128"/>
      <c r="E23" s="128"/>
      <c r="F23" s="128"/>
      <c r="G23" s="128"/>
      <c r="H23" s="128"/>
      <c r="I23" s="128"/>
      <c r="J23" s="128"/>
      <c r="K23" s="127"/>
    </row>
    <row r="24" spans="2:11">
      <c r="B24" s="126"/>
      <c r="C24" s="128"/>
      <c r="D24" s="128"/>
      <c r="E24" s="128"/>
      <c r="F24" s="128"/>
      <c r="G24" s="128"/>
      <c r="H24" s="128"/>
      <c r="I24" s="128"/>
      <c r="J24" s="128"/>
      <c r="K24" s="127"/>
    </row>
    <row r="25" spans="2:11">
      <c r="B25" s="126"/>
      <c r="C25" s="125" t="s">
        <v>11</v>
      </c>
      <c r="K25" s="127"/>
    </row>
    <row r="26" spans="2:11">
      <c r="B26" s="126"/>
      <c r="C26" s="53" t="s">
        <v>27</v>
      </c>
      <c r="K26" s="127"/>
    </row>
    <row r="27" spans="2:11">
      <c r="B27" s="126"/>
      <c r="C27" s="53"/>
      <c r="D27" s="53"/>
      <c r="E27" s="53"/>
      <c r="F27" s="53"/>
      <c r="G27" s="53"/>
      <c r="H27" s="53"/>
      <c r="I27" s="53"/>
      <c r="J27" s="53"/>
      <c r="K27" s="127"/>
    </row>
    <row r="28" spans="2:11">
      <c r="B28" s="126"/>
      <c r="C28" s="53"/>
      <c r="D28" s="53"/>
      <c r="E28" s="53"/>
      <c r="F28" s="53"/>
      <c r="G28" s="53"/>
      <c r="H28" s="53"/>
      <c r="I28" s="53"/>
      <c r="J28" s="53"/>
      <c r="K28" s="127"/>
    </row>
    <row r="29" spans="2:11">
      <c r="B29" s="126"/>
      <c r="C29" s="53"/>
      <c r="D29" s="53"/>
      <c r="E29" s="53"/>
      <c r="F29" s="53"/>
      <c r="G29" s="53"/>
      <c r="H29" s="53"/>
      <c r="I29" s="53"/>
      <c r="J29" s="53"/>
      <c r="K29" s="127"/>
    </row>
    <row r="30" spans="2:11">
      <c r="B30" s="126"/>
      <c r="C30" s="53" t="s">
        <v>11</v>
      </c>
      <c r="D30" s="53"/>
      <c r="E30" s="53"/>
      <c r="H30" s="53" t="s">
        <v>11</v>
      </c>
      <c r="I30" s="53"/>
      <c r="J30" s="53"/>
      <c r="K30" s="127"/>
    </row>
    <row r="31" spans="2:11">
      <c r="B31" s="126"/>
      <c r="C31" s="53" t="s">
        <v>12</v>
      </c>
      <c r="D31" s="53"/>
      <c r="E31" s="53"/>
      <c r="H31" s="53" t="s">
        <v>13</v>
      </c>
      <c r="I31" s="53"/>
      <c r="J31" s="53"/>
      <c r="K31" s="127"/>
    </row>
    <row r="32" spans="2:11">
      <c r="B32" s="126"/>
      <c r="C32" s="53" t="s">
        <v>14</v>
      </c>
      <c r="D32" s="53"/>
      <c r="E32" s="53"/>
      <c r="H32" s="53" t="s">
        <v>14</v>
      </c>
      <c r="I32" s="53"/>
      <c r="J32" s="53"/>
      <c r="K32" s="127"/>
    </row>
    <row r="33" spans="2:11">
      <c r="B33" s="126"/>
      <c r="C33" s="53" t="s">
        <v>15</v>
      </c>
      <c r="D33" s="53"/>
      <c r="E33" s="53"/>
      <c r="H33" s="53" t="s">
        <v>15</v>
      </c>
      <c r="I33" s="53"/>
      <c r="J33" s="53"/>
      <c r="K33" s="127"/>
    </row>
    <row r="34" spans="2:11">
      <c r="B34" s="126"/>
      <c r="C34" s="53" t="s">
        <v>16</v>
      </c>
      <c r="D34" s="53"/>
      <c r="E34" s="53"/>
      <c r="H34" s="53" t="s">
        <v>16</v>
      </c>
      <c r="I34" s="53"/>
      <c r="J34" s="53"/>
      <c r="K34" s="127"/>
    </row>
    <row r="35" spans="2:11" ht="14.4" thickBot="1">
      <c r="B35" s="129"/>
      <c r="C35" s="130"/>
      <c r="D35" s="130"/>
      <c r="E35" s="130"/>
      <c r="F35" s="130"/>
      <c r="G35" s="130"/>
      <c r="H35" s="130"/>
      <c r="I35" s="130"/>
      <c r="J35" s="130"/>
      <c r="K35" s="131"/>
    </row>
    <row r="36" spans="2:11" ht="14.4" thickTop="1"/>
  </sheetData>
  <mergeCells count="15">
    <mergeCell ref="I11:I12"/>
    <mergeCell ref="J11:J12"/>
    <mergeCell ref="C21:J21"/>
    <mergeCell ref="C6:J6"/>
    <mergeCell ref="C7:J7"/>
    <mergeCell ref="C11:C12"/>
    <mergeCell ref="D11:D12"/>
    <mergeCell ref="E11:F11"/>
    <mergeCell ref="G11:G12"/>
    <mergeCell ref="H11:H12"/>
    <mergeCell ref="C2:J2"/>
    <mergeCell ref="C3:J3"/>
    <mergeCell ref="C5:J5"/>
    <mergeCell ref="C8:J8"/>
    <mergeCell ref="C9:J9"/>
  </mergeCells>
  <printOptions horizontalCentered="1"/>
  <pageMargins left="0.78740157480314965" right="0.78740157480314965" top="0.74803149606299213" bottom="0.74803149606299213" header="0.31496062992125984" footer="0.31496062992125984"/>
  <pageSetup scale="73"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M43"/>
  <sheetViews>
    <sheetView view="pageBreakPreview" zoomScale="90" zoomScaleNormal="100" zoomScaleSheetLayoutView="90" workbookViewId="0">
      <selection activeCell="A7" sqref="A7"/>
    </sheetView>
  </sheetViews>
  <sheetFormatPr baseColWidth="10" defaultColWidth="11.44140625" defaultRowHeight="13.2"/>
  <cols>
    <col min="1" max="2" width="3.109375" style="1" customWidth="1"/>
    <col min="3" max="3" width="13.44140625" style="1" customWidth="1"/>
    <col min="4" max="4" width="18.5546875" style="1" customWidth="1"/>
    <col min="5" max="5" width="18.33203125" style="1" customWidth="1"/>
    <col min="6" max="6" width="12.88671875" style="1" customWidth="1"/>
    <col min="7" max="7" width="13.44140625" style="1" customWidth="1"/>
    <col min="8" max="9" width="14.6640625" style="1" customWidth="1"/>
    <col min="10" max="12" width="13" style="1" customWidth="1"/>
    <col min="13" max="14" width="3.109375" style="1" customWidth="1"/>
    <col min="15" max="16384" width="11.44140625" style="1"/>
  </cols>
  <sheetData>
    <row r="1" spans="2:13" ht="13.5" customHeight="1" thickBot="1"/>
    <row r="2" spans="2:13" ht="31.5" customHeight="1" thickTop="1">
      <c r="B2" s="19"/>
      <c r="C2" s="485"/>
      <c r="D2" s="486"/>
      <c r="E2" s="486"/>
      <c r="F2" s="486"/>
      <c r="G2" s="486"/>
      <c r="H2" s="486"/>
      <c r="I2" s="486"/>
      <c r="J2" s="486"/>
      <c r="K2" s="486"/>
      <c r="L2" s="486"/>
      <c r="M2" s="21"/>
    </row>
    <row r="3" spans="2:13" ht="31.5" customHeight="1">
      <c r="B3" s="22"/>
      <c r="C3" s="458"/>
      <c r="D3" s="487"/>
      <c r="E3" s="487"/>
      <c r="F3" s="487"/>
      <c r="G3" s="487"/>
      <c r="H3" s="487"/>
      <c r="I3" s="487"/>
      <c r="J3" s="487"/>
      <c r="K3" s="487"/>
      <c r="L3" s="487"/>
      <c r="M3" s="23"/>
    </row>
    <row r="4" spans="2:13" ht="21.75" customHeight="1">
      <c r="B4" s="22"/>
      <c r="C4" s="132"/>
      <c r="D4" s="132"/>
      <c r="E4" s="132"/>
      <c r="F4" s="132"/>
      <c r="G4" s="132"/>
      <c r="H4" s="132"/>
      <c r="I4" s="132"/>
      <c r="J4" s="132"/>
      <c r="K4" s="132"/>
      <c r="L4" s="132"/>
      <c r="M4" s="23"/>
    </row>
    <row r="5" spans="2:13">
      <c r="B5" s="22"/>
      <c r="C5" s="458" t="str">
        <f>+'Formulario 1'!$C$5</f>
        <v>Secretaria Suministros y Servicios</v>
      </c>
      <c r="D5" s="458"/>
      <c r="E5" s="458"/>
      <c r="F5" s="458"/>
      <c r="G5" s="458"/>
      <c r="H5" s="458"/>
      <c r="I5" s="458"/>
      <c r="J5" s="458"/>
      <c r="K5" s="458"/>
      <c r="L5" s="458"/>
      <c r="M5" s="23"/>
    </row>
    <row r="6" spans="2:13">
      <c r="B6" s="22"/>
      <c r="C6" s="487" t="str">
        <f>+'Formulario 1'!$C$6</f>
        <v>Modalidad: licitación Pública</v>
      </c>
      <c r="D6" s="487"/>
      <c r="E6" s="487"/>
      <c r="F6" s="487"/>
      <c r="G6" s="487"/>
      <c r="H6" s="487"/>
      <c r="I6" s="487"/>
      <c r="J6" s="487"/>
      <c r="K6" s="487"/>
      <c r="L6" s="487"/>
      <c r="M6" s="23"/>
    </row>
    <row r="7" spans="2:13" ht="21.9" customHeight="1">
      <c r="B7" s="22"/>
      <c r="C7" s="458" t="str">
        <f>+'Formulario 1'!$C$7</f>
        <v>Adecuación y mantenimiento de obras civiles, eléctricas, de voz y datos y redes hidrosanitarias de los centros del valle del software.</v>
      </c>
      <c r="D7" s="458"/>
      <c r="E7" s="458"/>
      <c r="F7" s="458"/>
      <c r="G7" s="458"/>
      <c r="H7" s="458"/>
      <c r="I7" s="458"/>
      <c r="J7" s="458"/>
      <c r="K7" s="458"/>
      <c r="L7" s="458"/>
      <c r="M7" s="23"/>
    </row>
    <row r="8" spans="2:13">
      <c r="B8" s="22"/>
      <c r="C8" s="487" t="s">
        <v>262</v>
      </c>
      <c r="D8" s="487"/>
      <c r="E8" s="487"/>
      <c r="F8" s="487"/>
      <c r="G8" s="487"/>
      <c r="H8" s="487"/>
      <c r="I8" s="487"/>
      <c r="J8" s="487"/>
      <c r="K8" s="487"/>
      <c r="L8" s="487"/>
      <c r="M8" s="23"/>
    </row>
    <row r="9" spans="2:13">
      <c r="B9" s="22"/>
      <c r="C9" s="487" t="s">
        <v>1</v>
      </c>
      <c r="D9" s="487"/>
      <c r="E9" s="487"/>
      <c r="F9" s="487"/>
      <c r="G9" s="487"/>
      <c r="H9" s="487"/>
      <c r="I9" s="487"/>
      <c r="J9" s="487"/>
      <c r="K9" s="487"/>
      <c r="L9" s="487"/>
      <c r="M9" s="23"/>
    </row>
    <row r="10" spans="2:13" ht="7.5" customHeight="1" thickBot="1">
      <c r="B10" s="22"/>
      <c r="C10" s="132"/>
      <c r="D10" s="132"/>
      <c r="E10" s="132"/>
      <c r="F10" s="132"/>
      <c r="G10" s="132"/>
      <c r="H10" s="132"/>
      <c r="I10" s="132"/>
      <c r="J10" s="132"/>
      <c r="K10" s="132"/>
      <c r="L10" s="132"/>
      <c r="M10" s="23"/>
    </row>
    <row r="11" spans="2:13">
      <c r="B11" s="22"/>
      <c r="C11" s="493" t="s">
        <v>242</v>
      </c>
      <c r="D11" s="489" t="s">
        <v>2</v>
      </c>
      <c r="E11" s="489" t="s">
        <v>3</v>
      </c>
      <c r="F11" s="489" t="s">
        <v>243</v>
      </c>
      <c r="G11" s="489" t="s">
        <v>20</v>
      </c>
      <c r="H11" s="489" t="s">
        <v>244</v>
      </c>
      <c r="I11" s="489" t="s">
        <v>245</v>
      </c>
      <c r="J11" s="489" t="s">
        <v>204</v>
      </c>
      <c r="K11" s="491" t="s">
        <v>246</v>
      </c>
      <c r="L11" s="492"/>
      <c r="M11" s="23"/>
    </row>
    <row r="12" spans="2:13" ht="66.599999999999994" thickBot="1">
      <c r="B12" s="22"/>
      <c r="C12" s="494"/>
      <c r="D12" s="490"/>
      <c r="E12" s="490"/>
      <c r="F12" s="490"/>
      <c r="G12" s="490"/>
      <c r="H12" s="490"/>
      <c r="I12" s="490"/>
      <c r="J12" s="490"/>
      <c r="K12" s="133" t="s">
        <v>205</v>
      </c>
      <c r="L12" s="134" t="s">
        <v>206</v>
      </c>
      <c r="M12" s="23"/>
    </row>
    <row r="13" spans="2:13">
      <c r="B13" s="22"/>
      <c r="C13" s="85"/>
      <c r="D13" s="86"/>
      <c r="E13" s="86"/>
      <c r="F13" s="86"/>
      <c r="G13" s="86"/>
      <c r="H13" s="86"/>
      <c r="I13" s="86"/>
      <c r="J13" s="86"/>
      <c r="K13" s="86"/>
      <c r="L13" s="87"/>
      <c r="M13" s="23"/>
    </row>
    <row r="14" spans="2:13">
      <c r="B14" s="22"/>
      <c r="C14" s="79"/>
      <c r="D14" s="88"/>
      <c r="E14" s="88"/>
      <c r="F14" s="88"/>
      <c r="G14" s="88"/>
      <c r="H14" s="88"/>
      <c r="I14" s="88"/>
      <c r="J14" s="88"/>
      <c r="K14" s="88"/>
      <c r="L14" s="89"/>
      <c r="M14" s="23"/>
    </row>
    <row r="15" spans="2:13">
      <c r="B15" s="22"/>
      <c r="C15" s="79"/>
      <c r="D15" s="88"/>
      <c r="E15" s="88"/>
      <c r="F15" s="88"/>
      <c r="G15" s="88"/>
      <c r="H15" s="88"/>
      <c r="I15" s="88"/>
      <c r="J15" s="88"/>
      <c r="K15" s="88"/>
      <c r="L15" s="89"/>
      <c r="M15" s="23"/>
    </row>
    <row r="16" spans="2:13">
      <c r="B16" s="22"/>
      <c r="C16" s="79"/>
      <c r="D16" s="88"/>
      <c r="E16" s="88"/>
      <c r="F16" s="88"/>
      <c r="G16" s="88"/>
      <c r="H16" s="88"/>
      <c r="I16" s="88"/>
      <c r="J16" s="88"/>
      <c r="K16" s="88"/>
      <c r="L16" s="89"/>
      <c r="M16" s="23"/>
    </row>
    <row r="17" spans="2:13">
      <c r="B17" s="22"/>
      <c r="C17" s="79"/>
      <c r="D17" s="88"/>
      <c r="E17" s="88"/>
      <c r="F17" s="88"/>
      <c r="G17" s="88"/>
      <c r="H17" s="88"/>
      <c r="I17" s="88"/>
      <c r="J17" s="88"/>
      <c r="K17" s="88"/>
      <c r="L17" s="89"/>
      <c r="M17" s="23"/>
    </row>
    <row r="18" spans="2:13">
      <c r="B18" s="22"/>
      <c r="C18" s="79"/>
      <c r="D18" s="88"/>
      <c r="E18" s="88"/>
      <c r="F18" s="88"/>
      <c r="G18" s="88"/>
      <c r="H18" s="88"/>
      <c r="I18" s="88"/>
      <c r="J18" s="88"/>
      <c r="K18" s="88"/>
      <c r="L18" s="89"/>
      <c r="M18" s="23"/>
    </row>
    <row r="19" spans="2:13">
      <c r="B19" s="22"/>
      <c r="C19" s="79"/>
      <c r="D19" s="88"/>
      <c r="E19" s="88"/>
      <c r="F19" s="88"/>
      <c r="G19" s="88"/>
      <c r="H19" s="88"/>
      <c r="I19" s="88"/>
      <c r="J19" s="88"/>
      <c r="K19" s="88"/>
      <c r="L19" s="89"/>
      <c r="M19" s="23"/>
    </row>
    <row r="20" spans="2:13">
      <c r="B20" s="22"/>
      <c r="C20" s="79"/>
      <c r="D20" s="88"/>
      <c r="E20" s="88"/>
      <c r="F20" s="88"/>
      <c r="G20" s="88"/>
      <c r="H20" s="88"/>
      <c r="I20" s="88"/>
      <c r="J20" s="88"/>
      <c r="K20" s="88"/>
      <c r="L20" s="89"/>
      <c r="M20" s="23"/>
    </row>
    <row r="21" spans="2:13" ht="13.8" thickBot="1">
      <c r="B21" s="22"/>
      <c r="C21" s="82"/>
      <c r="D21" s="90"/>
      <c r="E21" s="90"/>
      <c r="F21" s="90"/>
      <c r="G21" s="90"/>
      <c r="H21" s="90"/>
      <c r="I21" s="90"/>
      <c r="J21" s="90"/>
      <c r="K21" s="90"/>
      <c r="L21" s="91"/>
      <c r="M21" s="23"/>
    </row>
    <row r="22" spans="2:13">
      <c r="B22" s="22"/>
      <c r="C22" s="92"/>
      <c r="D22" s="92"/>
      <c r="E22" s="92"/>
      <c r="F22" s="92"/>
      <c r="G22" s="92"/>
      <c r="H22" s="92"/>
      <c r="I22" s="92"/>
      <c r="J22" s="92"/>
      <c r="K22" s="92"/>
      <c r="M22" s="23"/>
    </row>
    <row r="23" spans="2:13" ht="13.5" customHeight="1">
      <c r="B23" s="22"/>
      <c r="C23" s="488" t="s">
        <v>247</v>
      </c>
      <c r="D23" s="488"/>
      <c r="E23" s="488"/>
      <c r="F23" s="488"/>
      <c r="G23" s="488"/>
      <c r="H23" s="488"/>
      <c r="I23" s="470" t="s">
        <v>207</v>
      </c>
      <c r="J23" s="470"/>
      <c r="K23" s="470"/>
      <c r="L23" s="470"/>
      <c r="M23" s="23"/>
    </row>
    <row r="24" spans="2:13" ht="13.5" customHeight="1">
      <c r="B24" s="22"/>
      <c r="C24" s="488" t="s">
        <v>248</v>
      </c>
      <c r="D24" s="488"/>
      <c r="E24" s="488"/>
      <c r="F24" s="488"/>
      <c r="G24" s="488"/>
      <c r="H24" s="488"/>
      <c r="I24" s="470"/>
      <c r="J24" s="470"/>
      <c r="K24" s="470"/>
      <c r="L24" s="470"/>
      <c r="M24" s="23"/>
    </row>
    <row r="25" spans="2:13" ht="13.5" customHeight="1">
      <c r="B25" s="22"/>
      <c r="C25" s="488" t="s">
        <v>249</v>
      </c>
      <c r="D25" s="488"/>
      <c r="E25" s="488"/>
      <c r="F25" s="488"/>
      <c r="G25" s="488"/>
      <c r="H25" s="488"/>
      <c r="I25" s="470"/>
      <c r="J25" s="470"/>
      <c r="K25" s="470"/>
      <c r="L25" s="470"/>
      <c r="M25" s="23"/>
    </row>
    <row r="26" spans="2:13" ht="13.5" customHeight="1">
      <c r="B26" s="22"/>
      <c r="C26" s="488" t="s">
        <v>250</v>
      </c>
      <c r="D26" s="488"/>
      <c r="E26" s="488"/>
      <c r="F26" s="488"/>
      <c r="G26" s="488"/>
      <c r="H26" s="488"/>
      <c r="I26" s="470"/>
      <c r="J26" s="470"/>
      <c r="K26" s="470"/>
      <c r="L26" s="470"/>
      <c r="M26" s="23"/>
    </row>
    <row r="27" spans="2:13" ht="13.5" customHeight="1">
      <c r="B27" s="22"/>
      <c r="C27" s="488" t="s">
        <v>251</v>
      </c>
      <c r="D27" s="488"/>
      <c r="E27" s="488"/>
      <c r="F27" s="488"/>
      <c r="G27" s="488"/>
      <c r="H27" s="488"/>
      <c r="I27" s="470"/>
      <c r="J27" s="470"/>
      <c r="K27" s="470"/>
      <c r="L27" s="470"/>
      <c r="M27" s="23"/>
    </row>
    <row r="28" spans="2:13" ht="13.5" customHeight="1">
      <c r="B28" s="22"/>
      <c r="C28" s="488"/>
      <c r="D28" s="488"/>
      <c r="E28" s="488"/>
      <c r="F28" s="488"/>
      <c r="G28" s="488"/>
      <c r="H28" s="488"/>
      <c r="I28" s="470"/>
      <c r="J28" s="470"/>
      <c r="K28" s="470"/>
      <c r="L28" s="470"/>
      <c r="M28" s="23"/>
    </row>
    <row r="29" spans="2:13">
      <c r="B29" s="22"/>
      <c r="D29" s="92"/>
      <c r="E29" s="92"/>
      <c r="F29" s="92"/>
      <c r="G29" s="92"/>
      <c r="H29" s="92"/>
      <c r="I29" s="92"/>
      <c r="J29" s="92"/>
      <c r="K29" s="92"/>
      <c r="M29" s="23"/>
    </row>
    <row r="30" spans="2:13">
      <c r="B30" s="22"/>
      <c r="C30" s="135" t="s">
        <v>208</v>
      </c>
      <c r="D30" s="92"/>
      <c r="E30" s="92"/>
      <c r="F30" s="92"/>
      <c r="G30" s="92"/>
      <c r="H30" s="92"/>
      <c r="I30" s="92"/>
      <c r="J30" s="92"/>
      <c r="K30" s="92"/>
      <c r="M30" s="23"/>
    </row>
    <row r="31" spans="2:13">
      <c r="B31" s="22"/>
      <c r="C31" s="135" t="s">
        <v>209</v>
      </c>
      <c r="D31" s="92"/>
      <c r="E31" s="92"/>
      <c r="F31" s="92"/>
      <c r="G31" s="92"/>
      <c r="H31" s="92"/>
      <c r="I31" s="92"/>
      <c r="J31" s="92"/>
      <c r="K31" s="92"/>
      <c r="M31" s="23"/>
    </row>
    <row r="32" spans="2:13">
      <c r="B32" s="22"/>
      <c r="C32" s="92"/>
      <c r="D32" s="92"/>
      <c r="E32" s="92"/>
      <c r="F32" s="92"/>
      <c r="G32" s="92"/>
      <c r="H32" s="92"/>
      <c r="I32" s="92"/>
      <c r="J32" s="92"/>
      <c r="K32" s="92"/>
      <c r="M32" s="23"/>
    </row>
    <row r="33" spans="2:13" ht="13.8">
      <c r="B33" s="22"/>
      <c r="C33" s="53" t="s">
        <v>11</v>
      </c>
      <c r="D33" s="125"/>
      <c r="E33" s="125"/>
      <c r="F33" s="125"/>
      <c r="G33" s="125"/>
      <c r="H33" s="125"/>
      <c r="I33" s="54"/>
      <c r="J33" s="54"/>
      <c r="K33" s="54"/>
      <c r="M33" s="23"/>
    </row>
    <row r="34" spans="2:13">
      <c r="B34" s="22"/>
      <c r="C34" s="53" t="s">
        <v>27</v>
      </c>
      <c r="D34" s="53"/>
      <c r="E34" s="53"/>
      <c r="F34" s="53"/>
      <c r="G34" s="53"/>
      <c r="H34" s="53"/>
      <c r="I34" s="54"/>
      <c r="J34" s="54"/>
      <c r="K34" s="54"/>
      <c r="M34" s="23"/>
    </row>
    <row r="35" spans="2:13">
      <c r="B35" s="22"/>
      <c r="C35" s="53"/>
      <c r="D35" s="53"/>
      <c r="E35" s="53"/>
      <c r="F35" s="53"/>
      <c r="G35" s="53"/>
      <c r="H35" s="53"/>
      <c r="I35" s="54"/>
      <c r="J35" s="54"/>
      <c r="K35" s="54"/>
      <c r="M35" s="23"/>
    </row>
    <row r="36" spans="2:13" ht="6.75" customHeight="1">
      <c r="B36" s="22"/>
      <c r="C36" s="53"/>
      <c r="D36" s="53"/>
      <c r="E36" s="53"/>
      <c r="F36" s="53"/>
      <c r="G36" s="53"/>
      <c r="H36" s="53"/>
      <c r="M36" s="23"/>
    </row>
    <row r="37" spans="2:13">
      <c r="B37" s="22"/>
      <c r="C37" s="53" t="s">
        <v>11</v>
      </c>
      <c r="D37" s="53"/>
      <c r="E37" s="53"/>
      <c r="G37" s="53" t="s">
        <v>11</v>
      </c>
      <c r="H37" s="53"/>
      <c r="M37" s="23"/>
    </row>
    <row r="38" spans="2:13">
      <c r="B38" s="22"/>
      <c r="C38" s="53" t="s">
        <v>12</v>
      </c>
      <c r="D38" s="53"/>
      <c r="E38" s="53"/>
      <c r="G38" s="53" t="s">
        <v>13</v>
      </c>
      <c r="H38" s="53"/>
      <c r="M38" s="23"/>
    </row>
    <row r="39" spans="2:13">
      <c r="B39" s="22"/>
      <c r="C39" s="53" t="s">
        <v>14</v>
      </c>
      <c r="D39" s="53"/>
      <c r="E39" s="53"/>
      <c r="G39" s="53" t="s">
        <v>14</v>
      </c>
      <c r="H39" s="53"/>
      <c r="M39" s="23"/>
    </row>
    <row r="40" spans="2:13">
      <c r="B40" s="22"/>
      <c r="C40" s="53" t="s">
        <v>15</v>
      </c>
      <c r="D40" s="53"/>
      <c r="E40" s="53"/>
      <c r="G40" s="53" t="s">
        <v>15</v>
      </c>
      <c r="H40" s="53"/>
      <c r="M40" s="23"/>
    </row>
    <row r="41" spans="2:13">
      <c r="B41" s="22"/>
      <c r="C41" s="53" t="s">
        <v>16</v>
      </c>
      <c r="D41" s="53"/>
      <c r="E41" s="53"/>
      <c r="G41" s="53" t="s">
        <v>16</v>
      </c>
      <c r="H41" s="53"/>
      <c r="M41" s="23"/>
    </row>
    <row r="42" spans="2:13" ht="13.8" thickBot="1">
      <c r="B42" s="32"/>
      <c r="C42" s="33"/>
      <c r="D42" s="33"/>
      <c r="E42" s="33"/>
      <c r="F42" s="33"/>
      <c r="G42" s="33"/>
      <c r="H42" s="33"/>
      <c r="I42" s="33"/>
      <c r="J42" s="33"/>
      <c r="K42" s="33"/>
      <c r="L42" s="33"/>
      <c r="M42" s="34"/>
    </row>
    <row r="43" spans="2:13" ht="13.8" thickTop="1"/>
  </sheetData>
  <mergeCells count="22">
    <mergeCell ref="H11:H12"/>
    <mergeCell ref="I11:I12"/>
    <mergeCell ref="J11:J12"/>
    <mergeCell ref="K11:L11"/>
    <mergeCell ref="C11:C12"/>
    <mergeCell ref="D11:D12"/>
    <mergeCell ref="E11:E12"/>
    <mergeCell ref="F11:F12"/>
    <mergeCell ref="G11:G12"/>
    <mergeCell ref="C23:H23"/>
    <mergeCell ref="I23:L28"/>
    <mergeCell ref="C24:H24"/>
    <mergeCell ref="C25:H25"/>
    <mergeCell ref="C26:H26"/>
    <mergeCell ref="C27:H28"/>
    <mergeCell ref="C2:L2"/>
    <mergeCell ref="C3:L3"/>
    <mergeCell ref="C5:L5"/>
    <mergeCell ref="C8:L8"/>
    <mergeCell ref="C9:L9"/>
    <mergeCell ref="C6:L6"/>
    <mergeCell ref="C7:L7"/>
  </mergeCells>
  <printOptions horizontalCentered="1"/>
  <pageMargins left="0.59055118110236227" right="0.59055118110236227" top="0.74803149606299213" bottom="0.74803149606299213" header="0.31496062992125984" footer="0.31496062992125984"/>
  <pageSetup scale="7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43"/>
  <sheetViews>
    <sheetView view="pageBreakPreview" topLeftCell="A14" zoomScale="90" zoomScaleNormal="85" zoomScaleSheetLayoutView="90" workbookViewId="0">
      <selection activeCell="L36" sqref="L36"/>
    </sheetView>
  </sheetViews>
  <sheetFormatPr baseColWidth="10" defaultColWidth="11.44140625" defaultRowHeight="13.2"/>
  <cols>
    <col min="1" max="2" width="3.109375" style="94" customWidth="1"/>
    <col min="3" max="3" width="20.6640625" style="94" customWidth="1"/>
    <col min="4" max="4" width="14" style="94" customWidth="1"/>
    <col min="5" max="5" width="27.44140625" style="94" customWidth="1"/>
    <col min="6" max="6" width="20.6640625" style="94" customWidth="1"/>
    <col min="7" max="8" width="16.88671875" style="94" customWidth="1"/>
    <col min="9" max="12" width="15.109375" style="94" customWidth="1"/>
    <col min="13" max="13" width="14.88671875" style="94" customWidth="1"/>
    <col min="14" max="15" width="3.109375" style="94" customWidth="1"/>
    <col min="16" max="16384" width="11.44140625" style="94"/>
  </cols>
  <sheetData>
    <row r="1" spans="2:14" ht="13.8" thickBot="1"/>
    <row r="2" spans="2:14" s="95" customFormat="1" ht="31.5" customHeight="1" thickTop="1">
      <c r="B2" s="19"/>
      <c r="C2" s="20"/>
      <c r="D2" s="20"/>
      <c r="E2" s="20"/>
      <c r="F2" s="20"/>
      <c r="G2" s="20"/>
      <c r="H2" s="20"/>
      <c r="I2" s="20"/>
      <c r="J2" s="20"/>
      <c r="K2" s="20"/>
      <c r="L2" s="20"/>
      <c r="M2" s="20"/>
      <c r="N2" s="21"/>
    </row>
    <row r="3" spans="2:14" s="95" customFormat="1" ht="31.5" customHeight="1">
      <c r="B3" s="22"/>
      <c r="C3" s="501"/>
      <c r="D3" s="501"/>
      <c r="E3" s="501"/>
      <c r="F3" s="501"/>
      <c r="G3" s="501"/>
      <c r="H3" s="501"/>
      <c r="I3" s="501"/>
      <c r="J3" s="501"/>
      <c r="K3" s="501"/>
      <c r="L3" s="501"/>
      <c r="N3" s="23"/>
    </row>
    <row r="4" spans="2:14" s="95" customFormat="1" ht="24.75" customHeight="1">
      <c r="B4" s="22"/>
      <c r="D4" s="96"/>
      <c r="N4" s="23"/>
    </row>
    <row r="5" spans="2:14" s="95" customFormat="1" ht="12.75" customHeight="1">
      <c r="B5" s="22"/>
      <c r="C5" s="501" t="str">
        <f>+'Formulario 1'!C5</f>
        <v>Secretaria Suministros y Servicios</v>
      </c>
      <c r="D5" s="501"/>
      <c r="E5" s="501"/>
      <c r="F5" s="501"/>
      <c r="G5" s="501"/>
      <c r="H5" s="501"/>
      <c r="I5" s="501"/>
      <c r="J5" s="501"/>
      <c r="K5" s="501"/>
      <c r="L5" s="501"/>
      <c r="M5" s="501"/>
      <c r="N5" s="23"/>
    </row>
    <row r="6" spans="2:14" s="95" customFormat="1" ht="14.25" customHeight="1">
      <c r="B6" s="22"/>
      <c r="C6" s="513" t="str">
        <f>+'Formulario 1'!C6</f>
        <v>Modalidad: licitación Pública</v>
      </c>
      <c r="D6" s="513"/>
      <c r="E6" s="513"/>
      <c r="F6" s="513"/>
      <c r="G6" s="513"/>
      <c r="H6" s="513"/>
      <c r="I6" s="513"/>
      <c r="J6" s="513"/>
      <c r="K6" s="513"/>
      <c r="L6" s="513"/>
      <c r="M6" s="513"/>
      <c r="N6" s="23"/>
    </row>
    <row r="7" spans="2:14" s="95" customFormat="1">
      <c r="B7" s="22"/>
      <c r="C7" s="501" t="str">
        <f>+'Formulario 1'!C7</f>
        <v>Adecuación y mantenimiento de obras civiles, eléctricas, de voz y datos y redes hidrosanitarias de los centros del valle del software.</v>
      </c>
      <c r="D7" s="501"/>
      <c r="E7" s="501"/>
      <c r="F7" s="501"/>
      <c r="G7" s="501"/>
      <c r="H7" s="501"/>
      <c r="I7" s="501"/>
      <c r="J7" s="501"/>
      <c r="K7" s="501"/>
      <c r="L7" s="501"/>
      <c r="M7" s="501"/>
      <c r="N7" s="23"/>
    </row>
    <row r="8" spans="2:14" s="95" customFormat="1">
      <c r="B8" s="22"/>
      <c r="C8" s="513" t="s">
        <v>109</v>
      </c>
      <c r="D8" s="513"/>
      <c r="E8" s="513"/>
      <c r="F8" s="513"/>
      <c r="G8" s="513"/>
      <c r="H8" s="513"/>
      <c r="I8" s="513"/>
      <c r="J8" s="513"/>
      <c r="K8" s="513"/>
      <c r="L8" s="513"/>
      <c r="M8" s="513"/>
      <c r="N8" s="23"/>
    </row>
    <row r="9" spans="2:14" s="95" customFormat="1" ht="17.25" customHeight="1">
      <c r="B9" s="22"/>
      <c r="C9" s="513" t="s">
        <v>161</v>
      </c>
      <c r="D9" s="513"/>
      <c r="E9" s="513"/>
      <c r="F9" s="513"/>
      <c r="G9" s="513"/>
      <c r="H9" s="513"/>
      <c r="I9" s="513"/>
      <c r="J9" s="513"/>
      <c r="K9" s="513"/>
      <c r="L9" s="513"/>
      <c r="M9" s="513"/>
      <c r="N9" s="23"/>
    </row>
    <row r="10" spans="2:14" s="95" customFormat="1" ht="9" customHeight="1" thickBot="1">
      <c r="B10" s="22"/>
      <c r="D10" s="96"/>
      <c r="N10" s="23"/>
    </row>
    <row r="11" spans="2:14" ht="16.5" customHeight="1">
      <c r="B11" s="22"/>
      <c r="C11" s="511" t="s">
        <v>211</v>
      </c>
      <c r="D11" s="502" t="s">
        <v>212</v>
      </c>
      <c r="E11" s="502" t="s">
        <v>2</v>
      </c>
      <c r="F11" s="502" t="s">
        <v>3</v>
      </c>
      <c r="G11" s="502" t="s">
        <v>4</v>
      </c>
      <c r="H11" s="502" t="s">
        <v>213</v>
      </c>
      <c r="I11" s="502" t="s">
        <v>214</v>
      </c>
      <c r="J11" s="504" t="s">
        <v>215</v>
      </c>
      <c r="K11" s="505"/>
      <c r="L11" s="495" t="s">
        <v>216</v>
      </c>
      <c r="M11" s="495" t="s">
        <v>217</v>
      </c>
      <c r="N11" s="23"/>
    </row>
    <row r="12" spans="2:14" ht="23.25" customHeight="1" thickBot="1">
      <c r="B12" s="22"/>
      <c r="C12" s="512"/>
      <c r="D12" s="503"/>
      <c r="E12" s="503"/>
      <c r="F12" s="503"/>
      <c r="G12" s="503"/>
      <c r="H12" s="503"/>
      <c r="I12" s="503"/>
      <c r="J12" s="97" t="s">
        <v>25</v>
      </c>
      <c r="K12" s="97" t="s">
        <v>9</v>
      </c>
      <c r="L12" s="496"/>
      <c r="M12" s="496"/>
      <c r="N12" s="23"/>
    </row>
    <row r="13" spans="2:14">
      <c r="B13" s="22"/>
      <c r="C13" s="98"/>
      <c r="D13" s="99"/>
      <c r="E13" s="99"/>
      <c r="F13" s="99"/>
      <c r="G13" s="99"/>
      <c r="H13" s="99"/>
      <c r="I13" s="99"/>
      <c r="J13" s="100"/>
      <c r="K13" s="100"/>
      <c r="L13" s="101"/>
      <c r="M13" s="101"/>
      <c r="N13" s="23"/>
    </row>
    <row r="14" spans="2:14">
      <c r="B14" s="22"/>
      <c r="C14" s="102"/>
      <c r="D14" s="103"/>
      <c r="E14" s="103"/>
      <c r="F14" s="103"/>
      <c r="G14" s="103"/>
      <c r="H14" s="103"/>
      <c r="I14" s="103"/>
      <c r="J14" s="104"/>
      <c r="K14" s="104"/>
      <c r="L14" s="105"/>
      <c r="M14" s="105"/>
      <c r="N14" s="23"/>
    </row>
    <row r="15" spans="2:14">
      <c r="B15" s="22"/>
      <c r="C15" s="102"/>
      <c r="D15" s="103"/>
      <c r="E15" s="103"/>
      <c r="F15" s="103"/>
      <c r="G15" s="103"/>
      <c r="H15" s="103"/>
      <c r="I15" s="103"/>
      <c r="J15" s="104"/>
      <c r="K15" s="104"/>
      <c r="L15" s="105"/>
      <c r="M15" s="105"/>
      <c r="N15" s="23"/>
    </row>
    <row r="16" spans="2:14">
      <c r="B16" s="22"/>
      <c r="C16" s="102"/>
      <c r="D16" s="103"/>
      <c r="E16" s="103"/>
      <c r="F16" s="103"/>
      <c r="G16" s="103"/>
      <c r="H16" s="103"/>
      <c r="I16" s="103"/>
      <c r="J16" s="104"/>
      <c r="K16" s="104"/>
      <c r="L16" s="105"/>
      <c r="M16" s="105"/>
      <c r="N16" s="23"/>
    </row>
    <row r="17" spans="2:14">
      <c r="B17" s="22"/>
      <c r="C17" s="102"/>
      <c r="D17" s="103"/>
      <c r="E17" s="103"/>
      <c r="F17" s="103"/>
      <c r="G17" s="103"/>
      <c r="H17" s="103"/>
      <c r="I17" s="103"/>
      <c r="J17" s="104"/>
      <c r="K17" s="104"/>
      <c r="L17" s="105"/>
      <c r="M17" s="105"/>
      <c r="N17" s="23"/>
    </row>
    <row r="18" spans="2:14">
      <c r="B18" s="22"/>
      <c r="C18" s="102"/>
      <c r="D18" s="103"/>
      <c r="E18" s="103"/>
      <c r="F18" s="103"/>
      <c r="G18" s="103"/>
      <c r="H18" s="103"/>
      <c r="I18" s="103"/>
      <c r="J18" s="104"/>
      <c r="K18" s="104"/>
      <c r="L18" s="105"/>
      <c r="M18" s="105"/>
      <c r="N18" s="23"/>
    </row>
    <row r="19" spans="2:14" ht="13.8" thickBot="1">
      <c r="B19" s="22"/>
      <c r="C19" s="106"/>
      <c r="D19" s="107"/>
      <c r="E19" s="107"/>
      <c r="F19" s="107"/>
      <c r="G19" s="107"/>
      <c r="H19" s="107"/>
      <c r="I19" s="107"/>
      <c r="J19" s="108"/>
      <c r="K19" s="108"/>
      <c r="L19" s="109"/>
      <c r="M19" s="109"/>
      <c r="N19" s="23"/>
    </row>
    <row r="20" spans="2:14" ht="13.8" thickBot="1">
      <c r="B20" s="22"/>
      <c r="D20" s="3"/>
      <c r="E20" s="3"/>
      <c r="F20" s="3"/>
      <c r="G20" s="3"/>
      <c r="H20" s="3"/>
      <c r="I20" s="3"/>
      <c r="J20" s="3"/>
      <c r="K20" s="3"/>
      <c r="L20" s="3"/>
      <c r="N20" s="23"/>
    </row>
    <row r="21" spans="2:14" ht="16.5" customHeight="1" thickBot="1">
      <c r="B21" s="22"/>
      <c r="C21" s="506" t="s">
        <v>218</v>
      </c>
      <c r="D21" s="506"/>
      <c r="E21" s="506"/>
      <c r="F21" s="506"/>
      <c r="G21" s="506"/>
      <c r="H21" s="507"/>
      <c r="I21" s="508" t="s">
        <v>21</v>
      </c>
      <c r="J21" s="509"/>
      <c r="K21" s="509"/>
      <c r="L21" s="510"/>
      <c r="N21" s="23"/>
    </row>
    <row r="22" spans="2:14" ht="16.5" customHeight="1" thickBot="1">
      <c r="B22" s="22"/>
      <c r="C22" s="506"/>
      <c r="D22" s="506"/>
      <c r="E22" s="506"/>
      <c r="F22" s="506"/>
      <c r="G22" s="506"/>
      <c r="H22" s="507"/>
      <c r="I22" s="110" t="s">
        <v>5</v>
      </c>
      <c r="J22" s="111" t="s">
        <v>6</v>
      </c>
      <c r="K22" s="110" t="s">
        <v>5</v>
      </c>
      <c r="L22" s="111" t="s">
        <v>6</v>
      </c>
      <c r="N22" s="23"/>
    </row>
    <row r="23" spans="2:14" ht="16.5" customHeight="1">
      <c r="B23" s="22"/>
      <c r="C23" s="499" t="s">
        <v>219</v>
      </c>
      <c r="D23" s="499"/>
      <c r="E23" s="499"/>
      <c r="F23" s="499"/>
      <c r="G23" s="499"/>
      <c r="H23" s="499"/>
      <c r="I23" s="112">
        <v>1997</v>
      </c>
      <c r="J23" s="314">
        <v>172005</v>
      </c>
      <c r="K23" s="316">
        <v>2010</v>
      </c>
      <c r="L23" s="317">
        <v>515000</v>
      </c>
      <c r="N23" s="23"/>
    </row>
    <row r="24" spans="2:14" ht="16.5" customHeight="1">
      <c r="B24" s="22"/>
      <c r="C24" s="499" t="s">
        <v>220</v>
      </c>
      <c r="D24" s="499"/>
      <c r="E24" s="499"/>
      <c r="F24" s="499"/>
      <c r="G24" s="499"/>
      <c r="H24" s="499"/>
      <c r="I24" s="113">
        <v>1998</v>
      </c>
      <c r="J24" s="315">
        <v>203826</v>
      </c>
      <c r="K24" s="113">
        <v>2011</v>
      </c>
      <c r="L24" s="114">
        <v>535600</v>
      </c>
      <c r="N24" s="23"/>
    </row>
    <row r="25" spans="2:14" ht="16.5" customHeight="1">
      <c r="B25" s="22"/>
      <c r="C25" s="499" t="s">
        <v>221</v>
      </c>
      <c r="D25" s="499"/>
      <c r="E25" s="499"/>
      <c r="F25" s="499"/>
      <c r="G25" s="499"/>
      <c r="H25" s="499"/>
      <c r="I25" s="113">
        <v>1999</v>
      </c>
      <c r="J25" s="315">
        <v>236438</v>
      </c>
      <c r="K25" s="113">
        <v>2012</v>
      </c>
      <c r="L25" s="114">
        <v>566700</v>
      </c>
      <c r="N25" s="23"/>
    </row>
    <row r="26" spans="2:14" ht="16.5" customHeight="1">
      <c r="B26" s="22"/>
      <c r="C26" s="499" t="s">
        <v>222</v>
      </c>
      <c r="D26" s="499"/>
      <c r="E26" s="499"/>
      <c r="F26" s="499"/>
      <c r="G26" s="499"/>
      <c r="H26" s="500"/>
      <c r="I26" s="113">
        <v>2000</v>
      </c>
      <c r="J26" s="315">
        <v>260106</v>
      </c>
      <c r="K26" s="113">
        <v>2013</v>
      </c>
      <c r="L26" s="114">
        <v>589500</v>
      </c>
      <c r="N26" s="23"/>
    </row>
    <row r="27" spans="2:14" ht="16.5" customHeight="1">
      <c r="B27" s="22"/>
      <c r="C27" s="499" t="s">
        <v>223</v>
      </c>
      <c r="D27" s="499"/>
      <c r="E27" s="499"/>
      <c r="F27" s="499"/>
      <c r="G27" s="499"/>
      <c r="H27" s="500"/>
      <c r="I27" s="113">
        <v>2001</v>
      </c>
      <c r="J27" s="315">
        <v>286000</v>
      </c>
      <c r="K27" s="113">
        <v>2014</v>
      </c>
      <c r="L27" s="114">
        <v>616000</v>
      </c>
      <c r="N27" s="23"/>
    </row>
    <row r="28" spans="2:14" ht="16.5" customHeight="1">
      <c r="B28" s="22"/>
      <c r="C28" s="499"/>
      <c r="D28" s="499"/>
      <c r="E28" s="499"/>
      <c r="F28" s="499"/>
      <c r="G28" s="499"/>
      <c r="H28" s="500"/>
      <c r="I28" s="113">
        <v>2002</v>
      </c>
      <c r="J28" s="315">
        <v>309000</v>
      </c>
      <c r="K28" s="113">
        <v>2015</v>
      </c>
      <c r="L28" s="114">
        <v>644350</v>
      </c>
      <c r="N28" s="23"/>
    </row>
    <row r="29" spans="2:14" ht="16.5" customHeight="1">
      <c r="B29" s="22"/>
      <c r="C29" s="499" t="s">
        <v>224</v>
      </c>
      <c r="D29" s="499"/>
      <c r="E29" s="499"/>
      <c r="F29" s="499"/>
      <c r="G29" s="499"/>
      <c r="H29" s="500"/>
      <c r="I29" s="113">
        <v>2003</v>
      </c>
      <c r="J29" s="315">
        <v>332000</v>
      </c>
      <c r="K29" s="113">
        <v>2016</v>
      </c>
      <c r="L29" s="114">
        <v>689454</v>
      </c>
      <c r="N29" s="23"/>
    </row>
    <row r="30" spans="2:14" ht="16.5" customHeight="1">
      <c r="B30" s="22"/>
      <c r="C30" s="497"/>
      <c r="D30" s="497"/>
      <c r="E30" s="497"/>
      <c r="F30" s="497"/>
      <c r="G30" s="497"/>
      <c r="H30" s="498"/>
      <c r="I30" s="113">
        <v>2004</v>
      </c>
      <c r="J30" s="315">
        <v>358000</v>
      </c>
      <c r="K30" s="113">
        <v>2017</v>
      </c>
      <c r="L30" s="114">
        <v>737717</v>
      </c>
      <c r="N30" s="23"/>
    </row>
    <row r="31" spans="2:14" ht="16.5" customHeight="1">
      <c r="B31" s="22"/>
      <c r="C31" s="497"/>
      <c r="D31" s="497"/>
      <c r="E31" s="497"/>
      <c r="F31" s="497"/>
      <c r="G31" s="497"/>
      <c r="H31" s="498"/>
      <c r="I31" s="113">
        <v>2005</v>
      </c>
      <c r="J31" s="315">
        <v>381500</v>
      </c>
      <c r="K31" s="113">
        <v>2018</v>
      </c>
      <c r="L31" s="114">
        <v>781242</v>
      </c>
      <c r="N31" s="23"/>
    </row>
    <row r="32" spans="2:14" ht="12.75" customHeight="1">
      <c r="B32" s="22"/>
      <c r="C32" s="497" t="s">
        <v>7</v>
      </c>
      <c r="D32" s="497"/>
      <c r="E32" s="497"/>
      <c r="F32" s="497"/>
      <c r="G32" s="497"/>
      <c r="H32" s="498"/>
      <c r="I32" s="113">
        <v>2006</v>
      </c>
      <c r="J32" s="315">
        <v>408000</v>
      </c>
      <c r="K32" s="113">
        <v>2019</v>
      </c>
      <c r="L32" s="114">
        <v>828116</v>
      </c>
      <c r="N32" s="23"/>
    </row>
    <row r="33" spans="2:14">
      <c r="B33" s="22"/>
      <c r="C33" s="497"/>
      <c r="D33" s="497"/>
      <c r="E33" s="497"/>
      <c r="F33" s="497"/>
      <c r="G33" s="497"/>
      <c r="H33" s="498"/>
      <c r="I33" s="113">
        <v>2007</v>
      </c>
      <c r="J33" s="315">
        <v>433700</v>
      </c>
      <c r="K33" s="113">
        <v>2020</v>
      </c>
      <c r="L33" s="114">
        <v>877803</v>
      </c>
      <c r="N33" s="23"/>
    </row>
    <row r="34" spans="2:14">
      <c r="B34" s="22"/>
      <c r="C34" s="115" t="s">
        <v>8</v>
      </c>
      <c r="D34" s="115"/>
      <c r="E34" s="115"/>
      <c r="F34" s="115"/>
      <c r="G34" s="115"/>
      <c r="H34" s="116"/>
      <c r="I34" s="113">
        <v>2008</v>
      </c>
      <c r="J34" s="315">
        <v>461500</v>
      </c>
      <c r="K34" s="113">
        <v>2021</v>
      </c>
      <c r="L34" s="114">
        <v>908526</v>
      </c>
      <c r="N34" s="23"/>
    </row>
    <row r="35" spans="2:14" ht="13.8" thickBot="1">
      <c r="B35" s="22"/>
      <c r="D35" s="3"/>
      <c r="E35" s="3"/>
      <c r="F35" s="3"/>
      <c r="G35" s="3"/>
      <c r="H35" s="3"/>
      <c r="I35" s="117">
        <v>2009</v>
      </c>
      <c r="J35" s="313">
        <v>496900</v>
      </c>
      <c r="K35" s="113">
        <v>2022</v>
      </c>
      <c r="L35" s="114">
        <v>1000000</v>
      </c>
      <c r="N35" s="23"/>
    </row>
    <row r="36" spans="2:14" ht="13.8" thickBot="1">
      <c r="B36" s="22"/>
      <c r="D36" s="3"/>
      <c r="E36" s="3"/>
      <c r="F36" s="3"/>
      <c r="G36" s="3"/>
      <c r="H36" s="3"/>
      <c r="I36" s="119"/>
      <c r="J36" s="120"/>
      <c r="K36" s="117">
        <v>2023</v>
      </c>
      <c r="L36" s="118">
        <v>1160000</v>
      </c>
      <c r="N36" s="23"/>
    </row>
    <row r="37" spans="2:14">
      <c r="B37" s="22"/>
      <c r="C37" s="225" t="s">
        <v>12</v>
      </c>
      <c r="I37" s="3"/>
      <c r="J37" s="3"/>
      <c r="K37" s="3"/>
      <c r="L37" s="3"/>
      <c r="N37" s="23"/>
    </row>
    <row r="38" spans="2:14">
      <c r="B38" s="22"/>
      <c r="C38" s="225" t="s">
        <v>14</v>
      </c>
      <c r="D38" s="3"/>
      <c r="E38" s="3"/>
      <c r="F38" s="3"/>
      <c r="G38" s="3"/>
      <c r="H38" s="3"/>
      <c r="I38" s="3"/>
      <c r="J38" s="3"/>
      <c r="K38" s="3"/>
      <c r="N38" s="23"/>
    </row>
    <row r="39" spans="2:14">
      <c r="B39" s="22"/>
      <c r="C39" s="225" t="s">
        <v>15</v>
      </c>
      <c r="D39" s="3"/>
      <c r="E39" s="3"/>
      <c r="F39" s="3"/>
      <c r="G39" s="3"/>
      <c r="H39" s="3"/>
      <c r="I39" s="3"/>
      <c r="J39" s="3"/>
      <c r="K39" s="3"/>
      <c r="N39" s="23"/>
    </row>
    <row r="40" spans="2:14">
      <c r="B40" s="22"/>
      <c r="C40" s="225" t="s">
        <v>16</v>
      </c>
      <c r="D40" s="3"/>
      <c r="E40" s="3"/>
      <c r="F40" s="3"/>
      <c r="G40" s="3"/>
      <c r="H40" s="3"/>
      <c r="I40" s="3"/>
      <c r="J40" s="3"/>
      <c r="K40" s="3"/>
      <c r="N40" s="23"/>
    </row>
    <row r="41" spans="2:14">
      <c r="B41" s="22"/>
      <c r="C41" s="53"/>
      <c r="D41" s="53"/>
      <c r="E41" s="53"/>
      <c r="F41" s="53"/>
      <c r="G41" s="53"/>
      <c r="H41" s="3"/>
      <c r="I41" s="3"/>
      <c r="J41" s="3"/>
      <c r="K41" s="3"/>
      <c r="N41" s="23"/>
    </row>
    <row r="42" spans="2:14" ht="13.8" thickBot="1">
      <c r="B42" s="32"/>
      <c r="C42" s="33"/>
      <c r="D42" s="33"/>
      <c r="E42" s="33"/>
      <c r="F42" s="33"/>
      <c r="G42" s="33"/>
      <c r="H42" s="33"/>
      <c r="I42" s="33"/>
      <c r="J42" s="33"/>
      <c r="K42" s="33"/>
      <c r="L42" s="33"/>
      <c r="M42" s="33"/>
      <c r="N42" s="34"/>
    </row>
    <row r="43" spans="2:14" ht="13.8" thickTop="1"/>
  </sheetData>
  <mergeCells count="26">
    <mergeCell ref="C6:M6"/>
    <mergeCell ref="C5:M5"/>
    <mergeCell ref="C7:M7"/>
    <mergeCell ref="C8:M8"/>
    <mergeCell ref="C9:M9"/>
    <mergeCell ref="C23:H23"/>
    <mergeCell ref="C24:H24"/>
    <mergeCell ref="C25:H25"/>
    <mergeCell ref="C26:H26"/>
    <mergeCell ref="C27:H28"/>
    <mergeCell ref="M11:M12"/>
    <mergeCell ref="C32:H33"/>
    <mergeCell ref="C29:H29"/>
    <mergeCell ref="C3:L3"/>
    <mergeCell ref="I11:I12"/>
    <mergeCell ref="J11:K11"/>
    <mergeCell ref="L11:L12"/>
    <mergeCell ref="C21:H22"/>
    <mergeCell ref="I21:L21"/>
    <mergeCell ref="F11:F12"/>
    <mergeCell ref="G11:G12"/>
    <mergeCell ref="H11:H12"/>
    <mergeCell ref="C11:C12"/>
    <mergeCell ref="D11:D12"/>
    <mergeCell ref="E11:E12"/>
    <mergeCell ref="C30:H31"/>
  </mergeCells>
  <printOptions horizontalCentered="1"/>
  <pageMargins left="0.70866141732283472" right="0.70866141732283472" top="0.74803149606299213" bottom="0.74803149606299213" header="0.31496062992125984" footer="0.31496062992125984"/>
  <pageSetup scale="5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tabColor theme="0" tint="-0.14999847407452621"/>
  </sheetPr>
  <dimension ref="B1:J265"/>
  <sheetViews>
    <sheetView tabSelected="1" view="pageBreakPreview" topLeftCell="C1" zoomScale="90" zoomScaleNormal="80" zoomScaleSheetLayoutView="90" workbookViewId="0">
      <selection activeCell="C13" sqref="C13"/>
    </sheetView>
  </sheetViews>
  <sheetFormatPr baseColWidth="10" defaultColWidth="11.44140625" defaultRowHeight="13.2"/>
  <cols>
    <col min="1" max="1" width="3.109375" style="36" customWidth="1"/>
    <col min="2" max="2" width="3.109375" style="146" customWidth="1"/>
    <col min="3" max="3" width="9.6640625" style="147" customWidth="1"/>
    <col min="4" max="4" width="74.33203125" style="148" customWidth="1"/>
    <col min="5" max="5" width="11.44140625" style="149" customWidth="1"/>
    <col min="6" max="6" width="22.33203125" style="150" customWidth="1"/>
    <col min="7" max="7" width="16.109375" style="151" customWidth="1"/>
    <col min="8" max="8" width="18.5546875" style="151" customWidth="1"/>
    <col min="9" max="10" width="3.109375" style="36" customWidth="1"/>
    <col min="11" max="11" width="5.44140625" style="36" customWidth="1"/>
    <col min="12" max="14" width="7" style="36" customWidth="1"/>
    <col min="15" max="16384" width="11.44140625" style="36"/>
  </cols>
  <sheetData>
    <row r="1" spans="2:10" ht="13.8" thickBot="1">
      <c r="B1" s="36"/>
      <c r="C1" s="36"/>
      <c r="D1" s="36"/>
      <c r="E1" s="36"/>
      <c r="F1" s="36"/>
      <c r="G1" s="36"/>
      <c r="H1" s="36"/>
    </row>
    <row r="2" spans="2:10" ht="31.5" customHeight="1" thickTop="1">
      <c r="B2" s="19"/>
      <c r="C2" s="20"/>
      <c r="D2" s="20"/>
      <c r="E2" s="20"/>
      <c r="F2" s="20"/>
      <c r="G2" s="20"/>
      <c r="H2" s="20"/>
      <c r="I2" s="21"/>
    </row>
    <row r="3" spans="2:10" ht="31.5" customHeight="1">
      <c r="B3" s="22"/>
      <c r="C3" s="36"/>
      <c r="D3" s="36"/>
      <c r="E3" s="36"/>
      <c r="F3" s="36"/>
      <c r="G3" s="36"/>
      <c r="H3" s="36"/>
      <c r="I3" s="23"/>
    </row>
    <row r="4" spans="2:10" ht="21.75" customHeight="1">
      <c r="B4" s="22"/>
      <c r="C4" s="36"/>
      <c r="D4" s="36"/>
      <c r="E4" s="36"/>
      <c r="F4" s="36"/>
      <c r="G4" s="36"/>
      <c r="H4" s="36"/>
      <c r="I4" s="23"/>
    </row>
    <row r="5" spans="2:10">
      <c r="B5" s="22"/>
      <c r="C5" s="515" t="str">
        <f>+'Formulario 1'!$C$5</f>
        <v>Secretaria Suministros y Servicios</v>
      </c>
      <c r="D5" s="515"/>
      <c r="E5" s="515"/>
      <c r="F5" s="515"/>
      <c r="G5" s="515"/>
      <c r="H5" s="515"/>
      <c r="I5" s="23"/>
    </row>
    <row r="6" spans="2:10" ht="15.75" customHeight="1">
      <c r="B6" s="22"/>
      <c r="C6" s="515" t="str">
        <f>+'Formulario 1'!$C$6</f>
        <v>Modalidad: licitación Pública</v>
      </c>
      <c r="D6" s="515"/>
      <c r="E6" s="515"/>
      <c r="F6" s="515"/>
      <c r="G6" s="515"/>
      <c r="H6" s="515"/>
      <c r="I6" s="23"/>
    </row>
    <row r="7" spans="2:10" ht="28.5" customHeight="1">
      <c r="B7" s="22"/>
      <c r="C7" s="516" t="str">
        <f>+'Formulario 1'!$C$7</f>
        <v>Adecuación y mantenimiento de obras civiles, eléctricas, de voz y datos y redes hidrosanitarias de los centros del valle del software.</v>
      </c>
      <c r="D7" s="516"/>
      <c r="E7" s="516"/>
      <c r="F7" s="516"/>
      <c r="G7" s="516"/>
      <c r="H7" s="516"/>
      <c r="I7" s="23"/>
    </row>
    <row r="8" spans="2:10" ht="15.75" customHeight="1">
      <c r="B8" s="22"/>
      <c r="C8" s="515" t="s">
        <v>261</v>
      </c>
      <c r="D8" s="515"/>
      <c r="E8" s="515"/>
      <c r="F8" s="515"/>
      <c r="G8" s="515"/>
      <c r="H8" s="515"/>
      <c r="I8" s="23"/>
    </row>
    <row r="9" spans="2:10" ht="15.75" customHeight="1">
      <c r="B9" s="22"/>
      <c r="C9" s="515" t="s">
        <v>232</v>
      </c>
      <c r="D9" s="515"/>
      <c r="E9" s="515"/>
      <c r="F9" s="515"/>
      <c r="G9" s="515"/>
      <c r="H9" s="515"/>
      <c r="I9" s="23"/>
    </row>
    <row r="10" spans="2:10" ht="10.5" customHeight="1">
      <c r="B10" s="22"/>
      <c r="C10" s="36"/>
      <c r="D10" s="36"/>
      <c r="E10" s="36"/>
      <c r="F10" s="36"/>
      <c r="G10" s="36"/>
      <c r="H10" s="36"/>
      <c r="I10" s="23"/>
    </row>
    <row r="11" spans="2:10">
      <c r="B11" s="22"/>
      <c r="C11" s="514"/>
      <c r="D11" s="514"/>
      <c r="E11" s="514"/>
      <c r="F11" s="514"/>
      <c r="G11" s="514"/>
      <c r="H11" s="514"/>
      <c r="I11" s="23"/>
    </row>
    <row r="12" spans="2:10" ht="26.4">
      <c r="B12" s="22"/>
      <c r="C12" s="308" t="s">
        <v>88</v>
      </c>
      <c r="D12" s="136" t="s">
        <v>157</v>
      </c>
      <c r="E12" s="136" t="s">
        <v>158</v>
      </c>
      <c r="F12" s="137" t="s">
        <v>159</v>
      </c>
      <c r="G12" s="136" t="s">
        <v>225</v>
      </c>
      <c r="H12" s="138" t="s">
        <v>226</v>
      </c>
      <c r="I12" s="23"/>
    </row>
    <row r="13" spans="2:10">
      <c r="B13" s="22"/>
      <c r="C13" s="318" t="s">
        <v>352</v>
      </c>
      <c r="D13" s="319" t="s">
        <v>227</v>
      </c>
      <c r="E13" s="320"/>
      <c r="F13" s="321"/>
      <c r="G13" s="139"/>
      <c r="H13" s="140"/>
      <c r="I13" s="23"/>
    </row>
    <row r="14" spans="2:10">
      <c r="B14" s="22"/>
      <c r="C14" s="322" t="s">
        <v>228</v>
      </c>
      <c r="D14" s="323" t="s">
        <v>314</v>
      </c>
      <c r="E14" s="311"/>
      <c r="F14" s="324"/>
      <c r="G14" s="139"/>
      <c r="H14" s="306"/>
      <c r="I14" s="23"/>
    </row>
    <row r="15" spans="2:10" ht="39.6">
      <c r="B15" s="22"/>
      <c r="C15" s="312" t="s">
        <v>358</v>
      </c>
      <c r="D15" s="326" t="s">
        <v>440</v>
      </c>
      <c r="E15" s="325" t="s">
        <v>313</v>
      </c>
      <c r="F15" s="327">
        <v>7</v>
      </c>
      <c r="G15" s="309"/>
      <c r="H15" s="141">
        <f>ROUND(F15*G15,0)</f>
        <v>0</v>
      </c>
      <c r="I15" s="23"/>
      <c r="J15" s="152"/>
    </row>
    <row r="16" spans="2:10">
      <c r="B16" s="22"/>
      <c r="C16" s="330" t="s">
        <v>359</v>
      </c>
      <c r="D16" s="380" t="s">
        <v>315</v>
      </c>
      <c r="E16" s="330"/>
      <c r="F16" s="381"/>
      <c r="G16" s="381"/>
      <c r="H16" s="381"/>
      <c r="I16" s="23"/>
      <c r="J16" s="152"/>
    </row>
    <row r="17" spans="2:10" ht="132">
      <c r="B17" s="22"/>
      <c r="C17" s="312" t="s">
        <v>360</v>
      </c>
      <c r="D17" s="326" t="s">
        <v>361</v>
      </c>
      <c r="E17" s="325" t="s">
        <v>229</v>
      </c>
      <c r="F17" s="382">
        <f>(2.46+2.43+2.3+2.45+2+5.33+1.4+4.72+1.4+2.86+4.43+1.4+3.6+1.4+2.05)*2</f>
        <v>80.45999999999998</v>
      </c>
      <c r="G17" s="309"/>
      <c r="H17" s="141">
        <f>ROUND(F17*G17,0)</f>
        <v>0</v>
      </c>
      <c r="I17" s="23"/>
      <c r="J17" s="152"/>
    </row>
    <row r="18" spans="2:10" ht="13.8">
      <c r="B18" s="22"/>
      <c r="C18" s="419" t="s">
        <v>660</v>
      </c>
      <c r="D18" s="383" t="s">
        <v>316</v>
      </c>
      <c r="E18" s="384"/>
      <c r="F18" s="384"/>
      <c r="G18" s="384"/>
      <c r="H18" s="384"/>
      <c r="I18" s="23"/>
      <c r="J18" s="152"/>
    </row>
    <row r="19" spans="2:10">
      <c r="B19" s="22"/>
      <c r="C19" s="320" t="s">
        <v>661</v>
      </c>
      <c r="D19" s="380" t="s">
        <v>317</v>
      </c>
      <c r="E19" s="330"/>
      <c r="F19" s="381"/>
      <c r="G19" s="139"/>
      <c r="H19" s="306"/>
      <c r="I19" s="23"/>
      <c r="J19" s="152"/>
    </row>
    <row r="20" spans="2:10" ht="26.4">
      <c r="B20" s="22"/>
      <c r="C20" s="255" t="s">
        <v>318</v>
      </c>
      <c r="D20" s="326" t="s">
        <v>462</v>
      </c>
      <c r="E20" s="325" t="s">
        <v>89</v>
      </c>
      <c r="F20" s="382">
        <v>2</v>
      </c>
      <c r="G20" s="309"/>
      <c r="H20" s="141">
        <f t="shared" ref="H20:H27" si="0">ROUND(F20*G20,0)</f>
        <v>0</v>
      </c>
      <c r="I20" s="23"/>
      <c r="J20" s="152"/>
    </row>
    <row r="21" spans="2:10" ht="39.6">
      <c r="B21" s="22"/>
      <c r="C21" s="312" t="s">
        <v>662</v>
      </c>
      <c r="D21" s="326" t="s">
        <v>463</v>
      </c>
      <c r="E21" s="325" t="s">
        <v>89</v>
      </c>
      <c r="F21" s="382">
        <v>2</v>
      </c>
      <c r="G21" s="309"/>
      <c r="H21" s="141">
        <f t="shared" si="0"/>
        <v>0</v>
      </c>
      <c r="I21" s="23"/>
      <c r="J21" s="152"/>
    </row>
    <row r="22" spans="2:10" ht="52.8">
      <c r="B22" s="22"/>
      <c r="C22" s="312" t="s">
        <v>663</v>
      </c>
      <c r="D22" s="326" t="s">
        <v>319</v>
      </c>
      <c r="E22" s="325" t="s">
        <v>89</v>
      </c>
      <c r="F22" s="382">
        <v>3</v>
      </c>
      <c r="G22" s="309"/>
      <c r="H22" s="141">
        <f t="shared" si="0"/>
        <v>0</v>
      </c>
      <c r="I22" s="23"/>
      <c r="J22" s="152"/>
    </row>
    <row r="23" spans="2:10" ht="39.6">
      <c r="B23" s="22"/>
      <c r="C23" s="373" t="s">
        <v>664</v>
      </c>
      <c r="D23" s="326" t="s">
        <v>464</v>
      </c>
      <c r="E23" s="325" t="s">
        <v>89</v>
      </c>
      <c r="F23" s="382">
        <v>44</v>
      </c>
      <c r="G23" s="309"/>
      <c r="H23" s="141">
        <f t="shared" si="0"/>
        <v>0</v>
      </c>
      <c r="I23" s="23"/>
      <c r="J23" s="152"/>
    </row>
    <row r="24" spans="2:10" ht="52.8">
      <c r="B24" s="22"/>
      <c r="C24" s="312" t="s">
        <v>665</v>
      </c>
      <c r="D24" s="371" t="s">
        <v>465</v>
      </c>
      <c r="E24" s="325" t="s">
        <v>89</v>
      </c>
      <c r="F24" s="382">
        <v>1</v>
      </c>
      <c r="G24" s="309"/>
      <c r="H24" s="141">
        <f t="shared" si="0"/>
        <v>0</v>
      </c>
      <c r="I24" s="23"/>
      <c r="J24" s="152"/>
    </row>
    <row r="25" spans="2:10" ht="13.8">
      <c r="B25" s="22"/>
      <c r="C25" s="417" t="s">
        <v>666</v>
      </c>
      <c r="D25" s="380" t="s">
        <v>320</v>
      </c>
      <c r="E25" s="385"/>
      <c r="F25" s="385"/>
      <c r="G25" s="309"/>
      <c r="H25" s="141">
        <f t="shared" si="0"/>
        <v>0</v>
      </c>
      <c r="I25" s="23"/>
      <c r="J25" s="152"/>
    </row>
    <row r="26" spans="2:10" ht="79.2">
      <c r="B26" s="22"/>
      <c r="C26" s="312" t="s">
        <v>321</v>
      </c>
      <c r="D26" s="326" t="s">
        <v>457</v>
      </c>
      <c r="E26" s="325" t="s">
        <v>90</v>
      </c>
      <c r="F26" s="382">
        <v>25</v>
      </c>
      <c r="G26" s="309"/>
      <c r="H26" s="141">
        <f t="shared" si="0"/>
        <v>0</v>
      </c>
      <c r="I26" s="23"/>
      <c r="J26" s="152"/>
    </row>
    <row r="27" spans="2:10" ht="52.8">
      <c r="B27" s="22"/>
      <c r="C27" s="312" t="s">
        <v>322</v>
      </c>
      <c r="D27" s="326" t="s">
        <v>441</v>
      </c>
      <c r="E27" s="325" t="s">
        <v>92</v>
      </c>
      <c r="F27" s="382">
        <v>60</v>
      </c>
      <c r="G27" s="309"/>
      <c r="H27" s="141">
        <f t="shared" si="0"/>
        <v>0</v>
      </c>
      <c r="I27" s="23"/>
      <c r="J27" s="152"/>
    </row>
    <row r="28" spans="2:10" ht="13.8">
      <c r="B28" s="22"/>
      <c r="C28" s="419" t="s">
        <v>667</v>
      </c>
      <c r="D28" s="420" t="s">
        <v>442</v>
      </c>
      <c r="E28" s="420"/>
      <c r="F28" s="420"/>
      <c r="G28" s="420"/>
      <c r="H28" s="420"/>
      <c r="I28" s="23"/>
      <c r="J28" s="152"/>
    </row>
    <row r="29" spans="2:10" ht="13.8">
      <c r="B29" s="22"/>
      <c r="C29" s="417" t="s">
        <v>668</v>
      </c>
      <c r="D29" s="421" t="s">
        <v>466</v>
      </c>
      <c r="E29" s="421" t="s">
        <v>404</v>
      </c>
      <c r="F29" s="421" t="s">
        <v>404</v>
      </c>
      <c r="G29" s="421" t="s">
        <v>404</v>
      </c>
      <c r="H29" s="421" t="s">
        <v>404</v>
      </c>
      <c r="I29" s="23"/>
      <c r="J29" s="152"/>
    </row>
    <row r="30" spans="2:10" ht="110.4">
      <c r="B30" s="22"/>
      <c r="C30" s="312" t="s">
        <v>323</v>
      </c>
      <c r="D30" s="387" t="s">
        <v>362</v>
      </c>
      <c r="E30" s="388" t="s">
        <v>91</v>
      </c>
      <c r="F30" s="389">
        <v>350</v>
      </c>
      <c r="G30" s="309"/>
      <c r="H30" s="141">
        <f t="shared" ref="H30" si="1">ROUND(F30*G30,0)</f>
        <v>0</v>
      </c>
      <c r="I30" s="23"/>
      <c r="J30" s="152"/>
    </row>
    <row r="31" spans="2:10">
      <c r="B31" s="22"/>
      <c r="C31" s="324" t="s">
        <v>363</v>
      </c>
      <c r="D31" s="383" t="s">
        <v>443</v>
      </c>
      <c r="E31" s="390"/>
      <c r="F31" s="391"/>
      <c r="G31" s="391"/>
      <c r="H31" s="391"/>
      <c r="I31" s="23"/>
      <c r="J31" s="152"/>
    </row>
    <row r="32" spans="2:10">
      <c r="B32" s="22"/>
      <c r="C32" s="330" t="s">
        <v>364</v>
      </c>
      <c r="D32" s="380" t="s">
        <v>467</v>
      </c>
      <c r="E32" s="330"/>
      <c r="F32" s="381"/>
      <c r="G32" s="381"/>
      <c r="H32" s="381"/>
      <c r="I32" s="23"/>
      <c r="J32" s="152"/>
    </row>
    <row r="33" spans="2:10" ht="79.2">
      <c r="B33" s="22"/>
      <c r="C33" s="418" t="s">
        <v>324</v>
      </c>
      <c r="D33" s="326" t="s">
        <v>331</v>
      </c>
      <c r="E33" s="325" t="s">
        <v>92</v>
      </c>
      <c r="F33" s="327">
        <v>35</v>
      </c>
      <c r="G33" s="309"/>
      <c r="H33" s="141">
        <f t="shared" ref="H33:H34" si="2">ROUND(F33*G33,0)</f>
        <v>0</v>
      </c>
      <c r="I33" s="23"/>
      <c r="J33" s="152"/>
    </row>
    <row r="34" spans="2:10" ht="79.2">
      <c r="B34" s="22"/>
      <c r="C34" s="312" t="s">
        <v>325</v>
      </c>
      <c r="D34" s="326" t="s">
        <v>365</v>
      </c>
      <c r="E34" s="325" t="s">
        <v>92</v>
      </c>
      <c r="F34" s="327">
        <f>+F80</f>
        <v>74</v>
      </c>
      <c r="G34" s="309"/>
      <c r="H34" s="141">
        <f t="shared" si="2"/>
        <v>0</v>
      </c>
      <c r="I34" s="23"/>
      <c r="J34" s="152"/>
    </row>
    <row r="35" spans="2:10" ht="52.8">
      <c r="B35" s="22"/>
      <c r="C35" s="312" t="s">
        <v>326</v>
      </c>
      <c r="D35" s="326" t="s">
        <v>444</v>
      </c>
      <c r="E35" s="325" t="s">
        <v>92</v>
      </c>
      <c r="F35" s="392">
        <v>35.03</v>
      </c>
      <c r="G35" s="309"/>
      <c r="H35" s="141">
        <f>ROUND(F35*G35,0)</f>
        <v>0</v>
      </c>
      <c r="I35" s="23"/>
      <c r="J35" s="152"/>
    </row>
    <row r="36" spans="2:10" ht="52.8">
      <c r="B36" s="22"/>
      <c r="C36" s="418" t="s">
        <v>669</v>
      </c>
      <c r="D36" s="326" t="s">
        <v>468</v>
      </c>
      <c r="E36" s="325" t="s">
        <v>92</v>
      </c>
      <c r="F36" s="327">
        <v>10</v>
      </c>
      <c r="G36" s="309"/>
      <c r="H36" s="141">
        <f>ROUND(F36*G36,0)</f>
        <v>0</v>
      </c>
      <c r="I36" s="23"/>
      <c r="J36" s="152"/>
    </row>
    <row r="37" spans="2:10" ht="39.6">
      <c r="B37" s="22"/>
      <c r="C37" s="312" t="s">
        <v>670</v>
      </c>
      <c r="D37" s="326" t="s">
        <v>469</v>
      </c>
      <c r="E37" s="325" t="s">
        <v>92</v>
      </c>
      <c r="F37" s="327">
        <v>65</v>
      </c>
      <c r="G37" s="309"/>
      <c r="H37" s="141">
        <f t="shared" ref="H37" si="3">ROUND(F37*G37,0)</f>
        <v>0</v>
      </c>
      <c r="I37" s="23"/>
      <c r="J37" s="152"/>
    </row>
    <row r="38" spans="2:10">
      <c r="B38" s="22"/>
      <c r="C38" s="381" t="s">
        <v>671</v>
      </c>
      <c r="D38" s="380" t="s">
        <v>470</v>
      </c>
      <c r="E38" s="330"/>
      <c r="F38" s="381"/>
      <c r="G38" s="381"/>
      <c r="H38" s="381"/>
      <c r="I38" s="23"/>
      <c r="J38" s="152"/>
    </row>
    <row r="39" spans="2:10" ht="79.2">
      <c r="B39" s="22"/>
      <c r="C39" s="418" t="s">
        <v>672</v>
      </c>
      <c r="D39" s="326" t="s">
        <v>445</v>
      </c>
      <c r="E39" s="325" t="s">
        <v>92</v>
      </c>
      <c r="F39" s="327">
        <v>35</v>
      </c>
      <c r="G39" s="309"/>
      <c r="H39" s="141">
        <f t="shared" ref="H39" si="4">ROUND(F39*G39,0)</f>
        <v>0</v>
      </c>
      <c r="I39" s="23"/>
      <c r="J39" s="152"/>
    </row>
    <row r="40" spans="2:10">
      <c r="B40" s="22"/>
      <c r="C40" s="374" t="s">
        <v>673</v>
      </c>
      <c r="D40" s="383" t="s">
        <v>471</v>
      </c>
      <c r="E40" s="390"/>
      <c r="F40" s="391"/>
      <c r="G40" s="391"/>
      <c r="H40" s="391"/>
      <c r="I40" s="23"/>
      <c r="J40" s="152"/>
    </row>
    <row r="41" spans="2:10" ht="79.2">
      <c r="B41" s="22"/>
      <c r="C41" s="312" t="s">
        <v>674</v>
      </c>
      <c r="D41" s="326" t="s">
        <v>454</v>
      </c>
      <c r="E41" s="325" t="s">
        <v>92</v>
      </c>
      <c r="F41" s="327">
        <v>25</v>
      </c>
      <c r="G41" s="309"/>
      <c r="H41" s="141">
        <f>ROUND(F41*G41,0)</f>
        <v>0</v>
      </c>
      <c r="I41" s="23"/>
      <c r="J41" s="152"/>
    </row>
    <row r="42" spans="2:10" ht="26.4">
      <c r="B42" s="22"/>
      <c r="C42" s="373" t="s">
        <v>675</v>
      </c>
      <c r="D42" s="326" t="s">
        <v>472</v>
      </c>
      <c r="E42" s="325" t="s">
        <v>92</v>
      </c>
      <c r="F42" s="327">
        <v>21</v>
      </c>
      <c r="G42" s="309"/>
      <c r="H42" s="141">
        <f t="shared" ref="H42:H43" si="5">ROUND(F42*G42,0)</f>
        <v>0</v>
      </c>
      <c r="I42" s="23"/>
      <c r="J42" s="152"/>
    </row>
    <row r="43" spans="2:10" ht="79.2">
      <c r="B43" s="22"/>
      <c r="C43" s="373" t="s">
        <v>676</v>
      </c>
      <c r="D43" s="326" t="s">
        <v>473</v>
      </c>
      <c r="E43" s="325" t="s">
        <v>92</v>
      </c>
      <c r="F43" s="327">
        <v>89</v>
      </c>
      <c r="G43" s="309"/>
      <c r="H43" s="141">
        <f t="shared" si="5"/>
        <v>0</v>
      </c>
      <c r="I43" s="23"/>
      <c r="J43" s="152"/>
    </row>
    <row r="44" spans="2:10">
      <c r="B44" s="22"/>
      <c r="C44" s="375" t="s">
        <v>363</v>
      </c>
      <c r="D44" s="383" t="s">
        <v>332</v>
      </c>
      <c r="E44" s="390"/>
      <c r="F44" s="391"/>
      <c r="G44" s="324"/>
      <c r="H44" s="324"/>
      <c r="I44" s="23"/>
      <c r="J44" s="152"/>
    </row>
    <row r="45" spans="2:10">
      <c r="B45" s="22"/>
      <c r="C45" s="381" t="s">
        <v>364</v>
      </c>
      <c r="D45" s="380" t="s">
        <v>474</v>
      </c>
      <c r="E45" s="330"/>
      <c r="F45" s="381"/>
      <c r="G45" s="309"/>
      <c r="H45" s="141">
        <f>ROUND(F45*G45,0)</f>
        <v>0</v>
      </c>
      <c r="I45" s="23"/>
      <c r="J45" s="152"/>
    </row>
    <row r="46" spans="2:10" ht="92.4">
      <c r="B46" s="22"/>
      <c r="C46" s="373" t="s">
        <v>324</v>
      </c>
      <c r="D46" s="326" t="s">
        <v>475</v>
      </c>
      <c r="E46" s="325" t="s">
        <v>92</v>
      </c>
      <c r="F46" s="392">
        <v>15.67</v>
      </c>
      <c r="G46" s="309"/>
      <c r="H46" s="141">
        <f>ROUND(F46*G46,0)</f>
        <v>0</v>
      </c>
      <c r="I46" s="23"/>
      <c r="J46" s="152"/>
    </row>
    <row r="47" spans="2:10" ht="12.6" customHeight="1">
      <c r="B47" s="22"/>
      <c r="C47" s="330" t="s">
        <v>671</v>
      </c>
      <c r="D47" s="380" t="s">
        <v>476</v>
      </c>
      <c r="E47" s="330"/>
      <c r="F47" s="381"/>
      <c r="G47" s="330"/>
      <c r="H47" s="330"/>
      <c r="I47" s="23"/>
      <c r="J47" s="152"/>
    </row>
    <row r="48" spans="2:10" ht="145.19999999999999">
      <c r="B48" s="22"/>
      <c r="C48" s="373" t="s">
        <v>672</v>
      </c>
      <c r="D48" s="326" t="s">
        <v>477</v>
      </c>
      <c r="E48" s="325" t="s">
        <v>92</v>
      </c>
      <c r="F48" s="392">
        <v>25.23</v>
      </c>
      <c r="G48" s="309"/>
      <c r="H48" s="141">
        <f>ROUND(F48*G48,0)</f>
        <v>0</v>
      </c>
      <c r="I48" s="23"/>
      <c r="J48" s="152"/>
    </row>
    <row r="49" spans="2:10">
      <c r="B49" s="22"/>
      <c r="C49" s="322" t="s">
        <v>673</v>
      </c>
      <c r="D49" s="380" t="s">
        <v>446</v>
      </c>
      <c r="E49" s="330"/>
      <c r="F49" s="381"/>
      <c r="G49" s="324"/>
      <c r="H49" s="324"/>
      <c r="I49" s="23"/>
      <c r="J49" s="152"/>
    </row>
    <row r="50" spans="2:10" ht="26.4">
      <c r="B50" s="22"/>
      <c r="C50" s="312" t="s">
        <v>674</v>
      </c>
      <c r="D50" s="326" t="s">
        <v>447</v>
      </c>
      <c r="E50" s="325" t="s">
        <v>92</v>
      </c>
      <c r="F50" s="327">
        <v>345</v>
      </c>
      <c r="G50" s="309"/>
      <c r="H50" s="141">
        <f>ROUND(F50*G50,0)</f>
        <v>0</v>
      </c>
      <c r="I50" s="23"/>
      <c r="J50" s="152"/>
    </row>
    <row r="51" spans="2:10">
      <c r="B51" s="22"/>
      <c r="C51" s="374" t="s">
        <v>677</v>
      </c>
      <c r="D51" s="383" t="s">
        <v>448</v>
      </c>
      <c r="E51" s="390"/>
      <c r="F51" s="391"/>
      <c r="G51" s="321"/>
      <c r="H51" s="321"/>
      <c r="I51" s="23"/>
      <c r="J51" s="152"/>
    </row>
    <row r="52" spans="2:10">
      <c r="B52" s="22"/>
      <c r="C52" s="322" t="s">
        <v>366</v>
      </c>
      <c r="D52" s="380" t="s">
        <v>389</v>
      </c>
      <c r="E52" s="330" t="s">
        <v>404</v>
      </c>
      <c r="F52" s="381" t="s">
        <v>404</v>
      </c>
      <c r="G52" s="324"/>
      <c r="H52" s="324"/>
      <c r="I52" s="23"/>
      <c r="J52" s="152"/>
    </row>
    <row r="53" spans="2:10" ht="66">
      <c r="B53" s="22"/>
      <c r="C53" s="312" t="s">
        <v>327</v>
      </c>
      <c r="D53" s="371" t="s">
        <v>449</v>
      </c>
      <c r="E53" s="325" t="s">
        <v>89</v>
      </c>
      <c r="F53" s="327">
        <v>1</v>
      </c>
      <c r="G53" s="309"/>
      <c r="H53" s="141">
        <f>ROUND(F53*G53,0)</f>
        <v>0</v>
      </c>
      <c r="I53" s="23"/>
      <c r="J53" s="152"/>
    </row>
    <row r="54" spans="2:10" ht="52.8">
      <c r="B54" s="22"/>
      <c r="C54" s="312" t="s">
        <v>678</v>
      </c>
      <c r="D54" s="371" t="s">
        <v>478</v>
      </c>
      <c r="E54" s="332" t="s">
        <v>89</v>
      </c>
      <c r="F54" s="370">
        <v>1</v>
      </c>
      <c r="G54" s="309"/>
      <c r="H54" s="141">
        <f>ROUND(F54*G54,0)</f>
        <v>0</v>
      </c>
      <c r="I54" s="23"/>
      <c r="J54" s="152"/>
    </row>
    <row r="55" spans="2:10">
      <c r="B55" s="22"/>
      <c r="C55" s="330" t="s">
        <v>367</v>
      </c>
      <c r="D55" s="380" t="s">
        <v>479</v>
      </c>
      <c r="E55" s="330" t="s">
        <v>404</v>
      </c>
      <c r="F55" s="381" t="s">
        <v>404</v>
      </c>
      <c r="G55" s="381" t="s">
        <v>404</v>
      </c>
      <c r="H55" s="381" t="s">
        <v>404</v>
      </c>
      <c r="I55" s="23"/>
      <c r="J55" s="152"/>
    </row>
    <row r="56" spans="2:10" ht="79.2">
      <c r="B56" s="22"/>
      <c r="C56" s="255" t="s">
        <v>368</v>
      </c>
      <c r="D56" s="371" t="s">
        <v>480</v>
      </c>
      <c r="E56" s="332" t="s">
        <v>89</v>
      </c>
      <c r="F56" s="370">
        <v>1</v>
      </c>
      <c r="G56" s="309"/>
      <c r="H56" s="141">
        <f t="shared" ref="H56" si="6">ROUND(F56*G56,0)</f>
        <v>0</v>
      </c>
      <c r="I56" s="23"/>
      <c r="J56" s="152"/>
    </row>
    <row r="57" spans="2:10" ht="13.8">
      <c r="B57" s="22"/>
      <c r="C57" s="320" t="s">
        <v>679</v>
      </c>
      <c r="D57" s="386" t="s">
        <v>481</v>
      </c>
      <c r="E57" s="385"/>
      <c r="F57" s="385"/>
      <c r="G57" s="324"/>
      <c r="H57" s="324"/>
      <c r="I57" s="23"/>
      <c r="J57" s="152"/>
    </row>
    <row r="58" spans="2:10" ht="66">
      <c r="B58" s="22"/>
      <c r="C58" s="312" t="s">
        <v>680</v>
      </c>
      <c r="D58" s="326" t="s">
        <v>482</v>
      </c>
      <c r="E58" s="325" t="s">
        <v>89</v>
      </c>
      <c r="F58" s="327">
        <v>1</v>
      </c>
      <c r="G58" s="309"/>
      <c r="H58" s="141">
        <f>ROUND(F58*G58,0)</f>
        <v>0</v>
      </c>
      <c r="I58" s="23"/>
      <c r="J58" s="152"/>
    </row>
    <row r="59" spans="2:10" ht="39.6">
      <c r="B59" s="22"/>
      <c r="C59" s="312" t="s">
        <v>681</v>
      </c>
      <c r="D59" s="371" t="s">
        <v>450</v>
      </c>
      <c r="E59" s="307" t="s">
        <v>89</v>
      </c>
      <c r="F59" s="370">
        <v>1</v>
      </c>
      <c r="G59" s="309"/>
      <c r="H59" s="141">
        <f>ROUND(F59*G59,0)</f>
        <v>0</v>
      </c>
      <c r="I59" s="23"/>
      <c r="J59" s="152"/>
    </row>
    <row r="60" spans="2:10" ht="90.75" customHeight="1">
      <c r="B60" s="22"/>
      <c r="C60" s="312" t="s">
        <v>682</v>
      </c>
      <c r="D60" s="371" t="s">
        <v>483</v>
      </c>
      <c r="E60" s="393" t="s">
        <v>89</v>
      </c>
      <c r="F60" s="370">
        <v>1</v>
      </c>
      <c r="G60" s="309"/>
      <c r="H60" s="141">
        <f>ROUND(F60*G60,0)</f>
        <v>0</v>
      </c>
      <c r="I60" s="23"/>
      <c r="J60" s="152"/>
    </row>
    <row r="61" spans="2:10" ht="22.95" customHeight="1">
      <c r="B61" s="22"/>
      <c r="C61" s="255" t="s">
        <v>683</v>
      </c>
      <c r="D61" s="326" t="s">
        <v>484</v>
      </c>
      <c r="E61" s="325" t="s">
        <v>89</v>
      </c>
      <c r="F61" s="327">
        <v>1</v>
      </c>
      <c r="G61" s="309"/>
      <c r="H61" s="141">
        <f>ROUND(F61*G61,0)</f>
        <v>0</v>
      </c>
      <c r="I61" s="23"/>
      <c r="J61" s="152"/>
    </row>
    <row r="62" spans="2:10" ht="19.2" customHeight="1">
      <c r="B62" s="22"/>
      <c r="C62" s="311" t="s">
        <v>684</v>
      </c>
      <c r="D62" s="386" t="s">
        <v>485</v>
      </c>
      <c r="E62" s="385"/>
      <c r="F62" s="385"/>
      <c r="G62" s="385"/>
      <c r="H62" s="385"/>
      <c r="I62" s="23"/>
      <c r="J62" s="152"/>
    </row>
    <row r="63" spans="2:10" ht="39.6">
      <c r="B63" s="22"/>
      <c r="C63" s="312" t="s">
        <v>685</v>
      </c>
      <c r="D63" s="326" t="s">
        <v>451</v>
      </c>
      <c r="E63" s="325" t="s">
        <v>89</v>
      </c>
      <c r="F63" s="327">
        <v>3</v>
      </c>
      <c r="G63" s="309"/>
      <c r="H63" s="141">
        <f>ROUND(F63*G63,0)</f>
        <v>0</v>
      </c>
      <c r="I63" s="23"/>
      <c r="J63" s="152"/>
    </row>
    <row r="64" spans="2:10" ht="39.6">
      <c r="B64" s="22"/>
      <c r="C64" s="312" t="s">
        <v>686</v>
      </c>
      <c r="D64" s="326" t="s">
        <v>452</v>
      </c>
      <c r="E64" s="325" t="s">
        <v>89</v>
      </c>
      <c r="F64" s="327">
        <v>3</v>
      </c>
      <c r="G64" s="309"/>
      <c r="H64" s="141">
        <f>ROUND(F64*G64,0)</f>
        <v>0</v>
      </c>
      <c r="I64" s="23"/>
      <c r="J64" s="152"/>
    </row>
    <row r="65" spans="2:10" ht="39.6">
      <c r="B65" s="22"/>
      <c r="C65" s="255" t="s">
        <v>687</v>
      </c>
      <c r="D65" s="326" t="s">
        <v>486</v>
      </c>
      <c r="E65" s="325" t="s">
        <v>89</v>
      </c>
      <c r="F65" s="327">
        <v>3</v>
      </c>
      <c r="G65" s="309"/>
      <c r="H65" s="141">
        <f>ROUND(F65*G65,0)</f>
        <v>0</v>
      </c>
      <c r="I65" s="23"/>
      <c r="J65" s="152"/>
    </row>
    <row r="66" spans="2:10" ht="39.6">
      <c r="B66" s="22"/>
      <c r="C66" s="312" t="s">
        <v>688</v>
      </c>
      <c r="D66" s="326" t="s">
        <v>487</v>
      </c>
      <c r="E66" s="325" t="s">
        <v>89</v>
      </c>
      <c r="F66" s="327">
        <v>3</v>
      </c>
      <c r="G66" s="309"/>
      <c r="H66" s="141">
        <f>ROUND(F66*G66,0)</f>
        <v>0</v>
      </c>
      <c r="I66" s="23"/>
      <c r="J66" s="152"/>
    </row>
    <row r="67" spans="2:10" ht="52.8">
      <c r="B67" s="22"/>
      <c r="C67" s="312" t="s">
        <v>689</v>
      </c>
      <c r="D67" s="326" t="s">
        <v>488</v>
      </c>
      <c r="E67" s="325" t="s">
        <v>89</v>
      </c>
      <c r="F67" s="327">
        <v>1</v>
      </c>
      <c r="G67" s="309"/>
      <c r="H67" s="141">
        <f>ROUND(F67*G67,0)</f>
        <v>0</v>
      </c>
      <c r="I67" s="23"/>
      <c r="J67" s="152"/>
    </row>
    <row r="68" spans="2:10" ht="13.8">
      <c r="B68" s="22"/>
      <c r="C68" s="322" t="s">
        <v>690</v>
      </c>
      <c r="D68" s="386" t="s">
        <v>453</v>
      </c>
      <c r="E68" s="385"/>
      <c r="F68" s="385"/>
      <c r="G68" s="324"/>
      <c r="H68" s="324"/>
      <c r="I68" s="23"/>
      <c r="J68" s="152"/>
    </row>
    <row r="69" spans="2:10" ht="39.6">
      <c r="B69" s="22"/>
      <c r="C69" s="312" t="s">
        <v>691</v>
      </c>
      <c r="D69" s="326" t="s">
        <v>489</v>
      </c>
      <c r="E69" s="325" t="s">
        <v>89</v>
      </c>
      <c r="F69" s="327">
        <v>2</v>
      </c>
      <c r="G69" s="309"/>
      <c r="H69" s="141">
        <f>ROUND(F69*G69,0)</f>
        <v>0</v>
      </c>
      <c r="I69" s="23"/>
      <c r="J69" s="152"/>
    </row>
    <row r="70" spans="2:10" ht="39.6">
      <c r="B70" s="22"/>
      <c r="C70" s="312" t="s">
        <v>692</v>
      </c>
      <c r="D70" s="326" t="s">
        <v>490</v>
      </c>
      <c r="E70" s="325" t="s">
        <v>89</v>
      </c>
      <c r="F70" s="327">
        <v>1</v>
      </c>
      <c r="G70" s="309"/>
      <c r="H70" s="141">
        <f>ROUND(F70*G70,0)</f>
        <v>0</v>
      </c>
      <c r="I70" s="23"/>
      <c r="J70" s="152"/>
    </row>
    <row r="71" spans="2:10" ht="13.8">
      <c r="B71" s="22"/>
      <c r="C71" s="417" t="s">
        <v>693</v>
      </c>
      <c r="D71" s="386" t="s">
        <v>491</v>
      </c>
      <c r="E71" s="385"/>
      <c r="F71" s="385"/>
      <c r="G71" s="385"/>
      <c r="H71" s="385"/>
      <c r="I71" s="23"/>
      <c r="J71" s="152"/>
    </row>
    <row r="72" spans="2:10" ht="52.8">
      <c r="B72" s="22"/>
      <c r="C72" s="373" t="s">
        <v>694</v>
      </c>
      <c r="D72" s="394" t="s">
        <v>492</v>
      </c>
      <c r="E72" s="325" t="s">
        <v>89</v>
      </c>
      <c r="F72" s="327">
        <v>1</v>
      </c>
      <c r="G72" s="309"/>
      <c r="H72" s="141">
        <f>ROUND(F72*G72,0)</f>
        <v>0</v>
      </c>
      <c r="I72" s="23"/>
      <c r="J72" s="152"/>
    </row>
    <row r="73" spans="2:10" ht="80.400000000000006">
      <c r="B73" s="22"/>
      <c r="C73" s="312" t="s">
        <v>695</v>
      </c>
      <c r="D73" s="394" t="s">
        <v>493</v>
      </c>
      <c r="E73" s="325" t="s">
        <v>89</v>
      </c>
      <c r="F73" s="327">
        <v>1</v>
      </c>
      <c r="G73" s="309"/>
      <c r="H73" s="141">
        <f>ROUND(F73*G73,0)</f>
        <v>0</v>
      </c>
      <c r="I73" s="23"/>
      <c r="J73" s="152"/>
    </row>
    <row r="74" spans="2:10" ht="39.6">
      <c r="B74" s="22"/>
      <c r="C74" s="312" t="s">
        <v>696</v>
      </c>
      <c r="D74" s="326" t="s">
        <v>494</v>
      </c>
      <c r="E74" s="325" t="s">
        <v>89</v>
      </c>
      <c r="F74" s="327">
        <v>1</v>
      </c>
      <c r="G74" s="309"/>
      <c r="H74" s="141">
        <f>ROUND(F74*G74,0)</f>
        <v>0</v>
      </c>
      <c r="I74" s="23"/>
      <c r="J74" s="152"/>
    </row>
    <row r="75" spans="2:10">
      <c r="B75" s="22"/>
      <c r="C75" s="390" t="s">
        <v>369</v>
      </c>
      <c r="D75" s="383" t="s">
        <v>370</v>
      </c>
      <c r="E75" s="390"/>
      <c r="F75" s="391"/>
      <c r="G75" s="391"/>
      <c r="H75" s="391"/>
      <c r="I75" s="23"/>
      <c r="J75" s="152"/>
    </row>
    <row r="76" spans="2:10">
      <c r="B76" s="22"/>
      <c r="C76" s="311" t="s">
        <v>697</v>
      </c>
      <c r="D76" s="380" t="s">
        <v>371</v>
      </c>
      <c r="E76" s="330"/>
      <c r="F76" s="381"/>
      <c r="G76" s="324"/>
      <c r="H76" s="324"/>
      <c r="I76" s="23"/>
      <c r="J76" s="152"/>
    </row>
    <row r="77" spans="2:10" ht="92.4">
      <c r="B77" s="22"/>
      <c r="C77" s="373" t="s">
        <v>372</v>
      </c>
      <c r="D77" s="326" t="s">
        <v>495</v>
      </c>
      <c r="E77" s="325" t="s">
        <v>92</v>
      </c>
      <c r="F77" s="327">
        <v>77</v>
      </c>
      <c r="G77" s="309"/>
      <c r="H77" s="141">
        <f t="shared" ref="H77" si="7">ROUND(F77*G77,0)</f>
        <v>0</v>
      </c>
      <c r="I77" s="23"/>
      <c r="J77" s="152"/>
    </row>
    <row r="78" spans="2:10">
      <c r="B78" s="22"/>
      <c r="C78" s="330" t="s">
        <v>698</v>
      </c>
      <c r="D78" s="380" t="s">
        <v>373</v>
      </c>
      <c r="E78" s="330"/>
      <c r="F78" s="381"/>
      <c r="G78" s="381"/>
      <c r="H78" s="381"/>
      <c r="I78" s="23"/>
      <c r="J78" s="152"/>
    </row>
    <row r="79" spans="2:10" ht="39.6">
      <c r="B79" s="22"/>
      <c r="C79" s="312" t="s">
        <v>328</v>
      </c>
      <c r="D79" s="326" t="s">
        <v>455</v>
      </c>
      <c r="E79" s="325" t="s">
        <v>229</v>
      </c>
      <c r="F79" s="327">
        <f>6.7+8.1+1.86+4.84+2.1+4.84+10.22+1.73+1.73+3.84+3.84</f>
        <v>49.8</v>
      </c>
      <c r="G79" s="309"/>
      <c r="H79" s="141">
        <f>ROUND(F79*G79,0)</f>
        <v>0</v>
      </c>
      <c r="I79" s="23"/>
      <c r="J79" s="152"/>
    </row>
    <row r="80" spans="2:10" ht="92.4">
      <c r="B80" s="22"/>
      <c r="C80" s="256" t="s">
        <v>374</v>
      </c>
      <c r="D80" s="326" t="s">
        <v>456</v>
      </c>
      <c r="E80" s="325" t="s">
        <v>92</v>
      </c>
      <c r="F80" s="327">
        <v>74</v>
      </c>
      <c r="G80" s="309"/>
      <c r="H80" s="141">
        <f>ROUND(F80*G80,0)</f>
        <v>0</v>
      </c>
      <c r="I80" s="23"/>
      <c r="J80" s="152"/>
    </row>
    <row r="81" spans="2:10" ht="39.6">
      <c r="B81" s="22"/>
      <c r="C81" s="373" t="s">
        <v>375</v>
      </c>
      <c r="D81" s="326" t="s">
        <v>496</v>
      </c>
      <c r="E81" s="325" t="s">
        <v>92</v>
      </c>
      <c r="F81" s="327">
        <f>34+7</f>
        <v>41</v>
      </c>
      <c r="G81" s="309"/>
      <c r="H81" s="141">
        <f>ROUND(F81*G81,0)</f>
        <v>0</v>
      </c>
      <c r="I81" s="23"/>
      <c r="J81" s="152"/>
    </row>
    <row r="82" spans="2:10">
      <c r="B82" s="22"/>
      <c r="C82" s="330" t="s">
        <v>699</v>
      </c>
      <c r="D82" s="380" t="s">
        <v>497</v>
      </c>
      <c r="E82" s="330"/>
      <c r="F82" s="381"/>
      <c r="G82" s="381"/>
      <c r="H82" s="381"/>
      <c r="I82" s="23"/>
      <c r="J82" s="152"/>
    </row>
    <row r="83" spans="2:10" ht="79.2">
      <c r="B83" s="22"/>
      <c r="C83" s="307" t="s">
        <v>329</v>
      </c>
      <c r="D83" s="326" t="s">
        <v>498</v>
      </c>
      <c r="E83" s="325" t="s">
        <v>89</v>
      </c>
      <c r="F83" s="327">
        <v>1</v>
      </c>
      <c r="G83" s="309"/>
      <c r="H83" s="141">
        <f>ROUND(F83*G83,0)</f>
        <v>0</v>
      </c>
      <c r="I83" s="23"/>
      <c r="J83" s="152"/>
    </row>
    <row r="84" spans="2:10" ht="66">
      <c r="B84" s="22"/>
      <c r="C84" s="307" t="s">
        <v>376</v>
      </c>
      <c r="D84" s="326" t="s">
        <v>499</v>
      </c>
      <c r="E84" s="325" t="s">
        <v>89</v>
      </c>
      <c r="F84" s="327">
        <v>3</v>
      </c>
      <c r="G84" s="309"/>
      <c r="H84" s="141">
        <f>ROUND(F84*G84,0)</f>
        <v>0</v>
      </c>
      <c r="I84" s="23"/>
      <c r="J84" s="152"/>
    </row>
    <row r="85" spans="2:10" ht="79.2">
      <c r="B85" s="22"/>
      <c r="C85" s="307" t="s">
        <v>377</v>
      </c>
      <c r="D85" s="326" t="s">
        <v>500</v>
      </c>
      <c r="E85" s="325" t="s">
        <v>89</v>
      </c>
      <c r="F85" s="327">
        <v>3</v>
      </c>
      <c r="G85" s="309"/>
      <c r="H85" s="141">
        <f>ROUND(F85*G85,0)</f>
        <v>0</v>
      </c>
      <c r="I85" s="23"/>
      <c r="J85" s="152"/>
    </row>
    <row r="86" spans="2:10" ht="39.6">
      <c r="B86" s="22"/>
      <c r="C86" s="307" t="s">
        <v>378</v>
      </c>
      <c r="D86" s="326" t="s">
        <v>501</v>
      </c>
      <c r="E86" s="325" t="s">
        <v>92</v>
      </c>
      <c r="F86" s="327">
        <f>6.18*2.6</f>
        <v>16.068000000000001</v>
      </c>
      <c r="G86" s="309"/>
      <c r="H86" s="141">
        <f>ROUND(F86*G86,0)</f>
        <v>0</v>
      </c>
      <c r="I86" s="23"/>
      <c r="J86" s="152"/>
    </row>
    <row r="87" spans="2:10" ht="13.8">
      <c r="B87" s="22"/>
      <c r="C87" s="417" t="s">
        <v>379</v>
      </c>
      <c r="D87" s="386" t="s">
        <v>502</v>
      </c>
      <c r="E87" s="385" t="s">
        <v>404</v>
      </c>
      <c r="F87" s="385"/>
      <c r="G87" s="385"/>
      <c r="H87" s="385"/>
      <c r="I87" s="23"/>
      <c r="J87" s="152"/>
    </row>
    <row r="88" spans="2:10" ht="39.6">
      <c r="B88" s="22"/>
      <c r="C88" s="307" t="s">
        <v>380</v>
      </c>
      <c r="D88" s="326" t="s">
        <v>381</v>
      </c>
      <c r="E88" s="325" t="s">
        <v>382</v>
      </c>
      <c r="F88" s="327">
        <v>1</v>
      </c>
      <c r="G88" s="309"/>
      <c r="H88" s="141">
        <f>ROUND(F88*G88,0)</f>
        <v>0</v>
      </c>
      <c r="I88" s="23"/>
      <c r="J88" s="152"/>
    </row>
    <row r="89" spans="2:10" ht="52.8">
      <c r="B89" s="22"/>
      <c r="C89" s="255" t="s">
        <v>383</v>
      </c>
      <c r="D89" s="326" t="s">
        <v>503</v>
      </c>
      <c r="E89" s="325" t="s">
        <v>92</v>
      </c>
      <c r="F89" s="327">
        <v>97</v>
      </c>
      <c r="G89" s="309"/>
      <c r="H89" s="141">
        <f t="shared" ref="H89:H90" si="8">ROUND(F89*G89,0)</f>
        <v>0</v>
      </c>
      <c r="I89" s="23"/>
      <c r="J89" s="152"/>
    </row>
    <row r="90" spans="2:10" ht="39.6">
      <c r="B90" s="22"/>
      <c r="C90" s="307" t="s">
        <v>384</v>
      </c>
      <c r="D90" s="394" t="s">
        <v>504</v>
      </c>
      <c r="E90" s="325" t="s">
        <v>505</v>
      </c>
      <c r="F90" s="327">
        <v>100</v>
      </c>
      <c r="G90" s="309"/>
      <c r="H90" s="141">
        <f t="shared" si="8"/>
        <v>0</v>
      </c>
      <c r="I90" s="23"/>
      <c r="J90" s="152"/>
    </row>
    <row r="91" spans="2:10" ht="13.8">
      <c r="B91" s="22"/>
      <c r="C91" s="417" t="s">
        <v>379</v>
      </c>
      <c r="D91" s="386" t="s">
        <v>506</v>
      </c>
      <c r="E91" s="385" t="s">
        <v>404</v>
      </c>
      <c r="F91" s="385"/>
      <c r="G91" s="385"/>
      <c r="H91" s="385"/>
      <c r="I91" s="23"/>
      <c r="J91" s="152"/>
    </row>
    <row r="92" spans="2:10" ht="66">
      <c r="B92" s="22"/>
      <c r="C92" s="373" t="s">
        <v>380</v>
      </c>
      <c r="D92" s="394" t="s">
        <v>507</v>
      </c>
      <c r="E92" s="325" t="s">
        <v>505</v>
      </c>
      <c r="F92" s="327">
        <v>89</v>
      </c>
      <c r="G92" s="309"/>
      <c r="H92" s="141">
        <f t="shared" ref="H92" si="9">ROUND(F92*G92,0)</f>
        <v>0</v>
      </c>
      <c r="I92" s="23"/>
      <c r="J92" s="152"/>
    </row>
    <row r="93" spans="2:10">
      <c r="B93" s="22"/>
      <c r="C93" s="390" t="s">
        <v>700</v>
      </c>
      <c r="D93" s="383" t="s">
        <v>508</v>
      </c>
      <c r="E93" s="390"/>
      <c r="F93" s="391"/>
      <c r="G93" s="391"/>
      <c r="H93" s="391"/>
      <c r="I93" s="23"/>
      <c r="J93" s="152"/>
    </row>
    <row r="94" spans="2:10">
      <c r="B94" s="22"/>
      <c r="C94" s="330" t="s">
        <v>385</v>
      </c>
      <c r="D94" s="380" t="s">
        <v>509</v>
      </c>
      <c r="E94" s="330"/>
      <c r="F94" s="381"/>
      <c r="G94" s="381"/>
      <c r="H94" s="381"/>
      <c r="I94" s="23"/>
      <c r="J94" s="152"/>
    </row>
    <row r="95" spans="2:10" ht="39.6">
      <c r="B95" s="22"/>
      <c r="C95" s="312" t="s">
        <v>330</v>
      </c>
      <c r="D95" s="326" t="s">
        <v>510</v>
      </c>
      <c r="E95" s="325" t="s">
        <v>92</v>
      </c>
      <c r="F95" s="327">
        <v>350</v>
      </c>
      <c r="G95" s="309"/>
      <c r="H95" s="141">
        <f>ROUND(F95*G95,0)</f>
        <v>0</v>
      </c>
      <c r="I95" s="23"/>
      <c r="J95" s="152"/>
    </row>
    <row r="96" spans="2:10" ht="39.6">
      <c r="B96" s="22"/>
      <c r="C96" s="416" t="s">
        <v>386</v>
      </c>
      <c r="D96" s="326" t="s">
        <v>511</v>
      </c>
      <c r="E96" s="325" t="s">
        <v>92</v>
      </c>
      <c r="F96" s="327">
        <v>350</v>
      </c>
      <c r="G96" s="309"/>
      <c r="H96" s="141">
        <f>ROUND(F96*G96,0)</f>
        <v>0</v>
      </c>
      <c r="I96" s="23"/>
      <c r="J96" s="152"/>
    </row>
    <row r="97" spans="2:10" ht="39.6">
      <c r="B97" s="22"/>
      <c r="C97" s="312" t="s">
        <v>701</v>
      </c>
      <c r="D97" s="326" t="s">
        <v>512</v>
      </c>
      <c r="E97" s="325" t="s">
        <v>92</v>
      </c>
      <c r="F97" s="327">
        <v>350</v>
      </c>
      <c r="G97" s="309"/>
      <c r="H97" s="141">
        <f>ROUND(F97*G97,0)</f>
        <v>0</v>
      </c>
      <c r="I97" s="23"/>
      <c r="J97" s="152"/>
    </row>
    <row r="98" spans="2:10">
      <c r="B98" s="22"/>
      <c r="C98" s="390" t="s">
        <v>702</v>
      </c>
      <c r="D98" s="383" t="s">
        <v>353</v>
      </c>
      <c r="E98" s="390"/>
      <c r="F98" s="391"/>
      <c r="G98" s="391"/>
      <c r="H98" s="391"/>
      <c r="I98" s="23"/>
      <c r="J98" s="152"/>
    </row>
    <row r="99" spans="2:10" ht="13.8">
      <c r="B99" s="22"/>
      <c r="C99" s="376" t="s">
        <v>391</v>
      </c>
      <c r="D99" s="331" t="s">
        <v>387</v>
      </c>
      <c r="E99" s="331"/>
      <c r="F99" s="331"/>
      <c r="G99" s="369"/>
      <c r="H99" s="369"/>
      <c r="I99" s="23"/>
      <c r="J99" s="152"/>
    </row>
    <row r="100" spans="2:10" ht="105.6">
      <c r="B100" s="22"/>
      <c r="C100" s="312" t="s">
        <v>333</v>
      </c>
      <c r="D100" s="371" t="s">
        <v>458</v>
      </c>
      <c r="E100" s="307" t="s">
        <v>229</v>
      </c>
      <c r="F100" s="370">
        <v>14</v>
      </c>
      <c r="G100" s="309"/>
      <c r="H100" s="141">
        <f>ROUND(F100*G100,0)</f>
        <v>0</v>
      </c>
      <c r="I100" s="23"/>
      <c r="J100" s="152"/>
    </row>
    <row r="101" spans="2:10" ht="105.6">
      <c r="B101" s="22"/>
      <c r="C101" s="416" t="s">
        <v>334</v>
      </c>
      <c r="D101" s="371" t="s">
        <v>388</v>
      </c>
      <c r="E101" s="307" t="s">
        <v>229</v>
      </c>
      <c r="F101" s="370">
        <v>5</v>
      </c>
      <c r="G101" s="309"/>
      <c r="H101" s="141">
        <f>ROUND(F101*G101,0)</f>
        <v>0</v>
      </c>
      <c r="I101" s="23"/>
      <c r="J101" s="152"/>
    </row>
    <row r="102" spans="2:10">
      <c r="B102" s="22"/>
      <c r="C102" s="330" t="s">
        <v>230</v>
      </c>
      <c r="D102" s="395" t="s">
        <v>513</v>
      </c>
      <c r="E102" s="331"/>
      <c r="F102" s="331"/>
      <c r="G102" s="331"/>
      <c r="H102" s="331"/>
      <c r="I102" s="23"/>
      <c r="J102" s="152"/>
    </row>
    <row r="103" spans="2:10" ht="66">
      <c r="B103" s="22"/>
      <c r="C103" s="312" t="s">
        <v>335</v>
      </c>
      <c r="D103" s="371" t="s">
        <v>459</v>
      </c>
      <c r="E103" s="307" t="s">
        <v>229</v>
      </c>
      <c r="F103" s="370">
        <v>8</v>
      </c>
      <c r="G103" s="309"/>
      <c r="H103" s="141">
        <f>ROUND(F103*G103,0)</f>
        <v>0</v>
      </c>
      <c r="I103" s="23"/>
      <c r="J103" s="152"/>
    </row>
    <row r="104" spans="2:10" ht="66">
      <c r="B104" s="22"/>
      <c r="C104" s="312" t="s">
        <v>405</v>
      </c>
      <c r="D104" s="371" t="s">
        <v>460</v>
      </c>
      <c r="E104" s="307" t="s">
        <v>229</v>
      </c>
      <c r="F104" s="370">
        <v>10</v>
      </c>
      <c r="G104" s="309"/>
      <c r="H104" s="141">
        <f>ROUND(F104*G104,0)</f>
        <v>0</v>
      </c>
      <c r="I104" s="23"/>
      <c r="J104" s="152"/>
    </row>
    <row r="105" spans="2:10" ht="79.2">
      <c r="B105" s="22"/>
      <c r="C105" s="312" t="s">
        <v>406</v>
      </c>
      <c r="D105" s="371" t="s">
        <v>514</v>
      </c>
      <c r="E105" s="307" t="s">
        <v>229</v>
      </c>
      <c r="F105" s="370">
        <v>32</v>
      </c>
      <c r="G105" s="309"/>
      <c r="H105" s="141">
        <f>ROUND(F105*G105,0)</f>
        <v>0</v>
      </c>
      <c r="I105" s="23"/>
      <c r="J105" s="152"/>
    </row>
    <row r="106" spans="2:10" ht="13.8">
      <c r="B106" s="22"/>
      <c r="C106" s="376" t="s">
        <v>703</v>
      </c>
      <c r="D106" s="396" t="s">
        <v>342</v>
      </c>
      <c r="E106" s="396"/>
      <c r="F106" s="396"/>
      <c r="G106" s="324"/>
      <c r="H106" s="324"/>
      <c r="I106" s="23"/>
      <c r="J106" s="152"/>
    </row>
    <row r="107" spans="2:10" ht="52.8">
      <c r="B107" s="22"/>
      <c r="C107" s="312" t="s">
        <v>336</v>
      </c>
      <c r="D107" s="397" t="s">
        <v>515</v>
      </c>
      <c r="E107" s="307" t="s">
        <v>89</v>
      </c>
      <c r="F107" s="370">
        <v>1</v>
      </c>
      <c r="G107" s="309"/>
      <c r="H107" s="141">
        <f>ROUND(F107*G107,0)</f>
        <v>0</v>
      </c>
      <c r="I107" s="23"/>
      <c r="J107" s="152"/>
    </row>
    <row r="108" spans="2:10" ht="132">
      <c r="B108" s="22"/>
      <c r="C108" s="312" t="s">
        <v>337</v>
      </c>
      <c r="D108" s="328" t="s">
        <v>390</v>
      </c>
      <c r="E108" s="307" t="s">
        <v>89</v>
      </c>
      <c r="F108" s="329">
        <v>1</v>
      </c>
      <c r="G108" s="309"/>
      <c r="H108" s="141">
        <f>ROUND(F108*G108,0)</f>
        <v>0</v>
      </c>
      <c r="I108" s="23"/>
      <c r="J108" s="152"/>
    </row>
    <row r="109" spans="2:10" ht="52.8">
      <c r="B109" s="22"/>
      <c r="C109" s="312" t="s">
        <v>704</v>
      </c>
      <c r="D109" s="328" t="s">
        <v>516</v>
      </c>
      <c r="E109" s="307" t="s">
        <v>229</v>
      </c>
      <c r="F109" s="329">
        <v>22</v>
      </c>
      <c r="G109" s="309"/>
      <c r="H109" s="141">
        <f>ROUND(F109*G109,0)</f>
        <v>0</v>
      </c>
      <c r="I109" s="23"/>
      <c r="J109" s="152"/>
    </row>
    <row r="110" spans="2:10">
      <c r="B110" s="22"/>
      <c r="C110" s="330" t="s">
        <v>415</v>
      </c>
      <c r="D110" s="395" t="s">
        <v>517</v>
      </c>
      <c r="E110" s="330"/>
      <c r="F110" s="330"/>
      <c r="G110" s="330"/>
      <c r="H110" s="330"/>
      <c r="I110" s="23"/>
      <c r="J110" s="152"/>
    </row>
    <row r="111" spans="2:10" ht="39.6">
      <c r="B111" s="22"/>
      <c r="C111" s="312" t="s">
        <v>417</v>
      </c>
      <c r="D111" s="371" t="s">
        <v>461</v>
      </c>
      <c r="E111" s="307" t="s">
        <v>89</v>
      </c>
      <c r="F111" s="370">
        <v>2</v>
      </c>
      <c r="G111" s="309"/>
      <c r="H111" s="141">
        <f>ROUND(F111*G111,0)</f>
        <v>0</v>
      </c>
      <c r="I111" s="23"/>
      <c r="J111" s="152"/>
    </row>
    <row r="112" spans="2:10">
      <c r="B112" s="22"/>
      <c r="C112" s="415" t="s">
        <v>420</v>
      </c>
      <c r="D112" s="383" t="s">
        <v>518</v>
      </c>
      <c r="E112" s="383"/>
      <c r="F112" s="383"/>
      <c r="G112" s="383"/>
      <c r="H112" s="383"/>
      <c r="I112" s="23"/>
      <c r="J112" s="152"/>
    </row>
    <row r="113" spans="2:10">
      <c r="B113" s="22"/>
      <c r="C113" s="415" t="s">
        <v>421</v>
      </c>
      <c r="D113" s="383" t="s">
        <v>392</v>
      </c>
      <c r="E113" s="390"/>
      <c r="F113" s="383"/>
      <c r="G113" s="383"/>
      <c r="H113" s="383"/>
      <c r="I113" s="23"/>
      <c r="J113" s="152"/>
    </row>
    <row r="114" spans="2:10" ht="26.4">
      <c r="B114" s="22"/>
      <c r="C114" s="312" t="s">
        <v>338</v>
      </c>
      <c r="D114" s="328" t="s">
        <v>393</v>
      </c>
      <c r="E114" s="325" t="s">
        <v>229</v>
      </c>
      <c r="F114" s="327">
        <v>350</v>
      </c>
      <c r="G114" s="309"/>
      <c r="H114" s="141">
        <f>ROUND(F114*G114,0)</f>
        <v>0</v>
      </c>
      <c r="I114" s="23"/>
      <c r="J114" s="152"/>
    </row>
    <row r="115" spans="2:10" ht="39.6">
      <c r="B115" s="22"/>
      <c r="C115" s="255" t="s">
        <v>339</v>
      </c>
      <c r="D115" s="328" t="s">
        <v>394</v>
      </c>
      <c r="E115" s="325" t="s">
        <v>89</v>
      </c>
      <c r="F115" s="327">
        <v>13</v>
      </c>
      <c r="G115" s="309"/>
      <c r="H115" s="141">
        <f t="shared" ref="H115:H116" si="10">ROUND(F115*G115,0)</f>
        <v>0</v>
      </c>
      <c r="I115" s="23"/>
      <c r="J115" s="152"/>
    </row>
    <row r="116" spans="2:10" ht="26.4">
      <c r="B116" s="22"/>
      <c r="C116" s="255" t="s">
        <v>340</v>
      </c>
      <c r="D116" s="328" t="s">
        <v>519</v>
      </c>
      <c r="E116" s="325" t="s">
        <v>89</v>
      </c>
      <c r="F116" s="327">
        <v>4</v>
      </c>
      <c r="G116" s="309"/>
      <c r="H116" s="141">
        <f t="shared" si="10"/>
        <v>0</v>
      </c>
      <c r="I116" s="23"/>
      <c r="J116" s="152"/>
    </row>
    <row r="117" spans="2:10" ht="92.4">
      <c r="B117" s="22"/>
      <c r="C117" s="312" t="s">
        <v>341</v>
      </c>
      <c r="D117" s="328" t="s">
        <v>395</v>
      </c>
      <c r="E117" s="325" t="s">
        <v>89</v>
      </c>
      <c r="F117" s="327">
        <f>18+17+4</f>
        <v>39</v>
      </c>
      <c r="G117" s="309"/>
      <c r="H117" s="141">
        <f t="shared" ref="H117:H122" si="11">ROUND(F117*G117,0)</f>
        <v>0</v>
      </c>
      <c r="I117" s="23"/>
      <c r="J117" s="152"/>
    </row>
    <row r="118" spans="2:10" ht="92.4">
      <c r="B118" s="22"/>
      <c r="C118" s="255" t="s">
        <v>422</v>
      </c>
      <c r="D118" s="328" t="s">
        <v>396</v>
      </c>
      <c r="E118" s="325" t="s">
        <v>89</v>
      </c>
      <c r="F118" s="327">
        <v>8</v>
      </c>
      <c r="G118" s="309"/>
      <c r="H118" s="141">
        <f t="shared" si="11"/>
        <v>0</v>
      </c>
      <c r="I118" s="23"/>
      <c r="J118" s="152"/>
    </row>
    <row r="119" spans="2:10" ht="92.4">
      <c r="B119" s="22"/>
      <c r="C119" s="312" t="s">
        <v>705</v>
      </c>
      <c r="D119" s="328" t="s">
        <v>397</v>
      </c>
      <c r="E119" s="325" t="s">
        <v>89</v>
      </c>
      <c r="F119" s="327">
        <v>5</v>
      </c>
      <c r="G119" s="309"/>
      <c r="H119" s="141">
        <f t="shared" si="11"/>
        <v>0</v>
      </c>
      <c r="I119" s="23"/>
      <c r="J119" s="152"/>
    </row>
    <row r="120" spans="2:10" ht="79.2">
      <c r="B120" s="22"/>
      <c r="C120" s="312" t="s">
        <v>706</v>
      </c>
      <c r="D120" s="328" t="s">
        <v>520</v>
      </c>
      <c r="E120" s="325" t="s">
        <v>89</v>
      </c>
      <c r="F120" s="327">
        <v>1</v>
      </c>
      <c r="G120" s="309"/>
      <c r="H120" s="141">
        <f t="shared" si="11"/>
        <v>0</v>
      </c>
      <c r="I120" s="23"/>
      <c r="J120" s="152"/>
    </row>
    <row r="121" spans="2:10" ht="79.2">
      <c r="B121" s="22"/>
      <c r="C121" s="255" t="s">
        <v>707</v>
      </c>
      <c r="D121" s="328" t="s">
        <v>521</v>
      </c>
      <c r="E121" s="325" t="s">
        <v>89</v>
      </c>
      <c r="F121" s="327">
        <v>3</v>
      </c>
      <c r="G121" s="309"/>
      <c r="H121" s="141">
        <f t="shared" si="11"/>
        <v>0</v>
      </c>
      <c r="I121" s="23"/>
      <c r="J121" s="152"/>
    </row>
    <row r="122" spans="2:10" ht="66">
      <c r="B122" s="22"/>
      <c r="C122" s="312" t="s">
        <v>708</v>
      </c>
      <c r="D122" s="328" t="s">
        <v>398</v>
      </c>
      <c r="E122" s="325" t="s">
        <v>89</v>
      </c>
      <c r="F122" s="327">
        <v>7</v>
      </c>
      <c r="G122" s="309"/>
      <c r="H122" s="141">
        <f t="shared" si="11"/>
        <v>0</v>
      </c>
      <c r="I122" s="23"/>
      <c r="J122" s="152"/>
    </row>
    <row r="123" spans="2:10" ht="52.8">
      <c r="B123" s="22"/>
      <c r="C123" s="255" t="s">
        <v>709</v>
      </c>
      <c r="D123" s="328" t="s">
        <v>522</v>
      </c>
      <c r="E123" s="325" t="s">
        <v>89</v>
      </c>
      <c r="F123" s="327">
        <v>4</v>
      </c>
      <c r="G123" s="309"/>
      <c r="H123" s="141">
        <f t="shared" ref="H123:H124" si="12">ROUND(F123*G123,0)</f>
        <v>0</v>
      </c>
      <c r="I123" s="23"/>
      <c r="J123" s="152"/>
    </row>
    <row r="124" spans="2:10" ht="118.8">
      <c r="B124" s="22"/>
      <c r="C124" s="255" t="s">
        <v>710</v>
      </c>
      <c r="D124" s="328" t="s">
        <v>523</v>
      </c>
      <c r="E124" s="325" t="s">
        <v>89</v>
      </c>
      <c r="F124" s="327">
        <v>3</v>
      </c>
      <c r="G124" s="309"/>
      <c r="H124" s="141">
        <f t="shared" si="12"/>
        <v>0</v>
      </c>
      <c r="I124" s="23"/>
      <c r="J124" s="152"/>
    </row>
    <row r="125" spans="2:10" ht="92.4">
      <c r="B125" s="22"/>
      <c r="C125" s="312" t="s">
        <v>711</v>
      </c>
      <c r="D125" s="328" t="s">
        <v>399</v>
      </c>
      <c r="E125" s="325" t="s">
        <v>89</v>
      </c>
      <c r="F125" s="327">
        <v>37</v>
      </c>
      <c r="G125" s="309"/>
      <c r="H125" s="141">
        <f>ROUND(F125*G125,0)</f>
        <v>0</v>
      </c>
      <c r="I125" s="23"/>
      <c r="J125" s="152"/>
    </row>
    <row r="126" spans="2:10" ht="52.8">
      <c r="B126" s="22"/>
      <c r="C126" s="307" t="s">
        <v>712</v>
      </c>
      <c r="D126" s="328" t="s">
        <v>524</v>
      </c>
      <c r="E126" s="325" t="s">
        <v>89</v>
      </c>
      <c r="F126" s="327">
        <v>10</v>
      </c>
      <c r="G126" s="309"/>
      <c r="H126" s="141">
        <f>ROUND(F126*G126,0)</f>
        <v>0</v>
      </c>
      <c r="I126" s="23"/>
      <c r="J126" s="152"/>
    </row>
    <row r="127" spans="2:10" ht="66">
      <c r="B127" s="22"/>
      <c r="C127" s="255" t="s">
        <v>713</v>
      </c>
      <c r="D127" s="328" t="s">
        <v>525</v>
      </c>
      <c r="E127" s="325" t="s">
        <v>89</v>
      </c>
      <c r="F127" s="327">
        <v>3</v>
      </c>
      <c r="G127" s="309"/>
      <c r="H127" s="141">
        <f t="shared" ref="H127:H128" si="13">ROUND(F127*G127,0)</f>
        <v>0</v>
      </c>
      <c r="I127" s="23"/>
      <c r="J127" s="152"/>
    </row>
    <row r="128" spans="2:10" ht="52.8">
      <c r="B128" s="22"/>
      <c r="C128" s="255" t="s">
        <v>714</v>
      </c>
      <c r="D128" s="328" t="s">
        <v>400</v>
      </c>
      <c r="E128" s="325" t="s">
        <v>229</v>
      </c>
      <c r="F128" s="327">
        <v>30</v>
      </c>
      <c r="G128" s="309"/>
      <c r="H128" s="141">
        <f t="shared" si="13"/>
        <v>0</v>
      </c>
      <c r="I128" s="23"/>
      <c r="J128" s="152"/>
    </row>
    <row r="129" spans="2:10" ht="92.4">
      <c r="B129" s="22"/>
      <c r="C129" s="312" t="s">
        <v>715</v>
      </c>
      <c r="D129" s="328" t="s">
        <v>401</v>
      </c>
      <c r="E129" s="325" t="s">
        <v>229</v>
      </c>
      <c r="F129" s="327">
        <v>7</v>
      </c>
      <c r="G129" s="309"/>
      <c r="H129" s="141">
        <f>ROUND(F129*G129,0)</f>
        <v>0</v>
      </c>
      <c r="I129" s="23"/>
      <c r="J129" s="152"/>
    </row>
    <row r="130" spans="2:10" ht="79.2">
      <c r="B130" s="22"/>
      <c r="C130" s="312" t="s">
        <v>716</v>
      </c>
      <c r="D130" s="328" t="s">
        <v>526</v>
      </c>
      <c r="E130" s="325" t="s">
        <v>89</v>
      </c>
      <c r="F130" s="327">
        <v>1</v>
      </c>
      <c r="G130" s="309"/>
      <c r="H130" s="141">
        <f>ROUND(F130*G130,0)</f>
        <v>0</v>
      </c>
      <c r="I130" s="23"/>
      <c r="J130" s="152"/>
    </row>
    <row r="131" spans="2:10" ht="52.8">
      <c r="B131" s="22"/>
      <c r="C131" s="312" t="s">
        <v>717</v>
      </c>
      <c r="D131" s="328" t="s">
        <v>527</v>
      </c>
      <c r="E131" s="325" t="s">
        <v>89</v>
      </c>
      <c r="F131" s="327">
        <v>1</v>
      </c>
      <c r="G131" s="309"/>
      <c r="H131" s="141">
        <f>ROUND(F131*G131,0)</f>
        <v>0</v>
      </c>
      <c r="I131" s="23"/>
      <c r="J131" s="152"/>
    </row>
    <row r="132" spans="2:10" ht="92.4">
      <c r="B132" s="22"/>
      <c r="C132" s="312" t="s">
        <v>718</v>
      </c>
      <c r="D132" s="328" t="s">
        <v>402</v>
      </c>
      <c r="E132" s="325" t="s">
        <v>89</v>
      </c>
      <c r="F132" s="327">
        <v>1</v>
      </c>
      <c r="G132" s="309"/>
      <c r="H132" s="141">
        <f>ROUND(F132*G132,0)</f>
        <v>0</v>
      </c>
      <c r="I132" s="23"/>
      <c r="J132" s="152"/>
    </row>
    <row r="133" spans="2:10" ht="39.6">
      <c r="B133" s="22"/>
      <c r="C133" s="255" t="s">
        <v>719</v>
      </c>
      <c r="D133" s="371" t="s">
        <v>528</v>
      </c>
      <c r="E133" s="325" t="s">
        <v>89</v>
      </c>
      <c r="F133" s="327">
        <v>2</v>
      </c>
      <c r="G133" s="309"/>
      <c r="H133" s="141">
        <f t="shared" ref="H133" si="14">ROUND(F133*G133,0)</f>
        <v>0</v>
      </c>
      <c r="I133" s="23"/>
      <c r="J133" s="152"/>
    </row>
    <row r="134" spans="2:10" ht="39.6">
      <c r="B134" s="22"/>
      <c r="C134" s="312" t="s">
        <v>720</v>
      </c>
      <c r="D134" s="371" t="s">
        <v>529</v>
      </c>
      <c r="E134" s="325" t="s">
        <v>89</v>
      </c>
      <c r="F134" s="327">
        <v>1</v>
      </c>
      <c r="G134" s="309"/>
      <c r="H134" s="141">
        <f>ROUND(F134*G134,0)</f>
        <v>0</v>
      </c>
      <c r="I134" s="23"/>
      <c r="J134" s="152"/>
    </row>
    <row r="135" spans="2:10" ht="39.6">
      <c r="B135" s="22"/>
      <c r="C135" s="312" t="s">
        <v>721</v>
      </c>
      <c r="D135" s="328" t="s">
        <v>530</v>
      </c>
      <c r="E135" s="325" t="s">
        <v>89</v>
      </c>
      <c r="F135" s="327">
        <v>50</v>
      </c>
      <c r="G135" s="309"/>
      <c r="H135" s="141">
        <f>ROUND(F135*G135,0)</f>
        <v>0</v>
      </c>
      <c r="I135" s="23"/>
      <c r="J135" s="152"/>
    </row>
    <row r="136" spans="2:10" ht="26.4">
      <c r="B136" s="22"/>
      <c r="C136" s="312" t="s">
        <v>722</v>
      </c>
      <c r="D136" s="397" t="s">
        <v>531</v>
      </c>
      <c r="E136" s="325" t="s">
        <v>229</v>
      </c>
      <c r="F136" s="327">
        <v>4</v>
      </c>
      <c r="G136" s="309"/>
      <c r="H136" s="141">
        <f>ROUND(F136*G136,0)</f>
        <v>0</v>
      </c>
      <c r="I136" s="23"/>
      <c r="J136" s="152"/>
    </row>
    <row r="137" spans="2:10" ht="52.8">
      <c r="B137" s="22"/>
      <c r="C137" s="312" t="s">
        <v>723</v>
      </c>
      <c r="D137" s="397" t="s">
        <v>532</v>
      </c>
      <c r="E137" s="307" t="s">
        <v>89</v>
      </c>
      <c r="F137" s="370">
        <v>11</v>
      </c>
      <c r="G137" s="309"/>
      <c r="H137" s="141">
        <f>ROUND(F137*G137,0)</f>
        <v>0</v>
      </c>
      <c r="I137" s="23"/>
      <c r="J137" s="152"/>
    </row>
    <row r="138" spans="2:10">
      <c r="B138" s="22"/>
      <c r="C138" s="322" t="s">
        <v>423</v>
      </c>
      <c r="D138" s="380" t="s">
        <v>403</v>
      </c>
      <c r="E138" s="330"/>
      <c r="F138" s="381"/>
      <c r="G138" s="324"/>
      <c r="H138" s="324"/>
      <c r="I138" s="23"/>
      <c r="J138" s="152"/>
    </row>
    <row r="139" spans="2:10" ht="66">
      <c r="B139" s="22"/>
      <c r="C139" s="312" t="s">
        <v>424</v>
      </c>
      <c r="D139" s="328" t="s">
        <v>533</v>
      </c>
      <c r="E139" s="325" t="s">
        <v>89</v>
      </c>
      <c r="F139" s="327">
        <v>17</v>
      </c>
      <c r="G139" s="309"/>
      <c r="H139" s="141">
        <f>ROUND(F139*G139,0)</f>
        <v>0</v>
      </c>
      <c r="I139" s="23"/>
      <c r="J139" s="152"/>
    </row>
    <row r="140" spans="2:10" ht="145.19999999999999">
      <c r="B140" s="22"/>
      <c r="C140" s="312" t="s">
        <v>425</v>
      </c>
      <c r="D140" s="328" t="s">
        <v>534</v>
      </c>
      <c r="E140" s="325" t="s">
        <v>535</v>
      </c>
      <c r="F140" s="327">
        <v>14</v>
      </c>
      <c r="G140" s="309"/>
      <c r="H140" s="141">
        <f>ROUND(F140*G140,0)</f>
        <v>0</v>
      </c>
      <c r="I140" s="23"/>
      <c r="J140" s="152"/>
    </row>
    <row r="141" spans="2:10" ht="79.2">
      <c r="B141" s="22"/>
      <c r="C141" s="312" t="s">
        <v>426</v>
      </c>
      <c r="D141" s="328" t="s">
        <v>536</v>
      </c>
      <c r="E141" s="325" t="s">
        <v>89</v>
      </c>
      <c r="F141" s="327">
        <v>25</v>
      </c>
      <c r="G141" s="309"/>
      <c r="H141" s="141">
        <f t="shared" ref="H141:H142" si="15">ROUND(F141*G141,0)</f>
        <v>0</v>
      </c>
      <c r="I141" s="23"/>
      <c r="J141" s="152"/>
    </row>
    <row r="142" spans="2:10" ht="105.6">
      <c r="B142" s="22"/>
      <c r="C142" s="312" t="s">
        <v>427</v>
      </c>
      <c r="D142" s="328" t="s">
        <v>407</v>
      </c>
      <c r="E142" s="325" t="s">
        <v>89</v>
      </c>
      <c r="F142" s="327">
        <v>6</v>
      </c>
      <c r="G142" s="309"/>
      <c r="H142" s="141">
        <f t="shared" si="15"/>
        <v>0</v>
      </c>
      <c r="I142" s="23"/>
      <c r="J142" s="152"/>
    </row>
    <row r="143" spans="2:10" ht="92.4">
      <c r="B143" s="22"/>
      <c r="C143" s="312" t="s">
        <v>428</v>
      </c>
      <c r="D143" s="328" t="s">
        <v>537</v>
      </c>
      <c r="E143" s="325" t="s">
        <v>89</v>
      </c>
      <c r="F143" s="327">
        <v>2</v>
      </c>
      <c r="G143" s="309"/>
      <c r="H143" s="141">
        <f>ROUND(F143*G143,0)</f>
        <v>0</v>
      </c>
      <c r="I143" s="23"/>
      <c r="J143" s="152"/>
    </row>
    <row r="144" spans="2:10" ht="79.2">
      <c r="B144" s="22"/>
      <c r="C144" s="312" t="s">
        <v>724</v>
      </c>
      <c r="D144" s="328" t="s">
        <v>538</v>
      </c>
      <c r="E144" s="325" t="s">
        <v>89</v>
      </c>
      <c r="F144" s="327">
        <v>4</v>
      </c>
      <c r="G144" s="309"/>
      <c r="H144" s="141">
        <f>ROUND(F144*G144,0)</f>
        <v>0</v>
      </c>
      <c r="I144" s="23"/>
      <c r="J144" s="152"/>
    </row>
    <row r="145" spans="2:10">
      <c r="B145" s="22"/>
      <c r="C145" s="311" t="s">
        <v>429</v>
      </c>
      <c r="D145" s="380" t="s">
        <v>408</v>
      </c>
      <c r="E145" s="330"/>
      <c r="F145" s="381"/>
      <c r="G145" s="324"/>
      <c r="H145" s="324"/>
      <c r="I145" s="23"/>
      <c r="J145" s="152"/>
    </row>
    <row r="146" spans="2:10" ht="132">
      <c r="B146" s="22"/>
      <c r="C146" s="312" t="s">
        <v>430</v>
      </c>
      <c r="D146" s="328" t="s">
        <v>409</v>
      </c>
      <c r="E146" s="325" t="s">
        <v>89</v>
      </c>
      <c r="F146" s="327">
        <v>1</v>
      </c>
      <c r="G146" s="309"/>
      <c r="H146" s="141">
        <f t="shared" ref="H146:H151" si="16">ROUND(F146*G146,0)</f>
        <v>0</v>
      </c>
      <c r="I146" s="23"/>
      <c r="J146" s="152"/>
    </row>
    <row r="147" spans="2:10" ht="66">
      <c r="B147" s="22"/>
      <c r="C147" s="312" t="s">
        <v>431</v>
      </c>
      <c r="D147" s="328" t="s">
        <v>410</v>
      </c>
      <c r="E147" s="325" t="s">
        <v>229</v>
      </c>
      <c r="F147" s="327">
        <v>600</v>
      </c>
      <c r="G147" s="309"/>
      <c r="H147" s="141">
        <f t="shared" si="16"/>
        <v>0</v>
      </c>
      <c r="I147" s="23"/>
      <c r="J147" s="152"/>
    </row>
    <row r="148" spans="2:10" ht="26.4">
      <c r="B148" s="22"/>
      <c r="C148" s="312" t="s">
        <v>725</v>
      </c>
      <c r="D148" s="328" t="s">
        <v>414</v>
      </c>
      <c r="E148" s="325" t="s">
        <v>89</v>
      </c>
      <c r="F148" s="327">
        <v>1</v>
      </c>
      <c r="G148" s="309"/>
      <c r="H148" s="141">
        <f t="shared" si="16"/>
        <v>0</v>
      </c>
      <c r="I148" s="23"/>
      <c r="J148" s="152"/>
    </row>
    <row r="149" spans="2:10" ht="92.4">
      <c r="B149" s="22"/>
      <c r="C149" s="312" t="s">
        <v>726</v>
      </c>
      <c r="D149" s="328" t="s">
        <v>411</v>
      </c>
      <c r="E149" s="325" t="s">
        <v>89</v>
      </c>
      <c r="F149" s="327">
        <v>25</v>
      </c>
      <c r="G149" s="309"/>
      <c r="H149" s="141">
        <f t="shared" si="16"/>
        <v>0</v>
      </c>
      <c r="I149" s="23"/>
      <c r="J149" s="152"/>
    </row>
    <row r="150" spans="2:10" ht="26.4">
      <c r="B150" s="22"/>
      <c r="C150" s="312" t="s">
        <v>727</v>
      </c>
      <c r="D150" s="328" t="s">
        <v>412</v>
      </c>
      <c r="E150" s="325" t="s">
        <v>89</v>
      </c>
      <c r="F150" s="327">
        <v>2</v>
      </c>
      <c r="G150" s="309"/>
      <c r="H150" s="141">
        <f t="shared" si="16"/>
        <v>0</v>
      </c>
      <c r="I150" s="23"/>
      <c r="J150" s="152"/>
    </row>
    <row r="151" spans="2:10" ht="39.6">
      <c r="B151" s="22"/>
      <c r="C151" s="312" t="s">
        <v>728</v>
      </c>
      <c r="D151" s="328" t="s">
        <v>413</v>
      </c>
      <c r="E151" s="325" t="s">
        <v>89</v>
      </c>
      <c r="F151" s="327">
        <v>3</v>
      </c>
      <c r="G151" s="309"/>
      <c r="H151" s="141">
        <f t="shared" si="16"/>
        <v>0</v>
      </c>
      <c r="I151" s="23"/>
      <c r="J151" s="152"/>
    </row>
    <row r="152" spans="2:10" ht="13.8">
      <c r="B152" s="22"/>
      <c r="C152" s="376" t="s">
        <v>729</v>
      </c>
      <c r="D152" s="331" t="s">
        <v>416</v>
      </c>
      <c r="E152" s="398"/>
      <c r="F152" s="398"/>
      <c r="G152" s="398"/>
      <c r="H152" s="398"/>
      <c r="I152" s="23"/>
      <c r="J152" s="152"/>
    </row>
    <row r="153" spans="2:10" ht="26.4">
      <c r="B153" s="22"/>
      <c r="C153" s="414" t="s">
        <v>730</v>
      </c>
      <c r="D153" s="371" t="s">
        <v>418</v>
      </c>
      <c r="E153" s="307" t="s">
        <v>89</v>
      </c>
      <c r="F153" s="370">
        <v>1</v>
      </c>
      <c r="G153" s="309"/>
      <c r="H153" s="141">
        <f>ROUND(F153*G153,0)</f>
        <v>0</v>
      </c>
      <c r="I153" s="23"/>
      <c r="J153" s="152"/>
    </row>
    <row r="154" spans="2:10" ht="52.8">
      <c r="B154" s="22"/>
      <c r="C154" s="312" t="s">
        <v>731</v>
      </c>
      <c r="D154" s="328" t="s">
        <v>539</v>
      </c>
      <c r="E154" s="307" t="s">
        <v>419</v>
      </c>
      <c r="F154" s="370">
        <v>4</v>
      </c>
      <c r="G154" s="309"/>
      <c r="H154" s="141">
        <f>ROUND(F154*G154,0)</f>
        <v>0</v>
      </c>
      <c r="I154" s="23"/>
      <c r="J154" s="152"/>
    </row>
    <row r="155" spans="2:10">
      <c r="B155" s="22"/>
      <c r="C155" s="412">
        <v>10</v>
      </c>
      <c r="D155" s="396" t="s">
        <v>540</v>
      </c>
      <c r="E155" s="399"/>
      <c r="F155" s="399"/>
      <c r="G155" s="399"/>
      <c r="H155" s="399"/>
      <c r="I155" s="23"/>
      <c r="J155" s="152"/>
    </row>
    <row r="156" spans="2:10">
      <c r="B156" s="22"/>
      <c r="C156" s="413" t="s">
        <v>732</v>
      </c>
      <c r="D156" s="331" t="s">
        <v>541</v>
      </c>
      <c r="E156" s="398"/>
      <c r="F156" s="398"/>
      <c r="G156" s="398"/>
      <c r="H156" s="398"/>
      <c r="I156" s="23"/>
      <c r="J156" s="152"/>
    </row>
    <row r="157" spans="2:10" ht="52.8">
      <c r="B157" s="22"/>
      <c r="C157" s="312" t="s">
        <v>733</v>
      </c>
      <c r="D157" s="333" t="s">
        <v>542</v>
      </c>
      <c r="E157" s="334" t="s">
        <v>229</v>
      </c>
      <c r="F157" s="400">
        <v>30</v>
      </c>
      <c r="G157" s="309"/>
      <c r="H157" s="141">
        <f>ROUND(F157*G157,0)</f>
        <v>0</v>
      </c>
      <c r="I157" s="23"/>
      <c r="J157" s="152"/>
    </row>
    <row r="158" spans="2:10" ht="66">
      <c r="B158" s="22"/>
      <c r="C158" s="312" t="s">
        <v>734</v>
      </c>
      <c r="D158" s="333" t="s">
        <v>543</v>
      </c>
      <c r="E158" s="334" t="s">
        <v>89</v>
      </c>
      <c r="F158" s="400">
        <v>190</v>
      </c>
      <c r="G158" s="309"/>
      <c r="H158" s="141">
        <f>ROUND(F158*G158,0)</f>
        <v>0</v>
      </c>
      <c r="I158" s="23"/>
      <c r="J158" s="152"/>
    </row>
    <row r="159" spans="2:10" ht="66">
      <c r="B159" s="22"/>
      <c r="C159" s="411" t="s">
        <v>735</v>
      </c>
      <c r="D159" s="333" t="s">
        <v>544</v>
      </c>
      <c r="E159" s="334" t="s">
        <v>89</v>
      </c>
      <c r="F159" s="400">
        <v>25</v>
      </c>
      <c r="G159" s="309"/>
      <c r="H159" s="141">
        <f t="shared" ref="H159:H160" si="17">ROUND(F159*G159,0)</f>
        <v>0</v>
      </c>
      <c r="I159" s="23"/>
      <c r="J159" s="152"/>
    </row>
    <row r="160" spans="2:10" ht="66">
      <c r="B160" s="22"/>
      <c r="C160" s="411" t="s">
        <v>736</v>
      </c>
      <c r="D160" s="333" t="s">
        <v>434</v>
      </c>
      <c r="E160" s="334" t="s">
        <v>89</v>
      </c>
      <c r="F160" s="401">
        <v>4</v>
      </c>
      <c r="G160" s="309"/>
      <c r="H160" s="141">
        <f t="shared" si="17"/>
        <v>0</v>
      </c>
      <c r="I160" s="23"/>
      <c r="J160" s="152"/>
    </row>
    <row r="161" spans="2:10" ht="66">
      <c r="B161" s="22"/>
      <c r="C161" s="373" t="s">
        <v>737</v>
      </c>
      <c r="D161" s="333" t="s">
        <v>433</v>
      </c>
      <c r="E161" s="334" t="s">
        <v>89</v>
      </c>
      <c r="F161" s="401">
        <f>4+14+20</f>
        <v>38</v>
      </c>
      <c r="G161" s="309"/>
      <c r="H161" s="141">
        <f>ROUND(F161*G161,0)</f>
        <v>0</v>
      </c>
      <c r="I161" s="23"/>
      <c r="J161" s="152"/>
    </row>
    <row r="162" spans="2:10" ht="66">
      <c r="B162" s="22"/>
      <c r="C162" s="312" t="s">
        <v>738</v>
      </c>
      <c r="D162" s="333" t="s">
        <v>545</v>
      </c>
      <c r="E162" s="334" t="s">
        <v>89</v>
      </c>
      <c r="F162" s="401">
        <f>21+25+4</f>
        <v>50</v>
      </c>
      <c r="G162" s="309"/>
      <c r="H162" s="141">
        <f t="shared" ref="H162:H163" si="18">ROUND(F162*G162,0)</f>
        <v>0</v>
      </c>
      <c r="I162" s="23"/>
      <c r="J162" s="152"/>
    </row>
    <row r="163" spans="2:10" ht="66">
      <c r="B163" s="22"/>
      <c r="C163" s="311" t="s">
        <v>739</v>
      </c>
      <c r="D163" s="333" t="s">
        <v>546</v>
      </c>
      <c r="E163" s="334" t="s">
        <v>89</v>
      </c>
      <c r="F163" s="401">
        <v>2</v>
      </c>
      <c r="G163" s="309"/>
      <c r="H163" s="141">
        <f t="shared" si="18"/>
        <v>0</v>
      </c>
      <c r="I163" s="23"/>
      <c r="J163" s="152"/>
    </row>
    <row r="164" spans="2:10" ht="66">
      <c r="B164" s="22"/>
      <c r="C164" s="373" t="s">
        <v>740</v>
      </c>
      <c r="D164" s="402" t="s">
        <v>547</v>
      </c>
      <c r="E164" s="334" t="s">
        <v>89</v>
      </c>
      <c r="F164" s="403">
        <v>2</v>
      </c>
      <c r="G164" s="309"/>
      <c r="H164" s="141">
        <f>ROUND(F164*G164,0)</f>
        <v>0</v>
      </c>
      <c r="I164" s="23"/>
      <c r="J164" s="152"/>
    </row>
    <row r="165" spans="2:10" ht="66">
      <c r="B165" s="22"/>
      <c r="C165" s="312" t="s">
        <v>741</v>
      </c>
      <c r="D165" s="333" t="s">
        <v>548</v>
      </c>
      <c r="E165" s="307" t="s">
        <v>89</v>
      </c>
      <c r="F165" s="329">
        <f>4+20</f>
        <v>24</v>
      </c>
      <c r="G165" s="309"/>
      <c r="H165" s="141">
        <f>ROUND(F165*G165,0)</f>
        <v>0</v>
      </c>
      <c r="I165" s="23"/>
      <c r="J165" s="152"/>
    </row>
    <row r="166" spans="2:10" ht="66">
      <c r="B166" s="22"/>
      <c r="C166" s="372" t="s">
        <v>742</v>
      </c>
      <c r="D166" s="333" t="s">
        <v>549</v>
      </c>
      <c r="E166" s="334" t="s">
        <v>89</v>
      </c>
      <c r="F166" s="401">
        <f>21+25+4</f>
        <v>50</v>
      </c>
      <c r="G166" s="309"/>
      <c r="H166" s="141">
        <f t="shared" ref="H166:H168" si="19">ROUND(F166*G166,0)</f>
        <v>0</v>
      </c>
      <c r="I166" s="23"/>
      <c r="J166" s="152"/>
    </row>
    <row r="167" spans="2:10" ht="66">
      <c r="B167" s="22"/>
      <c r="C167" s="322" t="s">
        <v>743</v>
      </c>
      <c r="D167" s="333" t="s">
        <v>432</v>
      </c>
      <c r="E167" s="334" t="s">
        <v>89</v>
      </c>
      <c r="F167" s="401">
        <f>4+14+21+25+4</f>
        <v>68</v>
      </c>
      <c r="G167" s="309"/>
      <c r="H167" s="141">
        <f t="shared" si="19"/>
        <v>0</v>
      </c>
      <c r="I167" s="23"/>
      <c r="J167" s="152"/>
    </row>
    <row r="168" spans="2:10" ht="66">
      <c r="B168" s="22"/>
      <c r="C168" s="322" t="s">
        <v>744</v>
      </c>
      <c r="D168" s="333" t="s">
        <v>550</v>
      </c>
      <c r="E168" s="334" t="s">
        <v>89</v>
      </c>
      <c r="F168" s="401">
        <v>7</v>
      </c>
      <c r="G168" s="309"/>
      <c r="H168" s="141">
        <f t="shared" si="19"/>
        <v>0</v>
      </c>
      <c r="I168" s="23"/>
      <c r="J168" s="152"/>
    </row>
    <row r="169" spans="2:10" ht="66">
      <c r="B169" s="22"/>
      <c r="C169" s="373" t="s">
        <v>745</v>
      </c>
      <c r="D169" s="333" t="s">
        <v>551</v>
      </c>
      <c r="E169" s="334" t="s">
        <v>89</v>
      </c>
      <c r="F169" s="401">
        <v>7</v>
      </c>
      <c r="G169" s="309"/>
      <c r="H169" s="141">
        <f>ROUND(F169*G169,0)</f>
        <v>0</v>
      </c>
      <c r="I169" s="23"/>
      <c r="J169" s="152"/>
    </row>
    <row r="170" spans="2:10" ht="66">
      <c r="B170" s="22"/>
      <c r="C170" s="373" t="s">
        <v>746</v>
      </c>
      <c r="D170" s="333" t="s">
        <v>552</v>
      </c>
      <c r="E170" s="334" t="s">
        <v>89</v>
      </c>
      <c r="F170" s="400">
        <v>2</v>
      </c>
      <c r="G170" s="309"/>
      <c r="H170" s="141">
        <f>ROUND(F170*G170,0)</f>
        <v>0</v>
      </c>
      <c r="I170" s="23"/>
      <c r="J170" s="152"/>
    </row>
    <row r="171" spans="2:10" ht="26.4">
      <c r="B171" s="22"/>
      <c r="C171" s="312" t="s">
        <v>747</v>
      </c>
      <c r="D171" s="333" t="s">
        <v>553</v>
      </c>
      <c r="E171" s="404" t="s">
        <v>278</v>
      </c>
      <c r="F171" s="405">
        <v>1</v>
      </c>
      <c r="G171" s="309"/>
      <c r="H171" s="141">
        <f t="shared" ref="H171:H173" si="20">ROUND(F171*G171,0)</f>
        <v>0</v>
      </c>
      <c r="I171" s="23"/>
      <c r="J171" s="152"/>
    </row>
    <row r="172" spans="2:10" ht="26.4">
      <c r="B172" s="22"/>
      <c r="C172" s="411" t="s">
        <v>748</v>
      </c>
      <c r="D172" s="333" t="s">
        <v>554</v>
      </c>
      <c r="E172" s="404" t="s">
        <v>278</v>
      </c>
      <c r="F172" s="405">
        <v>1</v>
      </c>
      <c r="G172" s="309"/>
      <c r="H172" s="141">
        <f t="shared" si="20"/>
        <v>0</v>
      </c>
      <c r="I172" s="23"/>
      <c r="J172" s="152"/>
    </row>
    <row r="173" spans="2:10" ht="26.4">
      <c r="B173" s="22"/>
      <c r="C173" s="373" t="s">
        <v>749</v>
      </c>
      <c r="D173" s="333" t="s">
        <v>555</v>
      </c>
      <c r="E173" s="404" t="s">
        <v>278</v>
      </c>
      <c r="F173" s="405">
        <v>1</v>
      </c>
      <c r="G173" s="309"/>
      <c r="H173" s="141">
        <f t="shared" si="20"/>
        <v>0</v>
      </c>
      <c r="I173" s="23"/>
      <c r="J173" s="152"/>
    </row>
    <row r="174" spans="2:10" ht="39.6">
      <c r="B174" s="22"/>
      <c r="C174" s="373" t="s">
        <v>750</v>
      </c>
      <c r="D174" s="333" t="s">
        <v>556</v>
      </c>
      <c r="E174" s="334" t="s">
        <v>92</v>
      </c>
      <c r="F174" s="401">
        <f>SUM(F159:F170)/3</f>
        <v>93</v>
      </c>
      <c r="G174" s="309"/>
      <c r="H174" s="141">
        <f>ROUND(F174*G174,0)</f>
        <v>0</v>
      </c>
      <c r="I174" s="23"/>
      <c r="J174" s="152"/>
    </row>
    <row r="175" spans="2:10" ht="52.8">
      <c r="B175" s="22"/>
      <c r="C175" s="312" t="s">
        <v>751</v>
      </c>
      <c r="D175" s="406" t="s">
        <v>557</v>
      </c>
      <c r="E175" s="407" t="s">
        <v>89</v>
      </c>
      <c r="F175" s="407">
        <v>10</v>
      </c>
      <c r="G175" s="309"/>
      <c r="H175" s="141">
        <f>ROUND(F175*G175,0)</f>
        <v>0</v>
      </c>
      <c r="I175" s="23"/>
      <c r="J175" s="152"/>
    </row>
    <row r="176" spans="2:10" ht="26.4">
      <c r="B176" s="22"/>
      <c r="C176" s="312" t="s">
        <v>752</v>
      </c>
      <c r="D176" s="333" t="s">
        <v>558</v>
      </c>
      <c r="E176" s="408" t="s">
        <v>92</v>
      </c>
      <c r="F176" s="408">
        <v>50</v>
      </c>
      <c r="G176" s="309"/>
      <c r="H176" s="141">
        <f>ROUND(F176*G176,0)</f>
        <v>0</v>
      </c>
      <c r="I176" s="23"/>
      <c r="J176" s="152"/>
    </row>
    <row r="177" spans="2:10" ht="118.8">
      <c r="B177" s="22"/>
      <c r="C177" s="312" t="s">
        <v>753</v>
      </c>
      <c r="D177" s="409" t="s">
        <v>559</v>
      </c>
      <c r="E177" s="410" t="s">
        <v>560</v>
      </c>
      <c r="F177" s="410">
        <f>2.8*(18*35)/50</f>
        <v>35.28</v>
      </c>
      <c r="G177" s="309"/>
      <c r="H177" s="141">
        <f>ROUND(F177*G177,0)</f>
        <v>0</v>
      </c>
      <c r="I177" s="23"/>
      <c r="J177" s="152"/>
    </row>
    <row r="178" spans="2:10">
      <c r="B178" s="22"/>
      <c r="C178" s="533"/>
      <c r="D178" s="534"/>
      <c r="E178" s="139"/>
      <c r="F178" s="139"/>
      <c r="G178" s="139"/>
      <c r="H178" s="140">
        <f>SUM(H15:H177)</f>
        <v>0</v>
      </c>
      <c r="I178" s="23"/>
      <c r="J178" s="152"/>
    </row>
    <row r="179" spans="2:10">
      <c r="B179" s="22"/>
      <c r="C179" s="525"/>
      <c r="D179" s="526"/>
      <c r="E179" s="142"/>
      <c r="F179" s="143"/>
      <c r="G179" s="153">
        <f>+H189</f>
        <v>0</v>
      </c>
      <c r="H179" s="144">
        <f>ROUND(H178*G179,0)</f>
        <v>0</v>
      </c>
      <c r="I179" s="23"/>
      <c r="J179" s="152"/>
    </row>
    <row r="180" spans="2:10">
      <c r="B180" s="22"/>
      <c r="C180" s="525" t="s">
        <v>343</v>
      </c>
      <c r="D180" s="526"/>
      <c r="E180" s="142"/>
      <c r="F180" s="368" t="s">
        <v>354</v>
      </c>
      <c r="G180" s="145"/>
      <c r="H180" s="144">
        <v>868844</v>
      </c>
      <c r="I180" s="23"/>
      <c r="J180" s="152"/>
    </row>
    <row r="181" spans="2:10">
      <c r="B181" s="22"/>
      <c r="C181" s="525" t="s">
        <v>344</v>
      </c>
      <c r="D181" s="526"/>
      <c r="E181" s="142"/>
      <c r="F181" s="368" t="s">
        <v>354</v>
      </c>
      <c r="G181" s="145"/>
      <c r="H181" s="144">
        <v>41794961</v>
      </c>
      <c r="I181" s="23"/>
      <c r="J181" s="152"/>
    </row>
    <row r="182" spans="2:10">
      <c r="B182" s="22"/>
      <c r="C182" s="527" t="s">
        <v>231</v>
      </c>
      <c r="D182" s="528"/>
      <c r="E182" s="139"/>
      <c r="F182" s="139"/>
      <c r="G182" s="139"/>
      <c r="H182" s="140">
        <f>H178+H179+H180+H181</f>
        <v>42663805</v>
      </c>
      <c r="I182" s="23"/>
      <c r="J182" s="152"/>
    </row>
    <row r="183" spans="2:10" ht="13.8" thickBot="1">
      <c r="B183" s="22"/>
      <c r="C183" s="36"/>
      <c r="D183" s="36"/>
      <c r="E183" s="36"/>
      <c r="F183" s="36"/>
      <c r="G183" s="36"/>
      <c r="H183" s="36"/>
      <c r="I183" s="23"/>
      <c r="J183" s="152"/>
    </row>
    <row r="184" spans="2:10">
      <c r="B184" s="22"/>
      <c r="C184" s="155"/>
      <c r="D184" s="156"/>
      <c r="E184" s="156"/>
      <c r="F184" s="156"/>
      <c r="G184" s="156"/>
      <c r="H184" s="157"/>
      <c r="I184" s="23"/>
      <c r="J184" s="152"/>
    </row>
    <row r="185" spans="2:10">
      <c r="B185" s="22"/>
      <c r="C185" s="529"/>
      <c r="D185" s="530"/>
      <c r="E185" s="535" t="s">
        <v>118</v>
      </c>
      <c r="F185" s="536"/>
      <c r="G185" s="537"/>
      <c r="H185" s="158" t="s">
        <v>233</v>
      </c>
      <c r="I185" s="23"/>
      <c r="J185" s="152"/>
    </row>
    <row r="186" spans="2:10">
      <c r="B186" s="22"/>
      <c r="C186" s="531" t="s">
        <v>252</v>
      </c>
      <c r="D186" s="532"/>
      <c r="E186" s="517" t="s">
        <v>234</v>
      </c>
      <c r="F186" s="518"/>
      <c r="G186" s="159" t="s">
        <v>235</v>
      </c>
      <c r="H186" s="160"/>
      <c r="I186" s="23"/>
      <c r="J186" s="152"/>
    </row>
    <row r="187" spans="2:10">
      <c r="B187" s="22"/>
      <c r="C187" s="531" t="s">
        <v>253</v>
      </c>
      <c r="D187" s="532"/>
      <c r="E187" s="538" t="s">
        <v>240</v>
      </c>
      <c r="F187" s="539"/>
      <c r="G187" s="159" t="s">
        <v>236</v>
      </c>
      <c r="H187" s="160"/>
      <c r="I187" s="23"/>
      <c r="J187" s="152"/>
    </row>
    <row r="188" spans="2:10">
      <c r="B188" s="22"/>
      <c r="C188" s="531" t="s">
        <v>254</v>
      </c>
      <c r="D188" s="532"/>
      <c r="E188" s="535" t="s">
        <v>85</v>
      </c>
      <c r="F188" s="537"/>
      <c r="G188" s="159" t="s">
        <v>237</v>
      </c>
      <c r="H188" s="160"/>
      <c r="I188" s="23"/>
      <c r="J188" s="152"/>
    </row>
    <row r="189" spans="2:10">
      <c r="B189" s="22"/>
      <c r="C189" s="531" t="s">
        <v>255</v>
      </c>
      <c r="D189" s="532"/>
      <c r="E189" s="517" t="s">
        <v>238</v>
      </c>
      <c r="F189" s="518"/>
      <c r="G189" s="159" t="s">
        <v>239</v>
      </c>
      <c r="H189" s="153">
        <f>SUM(H186:H188)</f>
        <v>0</v>
      </c>
      <c r="I189" s="23"/>
      <c r="J189" s="152"/>
    </row>
    <row r="190" spans="2:10">
      <c r="B190" s="22"/>
      <c r="C190" s="519" t="s">
        <v>256</v>
      </c>
      <c r="D190" s="520"/>
      <c r="E190" s="161"/>
      <c r="F190" s="161"/>
      <c r="G190" s="161"/>
      <c r="H190" s="162"/>
      <c r="I190" s="23"/>
      <c r="J190" s="152"/>
    </row>
    <row r="191" spans="2:10" ht="13.8" thickBot="1">
      <c r="B191" s="22"/>
      <c r="C191" s="521" t="s">
        <v>257</v>
      </c>
      <c r="D191" s="522"/>
      <c r="E191" s="161"/>
      <c r="F191" s="161"/>
      <c r="G191" s="161"/>
      <c r="H191" s="162"/>
      <c r="I191" s="23"/>
      <c r="J191" s="152"/>
    </row>
    <row r="192" spans="2:10" ht="13.8" thickBot="1">
      <c r="B192" s="22"/>
      <c r="C192" s="523"/>
      <c r="D192" s="524"/>
      <c r="E192" s="163"/>
      <c r="F192" s="163"/>
      <c r="G192" s="164"/>
      <c r="H192" s="165"/>
      <c r="I192" s="23"/>
      <c r="J192" s="152"/>
    </row>
    <row r="193" spans="2:10">
      <c r="B193" s="22"/>
      <c r="C193" s="36"/>
      <c r="D193" s="36"/>
      <c r="E193" s="36"/>
      <c r="F193" s="36"/>
      <c r="G193" s="36"/>
      <c r="H193" s="36"/>
      <c r="I193" s="23"/>
      <c r="J193" s="152"/>
    </row>
    <row r="194" spans="2:10">
      <c r="B194" s="22"/>
      <c r="C194" s="36"/>
      <c r="D194" s="36"/>
      <c r="E194" s="36"/>
      <c r="F194" s="36"/>
      <c r="G194" s="36"/>
      <c r="H194" s="36"/>
      <c r="I194" s="23"/>
      <c r="J194" s="152"/>
    </row>
    <row r="195" spans="2:10">
      <c r="B195" s="22"/>
      <c r="C195" s="36"/>
      <c r="D195" s="225" t="s">
        <v>12</v>
      </c>
      <c r="E195" s="36"/>
      <c r="F195" s="36"/>
      <c r="G195" s="36"/>
      <c r="H195" s="36"/>
      <c r="I195" s="23"/>
      <c r="J195" s="152"/>
    </row>
    <row r="196" spans="2:10">
      <c r="B196" s="22"/>
      <c r="C196" s="36"/>
      <c r="D196" s="225" t="s">
        <v>14</v>
      </c>
      <c r="E196" s="36"/>
      <c r="F196" s="36"/>
      <c r="G196" s="36"/>
      <c r="H196" s="36"/>
      <c r="I196" s="23"/>
      <c r="J196" s="152"/>
    </row>
    <row r="197" spans="2:10" ht="13.2" customHeight="1">
      <c r="B197" s="22"/>
      <c r="C197" s="36"/>
      <c r="D197" s="225" t="s">
        <v>15</v>
      </c>
      <c r="E197" s="36"/>
      <c r="F197" s="36"/>
      <c r="G197" s="36"/>
      <c r="H197" s="36"/>
      <c r="I197" s="23"/>
      <c r="J197" s="152"/>
    </row>
    <row r="198" spans="2:10" ht="13.2" customHeight="1">
      <c r="B198" s="22"/>
      <c r="C198" s="36"/>
      <c r="D198" s="225" t="s">
        <v>16</v>
      </c>
      <c r="E198" s="36"/>
      <c r="F198" s="36"/>
      <c r="G198" s="36"/>
      <c r="H198" s="36"/>
      <c r="I198" s="23"/>
      <c r="J198" s="152"/>
    </row>
    <row r="199" spans="2:10">
      <c r="B199" s="22"/>
      <c r="C199" s="36"/>
      <c r="D199" s="207"/>
      <c r="E199" s="36"/>
      <c r="F199" s="36"/>
      <c r="G199" s="36"/>
      <c r="H199" s="36"/>
      <c r="I199" s="23"/>
      <c r="J199" s="152"/>
    </row>
    <row r="200" spans="2:10" ht="13.8" thickBot="1">
      <c r="B200" s="22"/>
      <c r="C200" s="33"/>
      <c r="D200" s="33"/>
      <c r="E200" s="33"/>
      <c r="F200" s="33"/>
      <c r="G200" s="33"/>
      <c r="H200" s="33"/>
      <c r="I200" s="23"/>
      <c r="J200" s="152"/>
    </row>
    <row r="201" spans="2:10" ht="13.8" thickTop="1">
      <c r="B201" s="22"/>
      <c r="C201" s="36"/>
      <c r="D201" s="36"/>
      <c r="E201" s="36"/>
      <c r="F201" s="36"/>
      <c r="G201" s="36"/>
      <c r="H201" s="36"/>
      <c r="I201" s="23"/>
      <c r="J201" s="152"/>
    </row>
    <row r="202" spans="2:10">
      <c r="B202" s="22"/>
      <c r="C202" s="36"/>
      <c r="D202" s="36"/>
      <c r="E202" s="36"/>
      <c r="F202" s="36"/>
      <c r="G202" s="36"/>
      <c r="H202" s="36"/>
      <c r="I202" s="23"/>
      <c r="J202" s="152"/>
    </row>
    <row r="203" spans="2:10">
      <c r="B203" s="22"/>
      <c r="C203" s="36"/>
      <c r="D203" s="36"/>
      <c r="E203" s="36"/>
      <c r="F203" s="36"/>
      <c r="G203" s="36"/>
      <c r="H203" s="36"/>
      <c r="I203" s="23"/>
      <c r="J203" s="152"/>
    </row>
    <row r="204" spans="2:10">
      <c r="B204" s="22"/>
      <c r="C204" s="36"/>
      <c r="D204" s="36"/>
      <c r="E204" s="36"/>
      <c r="F204" s="36"/>
      <c r="G204" s="36"/>
      <c r="H204" s="36"/>
      <c r="I204" s="23"/>
      <c r="J204" s="152"/>
    </row>
    <row r="205" spans="2:10">
      <c r="B205" s="22"/>
      <c r="C205" s="36"/>
      <c r="D205" s="36"/>
      <c r="E205" s="36"/>
      <c r="F205" s="36"/>
      <c r="G205" s="36"/>
      <c r="H205" s="36"/>
      <c r="I205" s="23"/>
      <c r="J205" s="152"/>
    </row>
    <row r="206" spans="2:10">
      <c r="B206" s="22"/>
      <c r="C206" s="36"/>
      <c r="D206" s="36"/>
      <c r="E206" s="36"/>
      <c r="F206" s="36"/>
      <c r="G206" s="36"/>
      <c r="H206" s="36"/>
      <c r="I206" s="23"/>
      <c r="J206" s="152"/>
    </row>
    <row r="207" spans="2:10">
      <c r="B207" s="22"/>
      <c r="C207" s="36"/>
      <c r="D207" s="36"/>
      <c r="E207" s="36"/>
      <c r="F207" s="36"/>
      <c r="G207" s="36"/>
      <c r="H207" s="36"/>
      <c r="I207" s="23"/>
      <c r="J207" s="152"/>
    </row>
    <row r="208" spans="2:10">
      <c r="B208" s="22"/>
      <c r="C208" s="36"/>
      <c r="D208" s="36"/>
      <c r="E208" s="36"/>
      <c r="F208" s="36"/>
      <c r="G208" s="36"/>
      <c r="H208" s="36"/>
      <c r="I208" s="23"/>
      <c r="J208" s="152"/>
    </row>
    <row r="209" spans="2:10">
      <c r="B209" s="22"/>
      <c r="C209" s="36"/>
      <c r="D209" s="36"/>
      <c r="E209" s="36"/>
      <c r="F209" s="36"/>
      <c r="G209" s="36"/>
      <c r="H209" s="36"/>
      <c r="I209" s="23"/>
      <c r="J209" s="152"/>
    </row>
    <row r="210" spans="2:10">
      <c r="B210" s="22"/>
      <c r="C210" s="36"/>
      <c r="D210" s="36"/>
      <c r="E210" s="36"/>
      <c r="F210" s="36"/>
      <c r="G210" s="36"/>
      <c r="H210" s="36"/>
      <c r="I210" s="23"/>
      <c r="J210" s="152"/>
    </row>
    <row r="211" spans="2:10">
      <c r="B211" s="22"/>
      <c r="C211" s="36"/>
      <c r="D211" s="36"/>
      <c r="E211" s="36"/>
      <c r="F211" s="36"/>
      <c r="G211" s="36"/>
      <c r="H211" s="36"/>
      <c r="I211" s="23"/>
      <c r="J211" s="152"/>
    </row>
    <row r="212" spans="2:10">
      <c r="B212" s="22"/>
      <c r="I212" s="23"/>
      <c r="J212" s="152"/>
    </row>
    <row r="213" spans="2:10">
      <c r="B213" s="22"/>
      <c r="I213" s="23"/>
      <c r="J213" s="152"/>
    </row>
    <row r="214" spans="2:10">
      <c r="B214" s="22"/>
      <c r="I214" s="23"/>
      <c r="J214" s="152"/>
    </row>
    <row r="215" spans="2:10">
      <c r="B215" s="22"/>
      <c r="I215" s="23"/>
      <c r="J215" s="152"/>
    </row>
    <row r="216" spans="2:10">
      <c r="B216" s="22"/>
      <c r="I216" s="23"/>
      <c r="J216" s="152"/>
    </row>
    <row r="217" spans="2:10">
      <c r="B217" s="22"/>
      <c r="I217" s="23"/>
      <c r="J217" s="152"/>
    </row>
    <row r="218" spans="2:10">
      <c r="B218" s="22"/>
      <c r="I218" s="23"/>
      <c r="J218" s="152"/>
    </row>
    <row r="219" spans="2:10" ht="13.2" customHeight="1">
      <c r="B219" s="22"/>
      <c r="I219" s="23"/>
      <c r="J219" s="152"/>
    </row>
    <row r="220" spans="2:10" ht="13.2" customHeight="1">
      <c r="B220" s="22"/>
      <c r="I220" s="23"/>
      <c r="J220" s="152"/>
    </row>
    <row r="221" spans="2:10" ht="13.2" customHeight="1">
      <c r="B221" s="22"/>
      <c r="I221" s="23"/>
      <c r="J221" s="152"/>
    </row>
    <row r="222" spans="2:10" ht="85.2" customHeight="1">
      <c r="B222" s="22"/>
      <c r="I222" s="23"/>
      <c r="J222" s="152"/>
    </row>
    <row r="223" spans="2:10" ht="13.2" customHeight="1">
      <c r="B223" s="22"/>
      <c r="I223" s="23"/>
      <c r="J223" s="152"/>
    </row>
    <row r="224" spans="2:10" ht="13.2" customHeight="1">
      <c r="B224" s="22"/>
      <c r="I224" s="23"/>
      <c r="J224" s="152"/>
    </row>
    <row r="225" spans="2:10" ht="13.95" customHeight="1">
      <c r="B225" s="22"/>
      <c r="I225" s="23"/>
      <c r="J225" s="152"/>
    </row>
    <row r="226" spans="2:10">
      <c r="B226" s="22"/>
      <c r="I226" s="23"/>
      <c r="J226" s="152"/>
    </row>
    <row r="227" spans="2:10">
      <c r="B227" s="22"/>
      <c r="I227" s="23"/>
      <c r="J227" s="152"/>
    </row>
    <row r="228" spans="2:10">
      <c r="B228" s="22"/>
      <c r="I228" s="23"/>
      <c r="J228" s="152"/>
    </row>
    <row r="229" spans="2:10">
      <c r="B229" s="22"/>
      <c r="I229" s="23"/>
      <c r="J229" s="152"/>
    </row>
    <row r="230" spans="2:10">
      <c r="B230" s="22"/>
      <c r="I230" s="23"/>
      <c r="J230" s="152"/>
    </row>
    <row r="231" spans="2:10">
      <c r="B231" s="22"/>
      <c r="I231" s="23"/>
      <c r="J231" s="152"/>
    </row>
    <row r="232" spans="2:10">
      <c r="B232" s="22"/>
      <c r="I232" s="23"/>
      <c r="J232" s="152"/>
    </row>
    <row r="233" spans="2:10">
      <c r="B233" s="22"/>
      <c r="I233" s="23"/>
      <c r="J233" s="152"/>
    </row>
    <row r="234" spans="2:10">
      <c r="B234" s="22"/>
      <c r="I234" s="23"/>
      <c r="J234" s="152"/>
    </row>
    <row r="235" spans="2:10">
      <c r="B235" s="22"/>
      <c r="I235" s="23"/>
      <c r="J235" s="152"/>
    </row>
    <row r="236" spans="2:10" ht="109.2" customHeight="1">
      <c r="B236" s="22"/>
      <c r="I236" s="23"/>
      <c r="J236" s="152"/>
    </row>
    <row r="237" spans="2:10">
      <c r="B237" s="22"/>
      <c r="I237" s="23"/>
      <c r="J237" s="154"/>
    </row>
    <row r="238" spans="2:10">
      <c r="B238" s="22"/>
      <c r="I238" s="23"/>
    </row>
    <row r="239" spans="2:10">
      <c r="B239" s="22"/>
      <c r="I239" s="23"/>
    </row>
    <row r="240" spans="2:10" ht="47.25" customHeight="1">
      <c r="B240" s="22"/>
      <c r="I240" s="23"/>
    </row>
    <row r="241" spans="2:9" ht="21.75" customHeight="1">
      <c r="B241" s="22"/>
      <c r="I241" s="23"/>
    </row>
    <row r="242" spans="2:9" ht="55.5" customHeight="1">
      <c r="B242" s="22"/>
      <c r="I242" s="23"/>
    </row>
    <row r="243" spans="2:9" ht="79.5" customHeight="1">
      <c r="B243" s="22"/>
      <c r="I243" s="23"/>
    </row>
    <row r="244" spans="2:9" ht="52.5" customHeight="1">
      <c r="B244" s="22"/>
      <c r="I244" s="23"/>
    </row>
    <row r="245" spans="2:9" ht="36" customHeight="1">
      <c r="B245" s="22"/>
      <c r="I245" s="23"/>
    </row>
    <row r="246" spans="2:9" ht="15.75" customHeight="1">
      <c r="B246" s="22"/>
      <c r="I246" s="23"/>
    </row>
    <row r="247" spans="2:9">
      <c r="B247" s="22"/>
      <c r="I247" s="23"/>
    </row>
    <row r="248" spans="2:9">
      <c r="B248" s="22"/>
      <c r="I248" s="23"/>
    </row>
    <row r="249" spans="2:9">
      <c r="B249" s="22"/>
      <c r="I249" s="23"/>
    </row>
    <row r="250" spans="2:9">
      <c r="B250" s="22"/>
      <c r="I250" s="23"/>
    </row>
    <row r="251" spans="2:9">
      <c r="B251" s="22"/>
      <c r="I251" s="23"/>
    </row>
    <row r="252" spans="2:9">
      <c r="B252" s="22"/>
      <c r="I252" s="23"/>
    </row>
    <row r="253" spans="2:9">
      <c r="B253" s="22"/>
      <c r="I253" s="23"/>
    </row>
    <row r="254" spans="2:9" ht="13.8" thickBot="1">
      <c r="B254" s="32"/>
      <c r="I254" s="34"/>
    </row>
    <row r="255" spans="2:9" ht="13.8" thickTop="1">
      <c r="B255" s="36"/>
    </row>
    <row r="256" spans="2:9">
      <c r="B256" s="36"/>
    </row>
    <row r="257" spans="2:2">
      <c r="B257" s="36"/>
    </row>
    <row r="258" spans="2:2">
      <c r="B258" s="36"/>
    </row>
    <row r="259" spans="2:2">
      <c r="B259" s="36"/>
    </row>
    <row r="260" spans="2:2">
      <c r="B260" s="36"/>
    </row>
    <row r="261" spans="2:2">
      <c r="B261" s="36"/>
    </row>
    <row r="262" spans="2:2">
      <c r="B262" s="36"/>
    </row>
    <row r="263" spans="2:2">
      <c r="B263" s="36"/>
    </row>
    <row r="264" spans="2:2">
      <c r="B264" s="36"/>
    </row>
    <row r="265" spans="2:2">
      <c r="B265" s="36"/>
    </row>
  </sheetData>
  <mergeCells count="24">
    <mergeCell ref="C178:D178"/>
    <mergeCell ref="E185:G185"/>
    <mergeCell ref="E186:F186"/>
    <mergeCell ref="E187:F187"/>
    <mergeCell ref="E188:F188"/>
    <mergeCell ref="E189:F189"/>
    <mergeCell ref="C190:D190"/>
    <mergeCell ref="C191:D191"/>
    <mergeCell ref="C192:D192"/>
    <mergeCell ref="C179:D179"/>
    <mergeCell ref="C180:D180"/>
    <mergeCell ref="C181:D181"/>
    <mergeCell ref="C182:D182"/>
    <mergeCell ref="C185:D185"/>
    <mergeCell ref="C186:D186"/>
    <mergeCell ref="C187:D187"/>
    <mergeCell ref="C188:D188"/>
    <mergeCell ref="C189:D189"/>
    <mergeCell ref="C11:H11"/>
    <mergeCell ref="C8:H8"/>
    <mergeCell ref="C9:H9"/>
    <mergeCell ref="C5:H5"/>
    <mergeCell ref="C6:H6"/>
    <mergeCell ref="C7:H7"/>
  </mergeCells>
  <phoneticPr fontId="69" type="noConversion"/>
  <pageMargins left="0.7" right="0.7" top="0.75" bottom="0.75" header="0.3" footer="0.3"/>
  <pageSetup scale="40" orientation="portrait" r:id="rId1"/>
  <ignoredErrors>
    <ignoredError sqref="D13:G14 G15 G19 G21 G22 G24 G25 G27 G35 G41 G45 G49 G50 G52 G53 G54 G58 G59 G60 G63 G64 G66 G69 G73 G74 G79 G84 G85 G86 G95 G97 G100 G103 G104 G105 G107 G108 G109 G111 G114 G117 G119 G120 G121 G122 G125 G129 G130 G131 G132 G134 G135 G136 G137 G138 C181:G222 G140 G139 G143 G144 G146 G147 G150 G151 G154 G158 G165 G175 G176 G177 D178:G178 D179:G179 D180:G180"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L71"/>
  <sheetViews>
    <sheetView view="pageBreakPreview" zoomScale="90" zoomScaleNormal="100" zoomScaleSheetLayoutView="90" workbookViewId="0">
      <selection activeCell="E1" sqref="E1"/>
    </sheetView>
  </sheetViews>
  <sheetFormatPr baseColWidth="10" defaultColWidth="11.44140625" defaultRowHeight="13.2"/>
  <cols>
    <col min="1" max="2" width="3.109375" style="36" customWidth="1"/>
    <col min="3" max="3" width="16.33203125" style="36" customWidth="1"/>
    <col min="4" max="4" width="14.33203125" style="36" customWidth="1"/>
    <col min="5" max="5" width="9.44140625" style="36" customWidth="1"/>
    <col min="6" max="6" width="13.44140625" style="36" customWidth="1"/>
    <col min="7" max="7" width="14" style="36" customWidth="1"/>
    <col min="8" max="8" width="22.88671875" style="36" customWidth="1"/>
    <col min="9" max="10" width="3.109375" style="36" customWidth="1"/>
    <col min="11" max="16384" width="11.44140625" style="36"/>
  </cols>
  <sheetData>
    <row r="1" spans="2:12" ht="13.8" thickBot="1"/>
    <row r="2" spans="2:12" ht="31.5" customHeight="1" thickTop="1">
      <c r="B2" s="19"/>
      <c r="C2" s="20"/>
      <c r="D2" s="20"/>
      <c r="E2" s="20"/>
      <c r="F2" s="20"/>
      <c r="G2" s="20"/>
      <c r="H2" s="20"/>
      <c r="I2" s="21"/>
    </row>
    <row r="3" spans="2:12" ht="31.5" customHeight="1">
      <c r="B3" s="22"/>
      <c r="I3" s="23"/>
    </row>
    <row r="4" spans="2:12" ht="21.75" customHeight="1">
      <c r="B4" s="22"/>
      <c r="I4" s="23"/>
    </row>
    <row r="5" spans="2:12">
      <c r="B5" s="22"/>
      <c r="C5" s="540" t="str">
        <f>+'Formulario 1'!C5</f>
        <v>Secretaria Suministros y Servicios</v>
      </c>
      <c r="D5" s="540"/>
      <c r="E5" s="540"/>
      <c r="F5" s="540"/>
      <c r="G5" s="540"/>
      <c r="H5" s="540"/>
      <c r="I5" s="23"/>
    </row>
    <row r="6" spans="2:12">
      <c r="B6" s="22"/>
      <c r="C6" s="541" t="str">
        <f>+'Formulario 1'!C6</f>
        <v>Modalidad: licitación Pública</v>
      </c>
      <c r="D6" s="541"/>
      <c r="E6" s="541"/>
      <c r="F6" s="541"/>
      <c r="G6" s="541"/>
      <c r="H6" s="541"/>
      <c r="I6" s="23"/>
    </row>
    <row r="7" spans="2:12" ht="31.5" customHeight="1">
      <c r="B7" s="22"/>
      <c r="C7" s="474" t="str">
        <f>+'Formulario 1'!C7</f>
        <v>Adecuación y mantenimiento de obras civiles, eléctricas, de voz y datos y redes hidrosanitarias de los centros del valle del software.</v>
      </c>
      <c r="D7" s="474"/>
      <c r="E7" s="474"/>
      <c r="F7" s="474"/>
      <c r="G7" s="474"/>
      <c r="H7" s="474"/>
      <c r="I7" s="23"/>
    </row>
    <row r="8" spans="2:12" ht="20.25" customHeight="1">
      <c r="B8" s="22"/>
      <c r="C8" s="458" t="s">
        <v>260</v>
      </c>
      <c r="D8" s="458"/>
      <c r="E8" s="458"/>
      <c r="F8" s="458"/>
      <c r="G8" s="458"/>
      <c r="H8" s="458"/>
      <c r="I8" s="23"/>
      <c r="J8" s="132"/>
      <c r="K8" s="132"/>
      <c r="L8" s="132"/>
    </row>
    <row r="9" spans="2:12">
      <c r="B9" s="22"/>
      <c r="C9" s="473" t="s">
        <v>55</v>
      </c>
      <c r="D9" s="473"/>
      <c r="E9" s="473"/>
      <c r="F9" s="473"/>
      <c r="G9" s="473"/>
      <c r="H9" s="473"/>
      <c r="I9" s="23"/>
    </row>
    <row r="10" spans="2:12" ht="12" customHeight="1" thickBot="1">
      <c r="B10" s="22"/>
      <c r="C10" s="474"/>
      <c r="D10" s="474"/>
      <c r="E10" s="474"/>
      <c r="F10" s="474"/>
      <c r="G10" s="474"/>
      <c r="H10" s="474"/>
      <c r="I10" s="23"/>
    </row>
    <row r="11" spans="2:12">
      <c r="B11" s="22"/>
      <c r="C11" s="554" t="s">
        <v>56</v>
      </c>
      <c r="D11" s="556"/>
      <c r="E11" s="556"/>
      <c r="F11" s="556"/>
      <c r="G11" s="556"/>
      <c r="H11" s="557"/>
      <c r="I11" s="23"/>
    </row>
    <row r="12" spans="2:12">
      <c r="B12" s="22"/>
      <c r="C12" s="555"/>
      <c r="D12" s="558"/>
      <c r="E12" s="558"/>
      <c r="F12" s="558"/>
      <c r="G12" s="558"/>
      <c r="H12" s="559"/>
      <c r="I12" s="23"/>
    </row>
    <row r="13" spans="2:12">
      <c r="B13" s="22"/>
      <c r="C13" s="548" t="s">
        <v>57</v>
      </c>
      <c r="D13" s="550"/>
      <c r="E13" s="550"/>
      <c r="F13" s="550"/>
      <c r="G13" s="167" t="s">
        <v>58</v>
      </c>
      <c r="H13" s="168"/>
      <c r="I13" s="23"/>
    </row>
    <row r="14" spans="2:12" ht="13.8" thickBot="1">
      <c r="B14" s="22"/>
      <c r="C14" s="549"/>
      <c r="D14" s="551"/>
      <c r="E14" s="551"/>
      <c r="F14" s="551"/>
      <c r="G14" s="169" t="s">
        <v>59</v>
      </c>
      <c r="H14" s="170"/>
      <c r="I14" s="23"/>
    </row>
    <row r="15" spans="2:12">
      <c r="B15" s="22"/>
      <c r="C15" s="53"/>
      <c r="D15" s="171"/>
      <c r="E15" s="53"/>
      <c r="F15" s="53"/>
      <c r="G15" s="171"/>
      <c r="H15" s="171"/>
      <c r="I15" s="23"/>
    </row>
    <row r="16" spans="2:12" ht="13.8" thickBot="1">
      <c r="B16" s="22"/>
      <c r="C16" s="53" t="s">
        <v>60</v>
      </c>
      <c r="D16" s="171"/>
      <c r="E16" s="171"/>
      <c r="F16" s="171"/>
      <c r="G16" s="171"/>
      <c r="H16" s="171"/>
      <c r="I16" s="23"/>
    </row>
    <row r="17" spans="2:9">
      <c r="B17" s="22"/>
      <c r="C17" s="172" t="s">
        <v>61</v>
      </c>
      <c r="D17" s="173"/>
      <c r="E17" s="174" t="s">
        <v>62</v>
      </c>
      <c r="F17" s="174" t="s">
        <v>63</v>
      </c>
      <c r="G17" s="174" t="s">
        <v>64</v>
      </c>
      <c r="H17" s="175" t="s">
        <v>65</v>
      </c>
      <c r="I17" s="23"/>
    </row>
    <row r="18" spans="2:9">
      <c r="B18" s="22"/>
      <c r="C18" s="176"/>
      <c r="D18" s="177"/>
      <c r="E18" s="177"/>
      <c r="F18" s="178"/>
      <c r="G18" s="178"/>
      <c r="H18" s="179"/>
      <c r="I18" s="23"/>
    </row>
    <row r="19" spans="2:9">
      <c r="B19" s="22"/>
      <c r="C19" s="176"/>
      <c r="D19" s="177"/>
      <c r="E19" s="177"/>
      <c r="F19" s="178"/>
      <c r="G19" s="178"/>
      <c r="H19" s="179"/>
      <c r="I19" s="23"/>
    </row>
    <row r="20" spans="2:9">
      <c r="B20" s="22"/>
      <c r="C20" s="176"/>
      <c r="D20" s="177"/>
      <c r="E20" s="177"/>
      <c r="F20" s="178"/>
      <c r="G20" s="178"/>
      <c r="H20" s="179"/>
      <c r="I20" s="23"/>
    </row>
    <row r="21" spans="2:9" ht="13.8" thickBot="1">
      <c r="B21" s="22"/>
      <c r="C21" s="180"/>
      <c r="D21" s="181"/>
      <c r="E21" s="181"/>
      <c r="F21" s="182"/>
      <c r="G21" s="182"/>
      <c r="H21" s="183"/>
      <c r="I21" s="23"/>
    </row>
    <row r="22" spans="2:9" ht="13.8" thickBot="1">
      <c r="B22" s="22"/>
      <c r="C22" s="171"/>
      <c r="D22" s="171"/>
      <c r="E22" s="171"/>
      <c r="F22" s="171"/>
      <c r="G22" s="166" t="s">
        <v>66</v>
      </c>
      <c r="H22" s="184"/>
      <c r="I22" s="23"/>
    </row>
    <row r="23" spans="2:9" ht="13.8" thickBot="1">
      <c r="B23" s="22"/>
      <c r="C23" s="53" t="s">
        <v>67</v>
      </c>
      <c r="D23" s="171"/>
      <c r="E23" s="171"/>
      <c r="F23" s="171"/>
      <c r="G23" s="171"/>
      <c r="H23" s="171"/>
      <c r="I23" s="23"/>
    </row>
    <row r="24" spans="2:9">
      <c r="B24" s="22"/>
      <c r="C24" s="172" t="s">
        <v>61</v>
      </c>
      <c r="D24" s="173"/>
      <c r="E24" s="185" t="s">
        <v>68</v>
      </c>
      <c r="F24" s="185" t="s">
        <v>69</v>
      </c>
      <c r="G24" s="185" t="s">
        <v>70</v>
      </c>
      <c r="H24" s="186" t="s">
        <v>65</v>
      </c>
      <c r="I24" s="23"/>
    </row>
    <row r="25" spans="2:9">
      <c r="B25" s="22"/>
      <c r="C25" s="176"/>
      <c r="D25" s="177"/>
      <c r="E25" s="178"/>
      <c r="F25" s="178"/>
      <c r="G25" s="178"/>
      <c r="H25" s="179"/>
      <c r="I25" s="23"/>
    </row>
    <row r="26" spans="2:9">
      <c r="B26" s="22"/>
      <c r="C26" s="176"/>
      <c r="D26" s="177"/>
      <c r="E26" s="178"/>
      <c r="F26" s="178"/>
      <c r="G26" s="178"/>
      <c r="H26" s="179"/>
      <c r="I26" s="23"/>
    </row>
    <row r="27" spans="2:9">
      <c r="B27" s="22"/>
      <c r="C27" s="176"/>
      <c r="D27" s="177"/>
      <c r="E27" s="178"/>
      <c r="F27" s="178"/>
      <c r="G27" s="178"/>
      <c r="H27" s="179"/>
      <c r="I27" s="23"/>
    </row>
    <row r="28" spans="2:9" ht="13.8" thickBot="1">
      <c r="B28" s="22"/>
      <c r="C28" s="187"/>
      <c r="D28" s="188"/>
      <c r="E28" s="188"/>
      <c r="F28" s="188"/>
      <c r="G28" s="188"/>
      <c r="H28" s="189"/>
      <c r="I28" s="23"/>
    </row>
    <row r="29" spans="2:9" ht="13.8" thickBot="1">
      <c r="B29" s="22"/>
      <c r="C29" s="171"/>
      <c r="D29" s="171"/>
      <c r="E29" s="171"/>
      <c r="F29" s="171"/>
      <c r="G29" s="166" t="s">
        <v>66</v>
      </c>
      <c r="H29" s="184"/>
      <c r="I29" s="23"/>
    </row>
    <row r="30" spans="2:9" ht="13.8" thickBot="1">
      <c r="B30" s="22"/>
      <c r="C30" s="53" t="s">
        <v>71</v>
      </c>
      <c r="D30" s="171"/>
      <c r="E30" s="171"/>
      <c r="F30" s="171"/>
      <c r="G30" s="171"/>
      <c r="H30" s="171"/>
      <c r="I30" s="23"/>
    </row>
    <row r="31" spans="2:9" ht="18" customHeight="1">
      <c r="B31" s="22"/>
      <c r="C31" s="190" t="s">
        <v>72</v>
      </c>
      <c r="D31" s="191" t="s">
        <v>73</v>
      </c>
      <c r="E31" s="174" t="s">
        <v>74</v>
      </c>
      <c r="F31" s="174" t="s">
        <v>259</v>
      </c>
      <c r="G31" s="174" t="s">
        <v>75</v>
      </c>
      <c r="H31" s="175" t="s">
        <v>65</v>
      </c>
      <c r="I31" s="23"/>
    </row>
    <row r="32" spans="2:9">
      <c r="B32" s="22"/>
      <c r="C32" s="192"/>
      <c r="D32" s="178"/>
      <c r="E32" s="178"/>
      <c r="F32" s="178"/>
      <c r="G32" s="178"/>
      <c r="H32" s="179"/>
      <c r="I32" s="23"/>
    </row>
    <row r="33" spans="2:9">
      <c r="B33" s="22"/>
      <c r="C33" s="192"/>
      <c r="D33" s="178"/>
      <c r="E33" s="178"/>
      <c r="F33" s="178"/>
      <c r="G33" s="178"/>
      <c r="H33" s="179"/>
      <c r="I33" s="23"/>
    </row>
    <row r="34" spans="2:9" ht="13.8" thickBot="1">
      <c r="B34" s="22"/>
      <c r="C34" s="193"/>
      <c r="D34" s="182"/>
      <c r="E34" s="182"/>
      <c r="F34" s="182"/>
      <c r="G34" s="182"/>
      <c r="H34" s="183"/>
      <c r="I34" s="23"/>
    </row>
    <row r="35" spans="2:9" ht="13.8" thickBot="1">
      <c r="B35" s="22"/>
      <c r="C35" s="171"/>
      <c r="D35" s="171"/>
      <c r="E35" s="171"/>
      <c r="F35" s="171"/>
      <c r="G35" s="166" t="s">
        <v>66</v>
      </c>
      <c r="H35" s="184"/>
      <c r="I35" s="23"/>
    </row>
    <row r="36" spans="2:9" ht="13.8" thickBot="1">
      <c r="B36" s="22"/>
      <c r="C36" s="53" t="s">
        <v>76</v>
      </c>
      <c r="D36" s="171"/>
      <c r="E36" s="171"/>
      <c r="F36" s="171"/>
      <c r="G36" s="171"/>
      <c r="H36" s="171"/>
      <c r="I36" s="23"/>
    </row>
    <row r="37" spans="2:9">
      <c r="B37" s="22"/>
      <c r="C37" s="552" t="s">
        <v>77</v>
      </c>
      <c r="D37" s="553"/>
      <c r="E37" s="174" t="s">
        <v>78</v>
      </c>
      <c r="F37" s="174" t="s">
        <v>79</v>
      </c>
      <c r="G37" s="174" t="s">
        <v>64</v>
      </c>
      <c r="H37" s="175" t="s">
        <v>65</v>
      </c>
      <c r="I37" s="23"/>
    </row>
    <row r="38" spans="2:9">
      <c r="B38" s="22"/>
      <c r="C38" s="176"/>
      <c r="D38" s="177"/>
      <c r="E38" s="178"/>
      <c r="F38" s="178"/>
      <c r="G38" s="178"/>
      <c r="H38" s="179"/>
      <c r="I38" s="23"/>
    </row>
    <row r="39" spans="2:9">
      <c r="B39" s="22"/>
      <c r="C39" s="176"/>
      <c r="D39" s="177"/>
      <c r="E39" s="178"/>
      <c r="F39" s="178"/>
      <c r="G39" s="178"/>
      <c r="H39" s="179"/>
      <c r="I39" s="23"/>
    </row>
    <row r="40" spans="2:9">
      <c r="B40" s="22"/>
      <c r="C40" s="176"/>
      <c r="D40" s="177"/>
      <c r="E40" s="178"/>
      <c r="F40" s="178"/>
      <c r="G40" s="178"/>
      <c r="H40" s="179"/>
      <c r="I40" s="23"/>
    </row>
    <row r="41" spans="2:9" ht="13.8" thickBot="1">
      <c r="B41" s="22"/>
      <c r="C41" s="180"/>
      <c r="D41" s="181"/>
      <c r="E41" s="182"/>
      <c r="F41" s="182"/>
      <c r="G41" s="182"/>
      <c r="H41" s="183"/>
      <c r="I41" s="23"/>
    </row>
    <row r="42" spans="2:9" ht="13.8" thickBot="1">
      <c r="B42" s="22"/>
      <c r="C42" s="171"/>
      <c r="D42" s="171"/>
      <c r="E42" s="171"/>
      <c r="F42" s="171"/>
      <c r="G42" s="166" t="s">
        <v>66</v>
      </c>
      <c r="H42" s="184"/>
      <c r="I42" s="23"/>
    </row>
    <row r="43" spans="2:9" ht="13.8" thickBot="1">
      <c r="B43" s="22"/>
      <c r="C43" s="171"/>
      <c r="D43" s="171"/>
      <c r="E43" s="171"/>
      <c r="F43" s="171"/>
      <c r="G43" s="171"/>
      <c r="H43" s="194"/>
      <c r="I43" s="23"/>
    </row>
    <row r="44" spans="2:9" ht="13.8" thickBot="1">
      <c r="B44" s="22"/>
      <c r="C44" s="171"/>
      <c r="D44" s="171"/>
      <c r="E44" s="171"/>
      <c r="F44" s="195" t="s">
        <v>80</v>
      </c>
      <c r="G44" s="196"/>
      <c r="H44" s="197"/>
      <c r="I44" s="23"/>
    </row>
    <row r="45" spans="2:9" ht="13.8" thickBot="1">
      <c r="B45" s="22"/>
      <c r="C45" s="53" t="s">
        <v>81</v>
      </c>
      <c r="D45" s="171"/>
      <c r="E45" s="171"/>
      <c r="F45" s="171"/>
      <c r="G45" s="171"/>
      <c r="H45" s="171"/>
      <c r="I45" s="23"/>
    </row>
    <row r="46" spans="2:9">
      <c r="B46" s="22"/>
      <c r="C46" s="172" t="s">
        <v>61</v>
      </c>
      <c r="D46" s="173"/>
      <c r="E46" s="173"/>
      <c r="F46" s="198"/>
      <c r="G46" s="199" t="s">
        <v>82</v>
      </c>
      <c r="H46" s="200" t="s">
        <v>83</v>
      </c>
      <c r="I46" s="23"/>
    </row>
    <row r="47" spans="2:9">
      <c r="B47" s="22"/>
      <c r="C47" s="176" t="s">
        <v>84</v>
      </c>
      <c r="D47" s="201"/>
      <c r="E47" s="201"/>
      <c r="F47" s="177"/>
      <c r="G47" s="178"/>
      <c r="H47" s="179"/>
      <c r="I47" s="23"/>
    </row>
    <row r="48" spans="2:9">
      <c r="B48" s="22"/>
      <c r="C48" s="202" t="s">
        <v>85</v>
      </c>
      <c r="D48" s="171"/>
      <c r="E48" s="171"/>
      <c r="F48" s="203"/>
      <c r="G48" s="203"/>
      <c r="H48" s="204"/>
      <c r="I48" s="23"/>
    </row>
    <row r="49" spans="2:9">
      <c r="B49" s="22"/>
      <c r="C49" s="205" t="s">
        <v>162</v>
      </c>
      <c r="D49" s="201"/>
      <c r="E49" s="201"/>
      <c r="F49" s="201"/>
      <c r="G49" s="201"/>
      <c r="H49" s="177"/>
      <c r="I49" s="23"/>
    </row>
    <row r="50" spans="2:9" ht="13.8" thickBot="1">
      <c r="B50" s="22"/>
      <c r="C50" s="171"/>
      <c r="D50" s="171"/>
      <c r="E50" s="171"/>
      <c r="F50" s="171"/>
      <c r="G50" s="166" t="s">
        <v>66</v>
      </c>
      <c r="H50" s="184"/>
      <c r="I50" s="23"/>
    </row>
    <row r="51" spans="2:9" ht="13.8" thickBot="1">
      <c r="B51" s="22"/>
      <c r="C51" s="171"/>
      <c r="D51" s="171"/>
      <c r="E51" s="171"/>
      <c r="F51" s="171"/>
      <c r="G51" s="171"/>
      <c r="H51" s="171"/>
      <c r="I51" s="23"/>
    </row>
    <row r="52" spans="2:9" ht="13.8" thickBot="1">
      <c r="B52" s="22"/>
      <c r="C52" s="171"/>
      <c r="D52" s="195" t="s">
        <v>86</v>
      </c>
      <c r="E52" s="195"/>
      <c r="F52" s="195"/>
      <c r="G52" s="195"/>
      <c r="H52" s="197"/>
      <c r="I52" s="23"/>
    </row>
    <row r="53" spans="2:9">
      <c r="B53" s="22"/>
      <c r="I53" s="23"/>
    </row>
    <row r="54" spans="2:9">
      <c r="B54" s="22"/>
      <c r="I54" s="23"/>
    </row>
    <row r="55" spans="2:9">
      <c r="B55" s="22"/>
      <c r="I55" s="23"/>
    </row>
    <row r="56" spans="2:9">
      <c r="B56" s="22"/>
      <c r="C56" s="209" t="s">
        <v>271</v>
      </c>
      <c r="I56" s="23"/>
    </row>
    <row r="57" spans="2:9">
      <c r="B57" s="22"/>
      <c r="C57" s="208" t="s">
        <v>14</v>
      </c>
      <c r="I57" s="23"/>
    </row>
    <row r="58" spans="2:9">
      <c r="B58" s="22"/>
      <c r="C58" s="208" t="s">
        <v>272</v>
      </c>
      <c r="I58" s="23"/>
    </row>
    <row r="59" spans="2:9">
      <c r="B59" s="22"/>
      <c r="C59" s="208" t="s">
        <v>273</v>
      </c>
      <c r="I59" s="23"/>
    </row>
    <row r="60" spans="2:9" ht="13.8" thickBot="1">
      <c r="B60" s="22"/>
      <c r="I60" s="23"/>
    </row>
    <row r="61" spans="2:9">
      <c r="B61" s="22"/>
      <c r="C61" s="210" t="s">
        <v>274</v>
      </c>
      <c r="D61" s="156"/>
      <c r="E61" s="156"/>
      <c r="F61" s="156"/>
      <c r="G61" s="156"/>
      <c r="H61" s="157"/>
      <c r="I61" s="23"/>
    </row>
    <row r="62" spans="2:9">
      <c r="B62" s="22"/>
      <c r="C62" s="211"/>
      <c r="H62" s="212"/>
      <c r="I62" s="23"/>
    </row>
    <row r="63" spans="2:9" ht="53.25" customHeight="1">
      <c r="B63" s="22"/>
      <c r="C63" s="542" t="s">
        <v>275</v>
      </c>
      <c r="D63" s="543"/>
      <c r="E63" s="543"/>
      <c r="F63" s="543"/>
      <c r="G63" s="543"/>
      <c r="H63" s="544"/>
      <c r="I63" s="23"/>
    </row>
    <row r="64" spans="2:9" ht="63" customHeight="1" thickBot="1">
      <c r="B64" s="22"/>
      <c r="C64" s="545" t="s">
        <v>276</v>
      </c>
      <c r="D64" s="546"/>
      <c r="E64" s="546"/>
      <c r="F64" s="546"/>
      <c r="G64" s="546"/>
      <c r="H64" s="547"/>
      <c r="I64" s="23"/>
    </row>
    <row r="65" spans="2:9">
      <c r="B65" s="22"/>
      <c r="I65" s="23"/>
    </row>
    <row r="66" spans="2:9">
      <c r="B66" s="22"/>
      <c r="C66" s="225" t="s">
        <v>12</v>
      </c>
      <c r="I66" s="23"/>
    </row>
    <row r="67" spans="2:9">
      <c r="B67" s="22"/>
      <c r="C67" s="225" t="s">
        <v>14</v>
      </c>
      <c r="I67" s="23"/>
    </row>
    <row r="68" spans="2:9">
      <c r="B68" s="22"/>
      <c r="C68" s="225" t="s">
        <v>15</v>
      </c>
      <c r="I68" s="23"/>
    </row>
    <row r="69" spans="2:9">
      <c r="B69" s="22"/>
      <c r="C69" s="225" t="s">
        <v>16</v>
      </c>
      <c r="I69" s="23"/>
    </row>
    <row r="70" spans="2:9" ht="13.8" thickBot="1">
      <c r="B70" s="32"/>
      <c r="C70" s="33"/>
      <c r="D70" s="33"/>
      <c r="E70" s="33"/>
      <c r="F70" s="33"/>
      <c r="G70" s="33"/>
      <c r="H70" s="33"/>
      <c r="I70" s="34"/>
    </row>
    <row r="71" spans="2:9" ht="13.8" thickTop="1"/>
  </sheetData>
  <protectedRanges>
    <protectedRange sqref="H52 H50 H44 H42 H29 H22 E12:F12 D11:D13 F13:F14 C12:C14 D14:E14 E18:H21 H32:H35 C19:C21 C32:F34 C38:H41 H11:H14 G12:G14 C47:H49 C25:C28 E25:H28" name="Rango1_1"/>
  </protectedRanges>
  <mergeCells count="13">
    <mergeCell ref="C5:H5"/>
    <mergeCell ref="C6:H6"/>
    <mergeCell ref="C9:H9"/>
    <mergeCell ref="C63:H63"/>
    <mergeCell ref="C64:H64"/>
    <mergeCell ref="C13:C14"/>
    <mergeCell ref="D13:F14"/>
    <mergeCell ref="C37:D37"/>
    <mergeCell ref="C7:H7"/>
    <mergeCell ref="C8:H8"/>
    <mergeCell ref="C11:C12"/>
    <mergeCell ref="D11:H12"/>
    <mergeCell ref="C10:H10"/>
  </mergeCells>
  <pageMargins left="0.7" right="0.7" top="0.75" bottom="0.75" header="0.3" footer="0.3"/>
  <pageSetup scale="64"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2">
    <tabColor rgb="FF00B0F0"/>
  </sheetPr>
  <dimension ref="A1:K77"/>
  <sheetViews>
    <sheetView showGridLines="0" view="pageBreakPreview" zoomScaleNormal="85" zoomScaleSheetLayoutView="100" workbookViewId="0">
      <selection activeCell="H31" sqref="H31"/>
    </sheetView>
  </sheetViews>
  <sheetFormatPr baseColWidth="10" defaultRowHeight="14.4"/>
  <cols>
    <col min="1" max="1" width="5.33203125" style="335" customWidth="1"/>
    <col min="2" max="2" width="69.33203125" style="365" customWidth="1"/>
    <col min="3" max="3" width="8.88671875" style="335" bestFit="1" customWidth="1"/>
    <col min="4" max="4" width="10.109375" style="335" customWidth="1"/>
    <col min="5" max="5" width="17.6640625" style="366" customWidth="1"/>
    <col min="6" max="6" width="9.5546875" style="335" customWidth="1"/>
    <col min="7" max="7" width="9" style="335" bestFit="1" customWidth="1"/>
    <col min="8" max="8" width="16" style="362" customWidth="1"/>
    <col min="9" max="9" width="5.44140625" customWidth="1"/>
    <col min="10" max="10" width="25.109375" customWidth="1"/>
    <col min="11" max="11" width="18.88671875" customWidth="1"/>
    <col min="12" max="13" width="5.44140625" customWidth="1"/>
    <col min="14" max="14" width="17.44140625" customWidth="1"/>
    <col min="15" max="16" width="7" customWidth="1"/>
  </cols>
  <sheetData>
    <row r="1" spans="1:8" ht="91.5" customHeight="1">
      <c r="A1"/>
      <c r="B1" s="562"/>
      <c r="C1" s="562"/>
      <c r="D1" s="562"/>
      <c r="E1" s="562"/>
      <c r="F1" s="562"/>
      <c r="G1" s="562"/>
      <c r="H1" s="562"/>
    </row>
    <row r="2" spans="1:8" ht="51" customHeight="1">
      <c r="B2" s="563" t="str">
        <f>+CONCATENATE("OBJETO:"," ",'[47]Paso 1'!C6)</f>
        <v xml:space="preserve">OBJETO: Adecuación y mantenimiento de obras civiles, eléctricas, de voz y datos y redes hidrosanitarias  de los centros del valle del software. Lote 6 Santa Elena.
</v>
      </c>
      <c r="C2" s="564"/>
      <c r="D2" s="564"/>
      <c r="E2" s="564"/>
      <c r="F2" s="564"/>
      <c r="G2" s="564"/>
      <c r="H2" s="565"/>
    </row>
    <row r="3" spans="1:8" ht="21.75" customHeight="1">
      <c r="A3" s="336"/>
      <c r="B3" s="566" t="s">
        <v>436</v>
      </c>
      <c r="C3" s="566"/>
      <c r="D3" s="566"/>
      <c r="E3" s="566"/>
      <c r="F3" s="566"/>
      <c r="G3" s="566"/>
      <c r="H3" s="566"/>
    </row>
    <row r="4" spans="1:8">
      <c r="A4" s="337"/>
      <c r="B4" s="567"/>
      <c r="C4" s="567"/>
      <c r="D4" s="567"/>
      <c r="E4" s="567"/>
      <c r="F4" s="567"/>
      <c r="G4" s="567"/>
      <c r="H4" s="567"/>
    </row>
    <row r="5" spans="1:8">
      <c r="A5"/>
      <c r="B5" s="213" t="str">
        <f>+'[47]Paso 1'!B20:J20</f>
        <v>Recurso Humano</v>
      </c>
      <c r="C5" s="338" t="s">
        <v>70</v>
      </c>
      <c r="D5" s="338" t="s">
        <v>121</v>
      </c>
      <c r="E5" s="339" t="s">
        <v>122</v>
      </c>
      <c r="F5" s="338" t="s">
        <v>123</v>
      </c>
      <c r="G5" s="338" t="s">
        <v>124</v>
      </c>
      <c r="H5" s="340" t="s">
        <v>125</v>
      </c>
    </row>
    <row r="6" spans="1:8" ht="26.4">
      <c r="A6"/>
      <c r="B6" s="121" t="str">
        <f>+IF('[47]Paso 1'!B22="","",'[47]Paso 1'!B22&amp;" "&amp;'[47]Paso 1'!C22)</f>
        <v>Residente. Ingeniero Civil, Arquitecto, Arquitecto Constructor. Experiencia igual o mayor 4 años.</v>
      </c>
      <c r="C6" s="341">
        <f>+'[47]Paso 1'!E22</f>
        <v>1</v>
      </c>
      <c r="D6" s="342">
        <f>+'[47]Paso 1'!F22</f>
        <v>1</v>
      </c>
      <c r="E6" s="367"/>
      <c r="F6" s="344">
        <f>+'[47]Paso 1'!H22</f>
        <v>1.45</v>
      </c>
      <c r="G6" s="345">
        <f>+'[47]Paso 1'!I22</f>
        <v>4</v>
      </c>
      <c r="H6" s="367"/>
    </row>
    <row r="7" spans="1:8" ht="39.6">
      <c r="A7"/>
      <c r="B7" s="121" t="str">
        <f>+IF('[47]Paso 1'!B23="","",'[47]Paso 1'!B23&amp;" "&amp;'[47]Paso 1'!C23)</f>
        <v>Tecnólogo seguridad y salud en el trabajo – SST. Tecnologo en seguridad industrial, salud ocupacional o del nucleo básico del conocimiento. Experiencia igual o superio a 2 años.</v>
      </c>
      <c r="C7" s="341">
        <f>+'[47]Paso 1'!E23</f>
        <v>1</v>
      </c>
      <c r="D7" s="342">
        <f>+'[47]Paso 1'!F23</f>
        <v>1</v>
      </c>
      <c r="E7" s="367"/>
      <c r="F7" s="344">
        <f>+'[47]Paso 1'!H23</f>
        <v>1.45</v>
      </c>
      <c r="G7" s="345">
        <f>+'[47]Paso 1'!I23</f>
        <v>4</v>
      </c>
      <c r="H7" s="367"/>
    </row>
    <row r="8" spans="1:8" ht="26.4">
      <c r="A8"/>
      <c r="B8" s="121" t="str">
        <f>+IF('[47]Paso 1'!B24="","",'[47]Paso 1'!B24&amp;" "&amp;'[47]Paso 1'!C24)</f>
        <v>Profesional social. Sociologo, antropologo, sicologo o trabajdor social, o en el nucleo basico de conocimento Experiencia igual o mayor 4 años.</v>
      </c>
      <c r="C8" s="341">
        <f>+'[47]Paso 1'!E24</f>
        <v>1</v>
      </c>
      <c r="D8" s="342">
        <f>+'[47]Paso 1'!F24</f>
        <v>0.15</v>
      </c>
      <c r="E8" s="367"/>
      <c r="F8" s="344">
        <f>+'[47]Paso 1'!H24</f>
        <v>1.45</v>
      </c>
      <c r="G8" s="345">
        <f>+'[47]Paso 1'!I24</f>
        <v>4</v>
      </c>
      <c r="H8" s="367"/>
    </row>
    <row r="9" spans="1:8" ht="26.4">
      <c r="A9"/>
      <c r="B9" s="121" t="str">
        <f>+IF('[47]Paso 1'!B25="","",'[47]Paso 1'!B25&amp;" "&amp;'[47]Paso 1'!C25)</f>
        <v>Profesional ambiental. Ingeniero ambiental o ingeniero ambiental y sanitario. Experiencia igual o mayor 4 años.</v>
      </c>
      <c r="C9" s="341">
        <f>+'[47]Paso 1'!E25</f>
        <v>1</v>
      </c>
      <c r="D9" s="342">
        <f>+'[47]Paso 1'!F25</f>
        <v>0.15</v>
      </c>
      <c r="E9" s="367"/>
      <c r="F9" s="344">
        <f>+'[47]Paso 1'!H25</f>
        <v>1.45</v>
      </c>
      <c r="G9" s="345">
        <f>+'[47]Paso 1'!I25</f>
        <v>4</v>
      </c>
      <c r="H9" s="367"/>
    </row>
    <row r="10" spans="1:8" ht="26.4">
      <c r="A10"/>
      <c r="B10" s="121" t="str">
        <f>+IF('[47]Paso 1'!B26="","",'[47]Paso 1'!B26&amp;" "&amp;'[47]Paso 1'!C26)</f>
        <v>Profesional. Ingeniero Civil, Arquitecto, Arquitecto  Constructor con certificación BIM. Experiencia igual o mayor a 1 año luego de la certificaíon BIM.</v>
      </c>
      <c r="C10" s="341">
        <f>+'[47]Paso 1'!E26</f>
        <v>1</v>
      </c>
      <c r="D10" s="342">
        <f>+'[47]Paso 1'!F26</f>
        <v>0.1</v>
      </c>
      <c r="E10" s="367"/>
      <c r="F10" s="344">
        <f>+'[47]Paso 1'!H26</f>
        <v>1.45</v>
      </c>
      <c r="G10" s="345">
        <f>+'[47]Paso 1'!I26</f>
        <v>4</v>
      </c>
      <c r="H10" s="367"/>
    </row>
    <row r="11" spans="1:8" ht="26.4">
      <c r="A11"/>
      <c r="B11" s="121" t="str">
        <f>+IF('[47]Paso 1'!B27="","",'[47]Paso 1'!B27&amp;" "&amp;'[47]Paso 1'!C27)</f>
        <v>Profesional Ingeniero electricista. Ingeniero electricista, ingeniero eléctrico o ingeniero electromecánico. Experiencia igual o mayor 4 años.</v>
      </c>
      <c r="C11" s="341">
        <f>+'[47]Paso 1'!E27</f>
        <v>1</v>
      </c>
      <c r="D11" s="342">
        <f>+'[47]Paso 1'!F27</f>
        <v>0.4</v>
      </c>
      <c r="E11" s="367"/>
      <c r="F11" s="344">
        <f>+'[47]Paso 1'!H27</f>
        <v>1.45</v>
      </c>
      <c r="G11" s="345">
        <f>+'[47]Paso 1'!I27</f>
        <v>4</v>
      </c>
      <c r="H11" s="367"/>
    </row>
    <row r="12" spans="1:8">
      <c r="A12"/>
      <c r="B12" s="214" t="str">
        <f>+'[47]Paso 1'!B48:J48</f>
        <v>Otros gastos de Administración</v>
      </c>
      <c r="C12" s="346"/>
      <c r="D12" s="347"/>
      <c r="E12" s="379"/>
      <c r="F12" s="346"/>
      <c r="G12" s="378"/>
      <c r="H12" s="422"/>
    </row>
    <row r="13" spans="1:8">
      <c r="A13"/>
      <c r="B13" s="121" t="str">
        <f>+IF('[47]Paso 1'!B50="","",'[47]Paso 1'!B50&amp;" "&amp;'[47]Paso 1'!C50)</f>
        <v>Auxilio de transporte. 0</v>
      </c>
      <c r="C13" s="341">
        <f>+'[47]Paso 1'!E50</f>
        <v>1</v>
      </c>
      <c r="D13" s="342" t="str">
        <f>+'[47]Paso 1'!D50</f>
        <v>mes</v>
      </c>
      <c r="E13" s="367"/>
      <c r="F13" s="341"/>
      <c r="G13" s="345">
        <f>+'[47]Paso 1'!I50</f>
        <v>4</v>
      </c>
      <c r="H13" s="367"/>
    </row>
    <row r="14" spans="1:8">
      <c r="A14"/>
      <c r="B14" s="121" t="str">
        <f>+IF('[47]Paso 1'!B51="","",'[47]Paso 1'!B51&amp;" "&amp;'[47]Paso 1'!C51)</f>
        <v>Auxilio para gastos de papeleria, fotocopias y otros 0</v>
      </c>
      <c r="C14" s="341">
        <f>+'[47]Paso 1'!E51</f>
        <v>1</v>
      </c>
      <c r="D14" s="342" t="str">
        <f>+'[47]Paso 1'!D51</f>
        <v>mes</v>
      </c>
      <c r="E14" s="367"/>
      <c r="F14" s="341"/>
      <c r="G14" s="345">
        <f>+'[47]Paso 1'!I51</f>
        <v>4</v>
      </c>
      <c r="H14" s="367"/>
    </row>
    <row r="15" spans="1:8">
      <c r="A15"/>
      <c r="B15" s="121" t="str">
        <f>+IF('[47]Paso 1'!B52="","",'[47]Paso 1'!B52&amp;" "&amp;'[47]Paso 1'!C52)</f>
        <v>Auxilio por celulares - equipo y  consumo- 0</v>
      </c>
      <c r="C15" s="341">
        <f>+'[47]Paso 1'!E52</f>
        <v>6</v>
      </c>
      <c r="D15" s="342" t="str">
        <f>+'[47]Paso 1'!D52</f>
        <v>mes</v>
      </c>
      <c r="E15" s="367"/>
      <c r="F15" s="341"/>
      <c r="G15" s="345">
        <f>+'[47]Paso 1'!I52</f>
        <v>4</v>
      </c>
      <c r="H15" s="367"/>
    </row>
    <row r="16" spans="1:8">
      <c r="A16"/>
      <c r="B16" s="121" t="str">
        <f>+IF('[47]Paso 1'!B53="","",'[47]Paso 1'!B53&amp;" "&amp;'[47]Paso 1'!C53)</f>
        <v>Computadores licenciados, incluye impresora y conexión a internet 0</v>
      </c>
      <c r="C16" s="341">
        <f>+'[47]Paso 1'!E53</f>
        <v>4</v>
      </c>
      <c r="D16" s="342" t="str">
        <f>+'[47]Paso 1'!D53</f>
        <v>mes</v>
      </c>
      <c r="E16" s="367"/>
      <c r="F16" s="341"/>
      <c r="G16" s="345">
        <f>+'[47]Paso 1'!I53</f>
        <v>4</v>
      </c>
      <c r="H16" s="367"/>
    </row>
    <row r="17" spans="1:8">
      <c r="A17"/>
      <c r="B17" s="121" t="str">
        <f>+IF('[47]Paso 1'!B54="","",'[47]Paso 1'!B54&amp;" "&amp;'[47]Paso 1'!C54)</f>
        <v>Muebles y dotación de oficina del proyecto. 0</v>
      </c>
      <c r="C17" s="341">
        <f>+'[47]Paso 1'!E54</f>
        <v>6</v>
      </c>
      <c r="D17" s="342" t="str">
        <f>+'[47]Paso 1'!D54</f>
        <v>mes</v>
      </c>
      <c r="E17" s="367"/>
      <c r="F17" s="341"/>
      <c r="G17" s="345">
        <f>+'[47]Paso 1'!I54</f>
        <v>4</v>
      </c>
      <c r="H17" s="367"/>
    </row>
    <row r="18" spans="1:8">
      <c r="A18"/>
      <c r="B18" s="215" t="s">
        <v>126</v>
      </c>
      <c r="C18" s="346"/>
      <c r="D18" s="347"/>
      <c r="E18" s="348"/>
      <c r="F18" s="346"/>
      <c r="G18" s="347"/>
      <c r="H18" s="343"/>
    </row>
    <row r="19" spans="1:8">
      <c r="A19"/>
      <c r="B19" s="223" t="s">
        <v>127</v>
      </c>
      <c r="C19" s="349">
        <v>2E-3</v>
      </c>
      <c r="D19" s="350"/>
      <c r="E19" s="351"/>
      <c r="F19" s="341"/>
      <c r="G19" s="352"/>
      <c r="H19" s="367"/>
    </row>
    <row r="20" spans="1:8">
      <c r="A20"/>
      <c r="B20" s="216" t="s">
        <v>128</v>
      </c>
      <c r="C20" s="353">
        <v>5.0000000000000001E-3</v>
      </c>
      <c r="D20" s="350"/>
      <c r="E20" s="351"/>
      <c r="F20" s="341"/>
      <c r="G20" s="354"/>
      <c r="H20" s="367"/>
    </row>
    <row r="21" spans="1:8">
      <c r="A21"/>
      <c r="B21" s="216" t="s">
        <v>129</v>
      </c>
      <c r="C21" s="353">
        <v>0.02</v>
      </c>
      <c r="D21" s="350"/>
      <c r="E21" s="351"/>
      <c r="F21" s="341"/>
      <c r="G21" s="352"/>
      <c r="H21" s="367"/>
    </row>
    <row r="22" spans="1:8">
      <c r="A22"/>
      <c r="B22" s="216" t="s">
        <v>130</v>
      </c>
      <c r="C22" s="353">
        <v>0.01</v>
      </c>
      <c r="D22" s="350"/>
      <c r="E22" s="351"/>
      <c r="F22" s="341"/>
      <c r="G22" s="352"/>
      <c r="H22" s="367"/>
    </row>
    <row r="23" spans="1:8">
      <c r="A23"/>
      <c r="B23" s="217" t="str">
        <f>+'[47]Paso 1'!B82</f>
        <v>Pro Deporte y Recreación</v>
      </c>
      <c r="C23" s="353">
        <f>+'[47]Paso 1'!I82</f>
        <v>1.2999999999999999E-2</v>
      </c>
      <c r="D23" s="350"/>
      <c r="E23" s="351"/>
      <c r="F23" s="341"/>
      <c r="G23" s="352"/>
      <c r="H23" s="367"/>
    </row>
    <row r="24" spans="1:8" ht="26.4">
      <c r="A24"/>
      <c r="B24" s="218" t="s">
        <v>131</v>
      </c>
      <c r="C24" s="353">
        <v>0.05</v>
      </c>
      <c r="D24" s="350"/>
      <c r="E24" s="351"/>
      <c r="F24" s="341"/>
      <c r="G24" s="352"/>
      <c r="H24" s="367"/>
    </row>
    <row r="25" spans="1:8">
      <c r="A25"/>
      <c r="B25" s="219" t="s">
        <v>132</v>
      </c>
      <c r="C25" s="346"/>
      <c r="D25" s="347"/>
      <c r="E25" s="348"/>
      <c r="F25" s="346"/>
      <c r="G25" s="346"/>
      <c r="H25" s="343"/>
    </row>
    <row r="26" spans="1:8">
      <c r="A26"/>
      <c r="B26" s="220" t="s">
        <v>133</v>
      </c>
      <c r="C26" s="341"/>
      <c r="D26" s="344"/>
      <c r="E26" s="351"/>
      <c r="F26" s="341"/>
      <c r="G26" s="341"/>
      <c r="H26" s="367"/>
    </row>
    <row r="27" spans="1:8">
      <c r="A27"/>
      <c r="B27" s="121" t="s">
        <v>134</v>
      </c>
      <c r="C27" s="341"/>
      <c r="D27" s="344"/>
      <c r="E27" s="351"/>
      <c r="F27" s="341"/>
      <c r="G27" s="377"/>
      <c r="H27" s="367"/>
    </row>
    <row r="28" spans="1:8">
      <c r="A28"/>
      <c r="B28" s="121" t="s">
        <v>135</v>
      </c>
      <c r="C28" s="341"/>
      <c r="D28" s="344"/>
      <c r="E28" s="351"/>
      <c r="F28" s="341"/>
      <c r="G28" s="367"/>
      <c r="H28" s="367"/>
    </row>
    <row r="29" spans="1:8">
      <c r="A29"/>
      <c r="B29" s="121" t="s">
        <v>136</v>
      </c>
      <c r="C29" s="341"/>
      <c r="D29" s="344"/>
      <c r="E29" s="351"/>
      <c r="F29" s="341"/>
      <c r="G29" s="367"/>
      <c r="H29" s="367"/>
    </row>
    <row r="30" spans="1:8">
      <c r="A30"/>
      <c r="B30" s="219" t="s">
        <v>137</v>
      </c>
      <c r="C30" s="341"/>
      <c r="D30" s="344"/>
      <c r="E30" s="351" t="s">
        <v>138</v>
      </c>
      <c r="F30" s="341"/>
      <c r="G30" s="367"/>
      <c r="H30" s="367"/>
    </row>
    <row r="31" spans="1:8">
      <c r="A31"/>
      <c r="B31" s="215" t="s">
        <v>139</v>
      </c>
      <c r="C31" s="341"/>
      <c r="D31" s="344"/>
      <c r="E31" s="351"/>
      <c r="F31" s="341"/>
      <c r="G31" s="367"/>
      <c r="H31" s="367"/>
    </row>
    <row r="32" spans="1:8">
      <c r="A32"/>
      <c r="B32" s="221" t="s">
        <v>140</v>
      </c>
      <c r="C32" s="341"/>
      <c r="D32" s="344"/>
      <c r="E32" s="355"/>
      <c r="F32" s="341"/>
      <c r="G32" s="341"/>
      <c r="H32" s="343"/>
    </row>
    <row r="33" spans="1:8">
      <c r="A33"/>
      <c r="B33" s="121" t="str">
        <f>+'[47]Paso 1'!B91</f>
        <v>Pólizas - Gasto estimado comprobable -</v>
      </c>
      <c r="C33" s="341"/>
      <c r="D33" s="344"/>
      <c r="E33" s="355"/>
      <c r="F33" s="341"/>
      <c r="G33" s="341"/>
      <c r="H33" s="343">
        <f>+'[47]Paso 1'!J109</f>
        <v>868844</v>
      </c>
    </row>
    <row r="34" spans="1:8">
      <c r="A34"/>
      <c r="B34" s="220" t="s">
        <v>141</v>
      </c>
      <c r="C34" s="341"/>
      <c r="D34" s="344"/>
      <c r="E34" s="355"/>
      <c r="F34" s="341"/>
      <c r="G34" s="341"/>
      <c r="H34" s="343"/>
    </row>
    <row r="35" spans="1:8">
      <c r="A35"/>
      <c r="B35" s="310" t="str">
        <f>+'[47]Paso 1'!B92</f>
        <v>Inversión Ambiental - Social - Implementación PMT - Valor estimado demostrable -</v>
      </c>
      <c r="C35" s="341"/>
      <c r="D35" s="344"/>
      <c r="E35" s="355"/>
      <c r="F35" s="341"/>
      <c r="G35" s="341"/>
      <c r="H35" s="343">
        <f>+'[47]Paso 1'!C14</f>
        <v>41794961</v>
      </c>
    </row>
    <row r="36" spans="1:8">
      <c r="A36"/>
      <c r="B36" s="222" t="s">
        <v>142</v>
      </c>
      <c r="C36" s="341"/>
      <c r="D36" s="344"/>
      <c r="E36" s="351"/>
      <c r="F36" s="341"/>
      <c r="G36" s="344"/>
      <c r="H36" s="343">
        <f>H26+H30+H33+H35</f>
        <v>42663805</v>
      </c>
    </row>
    <row r="37" spans="1:8">
      <c r="A37"/>
      <c r="B37" s="335"/>
      <c r="D37" s="356"/>
      <c r="E37" s="357"/>
      <c r="G37" s="356"/>
      <c r="H37" s="358"/>
    </row>
    <row r="38" spans="1:8">
      <c r="A38"/>
      <c r="B38" s="561" t="s">
        <v>350</v>
      </c>
      <c r="C38" s="561"/>
      <c r="D38" s="561"/>
      <c r="E38" s="561"/>
      <c r="F38" s="561"/>
      <c r="G38" s="561"/>
      <c r="H38" s="561"/>
    </row>
    <row r="39" spans="1:8">
      <c r="A39"/>
      <c r="B39" s="560" t="s">
        <v>345</v>
      </c>
      <c r="C39" s="560"/>
      <c r="D39" s="560"/>
      <c r="E39" s="560"/>
      <c r="F39" s="560"/>
      <c r="G39" s="560"/>
      <c r="H39" s="560"/>
    </row>
    <row r="40" spans="1:8">
      <c r="A40"/>
      <c r="B40" s="560" t="s">
        <v>437</v>
      </c>
      <c r="C40" s="560"/>
      <c r="D40" s="560"/>
      <c r="E40" s="560"/>
      <c r="F40" s="560"/>
      <c r="G40" s="560"/>
      <c r="H40" s="560"/>
    </row>
    <row r="41" spans="1:8">
      <c r="A41"/>
      <c r="B41" s="568" t="s">
        <v>346</v>
      </c>
      <c r="C41" s="568"/>
      <c r="D41" s="568"/>
      <c r="E41" s="568"/>
      <c r="F41" s="568"/>
      <c r="G41" s="568"/>
      <c r="H41" s="568"/>
    </row>
    <row r="42" spans="1:8">
      <c r="A42"/>
      <c r="B42" s="568" t="s">
        <v>347</v>
      </c>
      <c r="C42" s="568"/>
      <c r="D42" s="568"/>
      <c r="E42" s="568"/>
      <c r="F42" s="568"/>
      <c r="G42" s="568"/>
      <c r="H42" s="568"/>
    </row>
    <row r="43" spans="1:8">
      <c r="A43"/>
      <c r="B43" s="568" t="s">
        <v>348</v>
      </c>
      <c r="C43" s="568"/>
      <c r="D43" s="568"/>
      <c r="E43" s="568"/>
      <c r="F43" s="568"/>
      <c r="G43" s="568"/>
      <c r="H43" s="568"/>
    </row>
    <row r="44" spans="1:8">
      <c r="A44"/>
      <c r="B44" s="568" t="s">
        <v>349</v>
      </c>
      <c r="C44" s="568"/>
      <c r="D44" s="568"/>
      <c r="E44" s="568"/>
      <c r="F44" s="568"/>
      <c r="G44" s="568"/>
      <c r="H44" s="568"/>
    </row>
    <row r="45" spans="1:8">
      <c r="A45"/>
      <c r="B45" s="361"/>
      <c r="C45" s="361"/>
      <c r="D45" s="361"/>
      <c r="E45" s="361"/>
      <c r="F45" s="361"/>
    </row>
    <row r="46" spans="1:8">
      <c r="A46"/>
    </row>
    <row r="47" spans="1:8">
      <c r="A47"/>
    </row>
    <row r="48" spans="1:8">
      <c r="A48"/>
      <c r="B48" s="365" t="s">
        <v>438</v>
      </c>
      <c r="C48" s="335" t="s">
        <v>439</v>
      </c>
    </row>
    <row r="49" spans="1:4">
      <c r="A49"/>
    </row>
    <row r="50" spans="1:4">
      <c r="A50"/>
      <c r="C50" s="569"/>
      <c r="D50" s="569"/>
    </row>
    <row r="51" spans="1:4">
      <c r="A51"/>
    </row>
    <row r="52" spans="1:4">
      <c r="A52"/>
    </row>
    <row r="53" spans="1:4">
      <c r="A53"/>
    </row>
    <row r="54" spans="1:4">
      <c r="A54"/>
    </row>
    <row r="55" spans="1:4">
      <c r="A55"/>
    </row>
    <row r="56" spans="1:4" ht="27" customHeight="1">
      <c r="A56"/>
    </row>
    <row r="57" spans="1:4">
      <c r="A57"/>
    </row>
    <row r="58" spans="1:4">
      <c r="A58"/>
    </row>
    <row r="59" spans="1:4">
      <c r="A59"/>
    </row>
    <row r="60" spans="1:4">
      <c r="A60"/>
    </row>
    <row r="61" spans="1:4">
      <c r="A61"/>
    </row>
    <row r="62" spans="1:4">
      <c r="A62"/>
    </row>
    <row r="63" spans="1:4">
      <c r="A63"/>
    </row>
    <row r="64" spans="1:4">
      <c r="A64"/>
    </row>
    <row r="65" spans="1:11">
      <c r="A65"/>
    </row>
    <row r="66" spans="1:11">
      <c r="A66"/>
    </row>
    <row r="67" spans="1:11">
      <c r="A67"/>
    </row>
    <row r="68" spans="1:11">
      <c r="A68"/>
    </row>
    <row r="69" spans="1:11">
      <c r="A69"/>
    </row>
    <row r="71" spans="1:11" ht="40.5" customHeight="1">
      <c r="A71" s="359"/>
    </row>
    <row r="72" spans="1:11" ht="43.5" customHeight="1">
      <c r="A72" s="359"/>
      <c r="J72" s="360"/>
    </row>
    <row r="73" spans="1:11" ht="128.25" customHeight="1"/>
    <row r="74" spans="1:11" ht="27" customHeight="1"/>
    <row r="75" spans="1:11" ht="27" customHeight="1"/>
    <row r="76" spans="1:11" ht="225.75" customHeight="1"/>
    <row r="77" spans="1:11" ht="18.75" customHeight="1">
      <c r="J77" s="363"/>
      <c r="K77" s="364"/>
    </row>
  </sheetData>
  <autoFilter ref="B5:H50" xr:uid="{00000000-0009-0000-0000-000008000000}"/>
  <mergeCells count="12">
    <mergeCell ref="B41:H41"/>
    <mergeCell ref="B42:H42"/>
    <mergeCell ref="B43:H43"/>
    <mergeCell ref="B44:H44"/>
    <mergeCell ref="C50:D50"/>
    <mergeCell ref="B40:H40"/>
    <mergeCell ref="B38:H38"/>
    <mergeCell ref="B39:H39"/>
    <mergeCell ref="B1:H1"/>
    <mergeCell ref="B2:H2"/>
    <mergeCell ref="B3:H3"/>
    <mergeCell ref="B4:H4"/>
  </mergeCells>
  <conditionalFormatting sqref="C50:D50">
    <cfRule type="cellIs" dxfId="2" priority="2" operator="lessThan">
      <formula>-1</formula>
    </cfRule>
    <cfRule type="cellIs" dxfId="1" priority="3" operator="greaterThan">
      <formula>1</formula>
    </cfRule>
  </conditionalFormatting>
  <conditionalFormatting sqref="H37">
    <cfRule type="cellIs" dxfId="0" priority="1" operator="lessThan">
      <formula>0</formula>
    </cfRule>
  </conditionalFormatting>
  <dataValidations count="1">
    <dataValidation allowBlank="1" showInputMessage="1" showErrorMessage="1" promptTitle="Validador" prompt="Si la celda se encuentra de color rojo, se debe revisar que falta por incluir de la hoja anterior." sqref="C50:D50" xr:uid="{00000000-0002-0000-0800-000000000000}"/>
  </dataValidations>
  <pageMargins left="0.7" right="0.7" top="0.75" bottom="0.75" header="0.3" footer="0.3"/>
  <pageSetup scale="38"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W124"/>
  <sheetViews>
    <sheetView view="pageBreakPreview" topLeftCell="C1" zoomScale="90" zoomScaleNormal="80" zoomScaleSheetLayoutView="90" workbookViewId="0">
      <selection activeCell="C1" sqref="C1:G1"/>
    </sheetView>
  </sheetViews>
  <sheetFormatPr baseColWidth="10" defaultColWidth="11.44140625" defaultRowHeight="13.2"/>
  <cols>
    <col min="1" max="2" width="3.109375" style="36" customWidth="1"/>
    <col min="3" max="3" width="68.88671875" style="36" customWidth="1"/>
    <col min="4" max="4" width="11.109375" style="36" customWidth="1"/>
    <col min="5" max="5" width="12" style="36" customWidth="1"/>
    <col min="6" max="6" width="17.6640625" style="36" bestFit="1" customWidth="1"/>
    <col min="7" max="7" width="15.6640625" style="36" customWidth="1"/>
    <col min="8" max="8" width="3.109375" style="244" customWidth="1"/>
    <col min="9" max="9" width="3.109375" style="36" customWidth="1"/>
    <col min="10" max="16384" width="11.44140625" style="36"/>
  </cols>
  <sheetData>
    <row r="1" spans="2:257" ht="13.8" thickBot="1">
      <c r="C1" s="571"/>
      <c r="D1" s="571"/>
      <c r="E1" s="571"/>
      <c r="F1" s="571"/>
      <c r="G1" s="571"/>
      <c r="H1" s="229"/>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226"/>
      <c r="AL1" s="226"/>
      <c r="AM1" s="226"/>
      <c r="AN1" s="226"/>
      <c r="AO1" s="226"/>
      <c r="AP1" s="226"/>
      <c r="AQ1" s="226"/>
      <c r="AR1" s="226"/>
      <c r="AS1" s="226"/>
      <c r="AT1" s="226"/>
      <c r="AU1" s="226"/>
      <c r="AV1" s="226"/>
      <c r="AW1" s="226"/>
      <c r="AX1" s="226"/>
      <c r="AY1" s="226"/>
      <c r="AZ1" s="226"/>
      <c r="BA1" s="226"/>
      <c r="BB1" s="226"/>
      <c r="BC1" s="226"/>
      <c r="BD1" s="226"/>
      <c r="BE1" s="226"/>
      <c r="BF1" s="226"/>
      <c r="BG1" s="226"/>
      <c r="BH1" s="226"/>
      <c r="BI1" s="226"/>
      <c r="BJ1" s="226"/>
      <c r="BK1" s="226"/>
      <c r="BL1" s="226"/>
      <c r="BM1" s="226"/>
      <c r="BN1" s="226"/>
      <c r="BO1" s="226"/>
      <c r="BP1" s="226"/>
      <c r="BQ1" s="226"/>
      <c r="BR1" s="226"/>
      <c r="BS1" s="226"/>
      <c r="BT1" s="226"/>
      <c r="BU1" s="226"/>
      <c r="BV1" s="226"/>
      <c r="BW1" s="226"/>
      <c r="BX1" s="226"/>
      <c r="BY1" s="226"/>
      <c r="BZ1" s="226"/>
      <c r="CA1" s="226"/>
      <c r="CB1" s="226"/>
      <c r="CC1" s="226"/>
      <c r="CD1" s="226"/>
      <c r="CE1" s="226"/>
      <c r="CF1" s="226"/>
      <c r="CG1" s="226"/>
      <c r="CH1" s="226"/>
      <c r="CI1" s="226"/>
      <c r="CJ1" s="226"/>
      <c r="CK1" s="226"/>
      <c r="CL1" s="226"/>
      <c r="CM1" s="226"/>
      <c r="CN1" s="226"/>
      <c r="CO1" s="226"/>
      <c r="CP1" s="226"/>
      <c r="CQ1" s="226"/>
      <c r="CR1" s="226"/>
      <c r="CS1" s="226"/>
      <c r="CT1" s="226"/>
      <c r="CU1" s="226"/>
      <c r="CV1" s="226"/>
      <c r="CW1" s="226"/>
      <c r="CX1" s="226"/>
      <c r="CY1" s="226"/>
      <c r="CZ1" s="226"/>
      <c r="DA1" s="226"/>
      <c r="DB1" s="226"/>
      <c r="DC1" s="226"/>
      <c r="DD1" s="226"/>
      <c r="DE1" s="226"/>
      <c r="DF1" s="226"/>
      <c r="DG1" s="226"/>
      <c r="DH1" s="226"/>
      <c r="DI1" s="226"/>
      <c r="DJ1" s="226"/>
      <c r="DK1" s="226"/>
      <c r="DL1" s="226"/>
      <c r="DM1" s="226"/>
      <c r="DN1" s="226"/>
      <c r="DO1" s="226"/>
      <c r="DP1" s="226"/>
      <c r="DQ1" s="226"/>
      <c r="DR1" s="226"/>
      <c r="DS1" s="226"/>
      <c r="DT1" s="226"/>
      <c r="DU1" s="226"/>
      <c r="DV1" s="226"/>
      <c r="DW1" s="226"/>
      <c r="DX1" s="226"/>
      <c r="DY1" s="226"/>
      <c r="DZ1" s="226"/>
      <c r="EA1" s="226"/>
      <c r="EB1" s="226"/>
      <c r="EC1" s="226"/>
      <c r="ED1" s="226"/>
      <c r="EE1" s="226"/>
      <c r="EF1" s="226"/>
      <c r="EG1" s="226"/>
      <c r="EH1" s="226"/>
      <c r="EI1" s="226"/>
      <c r="EJ1" s="226"/>
      <c r="EK1" s="226"/>
      <c r="EL1" s="226"/>
      <c r="EM1" s="226"/>
      <c r="EN1" s="226"/>
      <c r="EO1" s="226"/>
      <c r="EP1" s="226"/>
      <c r="EQ1" s="226"/>
      <c r="ER1" s="226"/>
      <c r="ES1" s="226"/>
      <c r="ET1" s="226"/>
      <c r="EU1" s="226"/>
      <c r="EV1" s="226"/>
      <c r="EW1" s="226"/>
      <c r="EX1" s="226"/>
      <c r="EY1" s="226"/>
      <c r="EZ1" s="226"/>
      <c r="FA1" s="226"/>
      <c r="FB1" s="226"/>
      <c r="FC1" s="226"/>
      <c r="FD1" s="226"/>
      <c r="FE1" s="226"/>
      <c r="FF1" s="226"/>
      <c r="FG1" s="226"/>
      <c r="FH1" s="226"/>
      <c r="FI1" s="226"/>
      <c r="FJ1" s="226"/>
      <c r="FK1" s="226"/>
      <c r="FL1" s="226"/>
      <c r="FM1" s="226"/>
      <c r="FN1" s="226"/>
      <c r="FO1" s="226"/>
      <c r="FP1" s="226"/>
      <c r="FQ1" s="226"/>
      <c r="FR1" s="226"/>
      <c r="FS1" s="226"/>
      <c r="FT1" s="226"/>
      <c r="FU1" s="226"/>
      <c r="FV1" s="226"/>
      <c r="FW1" s="226"/>
      <c r="FX1" s="226"/>
      <c r="FY1" s="226"/>
      <c r="FZ1" s="226"/>
      <c r="GA1" s="226"/>
      <c r="GB1" s="226"/>
      <c r="GC1" s="226"/>
      <c r="GD1" s="226"/>
      <c r="GE1" s="226"/>
      <c r="GF1" s="226"/>
      <c r="GG1" s="226"/>
      <c r="GH1" s="226"/>
      <c r="GI1" s="226"/>
      <c r="GJ1" s="226"/>
      <c r="GK1" s="226"/>
      <c r="GL1" s="226"/>
      <c r="GM1" s="226"/>
      <c r="GN1" s="226"/>
      <c r="GO1" s="226"/>
      <c r="GP1" s="226"/>
      <c r="GQ1" s="226"/>
      <c r="GR1" s="226"/>
      <c r="GS1" s="226"/>
      <c r="GT1" s="226"/>
      <c r="GU1" s="226"/>
      <c r="GV1" s="226"/>
      <c r="GW1" s="226"/>
      <c r="GX1" s="226"/>
      <c r="GY1" s="226"/>
      <c r="GZ1" s="226"/>
      <c r="HA1" s="226"/>
      <c r="HB1" s="226"/>
      <c r="HC1" s="226"/>
      <c r="HD1" s="226"/>
      <c r="HE1" s="226"/>
      <c r="HF1" s="226"/>
      <c r="HG1" s="226"/>
      <c r="HH1" s="226"/>
      <c r="HI1" s="226"/>
      <c r="HJ1" s="226"/>
      <c r="HK1" s="226"/>
      <c r="HL1" s="226"/>
      <c r="HM1" s="226"/>
      <c r="HN1" s="226"/>
      <c r="HO1" s="226"/>
      <c r="HP1" s="226"/>
      <c r="HQ1" s="226"/>
      <c r="HR1" s="226"/>
      <c r="HS1" s="226"/>
      <c r="HT1" s="226"/>
      <c r="HU1" s="226"/>
      <c r="HV1" s="226"/>
      <c r="HW1" s="226"/>
      <c r="HX1" s="226"/>
      <c r="HY1" s="226"/>
      <c r="HZ1" s="226"/>
      <c r="IA1" s="226"/>
      <c r="IB1" s="226"/>
      <c r="IC1" s="226"/>
      <c r="ID1" s="226"/>
      <c r="IE1" s="226"/>
      <c r="IF1" s="226"/>
      <c r="IG1" s="226"/>
      <c r="IH1" s="226"/>
      <c r="II1" s="226"/>
      <c r="IJ1" s="226"/>
      <c r="IK1" s="226"/>
      <c r="IL1" s="226"/>
      <c r="IM1" s="226"/>
      <c r="IN1" s="226"/>
      <c r="IO1" s="226"/>
      <c r="IP1" s="226"/>
      <c r="IQ1" s="226"/>
      <c r="IR1" s="226"/>
      <c r="IS1" s="226"/>
      <c r="IT1" s="226"/>
      <c r="IU1" s="226"/>
      <c r="IV1" s="226"/>
      <c r="IW1" s="226"/>
    </row>
    <row r="2" spans="2:257" ht="31.5" customHeight="1" thickTop="1">
      <c r="B2" s="19"/>
      <c r="C2" s="20"/>
      <c r="D2" s="20"/>
      <c r="E2" s="20"/>
      <c r="F2" s="20"/>
      <c r="G2" s="20"/>
      <c r="H2" s="21"/>
      <c r="I2" s="226"/>
      <c r="J2" s="226"/>
      <c r="K2" s="226"/>
      <c r="L2" s="226"/>
      <c r="M2" s="226"/>
      <c r="N2" s="226"/>
      <c r="O2" s="226"/>
      <c r="P2" s="226"/>
      <c r="Q2" s="226"/>
      <c r="R2" s="226"/>
      <c r="S2" s="226"/>
      <c r="T2" s="226"/>
      <c r="U2" s="226"/>
      <c r="V2" s="226"/>
      <c r="W2" s="226"/>
      <c r="X2" s="226"/>
      <c r="Y2" s="226"/>
      <c r="Z2" s="226"/>
      <c r="AA2" s="226"/>
      <c r="AB2" s="226"/>
      <c r="AC2" s="226"/>
      <c r="AD2" s="226"/>
      <c r="AE2" s="226"/>
      <c r="AF2" s="226"/>
      <c r="AG2" s="226"/>
      <c r="AH2" s="226"/>
      <c r="AI2" s="226"/>
      <c r="AJ2" s="226"/>
      <c r="AK2" s="226"/>
      <c r="AL2" s="226"/>
      <c r="AM2" s="226"/>
      <c r="AN2" s="226"/>
      <c r="AO2" s="226"/>
      <c r="AP2" s="226"/>
      <c r="AQ2" s="226"/>
      <c r="AR2" s="226"/>
      <c r="AS2" s="226"/>
      <c r="AT2" s="226"/>
      <c r="AU2" s="226"/>
      <c r="AV2" s="226"/>
      <c r="AW2" s="226"/>
      <c r="AX2" s="226"/>
      <c r="AY2" s="226"/>
      <c r="AZ2" s="226"/>
      <c r="BA2" s="226"/>
      <c r="BB2" s="226"/>
      <c r="BC2" s="226"/>
      <c r="BD2" s="226"/>
      <c r="BE2" s="226"/>
      <c r="BF2" s="226"/>
      <c r="BG2" s="226"/>
      <c r="BH2" s="226"/>
      <c r="BI2" s="226"/>
      <c r="BJ2" s="226"/>
      <c r="BK2" s="226"/>
      <c r="BL2" s="226"/>
      <c r="BM2" s="226"/>
      <c r="BN2" s="226"/>
      <c r="BO2" s="226"/>
      <c r="BP2" s="226"/>
      <c r="BQ2" s="226"/>
      <c r="BR2" s="226"/>
      <c r="BS2" s="226"/>
      <c r="BT2" s="226"/>
      <c r="BU2" s="226"/>
      <c r="BV2" s="226"/>
      <c r="BW2" s="226"/>
      <c r="BX2" s="226"/>
      <c r="BY2" s="226"/>
      <c r="BZ2" s="226"/>
      <c r="CA2" s="226"/>
      <c r="CB2" s="226"/>
      <c r="CC2" s="226"/>
      <c r="CD2" s="226"/>
      <c r="CE2" s="226"/>
      <c r="CF2" s="226"/>
      <c r="CG2" s="226"/>
      <c r="CH2" s="226"/>
      <c r="CI2" s="226"/>
      <c r="CJ2" s="226"/>
      <c r="CK2" s="226"/>
      <c r="CL2" s="226"/>
      <c r="CM2" s="226"/>
      <c r="CN2" s="226"/>
      <c r="CO2" s="226"/>
      <c r="CP2" s="226"/>
      <c r="CQ2" s="226"/>
      <c r="CR2" s="226"/>
      <c r="CS2" s="226"/>
      <c r="CT2" s="226"/>
      <c r="CU2" s="226"/>
      <c r="CV2" s="226"/>
      <c r="CW2" s="226"/>
      <c r="CX2" s="226"/>
      <c r="CY2" s="226"/>
      <c r="CZ2" s="226"/>
      <c r="DA2" s="226"/>
      <c r="DB2" s="226"/>
      <c r="DC2" s="226"/>
      <c r="DD2" s="226"/>
      <c r="DE2" s="226"/>
      <c r="DF2" s="226"/>
      <c r="DG2" s="226"/>
      <c r="DH2" s="226"/>
      <c r="DI2" s="226"/>
      <c r="DJ2" s="226"/>
      <c r="DK2" s="226"/>
      <c r="DL2" s="226"/>
      <c r="DM2" s="226"/>
      <c r="DN2" s="226"/>
      <c r="DO2" s="226"/>
      <c r="DP2" s="226"/>
      <c r="DQ2" s="226"/>
      <c r="DR2" s="226"/>
      <c r="DS2" s="226"/>
      <c r="DT2" s="226"/>
      <c r="DU2" s="226"/>
      <c r="DV2" s="226"/>
      <c r="DW2" s="226"/>
      <c r="DX2" s="226"/>
      <c r="DY2" s="226"/>
      <c r="DZ2" s="226"/>
      <c r="EA2" s="226"/>
      <c r="EB2" s="226"/>
      <c r="EC2" s="226"/>
      <c r="ED2" s="226"/>
      <c r="EE2" s="226"/>
      <c r="EF2" s="226"/>
      <c r="EG2" s="226"/>
      <c r="EH2" s="226"/>
      <c r="EI2" s="226"/>
      <c r="EJ2" s="226"/>
      <c r="EK2" s="226"/>
      <c r="EL2" s="226"/>
      <c r="EM2" s="226"/>
      <c r="EN2" s="226"/>
      <c r="EO2" s="226"/>
      <c r="EP2" s="226"/>
      <c r="EQ2" s="226"/>
      <c r="ER2" s="226"/>
      <c r="ES2" s="226"/>
      <c r="ET2" s="226"/>
      <c r="EU2" s="226"/>
      <c r="EV2" s="226"/>
      <c r="EW2" s="226"/>
      <c r="EX2" s="226"/>
      <c r="EY2" s="226"/>
      <c r="EZ2" s="226"/>
      <c r="FA2" s="226"/>
      <c r="FB2" s="226"/>
      <c r="FC2" s="226"/>
      <c r="FD2" s="226"/>
      <c r="FE2" s="226"/>
      <c r="FF2" s="226"/>
      <c r="FG2" s="226"/>
      <c r="FH2" s="226"/>
      <c r="FI2" s="226"/>
      <c r="FJ2" s="226"/>
      <c r="FK2" s="226"/>
      <c r="FL2" s="226"/>
      <c r="FM2" s="226"/>
      <c r="FN2" s="226"/>
      <c r="FO2" s="226"/>
      <c r="FP2" s="226"/>
      <c r="FQ2" s="226"/>
      <c r="FR2" s="226"/>
      <c r="FS2" s="226"/>
      <c r="FT2" s="226"/>
      <c r="FU2" s="226"/>
      <c r="FV2" s="226"/>
      <c r="FW2" s="226"/>
      <c r="FX2" s="226"/>
      <c r="FY2" s="226"/>
      <c r="FZ2" s="226"/>
      <c r="GA2" s="226"/>
      <c r="GB2" s="226"/>
      <c r="GC2" s="226"/>
      <c r="GD2" s="226"/>
      <c r="GE2" s="226"/>
      <c r="GF2" s="226"/>
      <c r="GG2" s="226"/>
      <c r="GH2" s="226"/>
      <c r="GI2" s="226"/>
      <c r="GJ2" s="226"/>
      <c r="GK2" s="226"/>
      <c r="GL2" s="226"/>
      <c r="GM2" s="226"/>
      <c r="GN2" s="226"/>
      <c r="GO2" s="226"/>
      <c r="GP2" s="226"/>
      <c r="GQ2" s="226"/>
      <c r="GR2" s="226"/>
      <c r="GS2" s="226"/>
      <c r="GT2" s="226"/>
      <c r="GU2" s="226"/>
      <c r="GV2" s="226"/>
      <c r="GW2" s="226"/>
      <c r="GX2" s="226"/>
      <c r="GY2" s="226"/>
      <c r="GZ2" s="226"/>
      <c r="HA2" s="226"/>
      <c r="HB2" s="226"/>
      <c r="HC2" s="226"/>
      <c r="HD2" s="226"/>
      <c r="HE2" s="226"/>
      <c r="HF2" s="226"/>
      <c r="HG2" s="226"/>
      <c r="HH2" s="226"/>
      <c r="HI2" s="226"/>
      <c r="HJ2" s="226"/>
      <c r="HK2" s="226"/>
      <c r="HL2" s="226"/>
      <c r="HM2" s="226"/>
      <c r="HN2" s="226"/>
      <c r="HO2" s="226"/>
      <c r="HP2" s="226"/>
      <c r="HQ2" s="226"/>
      <c r="HR2" s="226"/>
      <c r="HS2" s="226"/>
      <c r="HT2" s="226"/>
      <c r="HU2" s="226"/>
      <c r="HV2" s="226"/>
      <c r="HW2" s="226"/>
      <c r="HX2" s="226"/>
      <c r="HY2" s="226"/>
      <c r="HZ2" s="226"/>
      <c r="IA2" s="226"/>
      <c r="IB2" s="226"/>
      <c r="IC2" s="226"/>
      <c r="ID2" s="226"/>
      <c r="IE2" s="226"/>
      <c r="IF2" s="226"/>
      <c r="IG2" s="226"/>
      <c r="IH2" s="226"/>
      <c r="II2" s="226"/>
      <c r="IJ2" s="226"/>
      <c r="IK2" s="226"/>
      <c r="IL2" s="226"/>
      <c r="IM2" s="226"/>
      <c r="IN2" s="226"/>
      <c r="IO2" s="226"/>
      <c r="IP2" s="226"/>
      <c r="IQ2" s="226"/>
      <c r="IR2" s="226"/>
      <c r="IS2" s="226"/>
      <c r="IT2" s="226"/>
      <c r="IU2" s="226"/>
      <c r="IV2" s="226"/>
      <c r="IW2" s="226"/>
    </row>
    <row r="3" spans="2:257" ht="31.5" customHeight="1">
      <c r="B3" s="22"/>
      <c r="C3" s="570"/>
      <c r="D3" s="570"/>
      <c r="E3" s="570"/>
      <c r="F3" s="570"/>
      <c r="G3" s="570"/>
      <c r="H3" s="23"/>
      <c r="I3" s="226"/>
      <c r="J3" s="226"/>
      <c r="K3" s="226"/>
      <c r="L3" s="226"/>
      <c r="M3" s="226"/>
      <c r="N3" s="226"/>
      <c r="O3" s="226"/>
      <c r="P3" s="226"/>
      <c r="Q3" s="226"/>
      <c r="R3" s="226"/>
      <c r="S3" s="226"/>
      <c r="T3" s="226"/>
      <c r="U3" s="226"/>
      <c r="V3" s="226"/>
      <c r="W3" s="226"/>
      <c r="X3" s="226"/>
      <c r="Y3" s="226"/>
      <c r="Z3" s="226"/>
      <c r="AA3" s="226"/>
      <c r="AB3" s="226"/>
      <c r="AC3" s="226"/>
      <c r="AD3" s="226"/>
      <c r="AE3" s="226"/>
      <c r="AF3" s="226"/>
      <c r="AG3" s="226"/>
      <c r="AH3" s="226"/>
      <c r="AI3" s="226"/>
      <c r="AJ3" s="226"/>
      <c r="AK3" s="226"/>
      <c r="AL3" s="226"/>
      <c r="AM3" s="226"/>
      <c r="AN3" s="226"/>
      <c r="AO3" s="226"/>
      <c r="AP3" s="226"/>
      <c r="AQ3" s="226"/>
      <c r="AR3" s="226"/>
      <c r="AS3" s="226"/>
      <c r="AT3" s="226"/>
      <c r="AU3" s="226"/>
      <c r="AV3" s="226"/>
      <c r="AW3" s="226"/>
      <c r="AX3" s="226"/>
      <c r="AY3" s="226"/>
      <c r="AZ3" s="226"/>
      <c r="BA3" s="226"/>
      <c r="BB3" s="226"/>
      <c r="BC3" s="226"/>
      <c r="BD3" s="226"/>
      <c r="BE3" s="226"/>
      <c r="BF3" s="226"/>
      <c r="BG3" s="226"/>
      <c r="BH3" s="226"/>
      <c r="BI3" s="226"/>
      <c r="BJ3" s="226"/>
      <c r="BK3" s="226"/>
      <c r="BL3" s="226"/>
      <c r="BM3" s="226"/>
      <c r="BN3" s="226"/>
      <c r="BO3" s="226"/>
      <c r="BP3" s="226"/>
      <c r="BQ3" s="226"/>
      <c r="BR3" s="226"/>
      <c r="BS3" s="226"/>
      <c r="BT3" s="226"/>
      <c r="BU3" s="226"/>
      <c r="BV3" s="226"/>
      <c r="BW3" s="226"/>
      <c r="BX3" s="226"/>
      <c r="BY3" s="226"/>
      <c r="BZ3" s="226"/>
      <c r="CA3" s="226"/>
      <c r="CB3" s="226"/>
      <c r="CC3" s="226"/>
      <c r="CD3" s="226"/>
      <c r="CE3" s="226"/>
      <c r="CF3" s="226"/>
      <c r="CG3" s="226"/>
      <c r="CH3" s="226"/>
      <c r="CI3" s="226"/>
      <c r="CJ3" s="226"/>
      <c r="CK3" s="226"/>
      <c r="CL3" s="226"/>
      <c r="CM3" s="226"/>
      <c r="CN3" s="226"/>
      <c r="CO3" s="226"/>
      <c r="CP3" s="226"/>
      <c r="CQ3" s="226"/>
      <c r="CR3" s="226"/>
      <c r="CS3" s="226"/>
      <c r="CT3" s="226"/>
      <c r="CU3" s="226"/>
      <c r="CV3" s="226"/>
      <c r="CW3" s="226"/>
      <c r="CX3" s="226"/>
      <c r="CY3" s="226"/>
      <c r="CZ3" s="226"/>
      <c r="DA3" s="226"/>
      <c r="DB3" s="226"/>
      <c r="DC3" s="226"/>
      <c r="DD3" s="226"/>
      <c r="DE3" s="226"/>
      <c r="DF3" s="226"/>
      <c r="DG3" s="226"/>
      <c r="DH3" s="226"/>
      <c r="DI3" s="226"/>
      <c r="DJ3" s="226"/>
      <c r="DK3" s="226"/>
      <c r="DL3" s="226"/>
      <c r="DM3" s="226"/>
      <c r="DN3" s="226"/>
      <c r="DO3" s="226"/>
      <c r="DP3" s="226"/>
      <c r="DQ3" s="226"/>
      <c r="DR3" s="226"/>
      <c r="DS3" s="226"/>
      <c r="DT3" s="226"/>
      <c r="DU3" s="226"/>
      <c r="DV3" s="226"/>
      <c r="DW3" s="226"/>
      <c r="DX3" s="226"/>
      <c r="DY3" s="226"/>
      <c r="DZ3" s="226"/>
      <c r="EA3" s="226"/>
      <c r="EB3" s="226"/>
      <c r="EC3" s="226"/>
      <c r="ED3" s="226"/>
      <c r="EE3" s="226"/>
      <c r="EF3" s="226"/>
      <c r="EG3" s="226"/>
      <c r="EH3" s="226"/>
      <c r="EI3" s="226"/>
      <c r="EJ3" s="226"/>
      <c r="EK3" s="226"/>
      <c r="EL3" s="226"/>
      <c r="EM3" s="226"/>
      <c r="EN3" s="226"/>
      <c r="EO3" s="226"/>
      <c r="EP3" s="226"/>
      <c r="EQ3" s="226"/>
      <c r="ER3" s="226"/>
      <c r="ES3" s="226"/>
      <c r="ET3" s="226"/>
      <c r="EU3" s="226"/>
      <c r="EV3" s="226"/>
      <c r="EW3" s="226"/>
      <c r="EX3" s="226"/>
      <c r="EY3" s="226"/>
      <c r="EZ3" s="226"/>
      <c r="FA3" s="226"/>
      <c r="FB3" s="226"/>
      <c r="FC3" s="226"/>
      <c r="FD3" s="226"/>
      <c r="FE3" s="226"/>
      <c r="FF3" s="226"/>
      <c r="FG3" s="226"/>
      <c r="FH3" s="226"/>
      <c r="FI3" s="226"/>
      <c r="FJ3" s="226"/>
      <c r="FK3" s="226"/>
      <c r="FL3" s="226"/>
      <c r="FM3" s="226"/>
      <c r="FN3" s="226"/>
      <c r="FO3" s="226"/>
      <c r="FP3" s="226"/>
      <c r="FQ3" s="226"/>
      <c r="FR3" s="226"/>
      <c r="FS3" s="226"/>
      <c r="FT3" s="226"/>
      <c r="FU3" s="226"/>
      <c r="FV3" s="226"/>
      <c r="FW3" s="226"/>
      <c r="FX3" s="226"/>
      <c r="FY3" s="226"/>
      <c r="FZ3" s="226"/>
      <c r="GA3" s="226"/>
      <c r="GB3" s="226"/>
      <c r="GC3" s="226"/>
      <c r="GD3" s="226"/>
      <c r="GE3" s="226"/>
      <c r="GF3" s="226"/>
      <c r="GG3" s="226"/>
      <c r="GH3" s="226"/>
      <c r="GI3" s="226"/>
      <c r="GJ3" s="226"/>
      <c r="GK3" s="226"/>
      <c r="GL3" s="226"/>
      <c r="GM3" s="226"/>
      <c r="GN3" s="226"/>
      <c r="GO3" s="226"/>
      <c r="GP3" s="226"/>
      <c r="GQ3" s="226"/>
      <c r="GR3" s="226"/>
      <c r="GS3" s="226"/>
      <c r="GT3" s="226"/>
      <c r="GU3" s="226"/>
      <c r="GV3" s="226"/>
      <c r="GW3" s="226"/>
      <c r="GX3" s="226"/>
      <c r="GY3" s="226"/>
      <c r="GZ3" s="226"/>
      <c r="HA3" s="226"/>
      <c r="HB3" s="226"/>
      <c r="HC3" s="226"/>
      <c r="HD3" s="226"/>
      <c r="HE3" s="226"/>
      <c r="HF3" s="226"/>
      <c r="HG3" s="226"/>
      <c r="HH3" s="226"/>
      <c r="HI3" s="226"/>
      <c r="HJ3" s="226"/>
      <c r="HK3" s="226"/>
      <c r="HL3" s="226"/>
      <c r="HM3" s="226"/>
      <c r="HN3" s="226"/>
      <c r="HO3" s="226"/>
      <c r="HP3" s="226"/>
      <c r="HQ3" s="226"/>
      <c r="HR3" s="226"/>
      <c r="HS3" s="226"/>
      <c r="HT3" s="226"/>
      <c r="HU3" s="226"/>
      <c r="HV3" s="226"/>
      <c r="HW3" s="226"/>
      <c r="HX3" s="226"/>
      <c r="HY3" s="226"/>
      <c r="HZ3" s="226"/>
      <c r="IA3" s="226"/>
      <c r="IB3" s="226"/>
      <c r="IC3" s="226"/>
      <c r="ID3" s="226"/>
      <c r="IE3" s="226"/>
      <c r="IF3" s="226"/>
      <c r="IG3" s="226"/>
      <c r="IH3" s="226"/>
      <c r="II3" s="226"/>
      <c r="IJ3" s="226"/>
      <c r="IK3" s="226"/>
      <c r="IL3" s="226"/>
      <c r="IM3" s="226"/>
      <c r="IN3" s="226"/>
      <c r="IO3" s="226"/>
      <c r="IP3" s="226"/>
      <c r="IQ3" s="226"/>
      <c r="IR3" s="226"/>
      <c r="IS3" s="226"/>
      <c r="IT3" s="226"/>
      <c r="IU3" s="226"/>
      <c r="IV3" s="226"/>
      <c r="IW3" s="226"/>
    </row>
    <row r="4" spans="2:257" ht="21.75" customHeight="1">
      <c r="B4" s="22"/>
      <c r="C4" s="570"/>
      <c r="D4" s="570"/>
      <c r="E4" s="570"/>
      <c r="F4" s="570"/>
      <c r="G4" s="570"/>
      <c r="H4" s="23"/>
      <c r="I4" s="226"/>
      <c r="J4" s="226"/>
      <c r="K4" s="226"/>
      <c r="L4" s="226"/>
      <c r="M4" s="226"/>
      <c r="N4" s="226"/>
      <c r="O4" s="226"/>
      <c r="P4" s="226"/>
      <c r="Q4" s="226"/>
      <c r="R4" s="226"/>
      <c r="S4" s="226"/>
      <c r="T4" s="226"/>
      <c r="U4" s="226"/>
      <c r="V4" s="226"/>
      <c r="W4" s="226"/>
      <c r="X4" s="226"/>
      <c r="Y4" s="226"/>
      <c r="Z4" s="226"/>
      <c r="AA4" s="226"/>
      <c r="AB4" s="226"/>
      <c r="AC4" s="226"/>
      <c r="AD4" s="226"/>
      <c r="AE4" s="226"/>
      <c r="AF4" s="226"/>
      <c r="AG4" s="226"/>
      <c r="AH4" s="226"/>
      <c r="AI4" s="226"/>
      <c r="AJ4" s="226"/>
      <c r="AK4" s="226"/>
      <c r="AL4" s="226"/>
      <c r="AM4" s="226"/>
      <c r="AN4" s="226"/>
      <c r="AO4" s="226"/>
      <c r="AP4" s="226"/>
      <c r="AQ4" s="226"/>
      <c r="AR4" s="226"/>
      <c r="AS4" s="226"/>
      <c r="AT4" s="226"/>
      <c r="AU4" s="226"/>
      <c r="AV4" s="226"/>
      <c r="AW4" s="226"/>
      <c r="AX4" s="226"/>
      <c r="AY4" s="226"/>
      <c r="AZ4" s="226"/>
      <c r="BA4" s="226"/>
      <c r="BB4" s="226"/>
      <c r="BC4" s="226"/>
      <c r="BD4" s="226"/>
      <c r="BE4" s="226"/>
      <c r="BF4" s="226"/>
      <c r="BG4" s="226"/>
      <c r="BH4" s="226"/>
      <c r="BI4" s="226"/>
      <c r="BJ4" s="226"/>
      <c r="BK4" s="226"/>
      <c r="BL4" s="226"/>
      <c r="BM4" s="226"/>
      <c r="BN4" s="226"/>
      <c r="BO4" s="226"/>
      <c r="BP4" s="226"/>
      <c r="BQ4" s="226"/>
      <c r="BR4" s="226"/>
      <c r="BS4" s="226"/>
      <c r="BT4" s="226"/>
      <c r="BU4" s="226"/>
      <c r="BV4" s="226"/>
      <c r="BW4" s="226"/>
      <c r="BX4" s="226"/>
      <c r="BY4" s="226"/>
      <c r="BZ4" s="226"/>
      <c r="CA4" s="226"/>
      <c r="CB4" s="226"/>
      <c r="CC4" s="226"/>
      <c r="CD4" s="226"/>
      <c r="CE4" s="226"/>
      <c r="CF4" s="226"/>
      <c r="CG4" s="226"/>
      <c r="CH4" s="226"/>
      <c r="CI4" s="226"/>
      <c r="CJ4" s="226"/>
      <c r="CK4" s="226"/>
      <c r="CL4" s="226"/>
      <c r="CM4" s="226"/>
      <c r="CN4" s="226"/>
      <c r="CO4" s="226"/>
      <c r="CP4" s="226"/>
      <c r="CQ4" s="226"/>
      <c r="CR4" s="226"/>
      <c r="CS4" s="226"/>
      <c r="CT4" s="226"/>
      <c r="CU4" s="226"/>
      <c r="CV4" s="226"/>
      <c r="CW4" s="226"/>
      <c r="CX4" s="226"/>
      <c r="CY4" s="226"/>
      <c r="CZ4" s="226"/>
      <c r="DA4" s="226"/>
      <c r="DB4" s="226"/>
      <c r="DC4" s="226"/>
      <c r="DD4" s="226"/>
      <c r="DE4" s="226"/>
      <c r="DF4" s="226"/>
      <c r="DG4" s="226"/>
      <c r="DH4" s="226"/>
      <c r="DI4" s="226"/>
      <c r="DJ4" s="226"/>
      <c r="DK4" s="226"/>
      <c r="DL4" s="226"/>
      <c r="DM4" s="226"/>
      <c r="DN4" s="226"/>
      <c r="DO4" s="226"/>
      <c r="DP4" s="226"/>
      <c r="DQ4" s="226"/>
      <c r="DR4" s="226"/>
      <c r="DS4" s="226"/>
      <c r="DT4" s="226"/>
      <c r="DU4" s="226"/>
      <c r="DV4" s="226"/>
      <c r="DW4" s="226"/>
      <c r="DX4" s="226"/>
      <c r="DY4" s="226"/>
      <c r="DZ4" s="226"/>
      <c r="EA4" s="226"/>
      <c r="EB4" s="226"/>
      <c r="EC4" s="226"/>
      <c r="ED4" s="226"/>
      <c r="EE4" s="226"/>
      <c r="EF4" s="226"/>
      <c r="EG4" s="226"/>
      <c r="EH4" s="226"/>
      <c r="EI4" s="226"/>
      <c r="EJ4" s="226"/>
      <c r="EK4" s="226"/>
      <c r="EL4" s="226"/>
      <c r="EM4" s="226"/>
      <c r="EN4" s="226"/>
      <c r="EO4" s="226"/>
      <c r="EP4" s="226"/>
      <c r="EQ4" s="226"/>
      <c r="ER4" s="226"/>
      <c r="ES4" s="226"/>
      <c r="ET4" s="226"/>
      <c r="EU4" s="226"/>
      <c r="EV4" s="226"/>
      <c r="EW4" s="226"/>
      <c r="EX4" s="226"/>
      <c r="EY4" s="226"/>
      <c r="EZ4" s="226"/>
      <c r="FA4" s="226"/>
      <c r="FB4" s="226"/>
      <c r="FC4" s="226"/>
      <c r="FD4" s="226"/>
      <c r="FE4" s="226"/>
      <c r="FF4" s="226"/>
      <c r="FG4" s="226"/>
      <c r="FH4" s="226"/>
      <c r="FI4" s="226"/>
      <c r="FJ4" s="226"/>
      <c r="FK4" s="226"/>
      <c r="FL4" s="226"/>
      <c r="FM4" s="226"/>
      <c r="FN4" s="226"/>
      <c r="FO4" s="226"/>
      <c r="FP4" s="226"/>
      <c r="FQ4" s="226"/>
      <c r="FR4" s="226"/>
      <c r="FS4" s="226"/>
      <c r="FT4" s="226"/>
      <c r="FU4" s="226"/>
      <c r="FV4" s="226"/>
      <c r="FW4" s="226"/>
      <c r="FX4" s="226"/>
      <c r="FY4" s="226"/>
      <c r="FZ4" s="226"/>
      <c r="GA4" s="226"/>
      <c r="GB4" s="226"/>
      <c r="GC4" s="226"/>
      <c r="GD4" s="226"/>
      <c r="GE4" s="226"/>
      <c r="GF4" s="226"/>
      <c r="GG4" s="226"/>
      <c r="GH4" s="226"/>
      <c r="GI4" s="226"/>
      <c r="GJ4" s="226"/>
      <c r="GK4" s="226"/>
      <c r="GL4" s="226"/>
      <c r="GM4" s="226"/>
      <c r="GN4" s="226"/>
      <c r="GO4" s="226"/>
      <c r="GP4" s="226"/>
      <c r="GQ4" s="226"/>
      <c r="GR4" s="226"/>
      <c r="GS4" s="226"/>
      <c r="GT4" s="226"/>
      <c r="GU4" s="226"/>
      <c r="GV4" s="226"/>
      <c r="GW4" s="226"/>
      <c r="GX4" s="226"/>
      <c r="GY4" s="226"/>
      <c r="GZ4" s="226"/>
      <c r="HA4" s="226"/>
      <c r="HB4" s="226"/>
      <c r="HC4" s="226"/>
      <c r="HD4" s="226"/>
      <c r="HE4" s="226"/>
      <c r="HF4" s="226"/>
      <c r="HG4" s="226"/>
      <c r="HH4" s="226"/>
      <c r="HI4" s="226"/>
      <c r="HJ4" s="226"/>
      <c r="HK4" s="226"/>
      <c r="HL4" s="226"/>
      <c r="HM4" s="226"/>
      <c r="HN4" s="226"/>
      <c r="HO4" s="226"/>
      <c r="HP4" s="226"/>
      <c r="HQ4" s="226"/>
      <c r="HR4" s="226"/>
      <c r="HS4" s="226"/>
      <c r="HT4" s="226"/>
      <c r="HU4" s="226"/>
      <c r="HV4" s="226"/>
      <c r="HW4" s="226"/>
      <c r="HX4" s="226"/>
      <c r="HY4" s="226"/>
      <c r="HZ4" s="226"/>
      <c r="IA4" s="226"/>
      <c r="IB4" s="226"/>
      <c r="IC4" s="226"/>
      <c r="ID4" s="226"/>
      <c r="IE4" s="226"/>
      <c r="IF4" s="226"/>
      <c r="IG4" s="226"/>
      <c r="IH4" s="226"/>
      <c r="II4" s="226"/>
      <c r="IJ4" s="226"/>
      <c r="IK4" s="226"/>
      <c r="IL4" s="226"/>
      <c r="IM4" s="226"/>
      <c r="IN4" s="226"/>
      <c r="IO4" s="226"/>
      <c r="IP4" s="226"/>
      <c r="IQ4" s="226"/>
      <c r="IR4" s="226"/>
      <c r="IS4" s="226"/>
      <c r="IT4" s="226"/>
      <c r="IU4" s="226"/>
      <c r="IV4" s="226"/>
      <c r="IW4" s="226"/>
    </row>
    <row r="5" spans="2:257">
      <c r="B5" s="22"/>
      <c r="C5" s="570" t="str">
        <f>+'[48]Formulario 1'!C5</f>
        <v>Secretaria Suministros y Servicios</v>
      </c>
      <c r="D5" s="570"/>
      <c r="E5" s="570"/>
      <c r="F5" s="570"/>
      <c r="G5" s="570"/>
      <c r="H5" s="23"/>
      <c r="I5" s="226"/>
      <c r="J5" s="226"/>
      <c r="K5" s="226"/>
      <c r="L5" s="226"/>
      <c r="M5" s="226"/>
      <c r="N5" s="226"/>
      <c r="O5" s="226"/>
      <c r="P5" s="226"/>
      <c r="Q5" s="226"/>
      <c r="R5" s="226"/>
      <c r="S5" s="226"/>
      <c r="T5" s="226"/>
      <c r="U5" s="226"/>
      <c r="V5" s="226"/>
      <c r="W5" s="226"/>
      <c r="X5" s="226"/>
      <c r="Y5" s="226"/>
      <c r="Z5" s="226"/>
      <c r="AA5" s="226"/>
      <c r="AB5" s="226"/>
      <c r="AC5" s="226"/>
      <c r="AD5" s="226"/>
      <c r="AE5" s="226"/>
      <c r="AF5" s="226"/>
      <c r="AG5" s="226"/>
      <c r="AH5" s="226"/>
      <c r="AI5" s="226"/>
      <c r="AJ5" s="226"/>
      <c r="AK5" s="226"/>
      <c r="AL5" s="226"/>
      <c r="AM5" s="226"/>
      <c r="AN5" s="226"/>
      <c r="AO5" s="226"/>
      <c r="AP5" s="226"/>
      <c r="AQ5" s="226"/>
      <c r="AR5" s="226"/>
      <c r="AS5" s="226"/>
      <c r="AT5" s="226"/>
      <c r="AU5" s="226"/>
      <c r="AV5" s="226"/>
      <c r="AW5" s="226"/>
      <c r="AX5" s="226"/>
      <c r="AY5" s="226"/>
      <c r="AZ5" s="226"/>
      <c r="BA5" s="226"/>
      <c r="BB5" s="226"/>
      <c r="BC5" s="226"/>
      <c r="BD5" s="226"/>
      <c r="BE5" s="226"/>
      <c r="BF5" s="226"/>
      <c r="BG5" s="226"/>
      <c r="BH5" s="226"/>
      <c r="BI5" s="226"/>
      <c r="BJ5" s="226"/>
      <c r="BK5" s="226"/>
      <c r="BL5" s="226"/>
      <c r="BM5" s="226"/>
      <c r="BN5" s="226"/>
      <c r="BO5" s="226"/>
      <c r="BP5" s="226"/>
      <c r="BQ5" s="226"/>
      <c r="BR5" s="226"/>
      <c r="BS5" s="226"/>
      <c r="BT5" s="226"/>
      <c r="BU5" s="226"/>
      <c r="BV5" s="226"/>
      <c r="BW5" s="226"/>
      <c r="BX5" s="226"/>
      <c r="BY5" s="226"/>
      <c r="BZ5" s="226"/>
      <c r="CA5" s="226"/>
      <c r="CB5" s="226"/>
      <c r="CC5" s="226"/>
      <c r="CD5" s="226"/>
      <c r="CE5" s="226"/>
      <c r="CF5" s="226"/>
      <c r="CG5" s="226"/>
      <c r="CH5" s="226"/>
      <c r="CI5" s="226"/>
      <c r="CJ5" s="226"/>
      <c r="CK5" s="226"/>
      <c r="CL5" s="226"/>
      <c r="CM5" s="226"/>
      <c r="CN5" s="226"/>
      <c r="CO5" s="226"/>
      <c r="CP5" s="226"/>
      <c r="CQ5" s="226"/>
      <c r="CR5" s="226"/>
      <c r="CS5" s="226"/>
      <c r="CT5" s="226"/>
      <c r="CU5" s="226"/>
      <c r="CV5" s="226"/>
      <c r="CW5" s="226"/>
      <c r="CX5" s="226"/>
      <c r="CY5" s="226"/>
      <c r="CZ5" s="226"/>
      <c r="DA5" s="226"/>
      <c r="DB5" s="226"/>
      <c r="DC5" s="226"/>
      <c r="DD5" s="226"/>
      <c r="DE5" s="226"/>
      <c r="DF5" s="226"/>
      <c r="DG5" s="226"/>
      <c r="DH5" s="226"/>
      <c r="DI5" s="226"/>
      <c r="DJ5" s="226"/>
      <c r="DK5" s="226"/>
      <c r="DL5" s="226"/>
      <c r="DM5" s="226"/>
      <c r="DN5" s="226"/>
      <c r="DO5" s="226"/>
      <c r="DP5" s="226"/>
      <c r="DQ5" s="226"/>
      <c r="DR5" s="226"/>
      <c r="DS5" s="226"/>
      <c r="DT5" s="226"/>
      <c r="DU5" s="226"/>
      <c r="DV5" s="226"/>
      <c r="DW5" s="226"/>
      <c r="DX5" s="226"/>
      <c r="DY5" s="226"/>
      <c r="DZ5" s="226"/>
      <c r="EA5" s="226"/>
      <c r="EB5" s="226"/>
      <c r="EC5" s="226"/>
      <c r="ED5" s="226"/>
      <c r="EE5" s="226"/>
      <c r="EF5" s="226"/>
      <c r="EG5" s="226"/>
      <c r="EH5" s="226"/>
      <c r="EI5" s="226"/>
      <c r="EJ5" s="226"/>
      <c r="EK5" s="226"/>
      <c r="EL5" s="226"/>
      <c r="EM5" s="226"/>
      <c r="EN5" s="226"/>
      <c r="EO5" s="226"/>
      <c r="EP5" s="226"/>
      <c r="EQ5" s="226"/>
      <c r="ER5" s="226"/>
      <c r="ES5" s="226"/>
      <c r="ET5" s="226"/>
      <c r="EU5" s="226"/>
      <c r="EV5" s="226"/>
      <c r="EW5" s="226"/>
      <c r="EX5" s="226"/>
      <c r="EY5" s="226"/>
      <c r="EZ5" s="226"/>
      <c r="FA5" s="226"/>
      <c r="FB5" s="226"/>
      <c r="FC5" s="226"/>
      <c r="FD5" s="226"/>
      <c r="FE5" s="226"/>
      <c r="FF5" s="226"/>
      <c r="FG5" s="226"/>
      <c r="FH5" s="226"/>
      <c r="FI5" s="226"/>
      <c r="FJ5" s="226"/>
      <c r="FK5" s="226"/>
      <c r="FL5" s="226"/>
      <c r="FM5" s="226"/>
      <c r="FN5" s="226"/>
      <c r="FO5" s="226"/>
      <c r="FP5" s="226"/>
      <c r="FQ5" s="226"/>
      <c r="FR5" s="226"/>
      <c r="FS5" s="226"/>
      <c r="FT5" s="226"/>
      <c r="FU5" s="226"/>
      <c r="FV5" s="226"/>
      <c r="FW5" s="226"/>
      <c r="FX5" s="226"/>
      <c r="FY5" s="226"/>
      <c r="FZ5" s="226"/>
      <c r="GA5" s="226"/>
      <c r="GB5" s="226"/>
      <c r="GC5" s="226"/>
      <c r="GD5" s="226"/>
      <c r="GE5" s="226"/>
      <c r="GF5" s="226"/>
      <c r="GG5" s="226"/>
      <c r="GH5" s="226"/>
      <c r="GI5" s="226"/>
      <c r="GJ5" s="226"/>
      <c r="GK5" s="226"/>
      <c r="GL5" s="226"/>
      <c r="GM5" s="226"/>
      <c r="GN5" s="226"/>
      <c r="GO5" s="226"/>
      <c r="GP5" s="226"/>
      <c r="GQ5" s="226"/>
      <c r="GR5" s="226"/>
      <c r="GS5" s="226"/>
      <c r="GT5" s="226"/>
      <c r="GU5" s="226"/>
      <c r="GV5" s="226"/>
      <c r="GW5" s="226"/>
      <c r="GX5" s="226"/>
      <c r="GY5" s="226"/>
      <c r="GZ5" s="226"/>
      <c r="HA5" s="226"/>
      <c r="HB5" s="226"/>
      <c r="HC5" s="226"/>
      <c r="HD5" s="226"/>
      <c r="HE5" s="226"/>
      <c r="HF5" s="226"/>
      <c r="HG5" s="226"/>
      <c r="HH5" s="226"/>
      <c r="HI5" s="226"/>
      <c r="HJ5" s="226"/>
      <c r="HK5" s="226"/>
      <c r="HL5" s="226"/>
      <c r="HM5" s="226"/>
      <c r="HN5" s="226"/>
      <c r="HO5" s="226"/>
      <c r="HP5" s="226"/>
      <c r="HQ5" s="226"/>
      <c r="HR5" s="226"/>
      <c r="HS5" s="226"/>
      <c r="HT5" s="226"/>
      <c r="HU5" s="226"/>
      <c r="HV5" s="226"/>
      <c r="HW5" s="226"/>
      <c r="HX5" s="226"/>
      <c r="HY5" s="226"/>
      <c r="HZ5" s="226"/>
      <c r="IA5" s="226"/>
      <c r="IB5" s="226"/>
      <c r="IC5" s="226"/>
      <c r="ID5" s="226"/>
      <c r="IE5" s="226"/>
      <c r="IF5" s="226"/>
      <c r="IG5" s="226"/>
      <c r="IH5" s="226"/>
      <c r="II5" s="226"/>
      <c r="IJ5" s="226"/>
      <c r="IK5" s="226"/>
      <c r="IL5" s="226"/>
      <c r="IM5" s="226"/>
      <c r="IN5" s="226"/>
      <c r="IO5" s="226"/>
      <c r="IP5" s="226"/>
      <c r="IQ5" s="226"/>
      <c r="IR5" s="226"/>
      <c r="IS5" s="226"/>
      <c r="IT5" s="226"/>
      <c r="IU5" s="226"/>
      <c r="IV5" s="226"/>
      <c r="IW5" s="226"/>
    </row>
    <row r="6" spans="2:257">
      <c r="B6" s="22"/>
      <c r="C6" s="570" t="str">
        <f>+'[48]Formulario 1'!C6</f>
        <v>Modalidad: licitación Pública</v>
      </c>
      <c r="D6" s="570"/>
      <c r="E6" s="570"/>
      <c r="F6" s="570"/>
      <c r="G6" s="570"/>
      <c r="H6" s="23"/>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226"/>
      <c r="AK6" s="226"/>
      <c r="AL6" s="226"/>
      <c r="AM6" s="226"/>
      <c r="AN6" s="226"/>
      <c r="AO6" s="226"/>
      <c r="AP6" s="226"/>
      <c r="AQ6" s="226"/>
      <c r="AR6" s="226"/>
      <c r="AS6" s="226"/>
      <c r="AT6" s="226"/>
      <c r="AU6" s="226"/>
      <c r="AV6" s="226"/>
      <c r="AW6" s="226"/>
      <c r="AX6" s="226"/>
      <c r="AY6" s="226"/>
      <c r="AZ6" s="226"/>
      <c r="BA6" s="226"/>
      <c r="BB6" s="226"/>
      <c r="BC6" s="226"/>
      <c r="BD6" s="226"/>
      <c r="BE6" s="226"/>
      <c r="BF6" s="226"/>
      <c r="BG6" s="226"/>
      <c r="BH6" s="226"/>
      <c r="BI6" s="226"/>
      <c r="BJ6" s="226"/>
      <c r="BK6" s="226"/>
      <c r="BL6" s="226"/>
      <c r="BM6" s="226"/>
      <c r="BN6" s="226"/>
      <c r="BO6" s="226"/>
      <c r="BP6" s="226"/>
      <c r="BQ6" s="226"/>
      <c r="BR6" s="226"/>
      <c r="BS6" s="226"/>
      <c r="BT6" s="226"/>
      <c r="BU6" s="226"/>
      <c r="BV6" s="226"/>
      <c r="BW6" s="226"/>
      <c r="BX6" s="226"/>
      <c r="BY6" s="226"/>
      <c r="BZ6" s="226"/>
      <c r="CA6" s="226"/>
      <c r="CB6" s="226"/>
      <c r="CC6" s="226"/>
      <c r="CD6" s="226"/>
      <c r="CE6" s="226"/>
      <c r="CF6" s="226"/>
      <c r="CG6" s="226"/>
      <c r="CH6" s="226"/>
      <c r="CI6" s="226"/>
      <c r="CJ6" s="226"/>
      <c r="CK6" s="226"/>
      <c r="CL6" s="226"/>
      <c r="CM6" s="226"/>
      <c r="CN6" s="226"/>
      <c r="CO6" s="226"/>
      <c r="CP6" s="226"/>
      <c r="CQ6" s="226"/>
      <c r="CR6" s="226"/>
      <c r="CS6" s="226"/>
      <c r="CT6" s="226"/>
      <c r="CU6" s="226"/>
      <c r="CV6" s="226"/>
      <c r="CW6" s="226"/>
      <c r="CX6" s="226"/>
      <c r="CY6" s="226"/>
      <c r="CZ6" s="226"/>
      <c r="DA6" s="226"/>
      <c r="DB6" s="226"/>
      <c r="DC6" s="226"/>
      <c r="DD6" s="226"/>
      <c r="DE6" s="226"/>
      <c r="DF6" s="226"/>
      <c r="DG6" s="226"/>
      <c r="DH6" s="226"/>
      <c r="DI6" s="226"/>
      <c r="DJ6" s="226"/>
      <c r="DK6" s="226"/>
      <c r="DL6" s="226"/>
      <c r="DM6" s="226"/>
      <c r="DN6" s="226"/>
      <c r="DO6" s="226"/>
      <c r="DP6" s="226"/>
      <c r="DQ6" s="226"/>
      <c r="DR6" s="226"/>
      <c r="DS6" s="226"/>
      <c r="DT6" s="226"/>
      <c r="DU6" s="226"/>
      <c r="DV6" s="226"/>
      <c r="DW6" s="226"/>
      <c r="DX6" s="226"/>
      <c r="DY6" s="226"/>
      <c r="DZ6" s="226"/>
      <c r="EA6" s="226"/>
      <c r="EB6" s="226"/>
      <c r="EC6" s="226"/>
      <c r="ED6" s="226"/>
      <c r="EE6" s="226"/>
      <c r="EF6" s="226"/>
      <c r="EG6" s="226"/>
      <c r="EH6" s="226"/>
      <c r="EI6" s="226"/>
      <c r="EJ6" s="226"/>
      <c r="EK6" s="226"/>
      <c r="EL6" s="226"/>
      <c r="EM6" s="226"/>
      <c r="EN6" s="226"/>
      <c r="EO6" s="226"/>
      <c r="EP6" s="226"/>
      <c r="EQ6" s="226"/>
      <c r="ER6" s="226"/>
      <c r="ES6" s="226"/>
      <c r="ET6" s="226"/>
      <c r="EU6" s="226"/>
      <c r="EV6" s="226"/>
      <c r="EW6" s="226"/>
      <c r="EX6" s="226"/>
      <c r="EY6" s="226"/>
      <c r="EZ6" s="226"/>
      <c r="FA6" s="226"/>
      <c r="FB6" s="226"/>
      <c r="FC6" s="226"/>
      <c r="FD6" s="226"/>
      <c r="FE6" s="226"/>
      <c r="FF6" s="226"/>
      <c r="FG6" s="226"/>
      <c r="FH6" s="226"/>
      <c r="FI6" s="226"/>
      <c r="FJ6" s="226"/>
      <c r="FK6" s="226"/>
      <c r="FL6" s="226"/>
      <c r="FM6" s="226"/>
      <c r="FN6" s="226"/>
      <c r="FO6" s="226"/>
      <c r="FP6" s="226"/>
      <c r="FQ6" s="226"/>
      <c r="FR6" s="226"/>
      <c r="FS6" s="226"/>
      <c r="FT6" s="226"/>
      <c r="FU6" s="226"/>
      <c r="FV6" s="226"/>
      <c r="FW6" s="226"/>
      <c r="FX6" s="226"/>
      <c r="FY6" s="226"/>
      <c r="FZ6" s="226"/>
      <c r="GA6" s="226"/>
      <c r="GB6" s="226"/>
      <c r="GC6" s="226"/>
      <c r="GD6" s="226"/>
      <c r="GE6" s="226"/>
      <c r="GF6" s="226"/>
      <c r="GG6" s="226"/>
      <c r="GH6" s="226"/>
      <c r="GI6" s="226"/>
      <c r="GJ6" s="226"/>
      <c r="GK6" s="226"/>
      <c r="GL6" s="226"/>
      <c r="GM6" s="226"/>
      <c r="GN6" s="226"/>
      <c r="GO6" s="226"/>
      <c r="GP6" s="226"/>
      <c r="GQ6" s="226"/>
      <c r="GR6" s="226"/>
      <c r="GS6" s="226"/>
      <c r="GT6" s="226"/>
      <c r="GU6" s="226"/>
      <c r="GV6" s="226"/>
      <c r="GW6" s="226"/>
      <c r="GX6" s="226"/>
      <c r="GY6" s="226"/>
      <c r="GZ6" s="226"/>
      <c r="HA6" s="226"/>
      <c r="HB6" s="226"/>
      <c r="HC6" s="226"/>
      <c r="HD6" s="226"/>
      <c r="HE6" s="226"/>
      <c r="HF6" s="226"/>
      <c r="HG6" s="226"/>
      <c r="HH6" s="226"/>
      <c r="HI6" s="226"/>
      <c r="HJ6" s="226"/>
      <c r="HK6" s="226"/>
      <c r="HL6" s="226"/>
      <c r="HM6" s="226"/>
      <c r="HN6" s="226"/>
      <c r="HO6" s="226"/>
      <c r="HP6" s="226"/>
      <c r="HQ6" s="226"/>
      <c r="HR6" s="226"/>
      <c r="HS6" s="226"/>
      <c r="HT6" s="226"/>
      <c r="HU6" s="226"/>
      <c r="HV6" s="226"/>
      <c r="HW6" s="226"/>
      <c r="HX6" s="226"/>
      <c r="HY6" s="226"/>
      <c r="HZ6" s="226"/>
      <c r="IA6" s="226"/>
      <c r="IB6" s="226"/>
      <c r="IC6" s="226"/>
      <c r="ID6" s="226"/>
      <c r="IE6" s="226"/>
      <c r="IF6" s="226"/>
      <c r="IG6" s="226"/>
      <c r="IH6" s="226"/>
      <c r="II6" s="226"/>
      <c r="IJ6" s="226"/>
      <c r="IK6" s="226"/>
      <c r="IL6" s="226"/>
      <c r="IM6" s="226"/>
      <c r="IN6" s="226"/>
      <c r="IO6" s="226"/>
      <c r="IP6" s="226"/>
      <c r="IQ6" s="226"/>
      <c r="IR6" s="226"/>
      <c r="IS6" s="226"/>
      <c r="IT6" s="226"/>
      <c r="IU6" s="226"/>
      <c r="IV6" s="226"/>
      <c r="IW6" s="226"/>
    </row>
    <row r="7" spans="2:257" ht="30" customHeight="1">
      <c r="B7" s="22"/>
      <c r="C7" s="570" t="str">
        <f>+'[48]Formulario 1'!C7</f>
        <v>Adecuación y mantenimiento de obras civiles, eléctricas, de voz y datos y redes hidrosanitarias de los centros del valle del software.</v>
      </c>
      <c r="D7" s="570"/>
      <c r="E7" s="570"/>
      <c r="F7" s="570"/>
      <c r="G7" s="570"/>
      <c r="H7" s="23"/>
      <c r="I7" s="226"/>
      <c r="J7" s="226"/>
      <c r="K7" s="226"/>
      <c r="L7" s="226"/>
      <c r="M7" s="226"/>
      <c r="N7" s="226"/>
      <c r="O7" s="226"/>
      <c r="P7" s="226"/>
      <c r="Q7" s="226"/>
      <c r="R7" s="226"/>
      <c r="S7" s="226"/>
      <c r="T7" s="226"/>
      <c r="U7" s="226"/>
      <c r="V7" s="226"/>
      <c r="W7" s="226"/>
      <c r="X7" s="226"/>
      <c r="Y7" s="226"/>
      <c r="Z7" s="226"/>
      <c r="AA7" s="226"/>
      <c r="AB7" s="226"/>
      <c r="AC7" s="226"/>
      <c r="AD7" s="226"/>
      <c r="AE7" s="226"/>
      <c r="AF7" s="226"/>
      <c r="AG7" s="226"/>
      <c r="AH7" s="226"/>
      <c r="AI7" s="226"/>
      <c r="AJ7" s="226"/>
      <c r="AK7" s="226"/>
      <c r="AL7" s="226"/>
      <c r="AM7" s="226"/>
      <c r="AN7" s="226"/>
      <c r="AO7" s="226"/>
      <c r="AP7" s="226"/>
      <c r="AQ7" s="226"/>
      <c r="AR7" s="226"/>
      <c r="AS7" s="226"/>
      <c r="AT7" s="226"/>
      <c r="AU7" s="226"/>
      <c r="AV7" s="226"/>
      <c r="AW7" s="226"/>
      <c r="AX7" s="226"/>
      <c r="AY7" s="226"/>
      <c r="AZ7" s="226"/>
      <c r="BA7" s="226"/>
      <c r="BB7" s="226"/>
      <c r="BC7" s="226"/>
      <c r="BD7" s="226"/>
      <c r="BE7" s="226"/>
      <c r="BF7" s="226"/>
      <c r="BG7" s="226"/>
      <c r="BH7" s="226"/>
      <c r="BI7" s="226"/>
      <c r="BJ7" s="226"/>
      <c r="BK7" s="226"/>
      <c r="BL7" s="226"/>
      <c r="BM7" s="226"/>
      <c r="BN7" s="226"/>
      <c r="BO7" s="226"/>
      <c r="BP7" s="226"/>
      <c r="BQ7" s="226"/>
      <c r="BR7" s="226"/>
      <c r="BS7" s="226"/>
      <c r="BT7" s="226"/>
      <c r="BU7" s="226"/>
      <c r="BV7" s="226"/>
      <c r="BW7" s="226"/>
      <c r="BX7" s="226"/>
      <c r="BY7" s="226"/>
      <c r="BZ7" s="226"/>
      <c r="CA7" s="226"/>
      <c r="CB7" s="226"/>
      <c r="CC7" s="226"/>
      <c r="CD7" s="226"/>
      <c r="CE7" s="226"/>
      <c r="CF7" s="226"/>
      <c r="CG7" s="226"/>
      <c r="CH7" s="226"/>
      <c r="CI7" s="226"/>
      <c r="CJ7" s="226"/>
      <c r="CK7" s="226"/>
      <c r="CL7" s="226"/>
      <c r="CM7" s="226"/>
      <c r="CN7" s="226"/>
      <c r="CO7" s="226"/>
      <c r="CP7" s="226"/>
      <c r="CQ7" s="226"/>
      <c r="CR7" s="226"/>
      <c r="CS7" s="226"/>
      <c r="CT7" s="226"/>
      <c r="CU7" s="226"/>
      <c r="CV7" s="226"/>
      <c r="CW7" s="226"/>
      <c r="CX7" s="226"/>
      <c r="CY7" s="226"/>
      <c r="CZ7" s="226"/>
      <c r="DA7" s="226"/>
      <c r="DB7" s="226"/>
      <c r="DC7" s="226"/>
      <c r="DD7" s="226"/>
      <c r="DE7" s="226"/>
      <c r="DF7" s="226"/>
      <c r="DG7" s="226"/>
      <c r="DH7" s="226"/>
      <c r="DI7" s="226"/>
      <c r="DJ7" s="226"/>
      <c r="DK7" s="226"/>
      <c r="DL7" s="226"/>
      <c r="DM7" s="226"/>
      <c r="DN7" s="226"/>
      <c r="DO7" s="226"/>
      <c r="DP7" s="226"/>
      <c r="DQ7" s="226"/>
      <c r="DR7" s="226"/>
      <c r="DS7" s="226"/>
      <c r="DT7" s="226"/>
      <c r="DU7" s="226"/>
      <c r="DV7" s="226"/>
      <c r="DW7" s="226"/>
      <c r="DX7" s="226"/>
      <c r="DY7" s="226"/>
      <c r="DZ7" s="226"/>
      <c r="EA7" s="226"/>
      <c r="EB7" s="226"/>
      <c r="EC7" s="226"/>
      <c r="ED7" s="226"/>
      <c r="EE7" s="226"/>
      <c r="EF7" s="226"/>
      <c r="EG7" s="226"/>
      <c r="EH7" s="226"/>
      <c r="EI7" s="226"/>
      <c r="EJ7" s="226"/>
      <c r="EK7" s="226"/>
      <c r="EL7" s="226"/>
      <c r="EM7" s="226"/>
      <c r="EN7" s="226"/>
      <c r="EO7" s="226"/>
      <c r="EP7" s="226"/>
      <c r="EQ7" s="226"/>
      <c r="ER7" s="226"/>
      <c r="ES7" s="226"/>
      <c r="ET7" s="226"/>
      <c r="EU7" s="226"/>
      <c r="EV7" s="226"/>
      <c r="EW7" s="226"/>
      <c r="EX7" s="226"/>
      <c r="EY7" s="226"/>
      <c r="EZ7" s="226"/>
      <c r="FA7" s="226"/>
      <c r="FB7" s="226"/>
      <c r="FC7" s="226"/>
      <c r="FD7" s="226"/>
      <c r="FE7" s="226"/>
      <c r="FF7" s="226"/>
      <c r="FG7" s="226"/>
      <c r="FH7" s="226"/>
      <c r="FI7" s="226"/>
      <c r="FJ7" s="226"/>
      <c r="FK7" s="226"/>
      <c r="FL7" s="226"/>
      <c r="FM7" s="226"/>
      <c r="FN7" s="226"/>
      <c r="FO7" s="226"/>
      <c r="FP7" s="226"/>
      <c r="FQ7" s="226"/>
      <c r="FR7" s="226"/>
      <c r="FS7" s="226"/>
      <c r="FT7" s="226"/>
      <c r="FU7" s="226"/>
      <c r="FV7" s="226"/>
      <c r="FW7" s="226"/>
      <c r="FX7" s="226"/>
      <c r="FY7" s="226"/>
      <c r="FZ7" s="226"/>
      <c r="GA7" s="226"/>
      <c r="GB7" s="226"/>
      <c r="GC7" s="226"/>
      <c r="GD7" s="226"/>
      <c r="GE7" s="226"/>
      <c r="GF7" s="226"/>
      <c r="GG7" s="226"/>
      <c r="GH7" s="226"/>
      <c r="GI7" s="226"/>
      <c r="GJ7" s="226"/>
      <c r="GK7" s="226"/>
      <c r="GL7" s="226"/>
      <c r="GM7" s="226"/>
      <c r="GN7" s="226"/>
      <c r="GO7" s="226"/>
      <c r="GP7" s="226"/>
      <c r="GQ7" s="226"/>
      <c r="GR7" s="226"/>
      <c r="GS7" s="226"/>
      <c r="GT7" s="226"/>
      <c r="GU7" s="226"/>
      <c r="GV7" s="226"/>
      <c r="GW7" s="226"/>
      <c r="GX7" s="226"/>
      <c r="GY7" s="226"/>
      <c r="GZ7" s="226"/>
      <c r="HA7" s="226"/>
      <c r="HB7" s="226"/>
      <c r="HC7" s="226"/>
      <c r="HD7" s="226"/>
      <c r="HE7" s="226"/>
      <c r="HF7" s="226"/>
      <c r="HG7" s="226"/>
      <c r="HH7" s="226"/>
      <c r="HI7" s="226"/>
      <c r="HJ7" s="226"/>
      <c r="HK7" s="226"/>
      <c r="HL7" s="226"/>
      <c r="HM7" s="226"/>
      <c r="HN7" s="226"/>
      <c r="HO7" s="226"/>
      <c r="HP7" s="226"/>
      <c r="HQ7" s="226"/>
      <c r="HR7" s="226"/>
      <c r="HS7" s="226"/>
      <c r="HT7" s="226"/>
      <c r="HU7" s="226"/>
      <c r="HV7" s="226"/>
      <c r="HW7" s="226"/>
      <c r="HX7" s="226"/>
      <c r="HY7" s="226"/>
      <c r="HZ7" s="226"/>
      <c r="IA7" s="226"/>
      <c r="IB7" s="226"/>
      <c r="IC7" s="226"/>
      <c r="ID7" s="226"/>
      <c r="IE7" s="226"/>
      <c r="IF7" s="226"/>
      <c r="IG7" s="226"/>
      <c r="IH7" s="226"/>
      <c r="II7" s="226"/>
      <c r="IJ7" s="226"/>
      <c r="IK7" s="226"/>
      <c r="IL7" s="226"/>
      <c r="IM7" s="226"/>
      <c r="IN7" s="226"/>
      <c r="IO7" s="226"/>
      <c r="IP7" s="226"/>
      <c r="IQ7" s="226"/>
      <c r="IR7" s="226"/>
      <c r="IS7" s="226"/>
      <c r="IT7" s="226"/>
      <c r="IU7" s="226"/>
      <c r="IV7" s="226"/>
      <c r="IW7" s="226"/>
    </row>
    <row r="8" spans="2:257">
      <c r="B8" s="22"/>
      <c r="C8" s="570" t="s">
        <v>120</v>
      </c>
      <c r="D8" s="570"/>
      <c r="E8" s="570"/>
      <c r="F8" s="570"/>
      <c r="G8" s="570"/>
      <c r="H8" s="23"/>
      <c r="I8" s="226"/>
      <c r="J8" s="226"/>
      <c r="K8" s="226"/>
      <c r="L8" s="226"/>
      <c r="M8" s="226"/>
      <c r="N8" s="226"/>
      <c r="O8" s="226"/>
      <c r="P8" s="226"/>
      <c r="Q8" s="226"/>
      <c r="R8" s="226"/>
      <c r="S8" s="226"/>
      <c r="T8" s="226"/>
      <c r="U8" s="226"/>
      <c r="V8" s="226"/>
      <c r="W8" s="226"/>
      <c r="X8" s="226"/>
      <c r="Y8" s="226"/>
      <c r="Z8" s="226"/>
      <c r="AA8" s="226"/>
      <c r="AB8" s="226"/>
      <c r="AC8" s="226"/>
      <c r="AD8" s="226"/>
      <c r="AE8" s="226"/>
      <c r="AF8" s="226"/>
      <c r="AG8" s="226"/>
      <c r="AH8" s="226"/>
      <c r="AI8" s="226"/>
      <c r="AJ8" s="226"/>
      <c r="AK8" s="226"/>
      <c r="AL8" s="226"/>
      <c r="AM8" s="226"/>
      <c r="AN8" s="226"/>
      <c r="AO8" s="226"/>
      <c r="AP8" s="226"/>
      <c r="AQ8" s="226"/>
      <c r="AR8" s="226"/>
      <c r="AS8" s="226"/>
      <c r="AT8" s="226"/>
      <c r="AU8" s="226"/>
      <c r="AV8" s="226"/>
      <c r="AW8" s="226"/>
      <c r="AX8" s="226"/>
      <c r="AY8" s="226"/>
      <c r="AZ8" s="226"/>
      <c r="BA8" s="226"/>
      <c r="BB8" s="226"/>
      <c r="BC8" s="226"/>
      <c r="BD8" s="226"/>
      <c r="BE8" s="226"/>
      <c r="BF8" s="226"/>
      <c r="BG8" s="226"/>
      <c r="BH8" s="226"/>
      <c r="BI8" s="226"/>
      <c r="BJ8" s="226"/>
      <c r="BK8" s="226"/>
      <c r="BL8" s="226"/>
      <c r="BM8" s="226"/>
      <c r="BN8" s="226"/>
      <c r="BO8" s="226"/>
      <c r="BP8" s="226"/>
      <c r="BQ8" s="226"/>
      <c r="BR8" s="226"/>
      <c r="BS8" s="226"/>
      <c r="BT8" s="226"/>
      <c r="BU8" s="226"/>
      <c r="BV8" s="226"/>
      <c r="BW8" s="226"/>
      <c r="BX8" s="226"/>
      <c r="BY8" s="226"/>
      <c r="BZ8" s="226"/>
      <c r="CA8" s="226"/>
      <c r="CB8" s="226"/>
      <c r="CC8" s="226"/>
      <c r="CD8" s="226"/>
      <c r="CE8" s="226"/>
      <c r="CF8" s="226"/>
      <c r="CG8" s="226"/>
      <c r="CH8" s="226"/>
      <c r="CI8" s="226"/>
      <c r="CJ8" s="226"/>
      <c r="CK8" s="226"/>
      <c r="CL8" s="226"/>
      <c r="CM8" s="226"/>
      <c r="CN8" s="226"/>
      <c r="CO8" s="226"/>
      <c r="CP8" s="226"/>
      <c r="CQ8" s="226"/>
      <c r="CR8" s="226"/>
      <c r="CS8" s="226"/>
      <c r="CT8" s="226"/>
      <c r="CU8" s="226"/>
      <c r="CV8" s="226"/>
      <c r="CW8" s="226"/>
      <c r="CX8" s="226"/>
      <c r="CY8" s="226"/>
      <c r="CZ8" s="226"/>
      <c r="DA8" s="226"/>
      <c r="DB8" s="226"/>
      <c r="DC8" s="226"/>
      <c r="DD8" s="226"/>
      <c r="DE8" s="226"/>
      <c r="DF8" s="226"/>
      <c r="DG8" s="226"/>
      <c r="DH8" s="226"/>
      <c r="DI8" s="226"/>
      <c r="DJ8" s="226"/>
      <c r="DK8" s="226"/>
      <c r="DL8" s="226"/>
      <c r="DM8" s="226"/>
      <c r="DN8" s="226"/>
      <c r="DO8" s="226"/>
      <c r="DP8" s="226"/>
      <c r="DQ8" s="226"/>
      <c r="DR8" s="226"/>
      <c r="DS8" s="226"/>
      <c r="DT8" s="226"/>
      <c r="DU8" s="226"/>
      <c r="DV8" s="226"/>
      <c r="DW8" s="226"/>
      <c r="DX8" s="226"/>
      <c r="DY8" s="226"/>
      <c r="DZ8" s="226"/>
      <c r="EA8" s="226"/>
      <c r="EB8" s="226"/>
      <c r="EC8" s="226"/>
      <c r="ED8" s="226"/>
      <c r="EE8" s="226"/>
      <c r="EF8" s="226"/>
      <c r="EG8" s="226"/>
      <c r="EH8" s="226"/>
      <c r="EI8" s="226"/>
      <c r="EJ8" s="226"/>
      <c r="EK8" s="226"/>
      <c r="EL8" s="226"/>
      <c r="EM8" s="226"/>
      <c r="EN8" s="226"/>
      <c r="EO8" s="226"/>
      <c r="EP8" s="226"/>
      <c r="EQ8" s="226"/>
      <c r="ER8" s="226"/>
      <c r="ES8" s="226"/>
      <c r="ET8" s="226"/>
      <c r="EU8" s="226"/>
      <c r="EV8" s="226"/>
      <c r="EW8" s="226"/>
      <c r="EX8" s="226"/>
      <c r="EY8" s="226"/>
      <c r="EZ8" s="226"/>
      <c r="FA8" s="226"/>
      <c r="FB8" s="226"/>
      <c r="FC8" s="226"/>
      <c r="FD8" s="226"/>
      <c r="FE8" s="226"/>
      <c r="FF8" s="226"/>
      <c r="FG8" s="226"/>
      <c r="FH8" s="226"/>
      <c r="FI8" s="226"/>
      <c r="FJ8" s="226"/>
      <c r="FK8" s="226"/>
      <c r="FL8" s="226"/>
      <c r="FM8" s="226"/>
      <c r="FN8" s="226"/>
      <c r="FO8" s="226"/>
      <c r="FP8" s="226"/>
      <c r="FQ8" s="226"/>
      <c r="FR8" s="226"/>
      <c r="FS8" s="226"/>
      <c r="FT8" s="226"/>
      <c r="FU8" s="226"/>
      <c r="FV8" s="226"/>
      <c r="FW8" s="226"/>
      <c r="FX8" s="226"/>
      <c r="FY8" s="226"/>
      <c r="FZ8" s="226"/>
      <c r="GA8" s="226"/>
      <c r="GB8" s="226"/>
      <c r="GC8" s="226"/>
      <c r="GD8" s="226"/>
      <c r="GE8" s="226"/>
      <c r="GF8" s="226"/>
      <c r="GG8" s="226"/>
      <c r="GH8" s="226"/>
      <c r="GI8" s="226"/>
      <c r="GJ8" s="226"/>
      <c r="GK8" s="226"/>
      <c r="GL8" s="226"/>
      <c r="GM8" s="226"/>
      <c r="GN8" s="226"/>
      <c r="GO8" s="226"/>
      <c r="GP8" s="226"/>
      <c r="GQ8" s="226"/>
      <c r="GR8" s="226"/>
      <c r="GS8" s="226"/>
      <c r="GT8" s="226"/>
      <c r="GU8" s="226"/>
      <c r="GV8" s="226"/>
      <c r="GW8" s="226"/>
      <c r="GX8" s="226"/>
      <c r="GY8" s="226"/>
      <c r="GZ8" s="226"/>
      <c r="HA8" s="226"/>
      <c r="HB8" s="226"/>
      <c r="HC8" s="226"/>
      <c r="HD8" s="226"/>
      <c r="HE8" s="226"/>
      <c r="HF8" s="226"/>
      <c r="HG8" s="226"/>
      <c r="HH8" s="226"/>
      <c r="HI8" s="226"/>
      <c r="HJ8" s="226"/>
      <c r="HK8" s="226"/>
      <c r="HL8" s="226"/>
      <c r="HM8" s="226"/>
      <c r="HN8" s="226"/>
      <c r="HO8" s="226"/>
      <c r="HP8" s="226"/>
      <c r="HQ8" s="226"/>
      <c r="HR8" s="226"/>
      <c r="HS8" s="226"/>
      <c r="HT8" s="226"/>
      <c r="HU8" s="226"/>
      <c r="HV8" s="226"/>
      <c r="HW8" s="226"/>
      <c r="HX8" s="226"/>
      <c r="HY8" s="226"/>
      <c r="HZ8" s="226"/>
      <c r="IA8" s="226"/>
      <c r="IB8" s="226"/>
      <c r="IC8" s="226"/>
      <c r="ID8" s="226"/>
      <c r="IE8" s="226"/>
      <c r="IF8" s="226"/>
      <c r="IG8" s="226"/>
      <c r="IH8" s="226"/>
      <c r="II8" s="226"/>
      <c r="IJ8" s="226"/>
      <c r="IK8" s="226"/>
      <c r="IL8" s="226"/>
      <c r="IM8" s="226"/>
      <c r="IN8" s="226"/>
      <c r="IO8" s="226"/>
      <c r="IP8" s="226"/>
      <c r="IQ8" s="226"/>
      <c r="IR8" s="226"/>
      <c r="IS8" s="226"/>
      <c r="IT8" s="226"/>
      <c r="IU8" s="226"/>
      <c r="IV8" s="226"/>
      <c r="IW8" s="226"/>
    </row>
    <row r="9" spans="2:257">
      <c r="B9" s="22"/>
      <c r="C9" s="570" t="s">
        <v>281</v>
      </c>
      <c r="D9" s="570"/>
      <c r="E9" s="570"/>
      <c r="F9" s="570"/>
      <c r="G9" s="570"/>
      <c r="H9" s="23"/>
      <c r="I9" s="226"/>
      <c r="J9" s="226"/>
      <c r="K9" s="226"/>
      <c r="L9" s="226"/>
      <c r="M9" s="226"/>
      <c r="N9" s="226"/>
      <c r="O9" s="226"/>
      <c r="P9" s="226"/>
      <c r="Q9" s="226"/>
      <c r="R9" s="226"/>
      <c r="S9" s="226"/>
      <c r="T9" s="226"/>
      <c r="U9" s="226"/>
      <c r="V9" s="226"/>
      <c r="W9" s="226"/>
      <c r="X9" s="226"/>
      <c r="Y9" s="226"/>
      <c r="Z9" s="226"/>
      <c r="AA9" s="226"/>
      <c r="AB9" s="226"/>
      <c r="AC9" s="226"/>
      <c r="AD9" s="226"/>
      <c r="AE9" s="226"/>
      <c r="AF9" s="226"/>
      <c r="AG9" s="226"/>
      <c r="AH9" s="226"/>
      <c r="AI9" s="226"/>
      <c r="AJ9" s="226"/>
      <c r="AK9" s="226"/>
      <c r="AL9" s="226"/>
      <c r="AM9" s="226"/>
      <c r="AN9" s="226"/>
      <c r="AO9" s="226"/>
      <c r="AP9" s="226"/>
      <c r="AQ9" s="226"/>
      <c r="AR9" s="226"/>
      <c r="AS9" s="226"/>
      <c r="AT9" s="226"/>
      <c r="AU9" s="226"/>
      <c r="AV9" s="226"/>
      <c r="AW9" s="226"/>
      <c r="AX9" s="226"/>
      <c r="AY9" s="226"/>
      <c r="AZ9" s="226"/>
      <c r="BA9" s="226"/>
      <c r="BB9" s="226"/>
      <c r="BC9" s="226"/>
      <c r="BD9" s="226"/>
      <c r="BE9" s="226"/>
      <c r="BF9" s="226"/>
      <c r="BG9" s="226"/>
      <c r="BH9" s="226"/>
      <c r="BI9" s="226"/>
      <c r="BJ9" s="226"/>
      <c r="BK9" s="226"/>
      <c r="BL9" s="226"/>
      <c r="BM9" s="226"/>
      <c r="BN9" s="226"/>
      <c r="BO9" s="226"/>
      <c r="BP9" s="226"/>
      <c r="BQ9" s="226"/>
      <c r="BR9" s="226"/>
      <c r="BS9" s="226"/>
      <c r="BT9" s="226"/>
      <c r="BU9" s="226"/>
      <c r="BV9" s="226"/>
      <c r="BW9" s="226"/>
      <c r="BX9" s="226"/>
      <c r="BY9" s="226"/>
      <c r="BZ9" s="226"/>
      <c r="CA9" s="226"/>
      <c r="CB9" s="226"/>
      <c r="CC9" s="226"/>
      <c r="CD9" s="226"/>
      <c r="CE9" s="226"/>
      <c r="CF9" s="226"/>
      <c r="CG9" s="226"/>
      <c r="CH9" s="226"/>
      <c r="CI9" s="226"/>
      <c r="CJ9" s="226"/>
      <c r="CK9" s="226"/>
      <c r="CL9" s="226"/>
      <c r="CM9" s="226"/>
      <c r="CN9" s="226"/>
      <c r="CO9" s="226"/>
      <c r="CP9" s="226"/>
      <c r="CQ9" s="226"/>
      <c r="CR9" s="226"/>
      <c r="CS9" s="226"/>
      <c r="CT9" s="226"/>
      <c r="CU9" s="226"/>
      <c r="CV9" s="226"/>
      <c r="CW9" s="226"/>
      <c r="CX9" s="226"/>
      <c r="CY9" s="226"/>
      <c r="CZ9" s="226"/>
      <c r="DA9" s="226"/>
      <c r="DB9" s="226"/>
      <c r="DC9" s="226"/>
      <c r="DD9" s="226"/>
      <c r="DE9" s="226"/>
      <c r="DF9" s="226"/>
      <c r="DG9" s="226"/>
      <c r="DH9" s="226"/>
      <c r="DI9" s="226"/>
      <c r="DJ9" s="226"/>
      <c r="DK9" s="226"/>
      <c r="DL9" s="226"/>
      <c r="DM9" s="226"/>
      <c r="DN9" s="226"/>
      <c r="DO9" s="226"/>
      <c r="DP9" s="226"/>
      <c r="DQ9" s="226"/>
      <c r="DR9" s="226"/>
      <c r="DS9" s="226"/>
      <c r="DT9" s="226"/>
      <c r="DU9" s="226"/>
      <c r="DV9" s="226"/>
      <c r="DW9" s="226"/>
      <c r="DX9" s="226"/>
      <c r="DY9" s="226"/>
      <c r="DZ9" s="226"/>
      <c r="EA9" s="226"/>
      <c r="EB9" s="226"/>
      <c r="EC9" s="226"/>
      <c r="ED9" s="226"/>
      <c r="EE9" s="226"/>
      <c r="EF9" s="226"/>
      <c r="EG9" s="226"/>
      <c r="EH9" s="226"/>
      <c r="EI9" s="226"/>
      <c r="EJ9" s="226"/>
      <c r="EK9" s="226"/>
      <c r="EL9" s="226"/>
      <c r="EM9" s="226"/>
      <c r="EN9" s="226"/>
      <c r="EO9" s="226"/>
      <c r="EP9" s="226"/>
      <c r="EQ9" s="226"/>
      <c r="ER9" s="226"/>
      <c r="ES9" s="226"/>
      <c r="ET9" s="226"/>
      <c r="EU9" s="226"/>
      <c r="EV9" s="226"/>
      <c r="EW9" s="226"/>
      <c r="EX9" s="226"/>
      <c r="EY9" s="226"/>
      <c r="EZ9" s="226"/>
      <c r="FA9" s="226"/>
      <c r="FB9" s="226"/>
      <c r="FC9" s="226"/>
      <c r="FD9" s="226"/>
      <c r="FE9" s="226"/>
      <c r="FF9" s="226"/>
      <c r="FG9" s="226"/>
      <c r="FH9" s="226"/>
      <c r="FI9" s="226"/>
      <c r="FJ9" s="226"/>
      <c r="FK9" s="226"/>
      <c r="FL9" s="226"/>
      <c r="FM9" s="226"/>
      <c r="FN9" s="226"/>
      <c r="FO9" s="226"/>
      <c r="FP9" s="226"/>
      <c r="FQ9" s="226"/>
      <c r="FR9" s="226"/>
      <c r="FS9" s="226"/>
      <c r="FT9" s="226"/>
      <c r="FU9" s="226"/>
      <c r="FV9" s="226"/>
      <c r="FW9" s="226"/>
      <c r="FX9" s="226"/>
      <c r="FY9" s="226"/>
      <c r="FZ9" s="226"/>
      <c r="GA9" s="226"/>
      <c r="GB9" s="226"/>
      <c r="GC9" s="226"/>
      <c r="GD9" s="226"/>
      <c r="GE9" s="226"/>
      <c r="GF9" s="226"/>
      <c r="GG9" s="226"/>
      <c r="GH9" s="226"/>
      <c r="GI9" s="226"/>
      <c r="GJ9" s="226"/>
      <c r="GK9" s="226"/>
      <c r="GL9" s="226"/>
      <c r="GM9" s="226"/>
      <c r="GN9" s="226"/>
      <c r="GO9" s="226"/>
      <c r="GP9" s="226"/>
      <c r="GQ9" s="226"/>
      <c r="GR9" s="226"/>
      <c r="GS9" s="226"/>
      <c r="GT9" s="226"/>
      <c r="GU9" s="226"/>
      <c r="GV9" s="226"/>
      <c r="GW9" s="226"/>
      <c r="GX9" s="226"/>
      <c r="GY9" s="226"/>
      <c r="GZ9" s="226"/>
      <c r="HA9" s="226"/>
      <c r="HB9" s="226"/>
      <c r="HC9" s="226"/>
      <c r="HD9" s="226"/>
      <c r="HE9" s="226"/>
      <c r="HF9" s="226"/>
      <c r="HG9" s="226"/>
      <c r="HH9" s="226"/>
      <c r="HI9" s="226"/>
      <c r="HJ9" s="226"/>
      <c r="HK9" s="226"/>
      <c r="HL9" s="226"/>
      <c r="HM9" s="226"/>
      <c r="HN9" s="226"/>
      <c r="HO9" s="226"/>
      <c r="HP9" s="226"/>
      <c r="HQ9" s="226"/>
      <c r="HR9" s="226"/>
      <c r="HS9" s="226"/>
      <c r="HT9" s="226"/>
      <c r="HU9" s="226"/>
      <c r="HV9" s="226"/>
      <c r="HW9" s="226"/>
      <c r="HX9" s="226"/>
      <c r="HY9" s="226"/>
      <c r="HZ9" s="226"/>
      <c r="IA9" s="226"/>
      <c r="IB9" s="226"/>
      <c r="IC9" s="226"/>
      <c r="ID9" s="226"/>
      <c r="IE9" s="226"/>
      <c r="IF9" s="226"/>
      <c r="IG9" s="226"/>
      <c r="IH9" s="226"/>
      <c r="II9" s="226"/>
      <c r="IJ9" s="226"/>
      <c r="IK9" s="226"/>
      <c r="IL9" s="226"/>
      <c r="IM9" s="226"/>
      <c r="IN9" s="226"/>
      <c r="IO9" s="226"/>
      <c r="IP9" s="226"/>
      <c r="IQ9" s="226"/>
      <c r="IR9" s="226"/>
      <c r="IS9" s="226"/>
      <c r="IT9" s="226"/>
      <c r="IU9" s="226"/>
      <c r="IV9" s="226"/>
      <c r="IW9" s="226"/>
    </row>
    <row r="10" spans="2:257" ht="10.5" customHeight="1" thickBot="1">
      <c r="B10" s="22"/>
      <c r="C10" s="570"/>
      <c r="D10" s="570"/>
      <c r="E10" s="570"/>
      <c r="F10" s="570"/>
      <c r="G10" s="570"/>
      <c r="H10" s="23"/>
      <c r="I10" s="226"/>
      <c r="J10" s="226"/>
      <c r="K10" s="226"/>
      <c r="L10" s="226"/>
      <c r="M10" s="226"/>
      <c r="N10" s="226"/>
      <c r="O10" s="226"/>
      <c r="P10" s="226"/>
      <c r="Q10" s="226"/>
      <c r="R10" s="226"/>
      <c r="S10" s="226"/>
      <c r="T10" s="226"/>
      <c r="U10" s="226"/>
      <c r="V10" s="226"/>
      <c r="W10" s="226"/>
      <c r="X10" s="226"/>
      <c r="Y10" s="226"/>
      <c r="Z10" s="226"/>
      <c r="AA10" s="226"/>
      <c r="AB10" s="226"/>
      <c r="AC10" s="226"/>
      <c r="AD10" s="226"/>
      <c r="AE10" s="226"/>
      <c r="AF10" s="226"/>
      <c r="AG10" s="226"/>
      <c r="AH10" s="226"/>
      <c r="AI10" s="226"/>
      <c r="AJ10" s="226"/>
      <c r="AK10" s="226"/>
      <c r="AL10" s="226"/>
      <c r="AM10" s="226"/>
      <c r="AN10" s="226"/>
      <c r="AO10" s="226"/>
      <c r="AP10" s="226"/>
      <c r="AQ10" s="226"/>
      <c r="AR10" s="226"/>
      <c r="AS10" s="226"/>
      <c r="AT10" s="226"/>
      <c r="AU10" s="226"/>
      <c r="AV10" s="226"/>
      <c r="AW10" s="226"/>
      <c r="AX10" s="226"/>
      <c r="AY10" s="226"/>
      <c r="AZ10" s="226"/>
      <c r="BA10" s="226"/>
      <c r="BB10" s="226"/>
      <c r="BC10" s="226"/>
      <c r="BD10" s="226"/>
      <c r="BE10" s="226"/>
      <c r="BF10" s="226"/>
      <c r="BG10" s="226"/>
      <c r="BH10" s="226"/>
      <c r="BI10" s="226"/>
      <c r="BJ10" s="226"/>
      <c r="BK10" s="226"/>
      <c r="BL10" s="226"/>
      <c r="BM10" s="226"/>
      <c r="BN10" s="226"/>
      <c r="BO10" s="226"/>
      <c r="BP10" s="226"/>
      <c r="BQ10" s="226"/>
      <c r="BR10" s="226"/>
      <c r="BS10" s="226"/>
      <c r="BT10" s="226"/>
      <c r="BU10" s="226"/>
      <c r="BV10" s="226"/>
      <c r="BW10" s="226"/>
      <c r="BX10" s="226"/>
      <c r="BY10" s="226"/>
      <c r="BZ10" s="226"/>
      <c r="CA10" s="226"/>
      <c r="CB10" s="226"/>
      <c r="CC10" s="226"/>
      <c r="CD10" s="226"/>
      <c r="CE10" s="226"/>
      <c r="CF10" s="226"/>
      <c r="CG10" s="226"/>
      <c r="CH10" s="226"/>
      <c r="CI10" s="226"/>
      <c r="CJ10" s="226"/>
      <c r="CK10" s="226"/>
      <c r="CL10" s="226"/>
      <c r="CM10" s="226"/>
      <c r="CN10" s="226"/>
      <c r="CO10" s="226"/>
      <c r="CP10" s="226"/>
      <c r="CQ10" s="226"/>
      <c r="CR10" s="226"/>
      <c r="CS10" s="226"/>
      <c r="CT10" s="226"/>
      <c r="CU10" s="226"/>
      <c r="CV10" s="226"/>
      <c r="CW10" s="226"/>
      <c r="CX10" s="226"/>
      <c r="CY10" s="226"/>
      <c r="CZ10" s="226"/>
      <c r="DA10" s="226"/>
      <c r="DB10" s="226"/>
      <c r="DC10" s="226"/>
      <c r="DD10" s="226"/>
      <c r="DE10" s="226"/>
      <c r="DF10" s="226"/>
      <c r="DG10" s="226"/>
      <c r="DH10" s="226"/>
      <c r="DI10" s="226"/>
      <c r="DJ10" s="226"/>
      <c r="DK10" s="226"/>
      <c r="DL10" s="226"/>
      <c r="DM10" s="226"/>
      <c r="DN10" s="226"/>
      <c r="DO10" s="226"/>
      <c r="DP10" s="226"/>
      <c r="DQ10" s="226"/>
      <c r="DR10" s="226"/>
      <c r="DS10" s="226"/>
      <c r="DT10" s="226"/>
      <c r="DU10" s="226"/>
      <c r="DV10" s="226"/>
      <c r="DW10" s="226"/>
      <c r="DX10" s="226"/>
      <c r="DY10" s="226"/>
      <c r="DZ10" s="226"/>
      <c r="EA10" s="226"/>
      <c r="EB10" s="226"/>
      <c r="EC10" s="226"/>
      <c r="ED10" s="226"/>
      <c r="EE10" s="226"/>
      <c r="EF10" s="226"/>
      <c r="EG10" s="226"/>
      <c r="EH10" s="226"/>
      <c r="EI10" s="226"/>
      <c r="EJ10" s="226"/>
      <c r="EK10" s="226"/>
      <c r="EL10" s="226"/>
      <c r="EM10" s="226"/>
      <c r="EN10" s="226"/>
      <c r="EO10" s="226"/>
      <c r="EP10" s="226"/>
      <c r="EQ10" s="226"/>
      <c r="ER10" s="226"/>
      <c r="ES10" s="226"/>
      <c r="ET10" s="226"/>
      <c r="EU10" s="226"/>
      <c r="EV10" s="226"/>
      <c r="EW10" s="226"/>
      <c r="EX10" s="226"/>
      <c r="EY10" s="226"/>
      <c r="EZ10" s="226"/>
      <c r="FA10" s="226"/>
      <c r="FB10" s="226"/>
      <c r="FC10" s="226"/>
      <c r="FD10" s="226"/>
      <c r="FE10" s="226"/>
      <c r="FF10" s="226"/>
      <c r="FG10" s="226"/>
      <c r="FH10" s="226"/>
      <c r="FI10" s="226"/>
      <c r="FJ10" s="226"/>
      <c r="FK10" s="226"/>
      <c r="FL10" s="226"/>
      <c r="FM10" s="226"/>
      <c r="FN10" s="226"/>
      <c r="FO10" s="226"/>
      <c r="FP10" s="226"/>
      <c r="FQ10" s="226"/>
      <c r="FR10" s="226"/>
      <c r="FS10" s="226"/>
      <c r="FT10" s="226"/>
      <c r="FU10" s="226"/>
      <c r="FV10" s="226"/>
      <c r="FW10" s="226"/>
      <c r="FX10" s="226"/>
      <c r="FY10" s="226"/>
      <c r="FZ10" s="226"/>
      <c r="GA10" s="226"/>
      <c r="GB10" s="226"/>
      <c r="GC10" s="226"/>
      <c r="GD10" s="226"/>
      <c r="GE10" s="226"/>
      <c r="GF10" s="226"/>
      <c r="GG10" s="226"/>
      <c r="GH10" s="226"/>
      <c r="GI10" s="226"/>
      <c r="GJ10" s="226"/>
      <c r="GK10" s="226"/>
      <c r="GL10" s="226"/>
      <c r="GM10" s="226"/>
      <c r="GN10" s="226"/>
      <c r="GO10" s="226"/>
      <c r="GP10" s="226"/>
      <c r="GQ10" s="226"/>
      <c r="GR10" s="226"/>
      <c r="GS10" s="226"/>
      <c r="GT10" s="226"/>
      <c r="GU10" s="226"/>
      <c r="GV10" s="226"/>
      <c r="GW10" s="226"/>
      <c r="GX10" s="226"/>
      <c r="GY10" s="226"/>
      <c r="GZ10" s="226"/>
      <c r="HA10" s="226"/>
      <c r="HB10" s="226"/>
      <c r="HC10" s="226"/>
      <c r="HD10" s="226"/>
      <c r="HE10" s="226"/>
      <c r="HF10" s="226"/>
      <c r="HG10" s="226"/>
      <c r="HH10" s="226"/>
      <c r="HI10" s="226"/>
      <c r="HJ10" s="226"/>
      <c r="HK10" s="226"/>
      <c r="HL10" s="226"/>
      <c r="HM10" s="226"/>
      <c r="HN10" s="226"/>
      <c r="HO10" s="226"/>
      <c r="HP10" s="226"/>
      <c r="HQ10" s="226"/>
      <c r="HR10" s="226"/>
      <c r="HS10" s="226"/>
      <c r="HT10" s="226"/>
      <c r="HU10" s="226"/>
      <c r="HV10" s="226"/>
      <c r="HW10" s="226"/>
      <c r="HX10" s="226"/>
      <c r="HY10" s="226"/>
      <c r="HZ10" s="226"/>
      <c r="IA10" s="226"/>
      <c r="IB10" s="226"/>
      <c r="IC10" s="226"/>
      <c r="ID10" s="226"/>
      <c r="IE10" s="226"/>
      <c r="IF10" s="226"/>
      <c r="IG10" s="226"/>
      <c r="IH10" s="226"/>
      <c r="II10" s="226"/>
      <c r="IJ10" s="226"/>
      <c r="IK10" s="226"/>
      <c r="IL10" s="226"/>
      <c r="IM10" s="226"/>
      <c r="IN10" s="226"/>
      <c r="IO10" s="226"/>
      <c r="IP10" s="226"/>
      <c r="IQ10" s="226"/>
      <c r="IR10" s="226"/>
      <c r="IS10" s="226"/>
      <c r="IT10" s="226"/>
      <c r="IU10" s="226"/>
      <c r="IV10" s="226"/>
      <c r="IW10" s="226"/>
    </row>
    <row r="11" spans="2:257">
      <c r="B11" s="22"/>
      <c r="C11" s="572" t="s">
        <v>277</v>
      </c>
      <c r="D11" s="573"/>
      <c r="E11" s="573"/>
      <c r="F11" s="573"/>
      <c r="G11" s="574"/>
      <c r="H11" s="23"/>
      <c r="I11" s="226"/>
      <c r="J11" s="226"/>
      <c r="K11" s="226"/>
      <c r="L11" s="226"/>
      <c r="M11" s="226"/>
      <c r="N11" s="226"/>
      <c r="O11" s="226"/>
      <c r="P11" s="226"/>
      <c r="Q11" s="226"/>
      <c r="R11" s="226"/>
      <c r="S11" s="226"/>
      <c r="T11" s="226"/>
      <c r="U11" s="226"/>
      <c r="V11" s="226"/>
      <c r="W11" s="226"/>
      <c r="X11" s="226"/>
      <c r="Y11" s="226"/>
      <c r="Z11" s="226"/>
      <c r="AA11" s="226"/>
      <c r="AB11" s="226"/>
      <c r="AC11" s="226"/>
      <c r="AD11" s="226"/>
      <c r="AE11" s="226"/>
      <c r="AF11" s="226"/>
      <c r="AG11" s="226"/>
      <c r="AH11" s="226"/>
      <c r="AI11" s="226"/>
      <c r="AJ11" s="226"/>
      <c r="AK11" s="226"/>
      <c r="AL11" s="226"/>
      <c r="AM11" s="226"/>
      <c r="AN11" s="226"/>
      <c r="AO11" s="226"/>
      <c r="AP11" s="226"/>
      <c r="AQ11" s="226"/>
      <c r="AR11" s="226"/>
      <c r="AS11" s="226"/>
      <c r="AT11" s="226"/>
      <c r="AU11" s="226"/>
      <c r="AV11" s="226"/>
      <c r="AW11" s="226"/>
      <c r="AX11" s="226"/>
      <c r="AY11" s="226"/>
      <c r="AZ11" s="226"/>
      <c r="BA11" s="226"/>
      <c r="BB11" s="226"/>
      <c r="BC11" s="226"/>
      <c r="BD11" s="226"/>
      <c r="BE11" s="226"/>
      <c r="BF11" s="226"/>
      <c r="BG11" s="226"/>
      <c r="BH11" s="226"/>
      <c r="BI11" s="226"/>
      <c r="BJ11" s="226"/>
      <c r="BK11" s="226"/>
      <c r="BL11" s="226"/>
      <c r="BM11" s="226"/>
      <c r="BN11" s="226"/>
      <c r="BO11" s="226"/>
      <c r="BP11" s="226"/>
      <c r="BQ11" s="226"/>
      <c r="BR11" s="226"/>
      <c r="BS11" s="226"/>
      <c r="BT11" s="226"/>
      <c r="BU11" s="226"/>
      <c r="BV11" s="226"/>
      <c r="BW11" s="226"/>
      <c r="BX11" s="226"/>
      <c r="BY11" s="226"/>
      <c r="BZ11" s="226"/>
      <c r="CA11" s="226"/>
      <c r="CB11" s="226"/>
      <c r="CC11" s="226"/>
      <c r="CD11" s="226"/>
      <c r="CE11" s="226"/>
      <c r="CF11" s="226"/>
      <c r="CG11" s="226"/>
      <c r="CH11" s="226"/>
      <c r="CI11" s="226"/>
      <c r="CJ11" s="226"/>
      <c r="CK11" s="226"/>
      <c r="CL11" s="226"/>
      <c r="CM11" s="226"/>
      <c r="CN11" s="226"/>
      <c r="CO11" s="226"/>
      <c r="CP11" s="226"/>
      <c r="CQ11" s="226"/>
      <c r="CR11" s="226"/>
      <c r="CS11" s="226"/>
      <c r="CT11" s="226"/>
      <c r="CU11" s="226"/>
      <c r="CV11" s="226"/>
      <c r="CW11" s="226"/>
      <c r="CX11" s="226"/>
      <c r="CY11" s="226"/>
      <c r="CZ11" s="226"/>
      <c r="DA11" s="226"/>
      <c r="DB11" s="226"/>
      <c r="DC11" s="226"/>
      <c r="DD11" s="226"/>
      <c r="DE11" s="226"/>
      <c r="DF11" s="226"/>
      <c r="DG11" s="226"/>
      <c r="DH11" s="226"/>
      <c r="DI11" s="226"/>
      <c r="DJ11" s="226"/>
      <c r="DK11" s="226"/>
      <c r="DL11" s="226"/>
      <c r="DM11" s="226"/>
      <c r="DN11" s="226"/>
      <c r="DO11" s="226"/>
      <c r="DP11" s="226"/>
      <c r="DQ11" s="226"/>
      <c r="DR11" s="226"/>
      <c r="DS11" s="226"/>
      <c r="DT11" s="226"/>
      <c r="DU11" s="226"/>
      <c r="DV11" s="226"/>
      <c r="DW11" s="226"/>
      <c r="DX11" s="226"/>
      <c r="DY11" s="226"/>
      <c r="DZ11" s="226"/>
      <c r="EA11" s="226"/>
      <c r="EB11" s="226"/>
      <c r="EC11" s="226"/>
      <c r="ED11" s="226"/>
      <c r="EE11" s="226"/>
      <c r="EF11" s="226"/>
      <c r="EG11" s="226"/>
      <c r="EH11" s="226"/>
      <c r="EI11" s="226"/>
      <c r="EJ11" s="226"/>
      <c r="EK11" s="226"/>
      <c r="EL11" s="226"/>
      <c r="EM11" s="226"/>
      <c r="EN11" s="226"/>
      <c r="EO11" s="226"/>
      <c r="EP11" s="226"/>
      <c r="EQ11" s="226"/>
      <c r="ER11" s="226"/>
      <c r="ES11" s="226"/>
      <c r="ET11" s="226"/>
      <c r="EU11" s="226"/>
      <c r="EV11" s="226"/>
      <c r="EW11" s="226"/>
      <c r="EX11" s="226"/>
      <c r="EY11" s="226"/>
      <c r="EZ11" s="226"/>
      <c r="FA11" s="226"/>
      <c r="FB11" s="226"/>
      <c r="FC11" s="226"/>
      <c r="FD11" s="226"/>
      <c r="FE11" s="226"/>
      <c r="FF11" s="226"/>
      <c r="FG11" s="226"/>
      <c r="FH11" s="226"/>
      <c r="FI11" s="226"/>
      <c r="FJ11" s="226"/>
      <c r="FK11" s="226"/>
      <c r="FL11" s="226"/>
      <c r="FM11" s="226"/>
      <c r="FN11" s="226"/>
      <c r="FO11" s="226"/>
      <c r="FP11" s="226"/>
      <c r="FQ11" s="226"/>
      <c r="FR11" s="226"/>
      <c r="FS11" s="226"/>
      <c r="FT11" s="226"/>
      <c r="FU11" s="226"/>
      <c r="FV11" s="226"/>
      <c r="FW11" s="226"/>
      <c r="FX11" s="226"/>
      <c r="FY11" s="226"/>
      <c r="FZ11" s="226"/>
      <c r="GA11" s="226"/>
      <c r="GB11" s="226"/>
      <c r="GC11" s="226"/>
      <c r="GD11" s="226"/>
      <c r="GE11" s="226"/>
      <c r="GF11" s="226"/>
      <c r="GG11" s="226"/>
      <c r="GH11" s="226"/>
      <c r="GI11" s="226"/>
      <c r="GJ11" s="226"/>
      <c r="GK11" s="226"/>
      <c r="GL11" s="226"/>
      <c r="GM11" s="226"/>
      <c r="GN11" s="226"/>
      <c r="GO11" s="226"/>
      <c r="GP11" s="226"/>
      <c r="GQ11" s="226"/>
      <c r="GR11" s="226"/>
      <c r="GS11" s="226"/>
      <c r="GT11" s="226"/>
      <c r="GU11" s="226"/>
      <c r="GV11" s="226"/>
      <c r="GW11" s="226"/>
      <c r="GX11" s="226"/>
      <c r="GY11" s="226"/>
      <c r="GZ11" s="226"/>
      <c r="HA11" s="226"/>
      <c r="HB11" s="226"/>
      <c r="HC11" s="226"/>
      <c r="HD11" s="226"/>
      <c r="HE11" s="226"/>
      <c r="HF11" s="226"/>
      <c r="HG11" s="226"/>
      <c r="HH11" s="226"/>
      <c r="HI11" s="226"/>
      <c r="HJ11" s="226"/>
      <c r="HK11" s="226"/>
      <c r="HL11" s="226"/>
      <c r="HM11" s="226"/>
      <c r="HN11" s="226"/>
      <c r="HO11" s="226"/>
      <c r="HP11" s="226"/>
      <c r="HQ11" s="226"/>
      <c r="HR11" s="226"/>
      <c r="HS11" s="226"/>
      <c r="HT11" s="226"/>
      <c r="HU11" s="226"/>
      <c r="HV11" s="226"/>
      <c r="HW11" s="226"/>
      <c r="HX11" s="226"/>
      <c r="HY11" s="226"/>
      <c r="HZ11" s="226"/>
      <c r="IA11" s="226"/>
      <c r="IB11" s="226"/>
      <c r="IC11" s="226"/>
      <c r="ID11" s="226"/>
      <c r="IE11" s="226"/>
      <c r="IF11" s="226"/>
      <c r="IG11" s="226"/>
      <c r="IH11" s="226"/>
      <c r="II11" s="226"/>
      <c r="IJ11" s="226"/>
      <c r="IK11" s="226"/>
      <c r="IL11" s="226"/>
      <c r="IM11" s="226"/>
      <c r="IN11" s="226"/>
      <c r="IO11" s="226"/>
      <c r="IP11" s="226"/>
      <c r="IQ11" s="226"/>
      <c r="IR11" s="226"/>
      <c r="IS11" s="226"/>
      <c r="IT11" s="226"/>
      <c r="IU11" s="226"/>
      <c r="IV11" s="226"/>
      <c r="IW11" s="226"/>
    </row>
    <row r="12" spans="2:257">
      <c r="B12" s="22"/>
      <c r="C12" s="230" t="s">
        <v>88</v>
      </c>
      <c r="D12" s="231" t="s">
        <v>158</v>
      </c>
      <c r="E12" s="231" t="s">
        <v>159</v>
      </c>
      <c r="F12" s="232" t="s">
        <v>225</v>
      </c>
      <c r="G12" s="233" t="s">
        <v>226</v>
      </c>
      <c r="H12" s="23"/>
      <c r="I12" s="227"/>
      <c r="J12" s="227"/>
      <c r="K12" s="227"/>
      <c r="L12" s="227"/>
      <c r="M12" s="227"/>
      <c r="N12" s="227"/>
      <c r="O12" s="227"/>
      <c r="P12" s="227"/>
      <c r="Q12" s="227"/>
      <c r="R12" s="227"/>
      <c r="S12" s="227"/>
      <c r="T12" s="227"/>
      <c r="U12" s="227"/>
      <c r="V12" s="227"/>
      <c r="W12" s="227"/>
      <c r="X12" s="227"/>
      <c r="Y12" s="227"/>
      <c r="Z12" s="227"/>
      <c r="AA12" s="227"/>
      <c r="AB12" s="227"/>
      <c r="AC12" s="227"/>
      <c r="AD12" s="227"/>
      <c r="AE12" s="227"/>
      <c r="AF12" s="227"/>
      <c r="AG12" s="227"/>
      <c r="AH12" s="227"/>
      <c r="AI12" s="227"/>
      <c r="AJ12" s="227"/>
      <c r="AK12" s="227"/>
      <c r="AL12" s="227"/>
      <c r="AM12" s="227"/>
      <c r="AN12" s="227"/>
      <c r="AO12" s="227"/>
      <c r="AP12" s="227"/>
      <c r="AQ12" s="227"/>
      <c r="AR12" s="227"/>
      <c r="AS12" s="227"/>
      <c r="AT12" s="227"/>
      <c r="AU12" s="227"/>
      <c r="AV12" s="227"/>
      <c r="AW12" s="227"/>
      <c r="AX12" s="227"/>
      <c r="AY12" s="227"/>
      <c r="AZ12" s="227"/>
      <c r="BA12" s="227"/>
      <c r="BB12" s="227"/>
      <c r="BC12" s="227"/>
      <c r="BD12" s="227"/>
      <c r="BE12" s="227"/>
      <c r="BF12" s="227"/>
      <c r="BG12" s="227"/>
      <c r="BH12" s="227"/>
      <c r="BI12" s="227"/>
      <c r="BJ12" s="227"/>
      <c r="BK12" s="227"/>
      <c r="BL12" s="227"/>
      <c r="BM12" s="227"/>
      <c r="BN12" s="227"/>
      <c r="BO12" s="227"/>
      <c r="BP12" s="227"/>
      <c r="BQ12" s="227"/>
      <c r="BR12" s="227"/>
      <c r="BS12" s="227"/>
      <c r="BT12" s="227"/>
      <c r="BU12" s="227"/>
      <c r="BV12" s="227"/>
      <c r="BW12" s="227"/>
      <c r="BX12" s="227"/>
      <c r="BY12" s="227"/>
      <c r="BZ12" s="227"/>
      <c r="CA12" s="227"/>
      <c r="CB12" s="227"/>
      <c r="CC12" s="227"/>
      <c r="CD12" s="227"/>
      <c r="CE12" s="227"/>
      <c r="CF12" s="227"/>
      <c r="CG12" s="227"/>
      <c r="CH12" s="227"/>
      <c r="CI12" s="227"/>
      <c r="CJ12" s="227"/>
      <c r="CK12" s="227"/>
      <c r="CL12" s="227"/>
      <c r="CM12" s="227"/>
      <c r="CN12" s="227"/>
      <c r="CO12" s="227"/>
      <c r="CP12" s="227"/>
      <c r="CQ12" s="227"/>
      <c r="CR12" s="227"/>
      <c r="CS12" s="227"/>
      <c r="CT12" s="227"/>
      <c r="CU12" s="227"/>
      <c r="CV12" s="227"/>
      <c r="CW12" s="227"/>
      <c r="CX12" s="227"/>
      <c r="CY12" s="227"/>
      <c r="CZ12" s="227"/>
      <c r="DA12" s="227"/>
      <c r="DB12" s="227"/>
      <c r="DC12" s="227"/>
      <c r="DD12" s="227"/>
      <c r="DE12" s="227"/>
      <c r="DF12" s="227"/>
      <c r="DG12" s="227"/>
      <c r="DH12" s="227"/>
      <c r="DI12" s="227"/>
      <c r="DJ12" s="227"/>
      <c r="DK12" s="227"/>
      <c r="DL12" s="227"/>
      <c r="DM12" s="227"/>
      <c r="DN12" s="227"/>
      <c r="DO12" s="227"/>
      <c r="DP12" s="227"/>
      <c r="DQ12" s="227"/>
      <c r="DR12" s="227"/>
      <c r="DS12" s="227"/>
      <c r="DT12" s="227"/>
      <c r="DU12" s="227"/>
      <c r="DV12" s="227"/>
      <c r="DW12" s="227"/>
      <c r="DX12" s="227"/>
      <c r="DY12" s="227"/>
      <c r="DZ12" s="227"/>
      <c r="EA12" s="227"/>
      <c r="EB12" s="227"/>
      <c r="EC12" s="227"/>
      <c r="ED12" s="227"/>
      <c r="EE12" s="227"/>
      <c r="EF12" s="227"/>
      <c r="EG12" s="227"/>
      <c r="EH12" s="227"/>
      <c r="EI12" s="227"/>
      <c r="EJ12" s="227"/>
      <c r="EK12" s="227"/>
      <c r="EL12" s="227"/>
      <c r="EM12" s="227"/>
      <c r="EN12" s="227"/>
      <c r="EO12" s="227"/>
      <c r="EP12" s="227"/>
      <c r="EQ12" s="227"/>
      <c r="ER12" s="227"/>
      <c r="ES12" s="227"/>
      <c r="ET12" s="227"/>
      <c r="EU12" s="227"/>
      <c r="EV12" s="227"/>
      <c r="EW12" s="227"/>
      <c r="EX12" s="227"/>
      <c r="EY12" s="227"/>
      <c r="EZ12" s="227"/>
      <c r="FA12" s="227"/>
      <c r="FB12" s="227"/>
      <c r="FC12" s="227"/>
      <c r="FD12" s="227"/>
      <c r="FE12" s="227"/>
      <c r="FF12" s="227"/>
      <c r="FG12" s="227"/>
      <c r="FH12" s="227"/>
      <c r="FI12" s="227"/>
      <c r="FJ12" s="227"/>
      <c r="FK12" s="227"/>
      <c r="FL12" s="227"/>
      <c r="FM12" s="227"/>
      <c r="FN12" s="227"/>
      <c r="FO12" s="227"/>
      <c r="FP12" s="227"/>
      <c r="FQ12" s="227"/>
      <c r="FR12" s="227"/>
      <c r="FS12" s="227"/>
      <c r="FT12" s="227"/>
      <c r="FU12" s="227"/>
      <c r="FV12" s="227"/>
      <c r="FW12" s="227"/>
      <c r="FX12" s="227"/>
      <c r="FY12" s="227"/>
      <c r="FZ12" s="227"/>
      <c r="GA12" s="227"/>
      <c r="GB12" s="227"/>
      <c r="GC12" s="227"/>
      <c r="GD12" s="227"/>
      <c r="GE12" s="227"/>
      <c r="GF12" s="227"/>
      <c r="GG12" s="227"/>
      <c r="GH12" s="227"/>
      <c r="GI12" s="227"/>
      <c r="GJ12" s="227"/>
      <c r="GK12" s="227"/>
      <c r="GL12" s="227"/>
      <c r="GM12" s="227"/>
      <c r="GN12" s="227"/>
      <c r="GO12" s="227"/>
      <c r="GP12" s="227"/>
      <c r="GQ12" s="227"/>
      <c r="GR12" s="227"/>
      <c r="GS12" s="227"/>
      <c r="GT12" s="227"/>
      <c r="GU12" s="227"/>
      <c r="GV12" s="227"/>
      <c r="GW12" s="227"/>
      <c r="GX12" s="227"/>
      <c r="GY12" s="227"/>
      <c r="GZ12" s="227"/>
      <c r="HA12" s="227"/>
      <c r="HB12" s="227"/>
      <c r="HC12" s="227"/>
      <c r="HD12" s="227"/>
      <c r="HE12" s="227"/>
      <c r="HF12" s="227"/>
      <c r="HG12" s="227"/>
      <c r="HH12" s="227"/>
      <c r="HI12" s="227"/>
      <c r="HJ12" s="227"/>
      <c r="HK12" s="227"/>
      <c r="HL12" s="227"/>
      <c r="HM12" s="227"/>
      <c r="HN12" s="227"/>
      <c r="HO12" s="227"/>
      <c r="HP12" s="227"/>
      <c r="HQ12" s="227"/>
      <c r="HR12" s="227"/>
      <c r="HS12" s="227"/>
      <c r="HT12" s="227"/>
      <c r="HU12" s="227"/>
      <c r="HV12" s="227"/>
      <c r="HW12" s="227"/>
      <c r="HX12" s="227"/>
      <c r="HY12" s="227"/>
      <c r="HZ12" s="227"/>
      <c r="IA12" s="227"/>
      <c r="IB12" s="227"/>
      <c r="IC12" s="227"/>
      <c r="ID12" s="227"/>
      <c r="IE12" s="227"/>
      <c r="IF12" s="227"/>
      <c r="IG12" s="227"/>
      <c r="IH12" s="227"/>
      <c r="II12" s="227"/>
      <c r="IJ12" s="227"/>
      <c r="IK12" s="227"/>
      <c r="IL12" s="227"/>
      <c r="IM12" s="227"/>
      <c r="IN12" s="227"/>
      <c r="IO12" s="227"/>
      <c r="IP12" s="227"/>
      <c r="IQ12" s="227"/>
      <c r="IR12" s="227"/>
      <c r="IS12" s="227"/>
      <c r="IT12" s="227"/>
      <c r="IU12" s="227"/>
      <c r="IV12" s="227"/>
      <c r="IW12" s="227"/>
    </row>
    <row r="13" spans="2:257">
      <c r="B13" s="22"/>
      <c r="C13" s="234"/>
      <c r="D13" s="235"/>
      <c r="E13" s="235"/>
      <c r="F13" s="235"/>
      <c r="G13" s="236"/>
      <c r="H13" s="23"/>
      <c r="I13" s="226"/>
      <c r="J13" s="226"/>
      <c r="K13" s="226"/>
      <c r="L13" s="226"/>
      <c r="M13" s="226"/>
      <c r="N13" s="226"/>
      <c r="O13" s="226"/>
      <c r="P13" s="226"/>
      <c r="Q13" s="226"/>
      <c r="R13" s="226"/>
      <c r="S13" s="226"/>
      <c r="T13" s="226"/>
      <c r="U13" s="226"/>
      <c r="V13" s="226"/>
      <c r="W13" s="226"/>
      <c r="X13" s="226"/>
      <c r="Y13" s="226"/>
      <c r="Z13" s="226"/>
      <c r="AA13" s="226"/>
      <c r="AB13" s="226"/>
      <c r="AC13" s="226"/>
      <c r="AD13" s="226"/>
      <c r="AE13" s="226"/>
      <c r="AF13" s="226"/>
      <c r="AG13" s="226"/>
      <c r="AH13" s="226"/>
      <c r="AI13" s="226"/>
      <c r="AJ13" s="226"/>
      <c r="AK13" s="226"/>
      <c r="AL13" s="226"/>
      <c r="AM13" s="226"/>
      <c r="AN13" s="226"/>
      <c r="AO13" s="226"/>
      <c r="AP13" s="226"/>
      <c r="AQ13" s="226"/>
      <c r="AR13" s="226"/>
      <c r="AS13" s="226"/>
      <c r="AT13" s="226"/>
      <c r="AU13" s="226"/>
      <c r="AV13" s="226"/>
      <c r="AW13" s="226"/>
      <c r="AX13" s="226"/>
      <c r="AY13" s="226"/>
      <c r="AZ13" s="226"/>
      <c r="BA13" s="226"/>
      <c r="BB13" s="226"/>
      <c r="BC13" s="226"/>
      <c r="BD13" s="226"/>
      <c r="BE13" s="226"/>
      <c r="BF13" s="226"/>
      <c r="BG13" s="226"/>
      <c r="BH13" s="226"/>
      <c r="BI13" s="226"/>
      <c r="BJ13" s="226"/>
      <c r="BK13" s="226"/>
      <c r="BL13" s="226"/>
      <c r="BM13" s="226"/>
      <c r="BN13" s="226"/>
      <c r="BO13" s="226"/>
      <c r="BP13" s="226"/>
      <c r="BQ13" s="226"/>
      <c r="BR13" s="226"/>
      <c r="BS13" s="226"/>
      <c r="BT13" s="226"/>
      <c r="BU13" s="226"/>
      <c r="BV13" s="226"/>
      <c r="BW13" s="226"/>
      <c r="BX13" s="226"/>
      <c r="BY13" s="226"/>
      <c r="BZ13" s="226"/>
      <c r="CA13" s="226"/>
      <c r="CB13" s="226"/>
      <c r="CC13" s="226"/>
      <c r="CD13" s="226"/>
      <c r="CE13" s="226"/>
      <c r="CF13" s="226"/>
      <c r="CG13" s="226"/>
      <c r="CH13" s="226"/>
      <c r="CI13" s="226"/>
      <c r="CJ13" s="226"/>
      <c r="CK13" s="226"/>
      <c r="CL13" s="226"/>
      <c r="CM13" s="226"/>
      <c r="CN13" s="226"/>
      <c r="CO13" s="226"/>
      <c r="CP13" s="226"/>
      <c r="CQ13" s="226"/>
      <c r="CR13" s="226"/>
      <c r="CS13" s="226"/>
      <c r="CT13" s="226"/>
      <c r="CU13" s="226"/>
      <c r="CV13" s="226"/>
      <c r="CW13" s="226"/>
      <c r="CX13" s="226"/>
      <c r="CY13" s="226"/>
      <c r="CZ13" s="226"/>
      <c r="DA13" s="226"/>
      <c r="DB13" s="226"/>
      <c r="DC13" s="226"/>
      <c r="DD13" s="226"/>
      <c r="DE13" s="226"/>
      <c r="DF13" s="226"/>
      <c r="DG13" s="226"/>
      <c r="DH13" s="226"/>
      <c r="DI13" s="226"/>
      <c r="DJ13" s="226"/>
      <c r="DK13" s="226"/>
      <c r="DL13" s="226"/>
      <c r="DM13" s="226"/>
      <c r="DN13" s="226"/>
      <c r="DO13" s="226"/>
      <c r="DP13" s="226"/>
      <c r="DQ13" s="226"/>
      <c r="DR13" s="226"/>
      <c r="DS13" s="226"/>
      <c r="DT13" s="226"/>
      <c r="DU13" s="226"/>
      <c r="DV13" s="226"/>
      <c r="DW13" s="226"/>
      <c r="DX13" s="226"/>
      <c r="DY13" s="226"/>
      <c r="DZ13" s="226"/>
      <c r="EA13" s="226"/>
      <c r="EB13" s="226"/>
      <c r="EC13" s="226"/>
      <c r="ED13" s="226"/>
      <c r="EE13" s="226"/>
      <c r="EF13" s="226"/>
      <c r="EG13" s="226"/>
      <c r="EH13" s="226"/>
      <c r="EI13" s="226"/>
      <c r="EJ13" s="226"/>
      <c r="EK13" s="226"/>
      <c r="EL13" s="226"/>
      <c r="EM13" s="226"/>
      <c r="EN13" s="226"/>
      <c r="EO13" s="226"/>
      <c r="EP13" s="226"/>
      <c r="EQ13" s="226"/>
      <c r="ER13" s="226"/>
      <c r="ES13" s="226"/>
      <c r="ET13" s="226"/>
      <c r="EU13" s="226"/>
      <c r="EV13" s="226"/>
      <c r="EW13" s="226"/>
      <c r="EX13" s="226"/>
      <c r="EY13" s="226"/>
      <c r="EZ13" s="226"/>
      <c r="FA13" s="226"/>
      <c r="FB13" s="226"/>
      <c r="FC13" s="226"/>
      <c r="FD13" s="226"/>
      <c r="FE13" s="226"/>
      <c r="FF13" s="226"/>
      <c r="FG13" s="226"/>
      <c r="FH13" s="226"/>
      <c r="FI13" s="226"/>
      <c r="FJ13" s="226"/>
      <c r="FK13" s="226"/>
      <c r="FL13" s="226"/>
      <c r="FM13" s="226"/>
      <c r="FN13" s="226"/>
      <c r="FO13" s="226"/>
      <c r="FP13" s="226"/>
      <c r="FQ13" s="226"/>
      <c r="FR13" s="226"/>
      <c r="FS13" s="226"/>
      <c r="FT13" s="226"/>
      <c r="FU13" s="226"/>
      <c r="FV13" s="226"/>
      <c r="FW13" s="226"/>
      <c r="FX13" s="226"/>
      <c r="FY13" s="226"/>
      <c r="FZ13" s="226"/>
      <c r="GA13" s="226"/>
      <c r="GB13" s="226"/>
      <c r="GC13" s="226"/>
      <c r="GD13" s="226"/>
      <c r="GE13" s="226"/>
      <c r="GF13" s="226"/>
      <c r="GG13" s="226"/>
      <c r="GH13" s="226"/>
      <c r="GI13" s="226"/>
      <c r="GJ13" s="226"/>
      <c r="GK13" s="226"/>
      <c r="GL13" s="226"/>
      <c r="GM13" s="226"/>
      <c r="GN13" s="226"/>
      <c r="GO13" s="226"/>
      <c r="GP13" s="226"/>
      <c r="GQ13" s="226"/>
      <c r="GR13" s="226"/>
      <c r="GS13" s="226"/>
      <c r="GT13" s="226"/>
      <c r="GU13" s="226"/>
      <c r="GV13" s="226"/>
      <c r="GW13" s="226"/>
      <c r="GX13" s="226"/>
      <c r="GY13" s="226"/>
      <c r="GZ13" s="226"/>
      <c r="HA13" s="226"/>
      <c r="HB13" s="226"/>
      <c r="HC13" s="226"/>
      <c r="HD13" s="226"/>
      <c r="HE13" s="226"/>
      <c r="HF13" s="226"/>
      <c r="HG13" s="226"/>
      <c r="HH13" s="226"/>
      <c r="HI13" s="226"/>
      <c r="HJ13" s="226"/>
      <c r="HK13" s="226"/>
      <c r="HL13" s="226"/>
      <c r="HM13" s="226"/>
      <c r="HN13" s="226"/>
      <c r="HO13" s="226"/>
      <c r="HP13" s="226"/>
      <c r="HQ13" s="226"/>
      <c r="HR13" s="226"/>
      <c r="HS13" s="226"/>
      <c r="HT13" s="226"/>
      <c r="HU13" s="226"/>
      <c r="HV13" s="226"/>
      <c r="HW13" s="226"/>
      <c r="HX13" s="226"/>
      <c r="HY13" s="226"/>
      <c r="HZ13" s="226"/>
      <c r="IA13" s="226"/>
      <c r="IB13" s="226"/>
      <c r="IC13" s="226"/>
      <c r="ID13" s="226"/>
      <c r="IE13" s="226"/>
      <c r="IF13" s="226"/>
      <c r="IG13" s="226"/>
      <c r="IH13" s="226"/>
      <c r="II13" s="226"/>
      <c r="IJ13" s="226"/>
      <c r="IK13" s="226"/>
      <c r="IL13" s="226"/>
      <c r="IM13" s="226"/>
      <c r="IN13" s="226"/>
      <c r="IO13" s="226"/>
      <c r="IP13" s="226"/>
      <c r="IQ13" s="226"/>
      <c r="IR13" s="226"/>
      <c r="IS13" s="226"/>
      <c r="IT13" s="226"/>
      <c r="IU13" s="226"/>
      <c r="IV13" s="226"/>
      <c r="IW13" s="226"/>
    </row>
    <row r="14" spans="2:257" ht="13.8">
      <c r="B14" s="22"/>
      <c r="C14" s="423" t="s">
        <v>561</v>
      </c>
      <c r="D14" s="424" t="s">
        <v>89</v>
      </c>
      <c r="E14" s="425">
        <v>2</v>
      </c>
      <c r="F14" s="426"/>
      <c r="G14" s="426"/>
      <c r="H14" s="23"/>
      <c r="I14" s="226"/>
      <c r="J14" s="226"/>
      <c r="K14" s="226"/>
      <c r="L14" s="226"/>
      <c r="M14" s="226"/>
      <c r="N14" s="226"/>
      <c r="O14" s="226"/>
      <c r="P14" s="226"/>
      <c r="Q14" s="226"/>
      <c r="R14" s="226"/>
      <c r="S14" s="226"/>
      <c r="T14" s="226"/>
      <c r="U14" s="226"/>
      <c r="V14" s="226"/>
      <c r="W14" s="226"/>
      <c r="X14" s="226"/>
      <c r="Y14" s="226"/>
      <c r="Z14" s="226"/>
      <c r="AA14" s="226"/>
      <c r="AB14" s="226"/>
      <c r="AC14" s="226"/>
      <c r="AD14" s="226"/>
      <c r="AE14" s="226"/>
      <c r="AF14" s="226"/>
      <c r="AG14" s="226"/>
      <c r="AH14" s="226"/>
      <c r="AI14" s="226"/>
      <c r="AJ14" s="226"/>
      <c r="AK14" s="226"/>
      <c r="AL14" s="226"/>
      <c r="AM14" s="226"/>
      <c r="AN14" s="226"/>
      <c r="AO14" s="226"/>
      <c r="AP14" s="226"/>
      <c r="AQ14" s="226"/>
      <c r="AR14" s="226"/>
      <c r="AS14" s="226"/>
      <c r="AT14" s="226"/>
      <c r="AU14" s="226"/>
      <c r="AV14" s="226"/>
      <c r="AW14" s="226"/>
      <c r="AX14" s="226"/>
      <c r="AY14" s="226"/>
      <c r="AZ14" s="226"/>
      <c r="BA14" s="226"/>
      <c r="BB14" s="226"/>
      <c r="BC14" s="226"/>
      <c r="BD14" s="226"/>
      <c r="BE14" s="226"/>
      <c r="BF14" s="226"/>
      <c r="BG14" s="226"/>
      <c r="BH14" s="226"/>
      <c r="BI14" s="226"/>
      <c r="BJ14" s="226"/>
      <c r="BK14" s="226"/>
      <c r="BL14" s="226"/>
      <c r="BM14" s="226"/>
      <c r="BN14" s="226"/>
      <c r="BO14" s="226"/>
      <c r="BP14" s="226"/>
      <c r="BQ14" s="226"/>
      <c r="BR14" s="226"/>
      <c r="BS14" s="226"/>
      <c r="BT14" s="226"/>
      <c r="BU14" s="226"/>
      <c r="BV14" s="226"/>
      <c r="BW14" s="226"/>
      <c r="BX14" s="226"/>
      <c r="BY14" s="226"/>
      <c r="BZ14" s="226"/>
      <c r="CA14" s="226"/>
      <c r="CB14" s="226"/>
      <c r="CC14" s="226"/>
      <c r="CD14" s="226"/>
      <c r="CE14" s="226"/>
      <c r="CF14" s="226"/>
      <c r="CG14" s="226"/>
      <c r="CH14" s="226"/>
      <c r="CI14" s="226"/>
      <c r="CJ14" s="226"/>
      <c r="CK14" s="226"/>
      <c r="CL14" s="226"/>
      <c r="CM14" s="226"/>
      <c r="CN14" s="226"/>
      <c r="CO14" s="226"/>
      <c r="CP14" s="226"/>
      <c r="CQ14" s="226"/>
      <c r="CR14" s="226"/>
      <c r="CS14" s="226"/>
      <c r="CT14" s="226"/>
      <c r="CU14" s="226"/>
      <c r="CV14" s="226"/>
      <c r="CW14" s="226"/>
      <c r="CX14" s="226"/>
      <c r="CY14" s="226"/>
      <c r="CZ14" s="226"/>
      <c r="DA14" s="226"/>
      <c r="DB14" s="226"/>
      <c r="DC14" s="226"/>
      <c r="DD14" s="226"/>
      <c r="DE14" s="226"/>
      <c r="DF14" s="226"/>
      <c r="DG14" s="226"/>
      <c r="DH14" s="226"/>
      <c r="DI14" s="226"/>
      <c r="DJ14" s="226"/>
      <c r="DK14" s="226"/>
      <c r="DL14" s="226"/>
      <c r="DM14" s="226"/>
      <c r="DN14" s="226"/>
      <c r="DO14" s="226"/>
      <c r="DP14" s="226"/>
      <c r="DQ14" s="226"/>
      <c r="DR14" s="226"/>
      <c r="DS14" s="226"/>
      <c r="DT14" s="226"/>
      <c r="DU14" s="226"/>
      <c r="DV14" s="226"/>
      <c r="DW14" s="226"/>
      <c r="DX14" s="226"/>
      <c r="DY14" s="226"/>
      <c r="DZ14" s="226"/>
      <c r="EA14" s="226"/>
      <c r="EB14" s="226"/>
      <c r="EC14" s="226"/>
      <c r="ED14" s="226"/>
      <c r="EE14" s="226"/>
      <c r="EF14" s="226"/>
      <c r="EG14" s="226"/>
      <c r="EH14" s="226"/>
      <c r="EI14" s="226"/>
      <c r="EJ14" s="226"/>
      <c r="EK14" s="226"/>
      <c r="EL14" s="226"/>
      <c r="EM14" s="226"/>
      <c r="EN14" s="226"/>
      <c r="EO14" s="226"/>
      <c r="EP14" s="226"/>
      <c r="EQ14" s="226"/>
      <c r="ER14" s="226"/>
      <c r="ES14" s="226"/>
      <c r="ET14" s="226"/>
      <c r="EU14" s="226"/>
      <c r="EV14" s="226"/>
      <c r="EW14" s="226"/>
      <c r="EX14" s="226"/>
      <c r="EY14" s="226"/>
      <c r="EZ14" s="226"/>
      <c r="FA14" s="226"/>
      <c r="FB14" s="226"/>
      <c r="FC14" s="226"/>
      <c r="FD14" s="226"/>
      <c r="FE14" s="226"/>
      <c r="FF14" s="226"/>
      <c r="FG14" s="226"/>
      <c r="FH14" s="226"/>
      <c r="FI14" s="226"/>
      <c r="FJ14" s="226"/>
      <c r="FK14" s="226"/>
      <c r="FL14" s="226"/>
      <c r="FM14" s="226"/>
      <c r="FN14" s="226"/>
      <c r="FO14" s="226"/>
      <c r="FP14" s="226"/>
      <c r="FQ14" s="226"/>
      <c r="FR14" s="226"/>
      <c r="FS14" s="226"/>
      <c r="FT14" s="226"/>
      <c r="FU14" s="226"/>
      <c r="FV14" s="226"/>
      <c r="FW14" s="226"/>
      <c r="FX14" s="226"/>
      <c r="FY14" s="226"/>
      <c r="FZ14" s="226"/>
      <c r="GA14" s="226"/>
      <c r="GB14" s="226"/>
      <c r="GC14" s="226"/>
      <c r="GD14" s="226"/>
      <c r="GE14" s="226"/>
      <c r="GF14" s="226"/>
      <c r="GG14" s="226"/>
      <c r="GH14" s="226"/>
      <c r="GI14" s="226"/>
      <c r="GJ14" s="226"/>
      <c r="GK14" s="226"/>
      <c r="GL14" s="226"/>
      <c r="GM14" s="226"/>
      <c r="GN14" s="226"/>
      <c r="GO14" s="226"/>
      <c r="GP14" s="226"/>
      <c r="GQ14" s="226"/>
      <c r="GR14" s="226"/>
      <c r="GS14" s="226"/>
      <c r="GT14" s="226"/>
      <c r="GU14" s="226"/>
      <c r="GV14" s="226"/>
      <c r="GW14" s="226"/>
      <c r="GX14" s="226"/>
      <c r="GY14" s="226"/>
      <c r="GZ14" s="226"/>
      <c r="HA14" s="226"/>
      <c r="HB14" s="226"/>
      <c r="HC14" s="226"/>
      <c r="HD14" s="226"/>
      <c r="HE14" s="226"/>
      <c r="HF14" s="226"/>
      <c r="HG14" s="226"/>
      <c r="HH14" s="226"/>
      <c r="HI14" s="226"/>
      <c r="HJ14" s="226"/>
      <c r="HK14" s="226"/>
      <c r="HL14" s="226"/>
      <c r="HM14" s="226"/>
      <c r="HN14" s="226"/>
      <c r="HO14" s="226"/>
      <c r="HP14" s="226"/>
      <c r="HQ14" s="226"/>
      <c r="HR14" s="226"/>
      <c r="HS14" s="226"/>
      <c r="HT14" s="226"/>
      <c r="HU14" s="226"/>
      <c r="HV14" s="226"/>
      <c r="HW14" s="226"/>
      <c r="HX14" s="226"/>
      <c r="HY14" s="226"/>
      <c r="HZ14" s="226"/>
      <c r="IA14" s="226"/>
      <c r="IB14" s="226"/>
      <c r="IC14" s="226"/>
      <c r="ID14" s="226"/>
      <c r="IE14" s="226"/>
      <c r="IF14" s="226"/>
      <c r="IG14" s="226"/>
      <c r="IH14" s="226"/>
      <c r="II14" s="226"/>
      <c r="IJ14" s="226"/>
      <c r="IK14" s="226"/>
      <c r="IL14" s="226"/>
      <c r="IM14" s="226"/>
      <c r="IN14" s="226"/>
      <c r="IO14" s="226"/>
      <c r="IP14" s="226"/>
      <c r="IQ14" s="226"/>
      <c r="IR14" s="226"/>
      <c r="IS14" s="226"/>
      <c r="IT14" s="226"/>
      <c r="IU14" s="226"/>
      <c r="IV14" s="226"/>
      <c r="IW14" s="226"/>
    </row>
    <row r="15" spans="2:257" ht="27.6">
      <c r="B15" s="22"/>
      <c r="C15" s="423" t="s">
        <v>562</v>
      </c>
      <c r="D15" s="424" t="s">
        <v>89</v>
      </c>
      <c r="E15" s="425">
        <v>2</v>
      </c>
      <c r="F15" s="426"/>
      <c r="G15" s="426"/>
      <c r="H15" s="23"/>
      <c r="I15" s="228"/>
      <c r="J15" s="226"/>
      <c r="K15" s="226"/>
      <c r="L15" s="226"/>
      <c r="M15" s="226"/>
      <c r="N15" s="226"/>
      <c r="O15" s="226"/>
      <c r="P15" s="226"/>
      <c r="Q15" s="226"/>
      <c r="R15" s="226"/>
      <c r="S15" s="226"/>
      <c r="T15" s="226"/>
      <c r="U15" s="226"/>
      <c r="V15" s="226"/>
      <c r="W15" s="226"/>
      <c r="X15" s="226"/>
      <c r="Y15" s="226"/>
      <c r="Z15" s="226"/>
      <c r="AA15" s="226"/>
      <c r="AB15" s="226"/>
      <c r="AC15" s="226"/>
      <c r="AD15" s="226"/>
      <c r="AE15" s="226"/>
      <c r="AF15" s="226"/>
      <c r="AG15" s="226"/>
      <c r="AH15" s="226"/>
      <c r="AI15" s="226"/>
      <c r="AJ15" s="226"/>
      <c r="AK15" s="226"/>
      <c r="AL15" s="226"/>
      <c r="AM15" s="226"/>
      <c r="AN15" s="226"/>
      <c r="AO15" s="226"/>
      <c r="AP15" s="226"/>
      <c r="AQ15" s="226"/>
      <c r="AR15" s="226"/>
      <c r="AS15" s="226"/>
      <c r="AT15" s="226"/>
      <c r="AU15" s="226"/>
      <c r="AV15" s="226"/>
      <c r="AW15" s="226"/>
      <c r="AX15" s="226"/>
      <c r="AY15" s="226"/>
      <c r="AZ15" s="226"/>
      <c r="BA15" s="226"/>
      <c r="BB15" s="226"/>
      <c r="BC15" s="226"/>
      <c r="BD15" s="226"/>
      <c r="BE15" s="226"/>
      <c r="BF15" s="226"/>
      <c r="BG15" s="226"/>
      <c r="BH15" s="226"/>
      <c r="BI15" s="226"/>
      <c r="BJ15" s="226"/>
      <c r="BK15" s="226"/>
      <c r="BL15" s="226"/>
      <c r="BM15" s="226"/>
      <c r="BN15" s="226"/>
      <c r="BO15" s="226"/>
      <c r="BP15" s="226"/>
      <c r="BQ15" s="226"/>
      <c r="BR15" s="226"/>
      <c r="BS15" s="226"/>
      <c r="BT15" s="226"/>
      <c r="BU15" s="226"/>
      <c r="BV15" s="226"/>
      <c r="BW15" s="226"/>
      <c r="BX15" s="226"/>
      <c r="BY15" s="226"/>
      <c r="BZ15" s="226"/>
      <c r="CA15" s="226"/>
      <c r="CB15" s="226"/>
      <c r="CC15" s="226"/>
      <c r="CD15" s="226"/>
      <c r="CE15" s="226"/>
      <c r="CF15" s="226"/>
      <c r="CG15" s="226"/>
      <c r="CH15" s="226"/>
      <c r="CI15" s="226"/>
      <c r="CJ15" s="226"/>
      <c r="CK15" s="226"/>
      <c r="CL15" s="226"/>
      <c r="CM15" s="226"/>
      <c r="CN15" s="226"/>
      <c r="CO15" s="226"/>
      <c r="CP15" s="226"/>
      <c r="CQ15" s="226"/>
      <c r="CR15" s="226"/>
      <c r="CS15" s="226"/>
      <c r="CT15" s="226"/>
      <c r="CU15" s="226"/>
      <c r="CV15" s="226"/>
      <c r="CW15" s="226"/>
      <c r="CX15" s="226"/>
      <c r="CY15" s="226"/>
      <c r="CZ15" s="226"/>
      <c r="DA15" s="226"/>
      <c r="DB15" s="226"/>
      <c r="DC15" s="226"/>
      <c r="DD15" s="226"/>
      <c r="DE15" s="226"/>
      <c r="DF15" s="226"/>
      <c r="DG15" s="226"/>
      <c r="DH15" s="226"/>
      <c r="DI15" s="226"/>
      <c r="DJ15" s="226"/>
      <c r="DK15" s="226"/>
      <c r="DL15" s="226"/>
      <c r="DM15" s="226"/>
      <c r="DN15" s="226"/>
      <c r="DO15" s="226"/>
      <c r="DP15" s="226"/>
      <c r="DQ15" s="226"/>
      <c r="DR15" s="226"/>
      <c r="DS15" s="226"/>
      <c r="DT15" s="226"/>
      <c r="DU15" s="226"/>
      <c r="DV15" s="226"/>
      <c r="DW15" s="226"/>
      <c r="DX15" s="226"/>
      <c r="DY15" s="226"/>
      <c r="DZ15" s="226"/>
      <c r="EA15" s="226"/>
      <c r="EB15" s="226"/>
      <c r="EC15" s="226"/>
      <c r="ED15" s="226"/>
      <c r="EE15" s="226"/>
      <c r="EF15" s="226"/>
      <c r="EG15" s="226"/>
      <c r="EH15" s="226"/>
      <c r="EI15" s="226"/>
      <c r="EJ15" s="226"/>
      <c r="EK15" s="226"/>
      <c r="EL15" s="226"/>
      <c r="EM15" s="226"/>
      <c r="EN15" s="226"/>
      <c r="EO15" s="226"/>
      <c r="EP15" s="226"/>
      <c r="EQ15" s="226"/>
      <c r="ER15" s="226"/>
      <c r="ES15" s="226"/>
      <c r="ET15" s="226"/>
      <c r="EU15" s="226"/>
      <c r="EV15" s="226"/>
      <c r="EW15" s="226"/>
      <c r="EX15" s="226"/>
      <c r="EY15" s="226"/>
      <c r="EZ15" s="226"/>
      <c r="FA15" s="226"/>
      <c r="FB15" s="226"/>
      <c r="FC15" s="226"/>
      <c r="FD15" s="226"/>
      <c r="FE15" s="226"/>
      <c r="FF15" s="226"/>
      <c r="FG15" s="226"/>
      <c r="FH15" s="226"/>
      <c r="FI15" s="226"/>
      <c r="FJ15" s="226"/>
      <c r="FK15" s="226"/>
      <c r="FL15" s="226"/>
      <c r="FM15" s="226"/>
      <c r="FN15" s="226"/>
      <c r="FO15" s="226"/>
      <c r="FP15" s="226"/>
      <c r="FQ15" s="226"/>
      <c r="FR15" s="226"/>
      <c r="FS15" s="226"/>
      <c r="FT15" s="226"/>
      <c r="FU15" s="226"/>
      <c r="FV15" s="226"/>
      <c r="FW15" s="226"/>
      <c r="FX15" s="226"/>
      <c r="FY15" s="226"/>
      <c r="FZ15" s="226"/>
      <c r="GA15" s="226"/>
      <c r="GB15" s="226"/>
      <c r="GC15" s="226"/>
      <c r="GD15" s="226"/>
      <c r="GE15" s="226"/>
      <c r="GF15" s="226"/>
      <c r="GG15" s="226"/>
      <c r="GH15" s="226"/>
      <c r="GI15" s="226"/>
      <c r="GJ15" s="226"/>
      <c r="GK15" s="226"/>
      <c r="GL15" s="226"/>
      <c r="GM15" s="226"/>
      <c r="GN15" s="226"/>
      <c r="GO15" s="226"/>
      <c r="GP15" s="226"/>
      <c r="GQ15" s="226"/>
      <c r="GR15" s="226"/>
      <c r="GS15" s="226"/>
      <c r="GT15" s="226"/>
      <c r="GU15" s="226"/>
      <c r="GV15" s="226"/>
      <c r="GW15" s="226"/>
      <c r="GX15" s="226"/>
      <c r="GY15" s="226"/>
      <c r="GZ15" s="226"/>
      <c r="HA15" s="226"/>
      <c r="HB15" s="226"/>
      <c r="HC15" s="226"/>
      <c r="HD15" s="226"/>
      <c r="HE15" s="226"/>
      <c r="HF15" s="226"/>
      <c r="HG15" s="226"/>
      <c r="HH15" s="226"/>
      <c r="HI15" s="226"/>
      <c r="HJ15" s="226"/>
      <c r="HK15" s="226"/>
      <c r="HL15" s="226"/>
      <c r="HM15" s="226"/>
      <c r="HN15" s="226"/>
      <c r="HO15" s="226"/>
      <c r="HP15" s="226"/>
      <c r="HQ15" s="226"/>
      <c r="HR15" s="226"/>
      <c r="HS15" s="226"/>
      <c r="HT15" s="226"/>
      <c r="HU15" s="226"/>
      <c r="HV15" s="226"/>
      <c r="HW15" s="226"/>
      <c r="HX15" s="226"/>
      <c r="HY15" s="226"/>
      <c r="HZ15" s="226"/>
      <c r="IA15" s="226"/>
      <c r="IB15" s="226"/>
      <c r="IC15" s="226"/>
      <c r="ID15" s="226"/>
      <c r="IE15" s="226"/>
      <c r="IF15" s="226"/>
      <c r="IG15" s="226"/>
      <c r="IH15" s="226"/>
      <c r="II15" s="226"/>
      <c r="IJ15" s="226"/>
      <c r="IK15" s="226"/>
      <c r="IL15" s="226"/>
      <c r="IM15" s="226"/>
      <c r="IN15" s="226"/>
      <c r="IO15" s="226"/>
      <c r="IP15" s="226"/>
      <c r="IQ15" s="226"/>
      <c r="IR15" s="226"/>
      <c r="IS15" s="226"/>
      <c r="IT15" s="226"/>
      <c r="IU15" s="226"/>
      <c r="IV15" s="226"/>
      <c r="IW15" s="226"/>
    </row>
    <row r="16" spans="2:257" ht="13.8">
      <c r="B16" s="22"/>
      <c r="C16" s="427" t="s">
        <v>563</v>
      </c>
      <c r="D16" s="427"/>
      <c r="E16" s="427"/>
      <c r="F16" s="426"/>
      <c r="G16" s="426"/>
      <c r="H16" s="23"/>
      <c r="I16" s="228"/>
      <c r="J16" s="226"/>
      <c r="K16" s="226"/>
      <c r="L16" s="226"/>
      <c r="M16" s="226"/>
      <c r="N16" s="226"/>
      <c r="O16" s="226"/>
      <c r="P16" s="226"/>
      <c r="Q16" s="226"/>
      <c r="R16" s="226"/>
      <c r="S16" s="226"/>
      <c r="T16" s="226"/>
      <c r="U16" s="226"/>
      <c r="V16" s="226"/>
      <c r="W16" s="226"/>
      <c r="X16" s="226"/>
      <c r="Y16" s="226"/>
      <c r="Z16" s="226"/>
      <c r="AA16" s="226"/>
      <c r="AB16" s="226"/>
      <c r="AC16" s="226"/>
      <c r="AD16" s="226"/>
      <c r="AE16" s="226"/>
      <c r="AF16" s="226"/>
      <c r="AG16" s="226"/>
      <c r="AH16" s="226"/>
      <c r="AI16" s="226"/>
      <c r="AJ16" s="226"/>
      <c r="AK16" s="226"/>
      <c r="AL16" s="226"/>
      <c r="AM16" s="226"/>
      <c r="AN16" s="226"/>
      <c r="AO16" s="226"/>
      <c r="AP16" s="226"/>
      <c r="AQ16" s="226"/>
      <c r="AR16" s="226"/>
      <c r="AS16" s="226"/>
      <c r="AT16" s="226"/>
      <c r="AU16" s="226"/>
      <c r="AV16" s="226"/>
      <c r="AW16" s="226"/>
      <c r="AX16" s="226"/>
      <c r="AY16" s="226"/>
      <c r="AZ16" s="226"/>
      <c r="BA16" s="226"/>
      <c r="BB16" s="226"/>
      <c r="BC16" s="226"/>
      <c r="BD16" s="226"/>
      <c r="BE16" s="226"/>
      <c r="BF16" s="226"/>
      <c r="BG16" s="226"/>
      <c r="BH16" s="226"/>
      <c r="BI16" s="226"/>
      <c r="BJ16" s="226"/>
      <c r="BK16" s="226"/>
      <c r="BL16" s="226"/>
      <c r="BM16" s="226"/>
      <c r="BN16" s="226"/>
      <c r="BO16" s="226"/>
      <c r="BP16" s="226"/>
      <c r="BQ16" s="226"/>
      <c r="BR16" s="226"/>
      <c r="BS16" s="226"/>
      <c r="BT16" s="226"/>
      <c r="BU16" s="226"/>
      <c r="BV16" s="226"/>
      <c r="BW16" s="226"/>
      <c r="BX16" s="226"/>
      <c r="BY16" s="226"/>
      <c r="BZ16" s="226"/>
      <c r="CA16" s="226"/>
      <c r="CB16" s="226"/>
      <c r="CC16" s="226"/>
      <c r="CD16" s="226"/>
      <c r="CE16" s="226"/>
      <c r="CF16" s="226"/>
      <c r="CG16" s="226"/>
      <c r="CH16" s="226"/>
      <c r="CI16" s="226"/>
      <c r="CJ16" s="226"/>
      <c r="CK16" s="226"/>
      <c r="CL16" s="226"/>
      <c r="CM16" s="226"/>
      <c r="CN16" s="226"/>
      <c r="CO16" s="226"/>
      <c r="CP16" s="226"/>
      <c r="CQ16" s="226"/>
      <c r="CR16" s="226"/>
      <c r="CS16" s="226"/>
      <c r="CT16" s="226"/>
      <c r="CU16" s="226"/>
      <c r="CV16" s="226"/>
      <c r="CW16" s="226"/>
      <c r="CX16" s="226"/>
      <c r="CY16" s="226"/>
      <c r="CZ16" s="226"/>
      <c r="DA16" s="226"/>
      <c r="DB16" s="226"/>
      <c r="DC16" s="226"/>
      <c r="DD16" s="226"/>
      <c r="DE16" s="226"/>
      <c r="DF16" s="226"/>
      <c r="DG16" s="226"/>
      <c r="DH16" s="226"/>
      <c r="DI16" s="226"/>
      <c r="DJ16" s="226"/>
      <c r="DK16" s="226"/>
      <c r="DL16" s="226"/>
      <c r="DM16" s="226"/>
      <c r="DN16" s="226"/>
      <c r="DO16" s="226"/>
      <c r="DP16" s="226"/>
      <c r="DQ16" s="226"/>
      <c r="DR16" s="226"/>
      <c r="DS16" s="226"/>
      <c r="DT16" s="226"/>
      <c r="DU16" s="226"/>
      <c r="DV16" s="226"/>
      <c r="DW16" s="226"/>
      <c r="DX16" s="226"/>
      <c r="DY16" s="226"/>
      <c r="DZ16" s="226"/>
      <c r="EA16" s="226"/>
      <c r="EB16" s="226"/>
      <c r="EC16" s="226"/>
      <c r="ED16" s="226"/>
      <c r="EE16" s="226"/>
      <c r="EF16" s="226"/>
      <c r="EG16" s="226"/>
      <c r="EH16" s="226"/>
      <c r="EI16" s="226"/>
      <c r="EJ16" s="226"/>
      <c r="EK16" s="226"/>
      <c r="EL16" s="226"/>
      <c r="EM16" s="226"/>
      <c r="EN16" s="226"/>
      <c r="EO16" s="226"/>
      <c r="EP16" s="226"/>
      <c r="EQ16" s="226"/>
      <c r="ER16" s="226"/>
      <c r="ES16" s="226"/>
      <c r="ET16" s="226"/>
      <c r="EU16" s="226"/>
      <c r="EV16" s="226"/>
      <c r="EW16" s="226"/>
      <c r="EX16" s="226"/>
      <c r="EY16" s="226"/>
      <c r="EZ16" s="226"/>
      <c r="FA16" s="226"/>
      <c r="FB16" s="226"/>
      <c r="FC16" s="226"/>
      <c r="FD16" s="226"/>
      <c r="FE16" s="226"/>
      <c r="FF16" s="226"/>
      <c r="FG16" s="226"/>
      <c r="FH16" s="226"/>
      <c r="FI16" s="226"/>
      <c r="FJ16" s="226"/>
      <c r="FK16" s="226"/>
      <c r="FL16" s="226"/>
      <c r="FM16" s="226"/>
      <c r="FN16" s="226"/>
      <c r="FO16" s="226"/>
      <c r="FP16" s="226"/>
      <c r="FQ16" s="226"/>
      <c r="FR16" s="226"/>
      <c r="FS16" s="226"/>
      <c r="FT16" s="226"/>
      <c r="FU16" s="226"/>
      <c r="FV16" s="226"/>
      <c r="FW16" s="226"/>
      <c r="FX16" s="226"/>
      <c r="FY16" s="226"/>
      <c r="FZ16" s="226"/>
      <c r="GA16" s="226"/>
      <c r="GB16" s="226"/>
      <c r="GC16" s="226"/>
      <c r="GD16" s="226"/>
      <c r="GE16" s="226"/>
      <c r="GF16" s="226"/>
      <c r="GG16" s="226"/>
      <c r="GH16" s="226"/>
      <c r="GI16" s="226"/>
      <c r="GJ16" s="226"/>
      <c r="GK16" s="226"/>
      <c r="GL16" s="226"/>
      <c r="GM16" s="226"/>
      <c r="GN16" s="226"/>
      <c r="GO16" s="226"/>
      <c r="GP16" s="226"/>
      <c r="GQ16" s="226"/>
      <c r="GR16" s="226"/>
      <c r="GS16" s="226"/>
      <c r="GT16" s="226"/>
      <c r="GU16" s="226"/>
      <c r="GV16" s="226"/>
      <c r="GW16" s="226"/>
      <c r="GX16" s="226"/>
      <c r="GY16" s="226"/>
      <c r="GZ16" s="226"/>
      <c r="HA16" s="226"/>
      <c r="HB16" s="226"/>
      <c r="HC16" s="226"/>
      <c r="HD16" s="226"/>
      <c r="HE16" s="226"/>
      <c r="HF16" s="226"/>
      <c r="HG16" s="226"/>
      <c r="HH16" s="226"/>
      <c r="HI16" s="226"/>
      <c r="HJ16" s="226"/>
      <c r="HK16" s="226"/>
      <c r="HL16" s="226"/>
      <c r="HM16" s="226"/>
      <c r="HN16" s="226"/>
      <c r="HO16" s="226"/>
      <c r="HP16" s="226"/>
      <c r="HQ16" s="226"/>
      <c r="HR16" s="226"/>
      <c r="HS16" s="226"/>
      <c r="HT16" s="226"/>
      <c r="HU16" s="226"/>
      <c r="HV16" s="226"/>
      <c r="HW16" s="226"/>
      <c r="HX16" s="226"/>
      <c r="HY16" s="226"/>
      <c r="HZ16" s="226"/>
      <c r="IA16" s="226"/>
      <c r="IB16" s="226"/>
      <c r="IC16" s="226"/>
      <c r="ID16" s="226"/>
      <c r="IE16" s="226"/>
      <c r="IF16" s="226"/>
      <c r="IG16" s="226"/>
      <c r="IH16" s="226"/>
      <c r="II16" s="226"/>
      <c r="IJ16" s="226"/>
      <c r="IK16" s="226"/>
      <c r="IL16" s="226"/>
      <c r="IM16" s="226"/>
      <c r="IN16" s="226"/>
      <c r="IO16" s="226"/>
      <c r="IP16" s="226"/>
      <c r="IQ16" s="226"/>
      <c r="IR16" s="226"/>
      <c r="IS16" s="226"/>
      <c r="IT16" s="226"/>
      <c r="IU16" s="226"/>
      <c r="IV16" s="226"/>
      <c r="IW16" s="226"/>
    </row>
    <row r="17" spans="2:257" ht="27.6">
      <c r="B17" s="22"/>
      <c r="C17" s="428" t="s">
        <v>564</v>
      </c>
      <c r="D17" s="424" t="s">
        <v>89</v>
      </c>
      <c r="E17" s="429">
        <v>70</v>
      </c>
      <c r="F17" s="426"/>
      <c r="G17" s="426"/>
      <c r="H17" s="23"/>
      <c r="I17" s="228"/>
      <c r="J17" s="226"/>
      <c r="K17" s="226"/>
      <c r="L17" s="226"/>
      <c r="M17" s="226"/>
      <c r="N17" s="226"/>
      <c r="O17" s="226"/>
      <c r="P17" s="226"/>
      <c r="Q17" s="226"/>
      <c r="R17" s="226"/>
      <c r="S17" s="226"/>
      <c r="T17" s="226"/>
      <c r="U17" s="226"/>
      <c r="V17" s="226"/>
      <c r="W17" s="226"/>
      <c r="X17" s="226"/>
      <c r="Y17" s="226"/>
      <c r="Z17" s="226"/>
      <c r="AA17" s="226"/>
      <c r="AB17" s="226"/>
      <c r="AC17" s="226"/>
      <c r="AD17" s="226"/>
      <c r="AE17" s="226"/>
      <c r="AF17" s="226"/>
      <c r="AG17" s="226"/>
      <c r="AH17" s="226"/>
      <c r="AI17" s="226"/>
      <c r="AJ17" s="226"/>
      <c r="AK17" s="226"/>
      <c r="AL17" s="226"/>
      <c r="AM17" s="226"/>
      <c r="AN17" s="226"/>
      <c r="AO17" s="226"/>
      <c r="AP17" s="226"/>
      <c r="AQ17" s="226"/>
      <c r="AR17" s="226"/>
      <c r="AS17" s="226"/>
      <c r="AT17" s="226"/>
      <c r="AU17" s="226"/>
      <c r="AV17" s="226"/>
      <c r="AW17" s="226"/>
      <c r="AX17" s="226"/>
      <c r="AY17" s="226"/>
      <c r="AZ17" s="226"/>
      <c r="BA17" s="226"/>
      <c r="BB17" s="226"/>
      <c r="BC17" s="226"/>
      <c r="BD17" s="226"/>
      <c r="BE17" s="226"/>
      <c r="BF17" s="226"/>
      <c r="BG17" s="226"/>
      <c r="BH17" s="226"/>
      <c r="BI17" s="226"/>
      <c r="BJ17" s="226"/>
      <c r="BK17" s="226"/>
      <c r="BL17" s="226"/>
      <c r="BM17" s="226"/>
      <c r="BN17" s="226"/>
      <c r="BO17" s="226"/>
      <c r="BP17" s="226"/>
      <c r="BQ17" s="226"/>
      <c r="BR17" s="226"/>
      <c r="BS17" s="226"/>
      <c r="BT17" s="226"/>
      <c r="BU17" s="226"/>
      <c r="BV17" s="226"/>
      <c r="BW17" s="226"/>
      <c r="BX17" s="226"/>
      <c r="BY17" s="226"/>
      <c r="BZ17" s="226"/>
      <c r="CA17" s="226"/>
      <c r="CB17" s="226"/>
      <c r="CC17" s="226"/>
      <c r="CD17" s="226"/>
      <c r="CE17" s="226"/>
      <c r="CF17" s="226"/>
      <c r="CG17" s="226"/>
      <c r="CH17" s="226"/>
      <c r="CI17" s="226"/>
      <c r="CJ17" s="226"/>
      <c r="CK17" s="226"/>
      <c r="CL17" s="226"/>
      <c r="CM17" s="226"/>
      <c r="CN17" s="226"/>
      <c r="CO17" s="226"/>
      <c r="CP17" s="226"/>
      <c r="CQ17" s="226"/>
      <c r="CR17" s="226"/>
      <c r="CS17" s="226"/>
      <c r="CT17" s="226"/>
      <c r="CU17" s="226"/>
      <c r="CV17" s="226"/>
      <c r="CW17" s="226"/>
      <c r="CX17" s="226"/>
      <c r="CY17" s="226"/>
      <c r="CZ17" s="226"/>
      <c r="DA17" s="226"/>
      <c r="DB17" s="226"/>
      <c r="DC17" s="226"/>
      <c r="DD17" s="226"/>
      <c r="DE17" s="226"/>
      <c r="DF17" s="226"/>
      <c r="DG17" s="226"/>
      <c r="DH17" s="226"/>
      <c r="DI17" s="226"/>
      <c r="DJ17" s="226"/>
      <c r="DK17" s="226"/>
      <c r="DL17" s="226"/>
      <c r="DM17" s="226"/>
      <c r="DN17" s="226"/>
      <c r="DO17" s="226"/>
      <c r="DP17" s="226"/>
      <c r="DQ17" s="226"/>
      <c r="DR17" s="226"/>
      <c r="DS17" s="226"/>
      <c r="DT17" s="226"/>
      <c r="DU17" s="226"/>
      <c r="DV17" s="226"/>
      <c r="DW17" s="226"/>
      <c r="DX17" s="226"/>
      <c r="DY17" s="226"/>
      <c r="DZ17" s="226"/>
      <c r="EA17" s="226"/>
      <c r="EB17" s="226"/>
      <c r="EC17" s="226"/>
      <c r="ED17" s="226"/>
      <c r="EE17" s="226"/>
      <c r="EF17" s="226"/>
      <c r="EG17" s="226"/>
      <c r="EH17" s="226"/>
      <c r="EI17" s="226"/>
      <c r="EJ17" s="226"/>
      <c r="EK17" s="226"/>
      <c r="EL17" s="226"/>
      <c r="EM17" s="226"/>
      <c r="EN17" s="226"/>
      <c r="EO17" s="226"/>
      <c r="EP17" s="226"/>
      <c r="EQ17" s="226"/>
      <c r="ER17" s="226"/>
      <c r="ES17" s="226"/>
      <c r="ET17" s="226"/>
      <c r="EU17" s="226"/>
      <c r="EV17" s="226"/>
      <c r="EW17" s="226"/>
      <c r="EX17" s="226"/>
      <c r="EY17" s="226"/>
      <c r="EZ17" s="226"/>
      <c r="FA17" s="226"/>
      <c r="FB17" s="226"/>
      <c r="FC17" s="226"/>
      <c r="FD17" s="226"/>
      <c r="FE17" s="226"/>
      <c r="FF17" s="226"/>
      <c r="FG17" s="226"/>
      <c r="FH17" s="226"/>
      <c r="FI17" s="226"/>
      <c r="FJ17" s="226"/>
      <c r="FK17" s="226"/>
      <c r="FL17" s="226"/>
      <c r="FM17" s="226"/>
      <c r="FN17" s="226"/>
      <c r="FO17" s="226"/>
      <c r="FP17" s="226"/>
      <c r="FQ17" s="226"/>
      <c r="FR17" s="226"/>
      <c r="FS17" s="226"/>
      <c r="FT17" s="226"/>
      <c r="FU17" s="226"/>
      <c r="FV17" s="226"/>
      <c r="FW17" s="226"/>
      <c r="FX17" s="226"/>
      <c r="FY17" s="226"/>
      <c r="FZ17" s="226"/>
      <c r="GA17" s="226"/>
      <c r="GB17" s="226"/>
      <c r="GC17" s="226"/>
      <c r="GD17" s="226"/>
      <c r="GE17" s="226"/>
      <c r="GF17" s="226"/>
      <c r="GG17" s="226"/>
      <c r="GH17" s="226"/>
      <c r="GI17" s="226"/>
      <c r="GJ17" s="226"/>
      <c r="GK17" s="226"/>
      <c r="GL17" s="226"/>
      <c r="GM17" s="226"/>
      <c r="GN17" s="226"/>
      <c r="GO17" s="226"/>
      <c r="GP17" s="226"/>
      <c r="GQ17" s="226"/>
      <c r="GR17" s="226"/>
      <c r="GS17" s="226"/>
      <c r="GT17" s="226"/>
      <c r="GU17" s="226"/>
      <c r="GV17" s="226"/>
      <c r="GW17" s="226"/>
      <c r="GX17" s="226"/>
      <c r="GY17" s="226"/>
      <c r="GZ17" s="226"/>
      <c r="HA17" s="226"/>
      <c r="HB17" s="226"/>
      <c r="HC17" s="226"/>
      <c r="HD17" s="226"/>
      <c r="HE17" s="226"/>
      <c r="HF17" s="226"/>
      <c r="HG17" s="226"/>
      <c r="HH17" s="226"/>
      <c r="HI17" s="226"/>
      <c r="HJ17" s="226"/>
      <c r="HK17" s="226"/>
      <c r="HL17" s="226"/>
      <c r="HM17" s="226"/>
      <c r="HN17" s="226"/>
      <c r="HO17" s="226"/>
      <c r="HP17" s="226"/>
      <c r="HQ17" s="226"/>
      <c r="HR17" s="226"/>
      <c r="HS17" s="226"/>
      <c r="HT17" s="226"/>
      <c r="HU17" s="226"/>
      <c r="HV17" s="226"/>
      <c r="HW17" s="226"/>
      <c r="HX17" s="226"/>
      <c r="HY17" s="226"/>
      <c r="HZ17" s="226"/>
      <c r="IA17" s="226"/>
      <c r="IB17" s="226"/>
      <c r="IC17" s="226"/>
      <c r="ID17" s="226"/>
      <c r="IE17" s="226"/>
      <c r="IF17" s="226"/>
      <c r="IG17" s="226"/>
      <c r="IH17" s="226"/>
      <c r="II17" s="226"/>
      <c r="IJ17" s="226"/>
      <c r="IK17" s="226"/>
      <c r="IL17" s="226"/>
      <c r="IM17" s="226"/>
      <c r="IN17" s="226"/>
      <c r="IO17" s="226"/>
      <c r="IP17" s="226"/>
      <c r="IQ17" s="226"/>
      <c r="IR17" s="226"/>
      <c r="IS17" s="226"/>
      <c r="IT17" s="226"/>
      <c r="IU17" s="226"/>
      <c r="IV17" s="226"/>
      <c r="IW17" s="226"/>
    </row>
    <row r="18" spans="2:257" ht="27.6">
      <c r="B18" s="22"/>
      <c r="C18" s="428" t="s">
        <v>565</v>
      </c>
      <c r="D18" s="424" t="s">
        <v>89</v>
      </c>
      <c r="E18" s="429">
        <v>1500</v>
      </c>
      <c r="F18" s="426"/>
      <c r="G18" s="426"/>
      <c r="H18" s="23"/>
      <c r="I18" s="228"/>
      <c r="J18" s="226"/>
      <c r="K18" s="226"/>
      <c r="L18" s="226"/>
      <c r="M18" s="226"/>
      <c r="N18" s="226"/>
      <c r="O18" s="226"/>
      <c r="P18" s="226"/>
      <c r="Q18" s="226"/>
      <c r="R18" s="226"/>
      <c r="S18" s="226"/>
      <c r="T18" s="226"/>
      <c r="U18" s="226"/>
      <c r="V18" s="226"/>
      <c r="W18" s="226"/>
      <c r="X18" s="226"/>
      <c r="Y18" s="226"/>
      <c r="Z18" s="226"/>
      <c r="AA18" s="226"/>
      <c r="AB18" s="226"/>
      <c r="AC18" s="226"/>
      <c r="AD18" s="226"/>
      <c r="AE18" s="226"/>
      <c r="AF18" s="226"/>
      <c r="AG18" s="226"/>
      <c r="AH18" s="226"/>
      <c r="AI18" s="226"/>
      <c r="AJ18" s="226"/>
      <c r="AK18" s="226"/>
      <c r="AL18" s="226"/>
      <c r="AM18" s="226"/>
      <c r="AN18" s="226"/>
      <c r="AO18" s="226"/>
      <c r="AP18" s="226"/>
      <c r="AQ18" s="226"/>
      <c r="AR18" s="226"/>
      <c r="AS18" s="226"/>
      <c r="AT18" s="226"/>
      <c r="AU18" s="226"/>
      <c r="AV18" s="226"/>
      <c r="AW18" s="226"/>
      <c r="AX18" s="226"/>
      <c r="AY18" s="226"/>
      <c r="AZ18" s="226"/>
      <c r="BA18" s="226"/>
      <c r="BB18" s="226"/>
      <c r="BC18" s="226"/>
      <c r="BD18" s="226"/>
      <c r="BE18" s="226"/>
      <c r="BF18" s="226"/>
      <c r="BG18" s="226"/>
      <c r="BH18" s="226"/>
      <c r="BI18" s="226"/>
      <c r="BJ18" s="226"/>
      <c r="BK18" s="226"/>
      <c r="BL18" s="226"/>
      <c r="BM18" s="226"/>
      <c r="BN18" s="226"/>
      <c r="BO18" s="226"/>
      <c r="BP18" s="226"/>
      <c r="BQ18" s="226"/>
      <c r="BR18" s="226"/>
      <c r="BS18" s="226"/>
      <c r="BT18" s="226"/>
      <c r="BU18" s="226"/>
      <c r="BV18" s="226"/>
      <c r="BW18" s="226"/>
      <c r="BX18" s="226"/>
      <c r="BY18" s="226"/>
      <c r="BZ18" s="226"/>
      <c r="CA18" s="226"/>
      <c r="CB18" s="226"/>
      <c r="CC18" s="226"/>
      <c r="CD18" s="226"/>
      <c r="CE18" s="226"/>
      <c r="CF18" s="226"/>
      <c r="CG18" s="226"/>
      <c r="CH18" s="226"/>
      <c r="CI18" s="226"/>
      <c r="CJ18" s="226"/>
      <c r="CK18" s="226"/>
      <c r="CL18" s="226"/>
      <c r="CM18" s="226"/>
      <c r="CN18" s="226"/>
      <c r="CO18" s="226"/>
      <c r="CP18" s="226"/>
      <c r="CQ18" s="226"/>
      <c r="CR18" s="226"/>
      <c r="CS18" s="226"/>
      <c r="CT18" s="226"/>
      <c r="CU18" s="226"/>
      <c r="CV18" s="226"/>
      <c r="CW18" s="226"/>
      <c r="CX18" s="226"/>
      <c r="CY18" s="226"/>
      <c r="CZ18" s="226"/>
      <c r="DA18" s="226"/>
      <c r="DB18" s="226"/>
      <c r="DC18" s="226"/>
      <c r="DD18" s="226"/>
      <c r="DE18" s="226"/>
      <c r="DF18" s="226"/>
      <c r="DG18" s="226"/>
      <c r="DH18" s="226"/>
      <c r="DI18" s="226"/>
      <c r="DJ18" s="226"/>
      <c r="DK18" s="226"/>
      <c r="DL18" s="226"/>
      <c r="DM18" s="226"/>
      <c r="DN18" s="226"/>
      <c r="DO18" s="226"/>
      <c r="DP18" s="226"/>
      <c r="DQ18" s="226"/>
      <c r="DR18" s="226"/>
      <c r="DS18" s="226"/>
      <c r="DT18" s="226"/>
      <c r="DU18" s="226"/>
      <c r="DV18" s="226"/>
      <c r="DW18" s="226"/>
      <c r="DX18" s="226"/>
      <c r="DY18" s="226"/>
      <c r="DZ18" s="226"/>
      <c r="EA18" s="226"/>
      <c r="EB18" s="226"/>
      <c r="EC18" s="226"/>
      <c r="ED18" s="226"/>
      <c r="EE18" s="226"/>
      <c r="EF18" s="226"/>
      <c r="EG18" s="226"/>
      <c r="EH18" s="226"/>
      <c r="EI18" s="226"/>
      <c r="EJ18" s="226"/>
      <c r="EK18" s="226"/>
      <c r="EL18" s="226"/>
      <c r="EM18" s="226"/>
      <c r="EN18" s="226"/>
      <c r="EO18" s="226"/>
      <c r="EP18" s="226"/>
      <c r="EQ18" s="226"/>
      <c r="ER18" s="226"/>
      <c r="ES18" s="226"/>
      <c r="ET18" s="226"/>
      <c r="EU18" s="226"/>
      <c r="EV18" s="226"/>
      <c r="EW18" s="226"/>
      <c r="EX18" s="226"/>
      <c r="EY18" s="226"/>
      <c r="EZ18" s="226"/>
      <c r="FA18" s="226"/>
      <c r="FB18" s="226"/>
      <c r="FC18" s="226"/>
      <c r="FD18" s="226"/>
      <c r="FE18" s="226"/>
      <c r="FF18" s="226"/>
      <c r="FG18" s="226"/>
      <c r="FH18" s="226"/>
      <c r="FI18" s="226"/>
      <c r="FJ18" s="226"/>
      <c r="FK18" s="226"/>
      <c r="FL18" s="226"/>
      <c r="FM18" s="226"/>
      <c r="FN18" s="226"/>
      <c r="FO18" s="226"/>
      <c r="FP18" s="226"/>
      <c r="FQ18" s="226"/>
      <c r="FR18" s="226"/>
      <c r="FS18" s="226"/>
      <c r="FT18" s="226"/>
      <c r="FU18" s="226"/>
      <c r="FV18" s="226"/>
      <c r="FW18" s="226"/>
      <c r="FX18" s="226"/>
      <c r="FY18" s="226"/>
      <c r="FZ18" s="226"/>
      <c r="GA18" s="226"/>
      <c r="GB18" s="226"/>
      <c r="GC18" s="226"/>
      <c r="GD18" s="226"/>
      <c r="GE18" s="226"/>
      <c r="GF18" s="226"/>
      <c r="GG18" s="226"/>
      <c r="GH18" s="226"/>
      <c r="GI18" s="226"/>
      <c r="GJ18" s="226"/>
      <c r="GK18" s="226"/>
      <c r="GL18" s="226"/>
      <c r="GM18" s="226"/>
      <c r="GN18" s="226"/>
      <c r="GO18" s="226"/>
      <c r="GP18" s="226"/>
      <c r="GQ18" s="226"/>
      <c r="GR18" s="226"/>
      <c r="GS18" s="226"/>
      <c r="GT18" s="226"/>
      <c r="GU18" s="226"/>
      <c r="GV18" s="226"/>
      <c r="GW18" s="226"/>
      <c r="GX18" s="226"/>
      <c r="GY18" s="226"/>
      <c r="GZ18" s="226"/>
      <c r="HA18" s="226"/>
      <c r="HB18" s="226"/>
      <c r="HC18" s="226"/>
      <c r="HD18" s="226"/>
      <c r="HE18" s="226"/>
      <c r="HF18" s="226"/>
      <c r="HG18" s="226"/>
      <c r="HH18" s="226"/>
      <c r="HI18" s="226"/>
      <c r="HJ18" s="226"/>
      <c r="HK18" s="226"/>
      <c r="HL18" s="226"/>
      <c r="HM18" s="226"/>
      <c r="HN18" s="226"/>
      <c r="HO18" s="226"/>
      <c r="HP18" s="226"/>
      <c r="HQ18" s="226"/>
      <c r="HR18" s="226"/>
      <c r="HS18" s="226"/>
      <c r="HT18" s="226"/>
      <c r="HU18" s="226"/>
      <c r="HV18" s="226"/>
      <c r="HW18" s="226"/>
      <c r="HX18" s="226"/>
      <c r="HY18" s="226"/>
      <c r="HZ18" s="226"/>
      <c r="IA18" s="226"/>
      <c r="IB18" s="226"/>
      <c r="IC18" s="226"/>
      <c r="ID18" s="226"/>
      <c r="IE18" s="226"/>
      <c r="IF18" s="226"/>
      <c r="IG18" s="226"/>
      <c r="IH18" s="226"/>
      <c r="II18" s="226"/>
      <c r="IJ18" s="226"/>
      <c r="IK18" s="226"/>
      <c r="IL18" s="226"/>
      <c r="IM18" s="226"/>
      <c r="IN18" s="226"/>
      <c r="IO18" s="226"/>
      <c r="IP18" s="226"/>
      <c r="IQ18" s="226"/>
      <c r="IR18" s="226"/>
      <c r="IS18" s="226"/>
      <c r="IT18" s="226"/>
      <c r="IU18" s="226"/>
      <c r="IV18" s="226"/>
      <c r="IW18" s="226"/>
    </row>
    <row r="19" spans="2:257" ht="96.6">
      <c r="B19" s="22"/>
      <c r="C19" s="423" t="s">
        <v>566</v>
      </c>
      <c r="D19" s="424" t="s">
        <v>567</v>
      </c>
      <c r="E19" s="429">
        <v>1</v>
      </c>
      <c r="F19" s="426"/>
      <c r="G19" s="426"/>
      <c r="H19" s="23"/>
      <c r="I19" s="228"/>
      <c r="J19" s="226"/>
      <c r="K19" s="226"/>
      <c r="L19" s="226"/>
      <c r="M19" s="226"/>
      <c r="N19" s="226"/>
      <c r="O19" s="226"/>
      <c r="P19" s="226"/>
      <c r="Q19" s="226"/>
      <c r="R19" s="226"/>
      <c r="S19" s="226"/>
      <c r="T19" s="226"/>
      <c r="U19" s="226"/>
      <c r="V19" s="226"/>
      <c r="W19" s="226"/>
      <c r="X19" s="226"/>
      <c r="Y19" s="226"/>
      <c r="Z19" s="226"/>
      <c r="AA19" s="226"/>
      <c r="AB19" s="226"/>
      <c r="AC19" s="226"/>
      <c r="AD19" s="226"/>
      <c r="AE19" s="226"/>
      <c r="AF19" s="226"/>
      <c r="AG19" s="226"/>
      <c r="AH19" s="226"/>
      <c r="AI19" s="226"/>
      <c r="AJ19" s="226"/>
      <c r="AK19" s="226"/>
      <c r="AL19" s="226"/>
      <c r="AM19" s="226"/>
      <c r="AN19" s="226"/>
      <c r="AO19" s="226"/>
      <c r="AP19" s="226"/>
      <c r="AQ19" s="226"/>
      <c r="AR19" s="226"/>
      <c r="AS19" s="226"/>
      <c r="AT19" s="226"/>
      <c r="AU19" s="226"/>
      <c r="AV19" s="226"/>
      <c r="AW19" s="226"/>
      <c r="AX19" s="226"/>
      <c r="AY19" s="226"/>
      <c r="AZ19" s="226"/>
      <c r="BA19" s="226"/>
      <c r="BB19" s="226"/>
      <c r="BC19" s="226"/>
      <c r="BD19" s="226"/>
      <c r="BE19" s="226"/>
      <c r="BF19" s="226"/>
      <c r="BG19" s="226"/>
      <c r="BH19" s="226"/>
      <c r="BI19" s="226"/>
      <c r="BJ19" s="226"/>
      <c r="BK19" s="226"/>
      <c r="BL19" s="226"/>
      <c r="BM19" s="226"/>
      <c r="BN19" s="226"/>
      <c r="BO19" s="226"/>
      <c r="BP19" s="226"/>
      <c r="BQ19" s="226"/>
      <c r="BR19" s="226"/>
      <c r="BS19" s="226"/>
      <c r="BT19" s="226"/>
      <c r="BU19" s="226"/>
      <c r="BV19" s="226"/>
      <c r="BW19" s="226"/>
      <c r="BX19" s="226"/>
      <c r="BY19" s="226"/>
      <c r="BZ19" s="226"/>
      <c r="CA19" s="226"/>
      <c r="CB19" s="226"/>
      <c r="CC19" s="226"/>
      <c r="CD19" s="226"/>
      <c r="CE19" s="226"/>
      <c r="CF19" s="226"/>
      <c r="CG19" s="226"/>
      <c r="CH19" s="226"/>
      <c r="CI19" s="226"/>
      <c r="CJ19" s="226"/>
      <c r="CK19" s="226"/>
      <c r="CL19" s="226"/>
      <c r="CM19" s="226"/>
      <c r="CN19" s="226"/>
      <c r="CO19" s="226"/>
      <c r="CP19" s="226"/>
      <c r="CQ19" s="226"/>
      <c r="CR19" s="226"/>
      <c r="CS19" s="226"/>
      <c r="CT19" s="226"/>
      <c r="CU19" s="226"/>
      <c r="CV19" s="226"/>
      <c r="CW19" s="226"/>
      <c r="CX19" s="226"/>
      <c r="CY19" s="226"/>
      <c r="CZ19" s="226"/>
      <c r="DA19" s="226"/>
      <c r="DB19" s="226"/>
      <c r="DC19" s="226"/>
      <c r="DD19" s="226"/>
      <c r="DE19" s="226"/>
      <c r="DF19" s="226"/>
      <c r="DG19" s="226"/>
      <c r="DH19" s="226"/>
      <c r="DI19" s="226"/>
      <c r="DJ19" s="226"/>
      <c r="DK19" s="226"/>
      <c r="DL19" s="226"/>
      <c r="DM19" s="226"/>
      <c r="DN19" s="226"/>
      <c r="DO19" s="226"/>
      <c r="DP19" s="226"/>
      <c r="DQ19" s="226"/>
      <c r="DR19" s="226"/>
      <c r="DS19" s="226"/>
      <c r="DT19" s="226"/>
      <c r="DU19" s="226"/>
      <c r="DV19" s="226"/>
      <c r="DW19" s="226"/>
      <c r="DX19" s="226"/>
      <c r="DY19" s="226"/>
      <c r="DZ19" s="226"/>
      <c r="EA19" s="226"/>
      <c r="EB19" s="226"/>
      <c r="EC19" s="226"/>
      <c r="ED19" s="226"/>
      <c r="EE19" s="226"/>
      <c r="EF19" s="226"/>
      <c r="EG19" s="226"/>
      <c r="EH19" s="226"/>
      <c r="EI19" s="226"/>
      <c r="EJ19" s="226"/>
      <c r="EK19" s="226"/>
      <c r="EL19" s="226"/>
      <c r="EM19" s="226"/>
      <c r="EN19" s="226"/>
      <c r="EO19" s="226"/>
      <c r="EP19" s="226"/>
      <c r="EQ19" s="226"/>
      <c r="ER19" s="226"/>
      <c r="ES19" s="226"/>
      <c r="ET19" s="226"/>
      <c r="EU19" s="226"/>
      <c r="EV19" s="226"/>
      <c r="EW19" s="226"/>
      <c r="EX19" s="226"/>
      <c r="EY19" s="226"/>
      <c r="EZ19" s="226"/>
      <c r="FA19" s="226"/>
      <c r="FB19" s="226"/>
      <c r="FC19" s="226"/>
      <c r="FD19" s="226"/>
      <c r="FE19" s="226"/>
      <c r="FF19" s="226"/>
      <c r="FG19" s="226"/>
      <c r="FH19" s="226"/>
      <c r="FI19" s="226"/>
      <c r="FJ19" s="226"/>
      <c r="FK19" s="226"/>
      <c r="FL19" s="226"/>
      <c r="FM19" s="226"/>
      <c r="FN19" s="226"/>
      <c r="FO19" s="226"/>
      <c r="FP19" s="226"/>
      <c r="FQ19" s="226"/>
      <c r="FR19" s="226"/>
      <c r="FS19" s="226"/>
      <c r="FT19" s="226"/>
      <c r="FU19" s="226"/>
      <c r="FV19" s="226"/>
      <c r="FW19" s="226"/>
      <c r="FX19" s="226"/>
      <c r="FY19" s="226"/>
      <c r="FZ19" s="226"/>
      <c r="GA19" s="226"/>
      <c r="GB19" s="226"/>
      <c r="GC19" s="226"/>
      <c r="GD19" s="226"/>
      <c r="GE19" s="226"/>
      <c r="GF19" s="226"/>
      <c r="GG19" s="226"/>
      <c r="GH19" s="226"/>
      <c r="GI19" s="226"/>
      <c r="GJ19" s="226"/>
      <c r="GK19" s="226"/>
      <c r="GL19" s="226"/>
      <c r="GM19" s="226"/>
      <c r="GN19" s="226"/>
      <c r="GO19" s="226"/>
      <c r="GP19" s="226"/>
      <c r="GQ19" s="226"/>
      <c r="GR19" s="226"/>
      <c r="GS19" s="226"/>
      <c r="GT19" s="226"/>
      <c r="GU19" s="226"/>
      <c r="GV19" s="226"/>
      <c r="GW19" s="226"/>
      <c r="GX19" s="226"/>
      <c r="GY19" s="226"/>
      <c r="GZ19" s="226"/>
      <c r="HA19" s="226"/>
      <c r="HB19" s="226"/>
      <c r="HC19" s="226"/>
      <c r="HD19" s="226"/>
      <c r="HE19" s="226"/>
      <c r="HF19" s="226"/>
      <c r="HG19" s="226"/>
      <c r="HH19" s="226"/>
      <c r="HI19" s="226"/>
      <c r="HJ19" s="226"/>
      <c r="HK19" s="226"/>
      <c r="HL19" s="226"/>
      <c r="HM19" s="226"/>
      <c r="HN19" s="226"/>
      <c r="HO19" s="226"/>
      <c r="HP19" s="226"/>
      <c r="HQ19" s="226"/>
      <c r="HR19" s="226"/>
      <c r="HS19" s="226"/>
      <c r="HT19" s="226"/>
      <c r="HU19" s="226"/>
      <c r="HV19" s="226"/>
      <c r="HW19" s="226"/>
      <c r="HX19" s="226"/>
      <c r="HY19" s="226"/>
      <c r="HZ19" s="226"/>
      <c r="IA19" s="226"/>
      <c r="IB19" s="226"/>
      <c r="IC19" s="226"/>
      <c r="ID19" s="226"/>
      <c r="IE19" s="226"/>
      <c r="IF19" s="226"/>
      <c r="IG19" s="226"/>
      <c r="IH19" s="226"/>
      <c r="II19" s="226"/>
      <c r="IJ19" s="226"/>
      <c r="IK19" s="226"/>
      <c r="IL19" s="226"/>
      <c r="IM19" s="226"/>
      <c r="IN19" s="226"/>
      <c r="IO19" s="226"/>
      <c r="IP19" s="226"/>
      <c r="IQ19" s="226"/>
      <c r="IR19" s="226"/>
      <c r="IS19" s="226"/>
      <c r="IT19" s="226"/>
      <c r="IU19" s="226"/>
      <c r="IV19" s="226"/>
      <c r="IW19" s="226"/>
    </row>
    <row r="20" spans="2:257" ht="27.6">
      <c r="B20" s="22"/>
      <c r="C20" s="428" t="s">
        <v>568</v>
      </c>
      <c r="D20" s="424" t="s">
        <v>89</v>
      </c>
      <c r="E20" s="429">
        <v>10</v>
      </c>
      <c r="F20" s="426"/>
      <c r="G20" s="426"/>
      <c r="H20" s="23"/>
      <c r="I20" s="228"/>
      <c r="J20" s="226"/>
      <c r="K20" s="226"/>
      <c r="L20" s="226"/>
      <c r="M20" s="226"/>
      <c r="N20" s="226"/>
      <c r="O20" s="226"/>
      <c r="P20" s="226"/>
      <c r="Q20" s="226"/>
      <c r="R20" s="226"/>
      <c r="S20" s="226"/>
      <c r="T20" s="226"/>
      <c r="U20" s="226"/>
      <c r="V20" s="226"/>
      <c r="W20" s="226"/>
      <c r="X20" s="226"/>
      <c r="Y20" s="226"/>
      <c r="Z20" s="226"/>
      <c r="AA20" s="226"/>
      <c r="AB20" s="226"/>
      <c r="AC20" s="226"/>
      <c r="AD20" s="226"/>
      <c r="AE20" s="226"/>
      <c r="AF20" s="226"/>
      <c r="AG20" s="226"/>
      <c r="AH20" s="226"/>
      <c r="AI20" s="226"/>
      <c r="AJ20" s="226"/>
      <c r="AK20" s="226"/>
      <c r="AL20" s="226"/>
      <c r="AM20" s="226"/>
      <c r="AN20" s="226"/>
      <c r="AO20" s="226"/>
      <c r="AP20" s="226"/>
      <c r="AQ20" s="226"/>
      <c r="AR20" s="226"/>
      <c r="AS20" s="226"/>
      <c r="AT20" s="226"/>
      <c r="AU20" s="226"/>
      <c r="AV20" s="226"/>
      <c r="AW20" s="226"/>
      <c r="AX20" s="226"/>
      <c r="AY20" s="226"/>
      <c r="AZ20" s="226"/>
      <c r="BA20" s="226"/>
      <c r="BB20" s="226"/>
      <c r="BC20" s="226"/>
      <c r="BD20" s="226"/>
      <c r="BE20" s="226"/>
      <c r="BF20" s="226"/>
      <c r="BG20" s="226"/>
      <c r="BH20" s="226"/>
      <c r="BI20" s="226"/>
      <c r="BJ20" s="226"/>
      <c r="BK20" s="226"/>
      <c r="BL20" s="226"/>
      <c r="BM20" s="226"/>
      <c r="BN20" s="226"/>
      <c r="BO20" s="226"/>
      <c r="BP20" s="226"/>
      <c r="BQ20" s="226"/>
      <c r="BR20" s="226"/>
      <c r="BS20" s="226"/>
      <c r="BT20" s="226"/>
      <c r="BU20" s="226"/>
      <c r="BV20" s="226"/>
      <c r="BW20" s="226"/>
      <c r="BX20" s="226"/>
      <c r="BY20" s="226"/>
      <c r="BZ20" s="226"/>
      <c r="CA20" s="226"/>
      <c r="CB20" s="226"/>
      <c r="CC20" s="226"/>
      <c r="CD20" s="226"/>
      <c r="CE20" s="226"/>
      <c r="CF20" s="226"/>
      <c r="CG20" s="226"/>
      <c r="CH20" s="226"/>
      <c r="CI20" s="226"/>
      <c r="CJ20" s="226"/>
      <c r="CK20" s="226"/>
      <c r="CL20" s="226"/>
      <c r="CM20" s="226"/>
      <c r="CN20" s="226"/>
      <c r="CO20" s="226"/>
      <c r="CP20" s="226"/>
      <c r="CQ20" s="226"/>
      <c r="CR20" s="226"/>
      <c r="CS20" s="226"/>
      <c r="CT20" s="226"/>
      <c r="CU20" s="226"/>
      <c r="CV20" s="226"/>
      <c r="CW20" s="226"/>
      <c r="CX20" s="226"/>
      <c r="CY20" s="226"/>
      <c r="CZ20" s="226"/>
      <c r="DA20" s="226"/>
      <c r="DB20" s="226"/>
      <c r="DC20" s="226"/>
      <c r="DD20" s="226"/>
      <c r="DE20" s="226"/>
      <c r="DF20" s="226"/>
      <c r="DG20" s="226"/>
      <c r="DH20" s="226"/>
      <c r="DI20" s="226"/>
      <c r="DJ20" s="226"/>
      <c r="DK20" s="226"/>
      <c r="DL20" s="226"/>
      <c r="DM20" s="226"/>
      <c r="DN20" s="226"/>
      <c r="DO20" s="226"/>
      <c r="DP20" s="226"/>
      <c r="DQ20" s="226"/>
      <c r="DR20" s="226"/>
      <c r="DS20" s="226"/>
      <c r="DT20" s="226"/>
      <c r="DU20" s="226"/>
      <c r="DV20" s="226"/>
      <c r="DW20" s="226"/>
      <c r="DX20" s="226"/>
      <c r="DY20" s="226"/>
      <c r="DZ20" s="226"/>
      <c r="EA20" s="226"/>
      <c r="EB20" s="226"/>
      <c r="EC20" s="226"/>
      <c r="ED20" s="226"/>
      <c r="EE20" s="226"/>
      <c r="EF20" s="226"/>
      <c r="EG20" s="226"/>
      <c r="EH20" s="226"/>
      <c r="EI20" s="226"/>
      <c r="EJ20" s="226"/>
      <c r="EK20" s="226"/>
      <c r="EL20" s="226"/>
      <c r="EM20" s="226"/>
      <c r="EN20" s="226"/>
      <c r="EO20" s="226"/>
      <c r="EP20" s="226"/>
      <c r="EQ20" s="226"/>
      <c r="ER20" s="226"/>
      <c r="ES20" s="226"/>
      <c r="ET20" s="226"/>
      <c r="EU20" s="226"/>
      <c r="EV20" s="226"/>
      <c r="EW20" s="226"/>
      <c r="EX20" s="226"/>
      <c r="EY20" s="226"/>
      <c r="EZ20" s="226"/>
      <c r="FA20" s="226"/>
      <c r="FB20" s="226"/>
      <c r="FC20" s="226"/>
      <c r="FD20" s="226"/>
      <c r="FE20" s="226"/>
      <c r="FF20" s="226"/>
      <c r="FG20" s="226"/>
      <c r="FH20" s="226"/>
      <c r="FI20" s="226"/>
      <c r="FJ20" s="226"/>
      <c r="FK20" s="226"/>
      <c r="FL20" s="226"/>
      <c r="FM20" s="226"/>
      <c r="FN20" s="226"/>
      <c r="FO20" s="226"/>
      <c r="FP20" s="226"/>
      <c r="FQ20" s="226"/>
      <c r="FR20" s="226"/>
      <c r="FS20" s="226"/>
      <c r="FT20" s="226"/>
      <c r="FU20" s="226"/>
      <c r="FV20" s="226"/>
      <c r="FW20" s="226"/>
      <c r="FX20" s="226"/>
      <c r="FY20" s="226"/>
      <c r="FZ20" s="226"/>
      <c r="GA20" s="226"/>
      <c r="GB20" s="226"/>
      <c r="GC20" s="226"/>
      <c r="GD20" s="226"/>
      <c r="GE20" s="226"/>
      <c r="GF20" s="226"/>
      <c r="GG20" s="226"/>
      <c r="GH20" s="226"/>
      <c r="GI20" s="226"/>
      <c r="GJ20" s="226"/>
      <c r="GK20" s="226"/>
      <c r="GL20" s="226"/>
      <c r="GM20" s="226"/>
      <c r="GN20" s="226"/>
      <c r="GO20" s="226"/>
      <c r="GP20" s="226"/>
      <c r="GQ20" s="226"/>
      <c r="GR20" s="226"/>
      <c r="GS20" s="226"/>
      <c r="GT20" s="226"/>
      <c r="GU20" s="226"/>
      <c r="GV20" s="226"/>
      <c r="GW20" s="226"/>
      <c r="GX20" s="226"/>
      <c r="GY20" s="226"/>
      <c r="GZ20" s="226"/>
      <c r="HA20" s="226"/>
      <c r="HB20" s="226"/>
      <c r="HC20" s="226"/>
      <c r="HD20" s="226"/>
      <c r="HE20" s="226"/>
      <c r="HF20" s="226"/>
      <c r="HG20" s="226"/>
      <c r="HH20" s="226"/>
      <c r="HI20" s="226"/>
      <c r="HJ20" s="226"/>
      <c r="HK20" s="226"/>
      <c r="HL20" s="226"/>
      <c r="HM20" s="226"/>
      <c r="HN20" s="226"/>
      <c r="HO20" s="226"/>
      <c r="HP20" s="226"/>
      <c r="HQ20" s="226"/>
      <c r="HR20" s="226"/>
      <c r="HS20" s="226"/>
      <c r="HT20" s="226"/>
      <c r="HU20" s="226"/>
      <c r="HV20" s="226"/>
      <c r="HW20" s="226"/>
      <c r="HX20" s="226"/>
      <c r="HY20" s="226"/>
      <c r="HZ20" s="226"/>
      <c r="IA20" s="226"/>
      <c r="IB20" s="226"/>
      <c r="IC20" s="226"/>
      <c r="ID20" s="226"/>
      <c r="IE20" s="226"/>
      <c r="IF20" s="226"/>
      <c r="IG20" s="226"/>
      <c r="IH20" s="226"/>
      <c r="II20" s="226"/>
      <c r="IJ20" s="226"/>
      <c r="IK20" s="226"/>
      <c r="IL20" s="226"/>
      <c r="IM20" s="226"/>
      <c r="IN20" s="226"/>
      <c r="IO20" s="226"/>
      <c r="IP20" s="226"/>
      <c r="IQ20" s="226"/>
      <c r="IR20" s="226"/>
      <c r="IS20" s="226"/>
      <c r="IT20" s="226"/>
      <c r="IU20" s="226"/>
      <c r="IV20" s="226"/>
      <c r="IW20" s="226"/>
    </row>
    <row r="21" spans="2:257" ht="27.6">
      <c r="B21" s="22"/>
      <c r="C21" s="428" t="s">
        <v>569</v>
      </c>
      <c r="D21" s="424" t="s">
        <v>89</v>
      </c>
      <c r="E21" s="429">
        <v>1</v>
      </c>
      <c r="F21" s="426"/>
      <c r="G21" s="426"/>
      <c r="H21" s="23"/>
      <c r="I21" s="228"/>
      <c r="J21" s="226"/>
      <c r="K21" s="226"/>
      <c r="L21" s="226"/>
      <c r="M21" s="226"/>
      <c r="N21" s="226"/>
      <c r="O21" s="226"/>
      <c r="P21" s="226"/>
      <c r="Q21" s="226"/>
      <c r="R21" s="226"/>
      <c r="S21" s="226"/>
      <c r="T21" s="226"/>
      <c r="U21" s="226"/>
      <c r="V21" s="226"/>
      <c r="W21" s="226"/>
      <c r="X21" s="226"/>
      <c r="Y21" s="226"/>
      <c r="Z21" s="226"/>
      <c r="AA21" s="226"/>
      <c r="AB21" s="226"/>
      <c r="AC21" s="226"/>
      <c r="AD21" s="226"/>
      <c r="AE21" s="226"/>
      <c r="AF21" s="226"/>
      <c r="AG21" s="226"/>
      <c r="AH21" s="226"/>
      <c r="AI21" s="226"/>
      <c r="AJ21" s="226"/>
      <c r="AK21" s="226"/>
      <c r="AL21" s="226"/>
      <c r="AM21" s="226"/>
      <c r="AN21" s="226"/>
      <c r="AO21" s="226"/>
      <c r="AP21" s="226"/>
      <c r="AQ21" s="226"/>
      <c r="AR21" s="226"/>
      <c r="AS21" s="226"/>
      <c r="AT21" s="226"/>
      <c r="AU21" s="226"/>
      <c r="AV21" s="226"/>
      <c r="AW21" s="226"/>
      <c r="AX21" s="226"/>
      <c r="AY21" s="226"/>
      <c r="AZ21" s="226"/>
      <c r="BA21" s="226"/>
      <c r="BB21" s="226"/>
      <c r="BC21" s="226"/>
      <c r="BD21" s="226"/>
      <c r="BE21" s="226"/>
      <c r="BF21" s="226"/>
      <c r="BG21" s="226"/>
      <c r="BH21" s="226"/>
      <c r="BI21" s="226"/>
      <c r="BJ21" s="226"/>
      <c r="BK21" s="226"/>
      <c r="BL21" s="226"/>
      <c r="BM21" s="226"/>
      <c r="BN21" s="226"/>
      <c r="BO21" s="226"/>
      <c r="BP21" s="226"/>
      <c r="BQ21" s="226"/>
      <c r="BR21" s="226"/>
      <c r="BS21" s="226"/>
      <c r="BT21" s="226"/>
      <c r="BU21" s="226"/>
      <c r="BV21" s="226"/>
      <c r="BW21" s="226"/>
      <c r="BX21" s="226"/>
      <c r="BY21" s="226"/>
      <c r="BZ21" s="226"/>
      <c r="CA21" s="226"/>
      <c r="CB21" s="226"/>
      <c r="CC21" s="226"/>
      <c r="CD21" s="226"/>
      <c r="CE21" s="226"/>
      <c r="CF21" s="226"/>
      <c r="CG21" s="226"/>
      <c r="CH21" s="226"/>
      <c r="CI21" s="226"/>
      <c r="CJ21" s="226"/>
      <c r="CK21" s="226"/>
      <c r="CL21" s="226"/>
      <c r="CM21" s="226"/>
      <c r="CN21" s="226"/>
      <c r="CO21" s="226"/>
      <c r="CP21" s="226"/>
      <c r="CQ21" s="226"/>
      <c r="CR21" s="226"/>
      <c r="CS21" s="226"/>
      <c r="CT21" s="226"/>
      <c r="CU21" s="226"/>
      <c r="CV21" s="226"/>
      <c r="CW21" s="226"/>
      <c r="CX21" s="226"/>
      <c r="CY21" s="226"/>
      <c r="CZ21" s="226"/>
      <c r="DA21" s="226"/>
      <c r="DB21" s="226"/>
      <c r="DC21" s="226"/>
      <c r="DD21" s="226"/>
      <c r="DE21" s="226"/>
      <c r="DF21" s="226"/>
      <c r="DG21" s="226"/>
      <c r="DH21" s="226"/>
      <c r="DI21" s="226"/>
      <c r="DJ21" s="226"/>
      <c r="DK21" s="226"/>
      <c r="DL21" s="226"/>
      <c r="DM21" s="226"/>
      <c r="DN21" s="226"/>
      <c r="DO21" s="226"/>
      <c r="DP21" s="226"/>
      <c r="DQ21" s="226"/>
      <c r="DR21" s="226"/>
      <c r="DS21" s="226"/>
      <c r="DT21" s="226"/>
      <c r="DU21" s="226"/>
      <c r="DV21" s="226"/>
      <c r="DW21" s="226"/>
      <c r="DX21" s="226"/>
      <c r="DY21" s="226"/>
      <c r="DZ21" s="226"/>
      <c r="EA21" s="226"/>
      <c r="EB21" s="226"/>
      <c r="EC21" s="226"/>
      <c r="ED21" s="226"/>
      <c r="EE21" s="226"/>
      <c r="EF21" s="226"/>
      <c r="EG21" s="226"/>
      <c r="EH21" s="226"/>
      <c r="EI21" s="226"/>
      <c r="EJ21" s="226"/>
      <c r="EK21" s="226"/>
      <c r="EL21" s="226"/>
      <c r="EM21" s="226"/>
      <c r="EN21" s="226"/>
      <c r="EO21" s="226"/>
      <c r="EP21" s="226"/>
      <c r="EQ21" s="226"/>
      <c r="ER21" s="226"/>
      <c r="ES21" s="226"/>
      <c r="ET21" s="226"/>
      <c r="EU21" s="226"/>
      <c r="EV21" s="226"/>
      <c r="EW21" s="226"/>
      <c r="EX21" s="226"/>
      <c r="EY21" s="226"/>
      <c r="EZ21" s="226"/>
      <c r="FA21" s="226"/>
      <c r="FB21" s="226"/>
      <c r="FC21" s="226"/>
      <c r="FD21" s="226"/>
      <c r="FE21" s="226"/>
      <c r="FF21" s="226"/>
      <c r="FG21" s="226"/>
      <c r="FH21" s="226"/>
      <c r="FI21" s="226"/>
      <c r="FJ21" s="226"/>
      <c r="FK21" s="226"/>
      <c r="FL21" s="226"/>
      <c r="FM21" s="226"/>
      <c r="FN21" s="226"/>
      <c r="FO21" s="226"/>
      <c r="FP21" s="226"/>
      <c r="FQ21" s="226"/>
      <c r="FR21" s="226"/>
      <c r="FS21" s="226"/>
      <c r="FT21" s="226"/>
      <c r="FU21" s="226"/>
      <c r="FV21" s="226"/>
      <c r="FW21" s="226"/>
      <c r="FX21" s="226"/>
      <c r="FY21" s="226"/>
      <c r="FZ21" s="226"/>
      <c r="GA21" s="226"/>
      <c r="GB21" s="226"/>
      <c r="GC21" s="226"/>
      <c r="GD21" s="226"/>
      <c r="GE21" s="226"/>
      <c r="GF21" s="226"/>
      <c r="GG21" s="226"/>
      <c r="GH21" s="226"/>
      <c r="GI21" s="226"/>
      <c r="GJ21" s="226"/>
      <c r="GK21" s="226"/>
      <c r="GL21" s="226"/>
      <c r="GM21" s="226"/>
      <c r="GN21" s="226"/>
      <c r="GO21" s="226"/>
      <c r="GP21" s="226"/>
      <c r="GQ21" s="226"/>
      <c r="GR21" s="226"/>
      <c r="GS21" s="226"/>
      <c r="GT21" s="226"/>
      <c r="GU21" s="226"/>
      <c r="GV21" s="226"/>
      <c r="GW21" s="226"/>
      <c r="GX21" s="226"/>
      <c r="GY21" s="226"/>
      <c r="GZ21" s="226"/>
      <c r="HA21" s="226"/>
      <c r="HB21" s="226"/>
      <c r="HC21" s="226"/>
      <c r="HD21" s="226"/>
      <c r="HE21" s="226"/>
      <c r="HF21" s="226"/>
      <c r="HG21" s="226"/>
      <c r="HH21" s="226"/>
      <c r="HI21" s="226"/>
      <c r="HJ21" s="226"/>
      <c r="HK21" s="226"/>
      <c r="HL21" s="226"/>
      <c r="HM21" s="226"/>
      <c r="HN21" s="226"/>
      <c r="HO21" s="226"/>
      <c r="HP21" s="226"/>
      <c r="HQ21" s="226"/>
      <c r="HR21" s="226"/>
      <c r="HS21" s="226"/>
      <c r="HT21" s="226"/>
      <c r="HU21" s="226"/>
      <c r="HV21" s="226"/>
      <c r="HW21" s="226"/>
      <c r="HX21" s="226"/>
      <c r="HY21" s="226"/>
      <c r="HZ21" s="226"/>
      <c r="IA21" s="226"/>
      <c r="IB21" s="226"/>
      <c r="IC21" s="226"/>
      <c r="ID21" s="226"/>
      <c r="IE21" s="226"/>
      <c r="IF21" s="226"/>
      <c r="IG21" s="226"/>
      <c r="IH21" s="226"/>
      <c r="II21" s="226"/>
      <c r="IJ21" s="226"/>
      <c r="IK21" s="226"/>
      <c r="IL21" s="226"/>
      <c r="IM21" s="226"/>
      <c r="IN21" s="226"/>
      <c r="IO21" s="226"/>
      <c r="IP21" s="226"/>
      <c r="IQ21" s="226"/>
      <c r="IR21" s="226"/>
      <c r="IS21" s="226"/>
      <c r="IT21" s="226"/>
      <c r="IU21" s="226"/>
      <c r="IV21" s="226"/>
      <c r="IW21" s="226"/>
    </row>
    <row r="22" spans="2:257" ht="13.8">
      <c r="B22" s="22"/>
      <c r="C22" s="428" t="s">
        <v>570</v>
      </c>
      <c r="D22" s="424" t="s">
        <v>89</v>
      </c>
      <c r="E22" s="429">
        <v>1</v>
      </c>
      <c r="F22" s="426"/>
      <c r="G22" s="426"/>
      <c r="H22" s="23"/>
      <c r="I22" s="228"/>
      <c r="J22" s="226"/>
      <c r="K22" s="226"/>
      <c r="L22" s="226"/>
      <c r="M22" s="226"/>
      <c r="N22" s="226"/>
      <c r="O22" s="226"/>
      <c r="P22" s="226"/>
      <c r="Q22" s="226"/>
      <c r="R22" s="226"/>
      <c r="S22" s="226"/>
      <c r="T22" s="226"/>
      <c r="U22" s="226"/>
      <c r="V22" s="226"/>
      <c r="W22" s="226"/>
      <c r="X22" s="226"/>
      <c r="Y22" s="226"/>
      <c r="Z22" s="226"/>
      <c r="AA22" s="226"/>
      <c r="AB22" s="226"/>
      <c r="AC22" s="226"/>
      <c r="AD22" s="226"/>
      <c r="AE22" s="226"/>
      <c r="AF22" s="226"/>
      <c r="AG22" s="226"/>
      <c r="AH22" s="226"/>
      <c r="AI22" s="226"/>
      <c r="AJ22" s="226"/>
      <c r="AK22" s="226"/>
      <c r="AL22" s="226"/>
      <c r="AM22" s="226"/>
      <c r="AN22" s="226"/>
      <c r="AO22" s="226"/>
      <c r="AP22" s="226"/>
      <c r="AQ22" s="226"/>
      <c r="AR22" s="226"/>
      <c r="AS22" s="226"/>
      <c r="AT22" s="226"/>
      <c r="AU22" s="226"/>
      <c r="AV22" s="226"/>
      <c r="AW22" s="226"/>
      <c r="AX22" s="226"/>
      <c r="AY22" s="226"/>
      <c r="AZ22" s="226"/>
      <c r="BA22" s="226"/>
      <c r="BB22" s="226"/>
      <c r="BC22" s="226"/>
      <c r="BD22" s="226"/>
      <c r="BE22" s="226"/>
      <c r="BF22" s="226"/>
      <c r="BG22" s="226"/>
      <c r="BH22" s="226"/>
      <c r="BI22" s="226"/>
      <c r="BJ22" s="226"/>
      <c r="BK22" s="226"/>
      <c r="BL22" s="226"/>
      <c r="BM22" s="226"/>
      <c r="BN22" s="226"/>
      <c r="BO22" s="226"/>
      <c r="BP22" s="226"/>
      <c r="BQ22" s="226"/>
      <c r="BR22" s="226"/>
      <c r="BS22" s="226"/>
      <c r="BT22" s="226"/>
      <c r="BU22" s="226"/>
      <c r="BV22" s="226"/>
      <c r="BW22" s="226"/>
      <c r="BX22" s="226"/>
      <c r="BY22" s="226"/>
      <c r="BZ22" s="226"/>
      <c r="CA22" s="226"/>
      <c r="CB22" s="226"/>
      <c r="CC22" s="226"/>
      <c r="CD22" s="226"/>
      <c r="CE22" s="226"/>
      <c r="CF22" s="226"/>
      <c r="CG22" s="226"/>
      <c r="CH22" s="226"/>
      <c r="CI22" s="226"/>
      <c r="CJ22" s="226"/>
      <c r="CK22" s="226"/>
      <c r="CL22" s="226"/>
      <c r="CM22" s="226"/>
      <c r="CN22" s="226"/>
      <c r="CO22" s="226"/>
      <c r="CP22" s="226"/>
      <c r="CQ22" s="226"/>
      <c r="CR22" s="226"/>
      <c r="CS22" s="226"/>
      <c r="CT22" s="226"/>
      <c r="CU22" s="226"/>
      <c r="CV22" s="226"/>
      <c r="CW22" s="226"/>
      <c r="CX22" s="226"/>
      <c r="CY22" s="226"/>
      <c r="CZ22" s="226"/>
      <c r="DA22" s="226"/>
      <c r="DB22" s="226"/>
      <c r="DC22" s="226"/>
      <c r="DD22" s="226"/>
      <c r="DE22" s="226"/>
      <c r="DF22" s="226"/>
      <c r="DG22" s="226"/>
      <c r="DH22" s="226"/>
      <c r="DI22" s="226"/>
      <c r="DJ22" s="226"/>
      <c r="DK22" s="226"/>
      <c r="DL22" s="226"/>
      <c r="DM22" s="226"/>
      <c r="DN22" s="226"/>
      <c r="DO22" s="226"/>
      <c r="DP22" s="226"/>
      <c r="DQ22" s="226"/>
      <c r="DR22" s="226"/>
      <c r="DS22" s="226"/>
      <c r="DT22" s="226"/>
      <c r="DU22" s="226"/>
      <c r="DV22" s="226"/>
      <c r="DW22" s="226"/>
      <c r="DX22" s="226"/>
      <c r="DY22" s="226"/>
      <c r="DZ22" s="226"/>
      <c r="EA22" s="226"/>
      <c r="EB22" s="226"/>
      <c r="EC22" s="226"/>
      <c r="ED22" s="226"/>
      <c r="EE22" s="226"/>
      <c r="EF22" s="226"/>
      <c r="EG22" s="226"/>
      <c r="EH22" s="226"/>
      <c r="EI22" s="226"/>
      <c r="EJ22" s="226"/>
      <c r="EK22" s="226"/>
      <c r="EL22" s="226"/>
      <c r="EM22" s="226"/>
      <c r="EN22" s="226"/>
      <c r="EO22" s="226"/>
      <c r="EP22" s="226"/>
      <c r="EQ22" s="226"/>
      <c r="ER22" s="226"/>
      <c r="ES22" s="226"/>
      <c r="ET22" s="226"/>
      <c r="EU22" s="226"/>
      <c r="EV22" s="226"/>
      <c r="EW22" s="226"/>
      <c r="EX22" s="226"/>
      <c r="EY22" s="226"/>
      <c r="EZ22" s="226"/>
      <c r="FA22" s="226"/>
      <c r="FB22" s="226"/>
      <c r="FC22" s="226"/>
      <c r="FD22" s="226"/>
      <c r="FE22" s="226"/>
      <c r="FF22" s="226"/>
      <c r="FG22" s="226"/>
      <c r="FH22" s="226"/>
      <c r="FI22" s="226"/>
      <c r="FJ22" s="226"/>
      <c r="FK22" s="226"/>
      <c r="FL22" s="226"/>
      <c r="FM22" s="226"/>
      <c r="FN22" s="226"/>
      <c r="FO22" s="226"/>
      <c r="FP22" s="226"/>
      <c r="FQ22" s="226"/>
      <c r="FR22" s="226"/>
      <c r="FS22" s="226"/>
      <c r="FT22" s="226"/>
      <c r="FU22" s="226"/>
      <c r="FV22" s="226"/>
      <c r="FW22" s="226"/>
      <c r="FX22" s="226"/>
      <c r="FY22" s="226"/>
      <c r="FZ22" s="226"/>
      <c r="GA22" s="226"/>
      <c r="GB22" s="226"/>
      <c r="GC22" s="226"/>
      <c r="GD22" s="226"/>
      <c r="GE22" s="226"/>
      <c r="GF22" s="226"/>
      <c r="GG22" s="226"/>
      <c r="GH22" s="226"/>
      <c r="GI22" s="226"/>
      <c r="GJ22" s="226"/>
      <c r="GK22" s="226"/>
      <c r="GL22" s="226"/>
      <c r="GM22" s="226"/>
      <c r="GN22" s="226"/>
      <c r="GO22" s="226"/>
      <c r="GP22" s="226"/>
      <c r="GQ22" s="226"/>
      <c r="GR22" s="226"/>
      <c r="GS22" s="226"/>
      <c r="GT22" s="226"/>
      <c r="GU22" s="226"/>
      <c r="GV22" s="226"/>
      <c r="GW22" s="226"/>
      <c r="GX22" s="226"/>
      <c r="GY22" s="226"/>
      <c r="GZ22" s="226"/>
      <c r="HA22" s="226"/>
      <c r="HB22" s="226"/>
      <c r="HC22" s="226"/>
      <c r="HD22" s="226"/>
      <c r="HE22" s="226"/>
      <c r="HF22" s="226"/>
      <c r="HG22" s="226"/>
      <c r="HH22" s="226"/>
      <c r="HI22" s="226"/>
      <c r="HJ22" s="226"/>
      <c r="HK22" s="226"/>
      <c r="HL22" s="226"/>
      <c r="HM22" s="226"/>
      <c r="HN22" s="226"/>
      <c r="HO22" s="226"/>
      <c r="HP22" s="226"/>
      <c r="HQ22" s="226"/>
      <c r="HR22" s="226"/>
      <c r="HS22" s="226"/>
      <c r="HT22" s="226"/>
      <c r="HU22" s="226"/>
      <c r="HV22" s="226"/>
      <c r="HW22" s="226"/>
      <c r="HX22" s="226"/>
      <c r="HY22" s="226"/>
      <c r="HZ22" s="226"/>
      <c r="IA22" s="226"/>
      <c r="IB22" s="226"/>
      <c r="IC22" s="226"/>
      <c r="ID22" s="226"/>
      <c r="IE22" s="226"/>
      <c r="IF22" s="226"/>
      <c r="IG22" s="226"/>
      <c r="IH22" s="226"/>
      <c r="II22" s="226"/>
      <c r="IJ22" s="226"/>
      <c r="IK22" s="226"/>
      <c r="IL22" s="226"/>
      <c r="IM22" s="226"/>
      <c r="IN22" s="226"/>
      <c r="IO22" s="226"/>
      <c r="IP22" s="226"/>
      <c r="IQ22" s="226"/>
      <c r="IR22" s="226"/>
      <c r="IS22" s="226"/>
      <c r="IT22" s="226"/>
      <c r="IU22" s="226"/>
      <c r="IV22" s="226"/>
      <c r="IW22" s="226"/>
    </row>
    <row r="23" spans="2:257" ht="41.4">
      <c r="B23" s="22"/>
      <c r="C23" s="428" t="s">
        <v>571</v>
      </c>
      <c r="D23" s="424" t="s">
        <v>278</v>
      </c>
      <c r="E23" s="429">
        <v>2</v>
      </c>
      <c r="F23" s="426"/>
      <c r="G23" s="426"/>
      <c r="H23" s="23"/>
      <c r="I23" s="228"/>
      <c r="J23" s="226"/>
      <c r="K23" s="226"/>
      <c r="L23" s="226"/>
      <c r="M23" s="226"/>
      <c r="N23" s="226"/>
      <c r="O23" s="226"/>
      <c r="P23" s="226"/>
      <c r="Q23" s="226"/>
      <c r="R23" s="226"/>
      <c r="S23" s="226"/>
      <c r="T23" s="226"/>
      <c r="U23" s="226"/>
      <c r="V23" s="226"/>
      <c r="W23" s="226"/>
      <c r="X23" s="226"/>
      <c r="Y23" s="226"/>
      <c r="Z23" s="226"/>
      <c r="AA23" s="226"/>
      <c r="AB23" s="226"/>
      <c r="AC23" s="226"/>
      <c r="AD23" s="226"/>
      <c r="AE23" s="226"/>
      <c r="AF23" s="226"/>
      <c r="AG23" s="226"/>
      <c r="AH23" s="226"/>
      <c r="AI23" s="226"/>
      <c r="AJ23" s="226"/>
      <c r="AK23" s="226"/>
      <c r="AL23" s="226"/>
      <c r="AM23" s="226"/>
      <c r="AN23" s="226"/>
      <c r="AO23" s="226"/>
      <c r="AP23" s="226"/>
      <c r="AQ23" s="226"/>
      <c r="AR23" s="226"/>
      <c r="AS23" s="226"/>
      <c r="AT23" s="226"/>
      <c r="AU23" s="226"/>
      <c r="AV23" s="226"/>
      <c r="AW23" s="226"/>
      <c r="AX23" s="226"/>
      <c r="AY23" s="226"/>
      <c r="AZ23" s="226"/>
      <c r="BA23" s="226"/>
      <c r="BB23" s="226"/>
      <c r="BC23" s="226"/>
      <c r="BD23" s="226"/>
      <c r="BE23" s="226"/>
      <c r="BF23" s="226"/>
      <c r="BG23" s="226"/>
      <c r="BH23" s="226"/>
      <c r="BI23" s="226"/>
      <c r="BJ23" s="226"/>
      <c r="BK23" s="226"/>
      <c r="BL23" s="226"/>
      <c r="BM23" s="226"/>
      <c r="BN23" s="226"/>
      <c r="BO23" s="226"/>
      <c r="BP23" s="226"/>
      <c r="BQ23" s="226"/>
      <c r="BR23" s="226"/>
      <c r="BS23" s="226"/>
      <c r="BT23" s="226"/>
      <c r="BU23" s="226"/>
      <c r="BV23" s="226"/>
      <c r="BW23" s="226"/>
      <c r="BX23" s="226"/>
      <c r="BY23" s="226"/>
      <c r="BZ23" s="226"/>
      <c r="CA23" s="226"/>
      <c r="CB23" s="226"/>
      <c r="CC23" s="226"/>
      <c r="CD23" s="226"/>
      <c r="CE23" s="226"/>
      <c r="CF23" s="226"/>
      <c r="CG23" s="226"/>
      <c r="CH23" s="226"/>
      <c r="CI23" s="226"/>
      <c r="CJ23" s="226"/>
      <c r="CK23" s="226"/>
      <c r="CL23" s="226"/>
      <c r="CM23" s="226"/>
      <c r="CN23" s="226"/>
      <c r="CO23" s="226"/>
      <c r="CP23" s="226"/>
      <c r="CQ23" s="226"/>
      <c r="CR23" s="226"/>
      <c r="CS23" s="226"/>
      <c r="CT23" s="226"/>
      <c r="CU23" s="226"/>
      <c r="CV23" s="226"/>
      <c r="CW23" s="226"/>
      <c r="CX23" s="226"/>
      <c r="CY23" s="226"/>
      <c r="CZ23" s="226"/>
      <c r="DA23" s="226"/>
      <c r="DB23" s="226"/>
      <c r="DC23" s="226"/>
      <c r="DD23" s="226"/>
      <c r="DE23" s="226"/>
      <c r="DF23" s="226"/>
      <c r="DG23" s="226"/>
      <c r="DH23" s="226"/>
      <c r="DI23" s="226"/>
      <c r="DJ23" s="226"/>
      <c r="DK23" s="226"/>
      <c r="DL23" s="226"/>
      <c r="DM23" s="226"/>
      <c r="DN23" s="226"/>
      <c r="DO23" s="226"/>
      <c r="DP23" s="226"/>
      <c r="DQ23" s="226"/>
      <c r="DR23" s="226"/>
      <c r="DS23" s="226"/>
      <c r="DT23" s="226"/>
      <c r="DU23" s="226"/>
      <c r="DV23" s="226"/>
      <c r="DW23" s="226"/>
      <c r="DX23" s="226"/>
      <c r="DY23" s="226"/>
      <c r="DZ23" s="226"/>
      <c r="EA23" s="226"/>
      <c r="EB23" s="226"/>
      <c r="EC23" s="226"/>
      <c r="ED23" s="226"/>
      <c r="EE23" s="226"/>
      <c r="EF23" s="226"/>
      <c r="EG23" s="226"/>
      <c r="EH23" s="226"/>
      <c r="EI23" s="226"/>
      <c r="EJ23" s="226"/>
      <c r="EK23" s="226"/>
      <c r="EL23" s="226"/>
      <c r="EM23" s="226"/>
      <c r="EN23" s="226"/>
      <c r="EO23" s="226"/>
      <c r="EP23" s="226"/>
      <c r="EQ23" s="226"/>
      <c r="ER23" s="226"/>
      <c r="ES23" s="226"/>
      <c r="ET23" s="226"/>
      <c r="EU23" s="226"/>
      <c r="EV23" s="226"/>
      <c r="EW23" s="226"/>
      <c r="EX23" s="226"/>
      <c r="EY23" s="226"/>
      <c r="EZ23" s="226"/>
      <c r="FA23" s="226"/>
      <c r="FB23" s="226"/>
      <c r="FC23" s="226"/>
      <c r="FD23" s="226"/>
      <c r="FE23" s="226"/>
      <c r="FF23" s="226"/>
      <c r="FG23" s="226"/>
      <c r="FH23" s="226"/>
      <c r="FI23" s="226"/>
      <c r="FJ23" s="226"/>
      <c r="FK23" s="226"/>
      <c r="FL23" s="226"/>
      <c r="FM23" s="226"/>
      <c r="FN23" s="226"/>
      <c r="FO23" s="226"/>
      <c r="FP23" s="226"/>
      <c r="FQ23" s="226"/>
      <c r="FR23" s="226"/>
      <c r="FS23" s="226"/>
      <c r="FT23" s="226"/>
      <c r="FU23" s="226"/>
      <c r="FV23" s="226"/>
      <c r="FW23" s="226"/>
      <c r="FX23" s="226"/>
      <c r="FY23" s="226"/>
      <c r="FZ23" s="226"/>
      <c r="GA23" s="226"/>
      <c r="GB23" s="226"/>
      <c r="GC23" s="226"/>
      <c r="GD23" s="226"/>
      <c r="GE23" s="226"/>
      <c r="GF23" s="226"/>
      <c r="GG23" s="226"/>
      <c r="GH23" s="226"/>
      <c r="GI23" s="226"/>
      <c r="GJ23" s="226"/>
      <c r="GK23" s="226"/>
      <c r="GL23" s="226"/>
      <c r="GM23" s="226"/>
      <c r="GN23" s="226"/>
      <c r="GO23" s="226"/>
      <c r="GP23" s="226"/>
      <c r="GQ23" s="226"/>
      <c r="GR23" s="226"/>
      <c r="GS23" s="226"/>
      <c r="GT23" s="226"/>
      <c r="GU23" s="226"/>
      <c r="GV23" s="226"/>
      <c r="GW23" s="226"/>
      <c r="GX23" s="226"/>
      <c r="GY23" s="226"/>
      <c r="GZ23" s="226"/>
      <c r="HA23" s="226"/>
      <c r="HB23" s="226"/>
      <c r="HC23" s="226"/>
      <c r="HD23" s="226"/>
      <c r="HE23" s="226"/>
      <c r="HF23" s="226"/>
      <c r="HG23" s="226"/>
      <c r="HH23" s="226"/>
      <c r="HI23" s="226"/>
      <c r="HJ23" s="226"/>
      <c r="HK23" s="226"/>
      <c r="HL23" s="226"/>
      <c r="HM23" s="226"/>
      <c r="HN23" s="226"/>
      <c r="HO23" s="226"/>
      <c r="HP23" s="226"/>
      <c r="HQ23" s="226"/>
      <c r="HR23" s="226"/>
      <c r="HS23" s="226"/>
      <c r="HT23" s="226"/>
      <c r="HU23" s="226"/>
      <c r="HV23" s="226"/>
      <c r="HW23" s="226"/>
      <c r="HX23" s="226"/>
      <c r="HY23" s="226"/>
      <c r="HZ23" s="226"/>
      <c r="IA23" s="226"/>
      <c r="IB23" s="226"/>
      <c r="IC23" s="226"/>
      <c r="ID23" s="226"/>
      <c r="IE23" s="226"/>
      <c r="IF23" s="226"/>
      <c r="IG23" s="226"/>
      <c r="IH23" s="226"/>
      <c r="II23" s="226"/>
      <c r="IJ23" s="226"/>
      <c r="IK23" s="226"/>
      <c r="IL23" s="226"/>
      <c r="IM23" s="226"/>
      <c r="IN23" s="226"/>
      <c r="IO23" s="226"/>
      <c r="IP23" s="226"/>
      <c r="IQ23" s="226"/>
      <c r="IR23" s="226"/>
      <c r="IS23" s="226"/>
      <c r="IT23" s="226"/>
      <c r="IU23" s="226"/>
      <c r="IV23" s="226"/>
      <c r="IW23" s="226"/>
    </row>
    <row r="24" spans="2:257" ht="13.8">
      <c r="B24" s="22"/>
      <c r="C24" s="427" t="s">
        <v>572</v>
      </c>
      <c r="D24" s="427"/>
      <c r="E24" s="427"/>
      <c r="F24" s="426"/>
      <c r="G24" s="426"/>
      <c r="H24" s="23"/>
      <c r="I24" s="228"/>
      <c r="J24" s="226"/>
      <c r="K24" s="226"/>
      <c r="L24" s="226"/>
      <c r="M24" s="226"/>
      <c r="N24" s="226"/>
      <c r="O24" s="226"/>
      <c r="P24" s="226"/>
      <c r="Q24" s="226"/>
      <c r="R24" s="226"/>
      <c r="S24" s="226"/>
      <c r="T24" s="226"/>
      <c r="U24" s="226"/>
      <c r="V24" s="226"/>
      <c r="W24" s="226"/>
      <c r="X24" s="226"/>
      <c r="Y24" s="226"/>
      <c r="Z24" s="226"/>
      <c r="AA24" s="226"/>
      <c r="AB24" s="226"/>
      <c r="AC24" s="226"/>
      <c r="AD24" s="226"/>
      <c r="AE24" s="226"/>
      <c r="AF24" s="226"/>
      <c r="AG24" s="226"/>
      <c r="AH24" s="226"/>
      <c r="AI24" s="226"/>
      <c r="AJ24" s="226"/>
      <c r="AK24" s="226"/>
      <c r="AL24" s="226"/>
      <c r="AM24" s="226"/>
      <c r="AN24" s="226"/>
      <c r="AO24" s="226"/>
      <c r="AP24" s="226"/>
      <c r="AQ24" s="226"/>
      <c r="AR24" s="226"/>
      <c r="AS24" s="226"/>
      <c r="AT24" s="226"/>
      <c r="AU24" s="226"/>
      <c r="AV24" s="226"/>
      <c r="AW24" s="226"/>
      <c r="AX24" s="226"/>
      <c r="AY24" s="226"/>
      <c r="AZ24" s="226"/>
      <c r="BA24" s="226"/>
      <c r="BB24" s="226"/>
      <c r="BC24" s="226"/>
      <c r="BD24" s="226"/>
      <c r="BE24" s="226"/>
      <c r="BF24" s="226"/>
      <c r="BG24" s="226"/>
      <c r="BH24" s="226"/>
      <c r="BI24" s="226"/>
      <c r="BJ24" s="226"/>
      <c r="BK24" s="226"/>
      <c r="BL24" s="226"/>
      <c r="BM24" s="226"/>
      <c r="BN24" s="226"/>
      <c r="BO24" s="226"/>
      <c r="BP24" s="226"/>
      <c r="BQ24" s="226"/>
      <c r="BR24" s="226"/>
      <c r="BS24" s="226"/>
      <c r="BT24" s="226"/>
      <c r="BU24" s="226"/>
      <c r="BV24" s="226"/>
      <c r="BW24" s="226"/>
      <c r="BX24" s="226"/>
      <c r="BY24" s="226"/>
      <c r="BZ24" s="226"/>
      <c r="CA24" s="226"/>
      <c r="CB24" s="226"/>
      <c r="CC24" s="226"/>
      <c r="CD24" s="226"/>
      <c r="CE24" s="226"/>
      <c r="CF24" s="226"/>
      <c r="CG24" s="226"/>
      <c r="CH24" s="226"/>
      <c r="CI24" s="226"/>
      <c r="CJ24" s="226"/>
      <c r="CK24" s="226"/>
      <c r="CL24" s="226"/>
      <c r="CM24" s="226"/>
      <c r="CN24" s="226"/>
      <c r="CO24" s="226"/>
      <c r="CP24" s="226"/>
      <c r="CQ24" s="226"/>
      <c r="CR24" s="226"/>
      <c r="CS24" s="226"/>
      <c r="CT24" s="226"/>
      <c r="CU24" s="226"/>
      <c r="CV24" s="226"/>
      <c r="CW24" s="226"/>
      <c r="CX24" s="226"/>
      <c r="CY24" s="226"/>
      <c r="CZ24" s="226"/>
      <c r="DA24" s="226"/>
      <c r="DB24" s="226"/>
      <c r="DC24" s="226"/>
      <c r="DD24" s="226"/>
      <c r="DE24" s="226"/>
      <c r="DF24" s="226"/>
      <c r="DG24" s="226"/>
      <c r="DH24" s="226"/>
      <c r="DI24" s="226"/>
      <c r="DJ24" s="226"/>
      <c r="DK24" s="226"/>
      <c r="DL24" s="226"/>
      <c r="DM24" s="226"/>
      <c r="DN24" s="226"/>
      <c r="DO24" s="226"/>
      <c r="DP24" s="226"/>
      <c r="DQ24" s="226"/>
      <c r="DR24" s="226"/>
      <c r="DS24" s="226"/>
      <c r="DT24" s="226"/>
      <c r="DU24" s="226"/>
      <c r="DV24" s="226"/>
      <c r="DW24" s="226"/>
      <c r="DX24" s="226"/>
      <c r="DY24" s="226"/>
      <c r="DZ24" s="226"/>
      <c r="EA24" s="226"/>
      <c r="EB24" s="226"/>
      <c r="EC24" s="226"/>
      <c r="ED24" s="226"/>
      <c r="EE24" s="226"/>
      <c r="EF24" s="226"/>
      <c r="EG24" s="226"/>
      <c r="EH24" s="226"/>
      <c r="EI24" s="226"/>
      <c r="EJ24" s="226"/>
      <c r="EK24" s="226"/>
      <c r="EL24" s="226"/>
      <c r="EM24" s="226"/>
      <c r="EN24" s="226"/>
      <c r="EO24" s="226"/>
      <c r="EP24" s="226"/>
      <c r="EQ24" s="226"/>
      <c r="ER24" s="226"/>
      <c r="ES24" s="226"/>
      <c r="ET24" s="226"/>
      <c r="EU24" s="226"/>
      <c r="EV24" s="226"/>
      <c r="EW24" s="226"/>
      <c r="EX24" s="226"/>
      <c r="EY24" s="226"/>
      <c r="EZ24" s="226"/>
      <c r="FA24" s="226"/>
      <c r="FB24" s="226"/>
      <c r="FC24" s="226"/>
      <c r="FD24" s="226"/>
      <c r="FE24" s="226"/>
      <c r="FF24" s="226"/>
      <c r="FG24" s="226"/>
      <c r="FH24" s="226"/>
      <c r="FI24" s="226"/>
      <c r="FJ24" s="226"/>
      <c r="FK24" s="226"/>
      <c r="FL24" s="226"/>
      <c r="FM24" s="226"/>
      <c r="FN24" s="226"/>
      <c r="FO24" s="226"/>
      <c r="FP24" s="226"/>
      <c r="FQ24" s="226"/>
      <c r="FR24" s="226"/>
      <c r="FS24" s="226"/>
      <c r="FT24" s="226"/>
      <c r="FU24" s="226"/>
      <c r="FV24" s="226"/>
      <c r="FW24" s="226"/>
      <c r="FX24" s="226"/>
      <c r="FY24" s="226"/>
      <c r="FZ24" s="226"/>
      <c r="GA24" s="226"/>
      <c r="GB24" s="226"/>
      <c r="GC24" s="226"/>
      <c r="GD24" s="226"/>
      <c r="GE24" s="226"/>
      <c r="GF24" s="226"/>
      <c r="GG24" s="226"/>
      <c r="GH24" s="226"/>
      <c r="GI24" s="226"/>
      <c r="GJ24" s="226"/>
      <c r="GK24" s="226"/>
      <c r="GL24" s="226"/>
      <c r="GM24" s="226"/>
      <c r="GN24" s="226"/>
      <c r="GO24" s="226"/>
      <c r="GP24" s="226"/>
      <c r="GQ24" s="226"/>
      <c r="GR24" s="226"/>
      <c r="GS24" s="226"/>
      <c r="GT24" s="226"/>
      <c r="GU24" s="226"/>
      <c r="GV24" s="226"/>
      <c r="GW24" s="226"/>
      <c r="GX24" s="226"/>
      <c r="GY24" s="226"/>
      <c r="GZ24" s="226"/>
      <c r="HA24" s="226"/>
      <c r="HB24" s="226"/>
      <c r="HC24" s="226"/>
      <c r="HD24" s="226"/>
      <c r="HE24" s="226"/>
      <c r="HF24" s="226"/>
      <c r="HG24" s="226"/>
      <c r="HH24" s="226"/>
      <c r="HI24" s="226"/>
      <c r="HJ24" s="226"/>
      <c r="HK24" s="226"/>
      <c r="HL24" s="226"/>
      <c r="HM24" s="226"/>
      <c r="HN24" s="226"/>
      <c r="HO24" s="226"/>
      <c r="HP24" s="226"/>
      <c r="HQ24" s="226"/>
      <c r="HR24" s="226"/>
      <c r="HS24" s="226"/>
      <c r="HT24" s="226"/>
      <c r="HU24" s="226"/>
      <c r="HV24" s="226"/>
      <c r="HW24" s="226"/>
      <c r="HX24" s="226"/>
      <c r="HY24" s="226"/>
      <c r="HZ24" s="226"/>
      <c r="IA24" s="226"/>
      <c r="IB24" s="226"/>
      <c r="IC24" s="226"/>
      <c r="ID24" s="226"/>
      <c r="IE24" s="226"/>
      <c r="IF24" s="226"/>
      <c r="IG24" s="226"/>
      <c r="IH24" s="226"/>
      <c r="II24" s="226"/>
      <c r="IJ24" s="226"/>
      <c r="IK24" s="226"/>
      <c r="IL24" s="226"/>
      <c r="IM24" s="226"/>
      <c r="IN24" s="226"/>
      <c r="IO24" s="226"/>
      <c r="IP24" s="226"/>
      <c r="IQ24" s="226"/>
      <c r="IR24" s="226"/>
      <c r="IS24" s="226"/>
      <c r="IT24" s="226"/>
      <c r="IU24" s="226"/>
      <c r="IV24" s="226"/>
      <c r="IW24" s="226"/>
    </row>
    <row r="25" spans="2:257" ht="27.6">
      <c r="B25" s="22"/>
      <c r="C25" s="428" t="s">
        <v>573</v>
      </c>
      <c r="D25" s="424" t="s">
        <v>89</v>
      </c>
      <c r="E25" s="429">
        <v>1000</v>
      </c>
      <c r="F25" s="426"/>
      <c r="G25" s="426"/>
      <c r="H25" s="23"/>
      <c r="I25" s="228"/>
      <c r="J25" s="226"/>
      <c r="K25" s="226"/>
      <c r="L25" s="226"/>
      <c r="M25" s="226"/>
      <c r="N25" s="226"/>
      <c r="O25" s="226"/>
      <c r="P25" s="226"/>
      <c r="Q25" s="226"/>
      <c r="R25" s="226"/>
      <c r="S25" s="226"/>
      <c r="T25" s="226"/>
      <c r="U25" s="226"/>
      <c r="V25" s="226"/>
      <c r="W25" s="226"/>
      <c r="X25" s="226"/>
      <c r="Y25" s="226"/>
      <c r="Z25" s="226"/>
      <c r="AA25" s="226"/>
      <c r="AB25" s="226"/>
      <c r="AC25" s="226"/>
      <c r="AD25" s="226"/>
      <c r="AE25" s="226"/>
      <c r="AF25" s="226"/>
      <c r="AG25" s="226"/>
      <c r="AH25" s="226"/>
      <c r="AI25" s="226"/>
      <c r="AJ25" s="226"/>
      <c r="AK25" s="226"/>
      <c r="AL25" s="226"/>
      <c r="AM25" s="226"/>
      <c r="AN25" s="226"/>
      <c r="AO25" s="226"/>
      <c r="AP25" s="226"/>
      <c r="AQ25" s="226"/>
      <c r="AR25" s="226"/>
      <c r="AS25" s="226"/>
      <c r="AT25" s="226"/>
      <c r="AU25" s="226"/>
      <c r="AV25" s="226"/>
      <c r="AW25" s="226"/>
      <c r="AX25" s="226"/>
      <c r="AY25" s="226"/>
      <c r="AZ25" s="226"/>
      <c r="BA25" s="226"/>
      <c r="BB25" s="226"/>
      <c r="BC25" s="226"/>
      <c r="BD25" s="226"/>
      <c r="BE25" s="226"/>
      <c r="BF25" s="226"/>
      <c r="BG25" s="226"/>
      <c r="BH25" s="226"/>
      <c r="BI25" s="226"/>
      <c r="BJ25" s="226"/>
      <c r="BK25" s="226"/>
      <c r="BL25" s="226"/>
      <c r="BM25" s="226"/>
      <c r="BN25" s="226"/>
      <c r="BO25" s="226"/>
      <c r="BP25" s="226"/>
      <c r="BQ25" s="226"/>
      <c r="BR25" s="226"/>
      <c r="BS25" s="226"/>
      <c r="BT25" s="226"/>
      <c r="BU25" s="226"/>
      <c r="BV25" s="226"/>
      <c r="BW25" s="226"/>
      <c r="BX25" s="226"/>
      <c r="BY25" s="226"/>
      <c r="BZ25" s="226"/>
      <c r="CA25" s="226"/>
      <c r="CB25" s="226"/>
      <c r="CC25" s="226"/>
      <c r="CD25" s="226"/>
      <c r="CE25" s="226"/>
      <c r="CF25" s="226"/>
      <c r="CG25" s="226"/>
      <c r="CH25" s="226"/>
      <c r="CI25" s="226"/>
      <c r="CJ25" s="226"/>
      <c r="CK25" s="226"/>
      <c r="CL25" s="226"/>
      <c r="CM25" s="226"/>
      <c r="CN25" s="226"/>
      <c r="CO25" s="226"/>
      <c r="CP25" s="226"/>
      <c r="CQ25" s="226"/>
      <c r="CR25" s="226"/>
      <c r="CS25" s="226"/>
      <c r="CT25" s="226"/>
      <c r="CU25" s="226"/>
      <c r="CV25" s="226"/>
      <c r="CW25" s="226"/>
      <c r="CX25" s="226"/>
      <c r="CY25" s="226"/>
      <c r="CZ25" s="226"/>
      <c r="DA25" s="226"/>
      <c r="DB25" s="226"/>
      <c r="DC25" s="226"/>
      <c r="DD25" s="226"/>
      <c r="DE25" s="226"/>
      <c r="DF25" s="226"/>
      <c r="DG25" s="226"/>
      <c r="DH25" s="226"/>
      <c r="DI25" s="226"/>
      <c r="DJ25" s="226"/>
      <c r="DK25" s="226"/>
      <c r="DL25" s="226"/>
      <c r="DM25" s="226"/>
      <c r="DN25" s="226"/>
      <c r="DO25" s="226"/>
      <c r="DP25" s="226"/>
      <c r="DQ25" s="226"/>
      <c r="DR25" s="226"/>
      <c r="DS25" s="226"/>
      <c r="DT25" s="226"/>
      <c r="DU25" s="226"/>
      <c r="DV25" s="226"/>
      <c r="DW25" s="226"/>
      <c r="DX25" s="226"/>
      <c r="DY25" s="226"/>
      <c r="DZ25" s="226"/>
      <c r="EA25" s="226"/>
      <c r="EB25" s="226"/>
      <c r="EC25" s="226"/>
      <c r="ED25" s="226"/>
      <c r="EE25" s="226"/>
      <c r="EF25" s="226"/>
      <c r="EG25" s="226"/>
      <c r="EH25" s="226"/>
      <c r="EI25" s="226"/>
      <c r="EJ25" s="226"/>
      <c r="EK25" s="226"/>
      <c r="EL25" s="226"/>
      <c r="EM25" s="226"/>
      <c r="EN25" s="226"/>
      <c r="EO25" s="226"/>
      <c r="EP25" s="226"/>
      <c r="EQ25" s="226"/>
      <c r="ER25" s="226"/>
      <c r="ES25" s="226"/>
      <c r="ET25" s="226"/>
      <c r="EU25" s="226"/>
      <c r="EV25" s="226"/>
      <c r="EW25" s="226"/>
      <c r="EX25" s="226"/>
      <c r="EY25" s="226"/>
      <c r="EZ25" s="226"/>
      <c r="FA25" s="226"/>
      <c r="FB25" s="226"/>
      <c r="FC25" s="226"/>
      <c r="FD25" s="226"/>
      <c r="FE25" s="226"/>
      <c r="FF25" s="226"/>
      <c r="FG25" s="226"/>
      <c r="FH25" s="226"/>
      <c r="FI25" s="226"/>
      <c r="FJ25" s="226"/>
      <c r="FK25" s="226"/>
      <c r="FL25" s="226"/>
      <c r="FM25" s="226"/>
      <c r="FN25" s="226"/>
      <c r="FO25" s="226"/>
      <c r="FP25" s="226"/>
      <c r="FQ25" s="226"/>
      <c r="FR25" s="226"/>
      <c r="FS25" s="226"/>
      <c r="FT25" s="226"/>
      <c r="FU25" s="226"/>
      <c r="FV25" s="226"/>
      <c r="FW25" s="226"/>
      <c r="FX25" s="226"/>
      <c r="FY25" s="226"/>
      <c r="FZ25" s="226"/>
      <c r="GA25" s="226"/>
      <c r="GB25" s="226"/>
      <c r="GC25" s="226"/>
      <c r="GD25" s="226"/>
      <c r="GE25" s="226"/>
      <c r="GF25" s="226"/>
      <c r="GG25" s="226"/>
      <c r="GH25" s="226"/>
      <c r="GI25" s="226"/>
      <c r="GJ25" s="226"/>
      <c r="GK25" s="226"/>
      <c r="GL25" s="226"/>
      <c r="GM25" s="226"/>
      <c r="GN25" s="226"/>
      <c r="GO25" s="226"/>
      <c r="GP25" s="226"/>
      <c r="GQ25" s="226"/>
      <c r="GR25" s="226"/>
      <c r="GS25" s="226"/>
      <c r="GT25" s="226"/>
      <c r="GU25" s="226"/>
      <c r="GV25" s="226"/>
      <c r="GW25" s="226"/>
      <c r="GX25" s="226"/>
      <c r="GY25" s="226"/>
      <c r="GZ25" s="226"/>
      <c r="HA25" s="226"/>
      <c r="HB25" s="226"/>
      <c r="HC25" s="226"/>
      <c r="HD25" s="226"/>
      <c r="HE25" s="226"/>
      <c r="HF25" s="226"/>
      <c r="HG25" s="226"/>
      <c r="HH25" s="226"/>
      <c r="HI25" s="226"/>
      <c r="HJ25" s="226"/>
      <c r="HK25" s="226"/>
      <c r="HL25" s="226"/>
      <c r="HM25" s="226"/>
      <c r="HN25" s="226"/>
      <c r="HO25" s="226"/>
      <c r="HP25" s="226"/>
      <c r="HQ25" s="226"/>
      <c r="HR25" s="226"/>
      <c r="HS25" s="226"/>
      <c r="HT25" s="226"/>
      <c r="HU25" s="226"/>
      <c r="HV25" s="226"/>
      <c r="HW25" s="226"/>
      <c r="HX25" s="226"/>
      <c r="HY25" s="226"/>
      <c r="HZ25" s="226"/>
      <c r="IA25" s="226"/>
      <c r="IB25" s="226"/>
      <c r="IC25" s="226"/>
      <c r="ID25" s="226"/>
      <c r="IE25" s="226"/>
      <c r="IF25" s="226"/>
      <c r="IG25" s="226"/>
      <c r="IH25" s="226"/>
      <c r="II25" s="226"/>
      <c r="IJ25" s="226"/>
      <c r="IK25" s="226"/>
      <c r="IL25" s="226"/>
      <c r="IM25" s="226"/>
      <c r="IN25" s="226"/>
      <c r="IO25" s="226"/>
      <c r="IP25" s="226"/>
      <c r="IQ25" s="226"/>
      <c r="IR25" s="226"/>
      <c r="IS25" s="226"/>
      <c r="IT25" s="226"/>
      <c r="IU25" s="226"/>
      <c r="IV25" s="226"/>
      <c r="IW25" s="226"/>
    </row>
    <row r="26" spans="2:257" ht="27.6">
      <c r="B26" s="22"/>
      <c r="C26" s="428" t="s">
        <v>574</v>
      </c>
      <c r="D26" s="424" t="s">
        <v>89</v>
      </c>
      <c r="E26" s="429">
        <v>1</v>
      </c>
      <c r="F26" s="426"/>
      <c r="G26" s="426"/>
      <c r="H26" s="23"/>
      <c r="I26" s="228"/>
      <c r="J26" s="226"/>
      <c r="K26" s="226"/>
      <c r="L26" s="226"/>
      <c r="M26" s="226"/>
      <c r="N26" s="226"/>
      <c r="O26" s="226"/>
      <c r="P26" s="226"/>
      <c r="Q26" s="226"/>
      <c r="R26" s="226"/>
      <c r="S26" s="226"/>
      <c r="T26" s="226"/>
      <c r="U26" s="226"/>
      <c r="V26" s="226"/>
      <c r="W26" s="226"/>
      <c r="X26" s="226"/>
      <c r="Y26" s="226"/>
      <c r="Z26" s="226"/>
      <c r="AA26" s="226"/>
      <c r="AB26" s="226"/>
      <c r="AC26" s="226"/>
      <c r="AD26" s="226"/>
      <c r="AE26" s="226"/>
      <c r="AF26" s="226"/>
      <c r="AG26" s="226"/>
      <c r="AH26" s="226"/>
      <c r="AI26" s="226"/>
      <c r="AJ26" s="226"/>
      <c r="AK26" s="226"/>
      <c r="AL26" s="226"/>
      <c r="AM26" s="226"/>
      <c r="AN26" s="226"/>
      <c r="AO26" s="226"/>
      <c r="AP26" s="226"/>
      <c r="AQ26" s="226"/>
      <c r="AR26" s="226"/>
      <c r="AS26" s="226"/>
      <c r="AT26" s="226"/>
      <c r="AU26" s="226"/>
      <c r="AV26" s="226"/>
      <c r="AW26" s="226"/>
      <c r="AX26" s="226"/>
      <c r="AY26" s="226"/>
      <c r="AZ26" s="226"/>
      <c r="BA26" s="226"/>
      <c r="BB26" s="226"/>
      <c r="BC26" s="226"/>
      <c r="BD26" s="226"/>
      <c r="BE26" s="226"/>
      <c r="BF26" s="226"/>
      <c r="BG26" s="226"/>
      <c r="BH26" s="226"/>
      <c r="BI26" s="226"/>
      <c r="BJ26" s="226"/>
      <c r="BK26" s="226"/>
      <c r="BL26" s="226"/>
      <c r="BM26" s="226"/>
      <c r="BN26" s="226"/>
      <c r="BO26" s="226"/>
      <c r="BP26" s="226"/>
      <c r="BQ26" s="226"/>
      <c r="BR26" s="226"/>
      <c r="BS26" s="226"/>
      <c r="BT26" s="226"/>
      <c r="BU26" s="226"/>
      <c r="BV26" s="226"/>
      <c r="BW26" s="226"/>
      <c r="BX26" s="226"/>
      <c r="BY26" s="226"/>
      <c r="BZ26" s="226"/>
      <c r="CA26" s="226"/>
      <c r="CB26" s="226"/>
      <c r="CC26" s="226"/>
      <c r="CD26" s="226"/>
      <c r="CE26" s="226"/>
      <c r="CF26" s="226"/>
      <c r="CG26" s="226"/>
      <c r="CH26" s="226"/>
      <c r="CI26" s="226"/>
      <c r="CJ26" s="226"/>
      <c r="CK26" s="226"/>
      <c r="CL26" s="226"/>
      <c r="CM26" s="226"/>
      <c r="CN26" s="226"/>
      <c r="CO26" s="226"/>
      <c r="CP26" s="226"/>
      <c r="CQ26" s="226"/>
      <c r="CR26" s="226"/>
      <c r="CS26" s="226"/>
      <c r="CT26" s="226"/>
      <c r="CU26" s="226"/>
      <c r="CV26" s="226"/>
      <c r="CW26" s="226"/>
      <c r="CX26" s="226"/>
      <c r="CY26" s="226"/>
      <c r="CZ26" s="226"/>
      <c r="DA26" s="226"/>
      <c r="DB26" s="226"/>
      <c r="DC26" s="226"/>
      <c r="DD26" s="226"/>
      <c r="DE26" s="226"/>
      <c r="DF26" s="226"/>
      <c r="DG26" s="226"/>
      <c r="DH26" s="226"/>
      <c r="DI26" s="226"/>
      <c r="DJ26" s="226"/>
      <c r="DK26" s="226"/>
      <c r="DL26" s="226"/>
      <c r="DM26" s="226"/>
      <c r="DN26" s="226"/>
      <c r="DO26" s="226"/>
      <c r="DP26" s="226"/>
      <c r="DQ26" s="226"/>
      <c r="DR26" s="226"/>
      <c r="DS26" s="226"/>
      <c r="DT26" s="226"/>
      <c r="DU26" s="226"/>
      <c r="DV26" s="226"/>
      <c r="DW26" s="226"/>
      <c r="DX26" s="226"/>
      <c r="DY26" s="226"/>
      <c r="DZ26" s="226"/>
      <c r="EA26" s="226"/>
      <c r="EB26" s="226"/>
      <c r="EC26" s="226"/>
      <c r="ED26" s="226"/>
      <c r="EE26" s="226"/>
      <c r="EF26" s="226"/>
      <c r="EG26" s="226"/>
      <c r="EH26" s="226"/>
      <c r="EI26" s="226"/>
      <c r="EJ26" s="226"/>
      <c r="EK26" s="226"/>
      <c r="EL26" s="226"/>
      <c r="EM26" s="226"/>
      <c r="EN26" s="226"/>
      <c r="EO26" s="226"/>
      <c r="EP26" s="226"/>
      <c r="EQ26" s="226"/>
      <c r="ER26" s="226"/>
      <c r="ES26" s="226"/>
      <c r="ET26" s="226"/>
      <c r="EU26" s="226"/>
      <c r="EV26" s="226"/>
      <c r="EW26" s="226"/>
      <c r="EX26" s="226"/>
      <c r="EY26" s="226"/>
      <c r="EZ26" s="226"/>
      <c r="FA26" s="226"/>
      <c r="FB26" s="226"/>
      <c r="FC26" s="226"/>
      <c r="FD26" s="226"/>
      <c r="FE26" s="226"/>
      <c r="FF26" s="226"/>
      <c r="FG26" s="226"/>
      <c r="FH26" s="226"/>
      <c r="FI26" s="226"/>
      <c r="FJ26" s="226"/>
      <c r="FK26" s="226"/>
      <c r="FL26" s="226"/>
      <c r="FM26" s="226"/>
      <c r="FN26" s="226"/>
      <c r="FO26" s="226"/>
      <c r="FP26" s="226"/>
      <c r="FQ26" s="226"/>
      <c r="FR26" s="226"/>
      <c r="FS26" s="226"/>
      <c r="FT26" s="226"/>
      <c r="FU26" s="226"/>
      <c r="FV26" s="226"/>
      <c r="FW26" s="226"/>
      <c r="FX26" s="226"/>
      <c r="FY26" s="226"/>
      <c r="FZ26" s="226"/>
      <c r="GA26" s="226"/>
      <c r="GB26" s="226"/>
      <c r="GC26" s="226"/>
      <c r="GD26" s="226"/>
      <c r="GE26" s="226"/>
      <c r="GF26" s="226"/>
      <c r="GG26" s="226"/>
      <c r="GH26" s="226"/>
      <c r="GI26" s="226"/>
      <c r="GJ26" s="226"/>
      <c r="GK26" s="226"/>
      <c r="GL26" s="226"/>
      <c r="GM26" s="226"/>
      <c r="GN26" s="226"/>
      <c r="GO26" s="226"/>
      <c r="GP26" s="226"/>
      <c r="GQ26" s="226"/>
      <c r="GR26" s="226"/>
      <c r="GS26" s="226"/>
      <c r="GT26" s="226"/>
      <c r="GU26" s="226"/>
      <c r="GV26" s="226"/>
      <c r="GW26" s="226"/>
      <c r="GX26" s="226"/>
      <c r="GY26" s="226"/>
      <c r="GZ26" s="226"/>
      <c r="HA26" s="226"/>
      <c r="HB26" s="226"/>
      <c r="HC26" s="226"/>
      <c r="HD26" s="226"/>
      <c r="HE26" s="226"/>
      <c r="HF26" s="226"/>
      <c r="HG26" s="226"/>
      <c r="HH26" s="226"/>
      <c r="HI26" s="226"/>
      <c r="HJ26" s="226"/>
      <c r="HK26" s="226"/>
      <c r="HL26" s="226"/>
      <c r="HM26" s="226"/>
      <c r="HN26" s="226"/>
      <c r="HO26" s="226"/>
      <c r="HP26" s="226"/>
      <c r="HQ26" s="226"/>
      <c r="HR26" s="226"/>
      <c r="HS26" s="226"/>
      <c r="HT26" s="226"/>
      <c r="HU26" s="226"/>
      <c r="HV26" s="226"/>
      <c r="HW26" s="226"/>
      <c r="HX26" s="226"/>
      <c r="HY26" s="226"/>
      <c r="HZ26" s="226"/>
      <c r="IA26" s="226"/>
      <c r="IB26" s="226"/>
      <c r="IC26" s="226"/>
      <c r="ID26" s="226"/>
      <c r="IE26" s="226"/>
      <c r="IF26" s="226"/>
      <c r="IG26" s="226"/>
      <c r="IH26" s="226"/>
      <c r="II26" s="226"/>
      <c r="IJ26" s="226"/>
      <c r="IK26" s="226"/>
      <c r="IL26" s="226"/>
      <c r="IM26" s="226"/>
      <c r="IN26" s="226"/>
      <c r="IO26" s="226"/>
      <c r="IP26" s="226"/>
      <c r="IQ26" s="226"/>
      <c r="IR26" s="226"/>
      <c r="IS26" s="226"/>
      <c r="IT26" s="226"/>
      <c r="IU26" s="226"/>
      <c r="IV26" s="226"/>
      <c r="IW26" s="226"/>
    </row>
    <row r="27" spans="2:257" ht="13.8">
      <c r="B27" s="22"/>
      <c r="C27" s="427" t="s">
        <v>575</v>
      </c>
      <c r="D27" s="427"/>
      <c r="E27" s="427"/>
      <c r="F27" s="426"/>
      <c r="G27" s="426"/>
      <c r="H27" s="23"/>
      <c r="I27" s="228"/>
      <c r="J27" s="226"/>
      <c r="K27" s="226"/>
      <c r="L27" s="226"/>
      <c r="M27" s="226"/>
      <c r="N27" s="226"/>
      <c r="O27" s="226"/>
      <c r="P27" s="226"/>
      <c r="Q27" s="226"/>
      <c r="R27" s="226"/>
      <c r="S27" s="226"/>
      <c r="T27" s="226"/>
      <c r="U27" s="226"/>
      <c r="V27" s="226"/>
      <c r="W27" s="226"/>
      <c r="X27" s="226"/>
      <c r="Y27" s="226"/>
      <c r="Z27" s="226"/>
      <c r="AA27" s="226"/>
      <c r="AB27" s="226"/>
      <c r="AC27" s="226"/>
      <c r="AD27" s="226"/>
      <c r="AE27" s="226"/>
      <c r="AF27" s="226"/>
      <c r="AG27" s="226"/>
      <c r="AH27" s="226"/>
      <c r="AI27" s="226"/>
      <c r="AJ27" s="226"/>
      <c r="AK27" s="226"/>
      <c r="AL27" s="226"/>
      <c r="AM27" s="226"/>
      <c r="AN27" s="226"/>
      <c r="AO27" s="226"/>
      <c r="AP27" s="226"/>
      <c r="AQ27" s="226"/>
      <c r="AR27" s="226"/>
      <c r="AS27" s="226"/>
      <c r="AT27" s="226"/>
      <c r="AU27" s="226"/>
      <c r="AV27" s="226"/>
      <c r="AW27" s="226"/>
      <c r="AX27" s="226"/>
      <c r="AY27" s="226"/>
      <c r="AZ27" s="226"/>
      <c r="BA27" s="226"/>
      <c r="BB27" s="226"/>
      <c r="BC27" s="226"/>
      <c r="BD27" s="226"/>
      <c r="BE27" s="226"/>
      <c r="BF27" s="226"/>
      <c r="BG27" s="226"/>
      <c r="BH27" s="226"/>
      <c r="BI27" s="226"/>
      <c r="BJ27" s="226"/>
      <c r="BK27" s="226"/>
      <c r="BL27" s="226"/>
      <c r="BM27" s="226"/>
      <c r="BN27" s="226"/>
      <c r="BO27" s="226"/>
      <c r="BP27" s="226"/>
      <c r="BQ27" s="226"/>
      <c r="BR27" s="226"/>
      <c r="BS27" s="226"/>
      <c r="BT27" s="226"/>
      <c r="BU27" s="226"/>
      <c r="BV27" s="226"/>
      <c r="BW27" s="226"/>
      <c r="BX27" s="226"/>
      <c r="BY27" s="226"/>
      <c r="BZ27" s="226"/>
      <c r="CA27" s="226"/>
      <c r="CB27" s="226"/>
      <c r="CC27" s="226"/>
      <c r="CD27" s="226"/>
      <c r="CE27" s="226"/>
      <c r="CF27" s="226"/>
      <c r="CG27" s="226"/>
      <c r="CH27" s="226"/>
      <c r="CI27" s="226"/>
      <c r="CJ27" s="226"/>
      <c r="CK27" s="226"/>
      <c r="CL27" s="226"/>
      <c r="CM27" s="226"/>
      <c r="CN27" s="226"/>
      <c r="CO27" s="226"/>
      <c r="CP27" s="226"/>
      <c r="CQ27" s="226"/>
      <c r="CR27" s="226"/>
      <c r="CS27" s="226"/>
      <c r="CT27" s="226"/>
      <c r="CU27" s="226"/>
      <c r="CV27" s="226"/>
      <c r="CW27" s="226"/>
      <c r="CX27" s="226"/>
      <c r="CY27" s="226"/>
      <c r="CZ27" s="226"/>
      <c r="DA27" s="226"/>
      <c r="DB27" s="226"/>
      <c r="DC27" s="226"/>
      <c r="DD27" s="226"/>
      <c r="DE27" s="226"/>
      <c r="DF27" s="226"/>
      <c r="DG27" s="226"/>
      <c r="DH27" s="226"/>
      <c r="DI27" s="226"/>
      <c r="DJ27" s="226"/>
      <c r="DK27" s="226"/>
      <c r="DL27" s="226"/>
      <c r="DM27" s="226"/>
      <c r="DN27" s="226"/>
      <c r="DO27" s="226"/>
      <c r="DP27" s="226"/>
      <c r="DQ27" s="226"/>
      <c r="DR27" s="226"/>
      <c r="DS27" s="226"/>
      <c r="DT27" s="226"/>
      <c r="DU27" s="226"/>
      <c r="DV27" s="226"/>
      <c r="DW27" s="226"/>
      <c r="DX27" s="226"/>
      <c r="DY27" s="226"/>
      <c r="DZ27" s="226"/>
      <c r="EA27" s="226"/>
      <c r="EB27" s="226"/>
      <c r="EC27" s="226"/>
      <c r="ED27" s="226"/>
      <c r="EE27" s="226"/>
      <c r="EF27" s="226"/>
      <c r="EG27" s="226"/>
      <c r="EH27" s="226"/>
      <c r="EI27" s="226"/>
      <c r="EJ27" s="226"/>
      <c r="EK27" s="226"/>
      <c r="EL27" s="226"/>
      <c r="EM27" s="226"/>
      <c r="EN27" s="226"/>
      <c r="EO27" s="226"/>
      <c r="EP27" s="226"/>
      <c r="EQ27" s="226"/>
      <c r="ER27" s="226"/>
      <c r="ES27" s="226"/>
      <c r="ET27" s="226"/>
      <c r="EU27" s="226"/>
      <c r="EV27" s="226"/>
      <c r="EW27" s="226"/>
      <c r="EX27" s="226"/>
      <c r="EY27" s="226"/>
      <c r="EZ27" s="226"/>
      <c r="FA27" s="226"/>
      <c r="FB27" s="226"/>
      <c r="FC27" s="226"/>
      <c r="FD27" s="226"/>
      <c r="FE27" s="226"/>
      <c r="FF27" s="226"/>
      <c r="FG27" s="226"/>
      <c r="FH27" s="226"/>
      <c r="FI27" s="226"/>
      <c r="FJ27" s="226"/>
      <c r="FK27" s="226"/>
      <c r="FL27" s="226"/>
      <c r="FM27" s="226"/>
      <c r="FN27" s="226"/>
      <c r="FO27" s="226"/>
      <c r="FP27" s="226"/>
      <c r="FQ27" s="226"/>
      <c r="FR27" s="226"/>
      <c r="FS27" s="226"/>
      <c r="FT27" s="226"/>
      <c r="FU27" s="226"/>
      <c r="FV27" s="226"/>
      <c r="FW27" s="226"/>
      <c r="FX27" s="226"/>
      <c r="FY27" s="226"/>
      <c r="FZ27" s="226"/>
      <c r="GA27" s="226"/>
      <c r="GB27" s="226"/>
      <c r="GC27" s="226"/>
      <c r="GD27" s="226"/>
      <c r="GE27" s="226"/>
      <c r="GF27" s="226"/>
      <c r="GG27" s="226"/>
      <c r="GH27" s="226"/>
      <c r="GI27" s="226"/>
      <c r="GJ27" s="226"/>
      <c r="GK27" s="226"/>
      <c r="GL27" s="226"/>
      <c r="GM27" s="226"/>
      <c r="GN27" s="226"/>
      <c r="GO27" s="226"/>
      <c r="GP27" s="226"/>
      <c r="GQ27" s="226"/>
      <c r="GR27" s="226"/>
      <c r="GS27" s="226"/>
      <c r="GT27" s="226"/>
      <c r="GU27" s="226"/>
      <c r="GV27" s="226"/>
      <c r="GW27" s="226"/>
      <c r="GX27" s="226"/>
      <c r="GY27" s="226"/>
      <c r="GZ27" s="226"/>
      <c r="HA27" s="226"/>
      <c r="HB27" s="226"/>
      <c r="HC27" s="226"/>
      <c r="HD27" s="226"/>
      <c r="HE27" s="226"/>
      <c r="HF27" s="226"/>
      <c r="HG27" s="226"/>
      <c r="HH27" s="226"/>
      <c r="HI27" s="226"/>
      <c r="HJ27" s="226"/>
      <c r="HK27" s="226"/>
      <c r="HL27" s="226"/>
      <c r="HM27" s="226"/>
      <c r="HN27" s="226"/>
      <c r="HO27" s="226"/>
      <c r="HP27" s="226"/>
      <c r="HQ27" s="226"/>
      <c r="HR27" s="226"/>
      <c r="HS27" s="226"/>
      <c r="HT27" s="226"/>
      <c r="HU27" s="226"/>
      <c r="HV27" s="226"/>
      <c r="HW27" s="226"/>
      <c r="HX27" s="226"/>
      <c r="HY27" s="226"/>
      <c r="HZ27" s="226"/>
      <c r="IA27" s="226"/>
      <c r="IB27" s="226"/>
      <c r="IC27" s="226"/>
      <c r="ID27" s="226"/>
      <c r="IE27" s="226"/>
      <c r="IF27" s="226"/>
      <c r="IG27" s="226"/>
      <c r="IH27" s="226"/>
      <c r="II27" s="226"/>
      <c r="IJ27" s="226"/>
      <c r="IK27" s="226"/>
      <c r="IL27" s="226"/>
      <c r="IM27" s="226"/>
      <c r="IN27" s="226"/>
      <c r="IO27" s="226"/>
      <c r="IP27" s="226"/>
      <c r="IQ27" s="226"/>
      <c r="IR27" s="226"/>
      <c r="IS27" s="226"/>
      <c r="IT27" s="226"/>
      <c r="IU27" s="226"/>
      <c r="IV27" s="226"/>
      <c r="IW27" s="226"/>
    </row>
    <row r="28" spans="2:257" ht="13.8">
      <c r="B28" s="22"/>
      <c r="C28" s="428" t="s">
        <v>576</v>
      </c>
      <c r="D28" s="424" t="s">
        <v>89</v>
      </c>
      <c r="E28" s="425">
        <v>1</v>
      </c>
      <c r="F28" s="426"/>
      <c r="G28" s="426"/>
      <c r="H28" s="23"/>
      <c r="I28" s="228"/>
      <c r="J28" s="226"/>
      <c r="K28" s="226"/>
      <c r="L28" s="226"/>
      <c r="M28" s="226"/>
      <c r="N28" s="226"/>
      <c r="O28" s="226"/>
      <c r="P28" s="226"/>
      <c r="Q28" s="226"/>
      <c r="R28" s="226"/>
      <c r="S28" s="226"/>
      <c r="T28" s="226"/>
      <c r="U28" s="226"/>
      <c r="V28" s="226"/>
      <c r="W28" s="226"/>
      <c r="X28" s="226"/>
      <c r="Y28" s="226"/>
      <c r="Z28" s="226"/>
      <c r="AA28" s="226"/>
      <c r="AB28" s="226"/>
      <c r="AC28" s="226"/>
      <c r="AD28" s="226"/>
      <c r="AE28" s="226"/>
      <c r="AF28" s="226"/>
      <c r="AG28" s="226"/>
      <c r="AH28" s="226"/>
      <c r="AI28" s="226"/>
      <c r="AJ28" s="226"/>
      <c r="AK28" s="226"/>
      <c r="AL28" s="226"/>
      <c r="AM28" s="226"/>
      <c r="AN28" s="226"/>
      <c r="AO28" s="226"/>
      <c r="AP28" s="226"/>
      <c r="AQ28" s="226"/>
      <c r="AR28" s="226"/>
      <c r="AS28" s="226"/>
      <c r="AT28" s="226"/>
      <c r="AU28" s="226"/>
      <c r="AV28" s="226"/>
      <c r="AW28" s="226"/>
      <c r="AX28" s="226"/>
      <c r="AY28" s="226"/>
      <c r="AZ28" s="226"/>
      <c r="BA28" s="226"/>
      <c r="BB28" s="226"/>
      <c r="BC28" s="226"/>
      <c r="BD28" s="226"/>
      <c r="BE28" s="226"/>
      <c r="BF28" s="226"/>
      <c r="BG28" s="226"/>
      <c r="BH28" s="226"/>
      <c r="BI28" s="226"/>
      <c r="BJ28" s="226"/>
      <c r="BK28" s="226"/>
      <c r="BL28" s="226"/>
      <c r="BM28" s="226"/>
      <c r="BN28" s="226"/>
      <c r="BO28" s="226"/>
      <c r="BP28" s="226"/>
      <c r="BQ28" s="226"/>
      <c r="BR28" s="226"/>
      <c r="BS28" s="226"/>
      <c r="BT28" s="226"/>
      <c r="BU28" s="226"/>
      <c r="BV28" s="226"/>
      <c r="BW28" s="226"/>
      <c r="BX28" s="226"/>
      <c r="BY28" s="226"/>
      <c r="BZ28" s="226"/>
      <c r="CA28" s="226"/>
      <c r="CB28" s="226"/>
      <c r="CC28" s="226"/>
      <c r="CD28" s="226"/>
      <c r="CE28" s="226"/>
      <c r="CF28" s="226"/>
      <c r="CG28" s="226"/>
      <c r="CH28" s="226"/>
      <c r="CI28" s="226"/>
      <c r="CJ28" s="226"/>
      <c r="CK28" s="226"/>
      <c r="CL28" s="226"/>
      <c r="CM28" s="226"/>
      <c r="CN28" s="226"/>
      <c r="CO28" s="226"/>
      <c r="CP28" s="226"/>
      <c r="CQ28" s="226"/>
      <c r="CR28" s="226"/>
      <c r="CS28" s="226"/>
      <c r="CT28" s="226"/>
      <c r="CU28" s="226"/>
      <c r="CV28" s="226"/>
      <c r="CW28" s="226"/>
      <c r="CX28" s="226"/>
      <c r="CY28" s="226"/>
      <c r="CZ28" s="226"/>
      <c r="DA28" s="226"/>
      <c r="DB28" s="226"/>
      <c r="DC28" s="226"/>
      <c r="DD28" s="226"/>
      <c r="DE28" s="226"/>
      <c r="DF28" s="226"/>
      <c r="DG28" s="226"/>
      <c r="DH28" s="226"/>
      <c r="DI28" s="226"/>
      <c r="DJ28" s="226"/>
      <c r="DK28" s="226"/>
      <c r="DL28" s="226"/>
      <c r="DM28" s="226"/>
      <c r="DN28" s="226"/>
      <c r="DO28" s="226"/>
      <c r="DP28" s="226"/>
      <c r="DQ28" s="226"/>
      <c r="DR28" s="226"/>
      <c r="DS28" s="226"/>
      <c r="DT28" s="226"/>
      <c r="DU28" s="226"/>
      <c r="DV28" s="226"/>
      <c r="DW28" s="226"/>
      <c r="DX28" s="226"/>
      <c r="DY28" s="226"/>
      <c r="DZ28" s="226"/>
      <c r="EA28" s="226"/>
      <c r="EB28" s="226"/>
      <c r="EC28" s="226"/>
      <c r="ED28" s="226"/>
      <c r="EE28" s="226"/>
      <c r="EF28" s="226"/>
      <c r="EG28" s="226"/>
      <c r="EH28" s="226"/>
      <c r="EI28" s="226"/>
      <c r="EJ28" s="226"/>
      <c r="EK28" s="226"/>
      <c r="EL28" s="226"/>
      <c r="EM28" s="226"/>
      <c r="EN28" s="226"/>
      <c r="EO28" s="226"/>
      <c r="EP28" s="226"/>
      <c r="EQ28" s="226"/>
      <c r="ER28" s="226"/>
      <c r="ES28" s="226"/>
      <c r="ET28" s="226"/>
      <c r="EU28" s="226"/>
      <c r="EV28" s="226"/>
      <c r="EW28" s="226"/>
      <c r="EX28" s="226"/>
      <c r="EY28" s="226"/>
      <c r="EZ28" s="226"/>
      <c r="FA28" s="226"/>
      <c r="FB28" s="226"/>
      <c r="FC28" s="226"/>
      <c r="FD28" s="226"/>
      <c r="FE28" s="226"/>
      <c r="FF28" s="226"/>
      <c r="FG28" s="226"/>
      <c r="FH28" s="226"/>
      <c r="FI28" s="226"/>
      <c r="FJ28" s="226"/>
      <c r="FK28" s="226"/>
      <c r="FL28" s="226"/>
      <c r="FM28" s="226"/>
      <c r="FN28" s="226"/>
      <c r="FO28" s="226"/>
      <c r="FP28" s="226"/>
      <c r="FQ28" s="226"/>
      <c r="FR28" s="226"/>
      <c r="FS28" s="226"/>
      <c r="FT28" s="226"/>
      <c r="FU28" s="226"/>
      <c r="FV28" s="226"/>
      <c r="FW28" s="226"/>
      <c r="FX28" s="226"/>
      <c r="FY28" s="226"/>
      <c r="FZ28" s="226"/>
      <c r="GA28" s="226"/>
      <c r="GB28" s="226"/>
      <c r="GC28" s="226"/>
      <c r="GD28" s="226"/>
      <c r="GE28" s="226"/>
      <c r="GF28" s="226"/>
      <c r="GG28" s="226"/>
      <c r="GH28" s="226"/>
      <c r="GI28" s="226"/>
      <c r="GJ28" s="226"/>
      <c r="GK28" s="226"/>
      <c r="GL28" s="226"/>
      <c r="GM28" s="226"/>
      <c r="GN28" s="226"/>
      <c r="GO28" s="226"/>
      <c r="GP28" s="226"/>
      <c r="GQ28" s="226"/>
      <c r="GR28" s="226"/>
      <c r="GS28" s="226"/>
      <c r="GT28" s="226"/>
      <c r="GU28" s="226"/>
      <c r="GV28" s="226"/>
      <c r="GW28" s="226"/>
      <c r="GX28" s="226"/>
      <c r="GY28" s="226"/>
      <c r="GZ28" s="226"/>
      <c r="HA28" s="226"/>
      <c r="HB28" s="226"/>
      <c r="HC28" s="226"/>
      <c r="HD28" s="226"/>
      <c r="HE28" s="226"/>
      <c r="HF28" s="226"/>
      <c r="HG28" s="226"/>
      <c r="HH28" s="226"/>
      <c r="HI28" s="226"/>
      <c r="HJ28" s="226"/>
      <c r="HK28" s="226"/>
      <c r="HL28" s="226"/>
      <c r="HM28" s="226"/>
      <c r="HN28" s="226"/>
      <c r="HO28" s="226"/>
      <c r="HP28" s="226"/>
      <c r="HQ28" s="226"/>
      <c r="HR28" s="226"/>
      <c r="HS28" s="226"/>
      <c r="HT28" s="226"/>
      <c r="HU28" s="226"/>
      <c r="HV28" s="226"/>
      <c r="HW28" s="226"/>
      <c r="HX28" s="226"/>
      <c r="HY28" s="226"/>
      <c r="HZ28" s="226"/>
      <c r="IA28" s="226"/>
      <c r="IB28" s="226"/>
      <c r="IC28" s="226"/>
      <c r="ID28" s="226"/>
      <c r="IE28" s="226"/>
      <c r="IF28" s="226"/>
      <c r="IG28" s="226"/>
      <c r="IH28" s="226"/>
      <c r="II28" s="226"/>
      <c r="IJ28" s="226"/>
      <c r="IK28" s="226"/>
      <c r="IL28" s="226"/>
      <c r="IM28" s="226"/>
      <c r="IN28" s="226"/>
      <c r="IO28" s="226"/>
      <c r="IP28" s="226"/>
      <c r="IQ28" s="226"/>
      <c r="IR28" s="226"/>
      <c r="IS28" s="226"/>
      <c r="IT28" s="226"/>
      <c r="IU28" s="226"/>
      <c r="IV28" s="226"/>
      <c r="IW28" s="226"/>
    </row>
    <row r="29" spans="2:257" ht="27.6">
      <c r="B29" s="22"/>
      <c r="C29" s="428" t="s">
        <v>577</v>
      </c>
      <c r="D29" s="424" t="s">
        <v>89</v>
      </c>
      <c r="E29" s="425">
        <v>1</v>
      </c>
      <c r="F29" s="426"/>
      <c r="G29" s="426"/>
      <c r="H29" s="23"/>
      <c r="I29" s="228"/>
      <c r="J29" s="226"/>
      <c r="K29" s="226"/>
      <c r="L29" s="226"/>
      <c r="M29" s="226"/>
      <c r="N29" s="226"/>
      <c r="O29" s="226"/>
      <c r="P29" s="226"/>
      <c r="Q29" s="226"/>
      <c r="R29" s="226"/>
      <c r="S29" s="226"/>
      <c r="T29" s="226"/>
      <c r="U29" s="226"/>
      <c r="V29" s="226"/>
      <c r="W29" s="226"/>
      <c r="X29" s="226"/>
      <c r="Y29" s="226"/>
      <c r="Z29" s="226"/>
      <c r="AA29" s="226"/>
      <c r="AB29" s="226"/>
      <c r="AC29" s="226"/>
      <c r="AD29" s="226"/>
      <c r="AE29" s="226"/>
      <c r="AF29" s="226"/>
      <c r="AG29" s="226"/>
      <c r="AH29" s="226"/>
      <c r="AI29" s="226"/>
      <c r="AJ29" s="226"/>
      <c r="AK29" s="226"/>
      <c r="AL29" s="226"/>
      <c r="AM29" s="226"/>
      <c r="AN29" s="226"/>
      <c r="AO29" s="226"/>
      <c r="AP29" s="226"/>
      <c r="AQ29" s="226"/>
      <c r="AR29" s="226"/>
      <c r="AS29" s="226"/>
      <c r="AT29" s="226"/>
      <c r="AU29" s="226"/>
      <c r="AV29" s="226"/>
      <c r="AW29" s="226"/>
      <c r="AX29" s="226"/>
      <c r="AY29" s="226"/>
      <c r="AZ29" s="226"/>
      <c r="BA29" s="226"/>
      <c r="BB29" s="226"/>
      <c r="BC29" s="226"/>
      <c r="BD29" s="226"/>
      <c r="BE29" s="226"/>
      <c r="BF29" s="226"/>
      <c r="BG29" s="226"/>
      <c r="BH29" s="226"/>
      <c r="BI29" s="226"/>
      <c r="BJ29" s="226"/>
      <c r="BK29" s="226"/>
      <c r="BL29" s="226"/>
      <c r="BM29" s="226"/>
      <c r="BN29" s="226"/>
      <c r="BO29" s="226"/>
      <c r="BP29" s="226"/>
      <c r="BQ29" s="226"/>
      <c r="BR29" s="226"/>
      <c r="BS29" s="226"/>
      <c r="BT29" s="226"/>
      <c r="BU29" s="226"/>
      <c r="BV29" s="226"/>
      <c r="BW29" s="226"/>
      <c r="BX29" s="226"/>
      <c r="BY29" s="226"/>
      <c r="BZ29" s="226"/>
      <c r="CA29" s="226"/>
      <c r="CB29" s="226"/>
      <c r="CC29" s="226"/>
      <c r="CD29" s="226"/>
      <c r="CE29" s="226"/>
      <c r="CF29" s="226"/>
      <c r="CG29" s="226"/>
      <c r="CH29" s="226"/>
      <c r="CI29" s="226"/>
      <c r="CJ29" s="226"/>
      <c r="CK29" s="226"/>
      <c r="CL29" s="226"/>
      <c r="CM29" s="226"/>
      <c r="CN29" s="226"/>
      <c r="CO29" s="226"/>
      <c r="CP29" s="226"/>
      <c r="CQ29" s="226"/>
      <c r="CR29" s="226"/>
      <c r="CS29" s="226"/>
      <c r="CT29" s="226"/>
      <c r="CU29" s="226"/>
      <c r="CV29" s="226"/>
      <c r="CW29" s="226"/>
      <c r="CX29" s="226"/>
      <c r="CY29" s="226"/>
      <c r="CZ29" s="226"/>
      <c r="DA29" s="226"/>
      <c r="DB29" s="226"/>
      <c r="DC29" s="226"/>
      <c r="DD29" s="226"/>
      <c r="DE29" s="226"/>
      <c r="DF29" s="226"/>
      <c r="DG29" s="226"/>
      <c r="DH29" s="226"/>
      <c r="DI29" s="226"/>
      <c r="DJ29" s="226"/>
      <c r="DK29" s="226"/>
      <c r="DL29" s="226"/>
      <c r="DM29" s="226"/>
      <c r="DN29" s="226"/>
      <c r="DO29" s="226"/>
      <c r="DP29" s="226"/>
      <c r="DQ29" s="226"/>
      <c r="DR29" s="226"/>
      <c r="DS29" s="226"/>
      <c r="DT29" s="226"/>
      <c r="DU29" s="226"/>
      <c r="DV29" s="226"/>
      <c r="DW29" s="226"/>
      <c r="DX29" s="226"/>
      <c r="DY29" s="226"/>
      <c r="DZ29" s="226"/>
      <c r="EA29" s="226"/>
      <c r="EB29" s="226"/>
      <c r="EC29" s="226"/>
      <c r="ED29" s="226"/>
      <c r="EE29" s="226"/>
      <c r="EF29" s="226"/>
      <c r="EG29" s="226"/>
      <c r="EH29" s="226"/>
      <c r="EI29" s="226"/>
      <c r="EJ29" s="226"/>
      <c r="EK29" s="226"/>
      <c r="EL29" s="226"/>
      <c r="EM29" s="226"/>
      <c r="EN29" s="226"/>
      <c r="EO29" s="226"/>
      <c r="EP29" s="226"/>
      <c r="EQ29" s="226"/>
      <c r="ER29" s="226"/>
      <c r="ES29" s="226"/>
      <c r="ET29" s="226"/>
      <c r="EU29" s="226"/>
      <c r="EV29" s="226"/>
      <c r="EW29" s="226"/>
      <c r="EX29" s="226"/>
      <c r="EY29" s="226"/>
      <c r="EZ29" s="226"/>
      <c r="FA29" s="226"/>
      <c r="FB29" s="226"/>
      <c r="FC29" s="226"/>
      <c r="FD29" s="226"/>
      <c r="FE29" s="226"/>
      <c r="FF29" s="226"/>
      <c r="FG29" s="226"/>
      <c r="FH29" s="226"/>
      <c r="FI29" s="226"/>
      <c r="FJ29" s="226"/>
      <c r="FK29" s="226"/>
      <c r="FL29" s="226"/>
      <c r="FM29" s="226"/>
      <c r="FN29" s="226"/>
      <c r="FO29" s="226"/>
      <c r="FP29" s="226"/>
      <c r="FQ29" s="226"/>
      <c r="FR29" s="226"/>
      <c r="FS29" s="226"/>
      <c r="FT29" s="226"/>
      <c r="FU29" s="226"/>
      <c r="FV29" s="226"/>
      <c r="FW29" s="226"/>
      <c r="FX29" s="226"/>
      <c r="FY29" s="226"/>
      <c r="FZ29" s="226"/>
      <c r="GA29" s="226"/>
      <c r="GB29" s="226"/>
      <c r="GC29" s="226"/>
      <c r="GD29" s="226"/>
      <c r="GE29" s="226"/>
      <c r="GF29" s="226"/>
      <c r="GG29" s="226"/>
      <c r="GH29" s="226"/>
      <c r="GI29" s="226"/>
      <c r="GJ29" s="226"/>
      <c r="GK29" s="226"/>
      <c r="GL29" s="226"/>
      <c r="GM29" s="226"/>
      <c r="GN29" s="226"/>
      <c r="GO29" s="226"/>
      <c r="GP29" s="226"/>
      <c r="GQ29" s="226"/>
      <c r="GR29" s="226"/>
      <c r="GS29" s="226"/>
      <c r="GT29" s="226"/>
      <c r="GU29" s="226"/>
      <c r="GV29" s="226"/>
      <c r="GW29" s="226"/>
      <c r="GX29" s="226"/>
      <c r="GY29" s="226"/>
      <c r="GZ29" s="226"/>
      <c r="HA29" s="226"/>
      <c r="HB29" s="226"/>
      <c r="HC29" s="226"/>
      <c r="HD29" s="226"/>
      <c r="HE29" s="226"/>
      <c r="HF29" s="226"/>
      <c r="HG29" s="226"/>
      <c r="HH29" s="226"/>
      <c r="HI29" s="226"/>
      <c r="HJ29" s="226"/>
      <c r="HK29" s="226"/>
      <c r="HL29" s="226"/>
      <c r="HM29" s="226"/>
      <c r="HN29" s="226"/>
      <c r="HO29" s="226"/>
      <c r="HP29" s="226"/>
      <c r="HQ29" s="226"/>
      <c r="HR29" s="226"/>
      <c r="HS29" s="226"/>
      <c r="HT29" s="226"/>
      <c r="HU29" s="226"/>
      <c r="HV29" s="226"/>
      <c r="HW29" s="226"/>
      <c r="HX29" s="226"/>
      <c r="HY29" s="226"/>
      <c r="HZ29" s="226"/>
      <c r="IA29" s="226"/>
      <c r="IB29" s="226"/>
      <c r="IC29" s="226"/>
      <c r="ID29" s="226"/>
      <c r="IE29" s="226"/>
      <c r="IF29" s="226"/>
      <c r="IG29" s="226"/>
      <c r="IH29" s="226"/>
      <c r="II29" s="226"/>
      <c r="IJ29" s="226"/>
      <c r="IK29" s="226"/>
      <c r="IL29" s="226"/>
      <c r="IM29" s="226"/>
      <c r="IN29" s="226"/>
      <c r="IO29" s="226"/>
      <c r="IP29" s="226"/>
      <c r="IQ29" s="226"/>
      <c r="IR29" s="226"/>
      <c r="IS29" s="226"/>
      <c r="IT29" s="226"/>
      <c r="IU29" s="226"/>
      <c r="IV29" s="226"/>
      <c r="IW29" s="226"/>
    </row>
    <row r="30" spans="2:257" ht="13.8">
      <c r="B30" s="22"/>
      <c r="C30" s="430" t="s">
        <v>578</v>
      </c>
      <c r="D30" s="430"/>
      <c r="E30" s="430"/>
      <c r="F30" s="426"/>
      <c r="G30" s="426"/>
      <c r="H30" s="23"/>
      <c r="I30" s="228"/>
      <c r="J30" s="226"/>
      <c r="K30" s="226"/>
      <c r="L30" s="226"/>
      <c r="M30" s="226"/>
      <c r="N30" s="226"/>
      <c r="O30" s="226"/>
      <c r="P30" s="226"/>
      <c r="Q30" s="226"/>
      <c r="R30" s="226"/>
      <c r="S30" s="226"/>
      <c r="T30" s="226"/>
      <c r="U30" s="226"/>
      <c r="V30" s="226"/>
      <c r="W30" s="226"/>
      <c r="X30" s="226"/>
      <c r="Y30" s="226"/>
      <c r="Z30" s="226"/>
      <c r="AA30" s="226"/>
      <c r="AB30" s="226"/>
      <c r="AC30" s="226"/>
      <c r="AD30" s="226"/>
      <c r="AE30" s="226"/>
      <c r="AF30" s="226"/>
      <c r="AG30" s="226"/>
      <c r="AH30" s="226"/>
      <c r="AI30" s="226"/>
      <c r="AJ30" s="226"/>
      <c r="AK30" s="226"/>
      <c r="AL30" s="226"/>
      <c r="AM30" s="226"/>
      <c r="AN30" s="226"/>
      <c r="AO30" s="226"/>
      <c r="AP30" s="226"/>
      <c r="AQ30" s="226"/>
      <c r="AR30" s="226"/>
      <c r="AS30" s="226"/>
      <c r="AT30" s="226"/>
      <c r="AU30" s="226"/>
      <c r="AV30" s="226"/>
      <c r="AW30" s="226"/>
      <c r="AX30" s="226"/>
      <c r="AY30" s="226"/>
      <c r="AZ30" s="226"/>
      <c r="BA30" s="226"/>
      <c r="BB30" s="226"/>
      <c r="BC30" s="226"/>
      <c r="BD30" s="226"/>
      <c r="BE30" s="226"/>
      <c r="BF30" s="226"/>
      <c r="BG30" s="226"/>
      <c r="BH30" s="226"/>
      <c r="BI30" s="226"/>
      <c r="BJ30" s="226"/>
      <c r="BK30" s="226"/>
      <c r="BL30" s="226"/>
      <c r="BM30" s="226"/>
      <c r="BN30" s="226"/>
      <c r="BO30" s="226"/>
      <c r="BP30" s="226"/>
      <c r="BQ30" s="226"/>
      <c r="BR30" s="226"/>
      <c r="BS30" s="226"/>
      <c r="BT30" s="226"/>
      <c r="BU30" s="226"/>
      <c r="BV30" s="226"/>
      <c r="BW30" s="226"/>
      <c r="BX30" s="226"/>
      <c r="BY30" s="226"/>
      <c r="BZ30" s="226"/>
      <c r="CA30" s="226"/>
      <c r="CB30" s="226"/>
      <c r="CC30" s="226"/>
      <c r="CD30" s="226"/>
      <c r="CE30" s="226"/>
      <c r="CF30" s="226"/>
      <c r="CG30" s="226"/>
      <c r="CH30" s="226"/>
      <c r="CI30" s="226"/>
      <c r="CJ30" s="226"/>
      <c r="CK30" s="226"/>
      <c r="CL30" s="226"/>
      <c r="CM30" s="226"/>
      <c r="CN30" s="226"/>
      <c r="CO30" s="226"/>
      <c r="CP30" s="226"/>
      <c r="CQ30" s="226"/>
      <c r="CR30" s="226"/>
      <c r="CS30" s="226"/>
      <c r="CT30" s="226"/>
      <c r="CU30" s="226"/>
      <c r="CV30" s="226"/>
      <c r="CW30" s="226"/>
      <c r="CX30" s="226"/>
      <c r="CY30" s="226"/>
      <c r="CZ30" s="226"/>
      <c r="DA30" s="226"/>
      <c r="DB30" s="226"/>
      <c r="DC30" s="226"/>
      <c r="DD30" s="226"/>
      <c r="DE30" s="226"/>
      <c r="DF30" s="226"/>
      <c r="DG30" s="226"/>
      <c r="DH30" s="226"/>
      <c r="DI30" s="226"/>
      <c r="DJ30" s="226"/>
      <c r="DK30" s="226"/>
      <c r="DL30" s="226"/>
      <c r="DM30" s="226"/>
      <c r="DN30" s="226"/>
      <c r="DO30" s="226"/>
      <c r="DP30" s="226"/>
      <c r="DQ30" s="226"/>
      <c r="DR30" s="226"/>
      <c r="DS30" s="226"/>
      <c r="DT30" s="226"/>
      <c r="DU30" s="226"/>
      <c r="DV30" s="226"/>
      <c r="DW30" s="226"/>
      <c r="DX30" s="226"/>
      <c r="DY30" s="226"/>
      <c r="DZ30" s="226"/>
      <c r="EA30" s="226"/>
      <c r="EB30" s="226"/>
      <c r="EC30" s="226"/>
      <c r="ED30" s="226"/>
      <c r="EE30" s="226"/>
      <c r="EF30" s="226"/>
      <c r="EG30" s="226"/>
      <c r="EH30" s="226"/>
      <c r="EI30" s="226"/>
      <c r="EJ30" s="226"/>
      <c r="EK30" s="226"/>
      <c r="EL30" s="226"/>
      <c r="EM30" s="226"/>
      <c r="EN30" s="226"/>
      <c r="EO30" s="226"/>
      <c r="EP30" s="226"/>
      <c r="EQ30" s="226"/>
      <c r="ER30" s="226"/>
      <c r="ES30" s="226"/>
      <c r="ET30" s="226"/>
      <c r="EU30" s="226"/>
      <c r="EV30" s="226"/>
      <c r="EW30" s="226"/>
      <c r="EX30" s="226"/>
      <c r="EY30" s="226"/>
      <c r="EZ30" s="226"/>
      <c r="FA30" s="226"/>
      <c r="FB30" s="226"/>
      <c r="FC30" s="226"/>
      <c r="FD30" s="226"/>
      <c r="FE30" s="226"/>
      <c r="FF30" s="226"/>
      <c r="FG30" s="226"/>
      <c r="FH30" s="226"/>
      <c r="FI30" s="226"/>
      <c r="FJ30" s="226"/>
      <c r="FK30" s="226"/>
      <c r="FL30" s="226"/>
      <c r="FM30" s="226"/>
      <c r="FN30" s="226"/>
      <c r="FO30" s="226"/>
      <c r="FP30" s="226"/>
      <c r="FQ30" s="226"/>
      <c r="FR30" s="226"/>
      <c r="FS30" s="226"/>
      <c r="FT30" s="226"/>
      <c r="FU30" s="226"/>
      <c r="FV30" s="226"/>
      <c r="FW30" s="226"/>
      <c r="FX30" s="226"/>
      <c r="FY30" s="226"/>
      <c r="FZ30" s="226"/>
      <c r="GA30" s="226"/>
      <c r="GB30" s="226"/>
      <c r="GC30" s="226"/>
      <c r="GD30" s="226"/>
      <c r="GE30" s="226"/>
      <c r="GF30" s="226"/>
      <c r="GG30" s="226"/>
      <c r="GH30" s="226"/>
      <c r="GI30" s="226"/>
      <c r="GJ30" s="226"/>
      <c r="GK30" s="226"/>
      <c r="GL30" s="226"/>
      <c r="GM30" s="226"/>
      <c r="GN30" s="226"/>
      <c r="GO30" s="226"/>
      <c r="GP30" s="226"/>
      <c r="GQ30" s="226"/>
      <c r="GR30" s="226"/>
      <c r="GS30" s="226"/>
      <c r="GT30" s="226"/>
      <c r="GU30" s="226"/>
      <c r="GV30" s="226"/>
      <c r="GW30" s="226"/>
      <c r="GX30" s="226"/>
      <c r="GY30" s="226"/>
      <c r="GZ30" s="226"/>
      <c r="HA30" s="226"/>
      <c r="HB30" s="226"/>
      <c r="HC30" s="226"/>
      <c r="HD30" s="226"/>
      <c r="HE30" s="226"/>
      <c r="HF30" s="226"/>
      <c r="HG30" s="226"/>
      <c r="HH30" s="226"/>
      <c r="HI30" s="226"/>
      <c r="HJ30" s="226"/>
      <c r="HK30" s="226"/>
      <c r="HL30" s="226"/>
      <c r="HM30" s="226"/>
      <c r="HN30" s="226"/>
      <c r="HO30" s="226"/>
      <c r="HP30" s="226"/>
      <c r="HQ30" s="226"/>
      <c r="HR30" s="226"/>
      <c r="HS30" s="226"/>
      <c r="HT30" s="226"/>
      <c r="HU30" s="226"/>
      <c r="HV30" s="226"/>
      <c r="HW30" s="226"/>
      <c r="HX30" s="226"/>
      <c r="HY30" s="226"/>
      <c r="HZ30" s="226"/>
      <c r="IA30" s="226"/>
      <c r="IB30" s="226"/>
      <c r="IC30" s="226"/>
      <c r="ID30" s="226"/>
      <c r="IE30" s="226"/>
      <c r="IF30" s="226"/>
      <c r="IG30" s="226"/>
      <c r="IH30" s="226"/>
      <c r="II30" s="226"/>
      <c r="IJ30" s="226"/>
      <c r="IK30" s="226"/>
      <c r="IL30" s="226"/>
      <c r="IM30" s="226"/>
      <c r="IN30" s="226"/>
      <c r="IO30" s="226"/>
      <c r="IP30" s="226"/>
      <c r="IQ30" s="226"/>
      <c r="IR30" s="226"/>
      <c r="IS30" s="226"/>
      <c r="IT30" s="226"/>
      <c r="IU30" s="226"/>
      <c r="IV30" s="226"/>
      <c r="IW30" s="226"/>
    </row>
    <row r="31" spans="2:257" ht="13.8">
      <c r="B31" s="22"/>
      <c r="C31" s="431" t="s">
        <v>579</v>
      </c>
      <c r="D31" s="431"/>
      <c r="E31" s="431"/>
      <c r="F31" s="426"/>
      <c r="G31" s="426"/>
      <c r="H31" s="23"/>
      <c r="I31" s="228"/>
      <c r="J31" s="226"/>
      <c r="K31" s="226"/>
      <c r="L31" s="226"/>
      <c r="M31" s="226"/>
      <c r="N31" s="226"/>
      <c r="O31" s="226"/>
      <c r="P31" s="226"/>
      <c r="Q31" s="226"/>
      <c r="R31" s="226"/>
      <c r="S31" s="226"/>
      <c r="T31" s="226"/>
      <c r="U31" s="226"/>
      <c r="V31" s="226"/>
      <c r="W31" s="226"/>
      <c r="X31" s="226"/>
      <c r="Y31" s="226"/>
      <c r="Z31" s="226"/>
      <c r="AA31" s="226"/>
      <c r="AB31" s="226"/>
      <c r="AC31" s="226"/>
      <c r="AD31" s="226"/>
      <c r="AE31" s="226"/>
      <c r="AF31" s="226"/>
      <c r="AG31" s="226"/>
      <c r="AH31" s="226"/>
      <c r="AI31" s="226"/>
      <c r="AJ31" s="226"/>
      <c r="AK31" s="226"/>
      <c r="AL31" s="226"/>
      <c r="AM31" s="226"/>
      <c r="AN31" s="226"/>
      <c r="AO31" s="226"/>
      <c r="AP31" s="226"/>
      <c r="AQ31" s="226"/>
      <c r="AR31" s="226"/>
      <c r="AS31" s="226"/>
      <c r="AT31" s="226"/>
      <c r="AU31" s="226"/>
      <c r="AV31" s="226"/>
      <c r="AW31" s="226"/>
      <c r="AX31" s="226"/>
      <c r="AY31" s="226"/>
      <c r="AZ31" s="226"/>
      <c r="BA31" s="226"/>
      <c r="BB31" s="226"/>
      <c r="BC31" s="226"/>
      <c r="BD31" s="226"/>
      <c r="BE31" s="226"/>
      <c r="BF31" s="226"/>
      <c r="BG31" s="226"/>
      <c r="BH31" s="226"/>
      <c r="BI31" s="226"/>
      <c r="BJ31" s="226"/>
      <c r="BK31" s="226"/>
      <c r="BL31" s="226"/>
      <c r="BM31" s="226"/>
      <c r="BN31" s="226"/>
      <c r="BO31" s="226"/>
      <c r="BP31" s="226"/>
      <c r="BQ31" s="226"/>
      <c r="BR31" s="226"/>
      <c r="BS31" s="226"/>
      <c r="BT31" s="226"/>
      <c r="BU31" s="226"/>
      <c r="BV31" s="226"/>
      <c r="BW31" s="226"/>
      <c r="BX31" s="226"/>
      <c r="BY31" s="226"/>
      <c r="BZ31" s="226"/>
      <c r="CA31" s="226"/>
      <c r="CB31" s="226"/>
      <c r="CC31" s="226"/>
      <c r="CD31" s="226"/>
      <c r="CE31" s="226"/>
      <c r="CF31" s="226"/>
      <c r="CG31" s="226"/>
      <c r="CH31" s="226"/>
      <c r="CI31" s="226"/>
      <c r="CJ31" s="226"/>
      <c r="CK31" s="226"/>
      <c r="CL31" s="226"/>
      <c r="CM31" s="226"/>
      <c r="CN31" s="226"/>
      <c r="CO31" s="226"/>
      <c r="CP31" s="226"/>
      <c r="CQ31" s="226"/>
      <c r="CR31" s="226"/>
      <c r="CS31" s="226"/>
      <c r="CT31" s="226"/>
      <c r="CU31" s="226"/>
      <c r="CV31" s="226"/>
      <c r="CW31" s="226"/>
      <c r="CX31" s="226"/>
      <c r="CY31" s="226"/>
      <c r="CZ31" s="226"/>
      <c r="DA31" s="226"/>
      <c r="DB31" s="226"/>
      <c r="DC31" s="226"/>
      <c r="DD31" s="226"/>
      <c r="DE31" s="226"/>
      <c r="DF31" s="226"/>
      <c r="DG31" s="226"/>
      <c r="DH31" s="226"/>
      <c r="DI31" s="226"/>
      <c r="DJ31" s="226"/>
      <c r="DK31" s="226"/>
      <c r="DL31" s="226"/>
      <c r="DM31" s="226"/>
      <c r="DN31" s="226"/>
      <c r="DO31" s="226"/>
      <c r="DP31" s="226"/>
      <c r="DQ31" s="226"/>
      <c r="DR31" s="226"/>
      <c r="DS31" s="226"/>
      <c r="DT31" s="226"/>
      <c r="DU31" s="226"/>
      <c r="DV31" s="226"/>
      <c r="DW31" s="226"/>
      <c r="DX31" s="226"/>
      <c r="DY31" s="226"/>
      <c r="DZ31" s="226"/>
      <c r="EA31" s="226"/>
      <c r="EB31" s="226"/>
      <c r="EC31" s="226"/>
      <c r="ED31" s="226"/>
      <c r="EE31" s="226"/>
      <c r="EF31" s="226"/>
      <c r="EG31" s="226"/>
      <c r="EH31" s="226"/>
      <c r="EI31" s="226"/>
      <c r="EJ31" s="226"/>
      <c r="EK31" s="226"/>
      <c r="EL31" s="226"/>
      <c r="EM31" s="226"/>
      <c r="EN31" s="226"/>
      <c r="EO31" s="226"/>
      <c r="EP31" s="226"/>
      <c r="EQ31" s="226"/>
      <c r="ER31" s="226"/>
      <c r="ES31" s="226"/>
      <c r="ET31" s="226"/>
      <c r="EU31" s="226"/>
      <c r="EV31" s="226"/>
      <c r="EW31" s="226"/>
      <c r="EX31" s="226"/>
      <c r="EY31" s="226"/>
      <c r="EZ31" s="226"/>
      <c r="FA31" s="226"/>
      <c r="FB31" s="226"/>
      <c r="FC31" s="226"/>
      <c r="FD31" s="226"/>
      <c r="FE31" s="226"/>
      <c r="FF31" s="226"/>
      <c r="FG31" s="226"/>
      <c r="FH31" s="226"/>
      <c r="FI31" s="226"/>
      <c r="FJ31" s="226"/>
      <c r="FK31" s="226"/>
      <c r="FL31" s="226"/>
      <c r="FM31" s="226"/>
      <c r="FN31" s="226"/>
      <c r="FO31" s="226"/>
      <c r="FP31" s="226"/>
      <c r="FQ31" s="226"/>
      <c r="FR31" s="226"/>
      <c r="FS31" s="226"/>
      <c r="FT31" s="226"/>
      <c r="FU31" s="226"/>
      <c r="FV31" s="226"/>
      <c r="FW31" s="226"/>
      <c r="FX31" s="226"/>
      <c r="FY31" s="226"/>
      <c r="FZ31" s="226"/>
      <c r="GA31" s="226"/>
      <c r="GB31" s="226"/>
      <c r="GC31" s="226"/>
      <c r="GD31" s="226"/>
      <c r="GE31" s="226"/>
      <c r="GF31" s="226"/>
      <c r="GG31" s="226"/>
      <c r="GH31" s="226"/>
      <c r="GI31" s="226"/>
      <c r="GJ31" s="226"/>
      <c r="GK31" s="226"/>
      <c r="GL31" s="226"/>
      <c r="GM31" s="226"/>
      <c r="GN31" s="226"/>
      <c r="GO31" s="226"/>
      <c r="GP31" s="226"/>
      <c r="GQ31" s="226"/>
      <c r="GR31" s="226"/>
      <c r="GS31" s="226"/>
      <c r="GT31" s="226"/>
      <c r="GU31" s="226"/>
      <c r="GV31" s="226"/>
      <c r="GW31" s="226"/>
      <c r="GX31" s="226"/>
      <c r="GY31" s="226"/>
      <c r="GZ31" s="226"/>
      <c r="HA31" s="226"/>
      <c r="HB31" s="226"/>
      <c r="HC31" s="226"/>
      <c r="HD31" s="226"/>
      <c r="HE31" s="226"/>
      <c r="HF31" s="226"/>
      <c r="HG31" s="226"/>
      <c r="HH31" s="226"/>
      <c r="HI31" s="226"/>
      <c r="HJ31" s="226"/>
      <c r="HK31" s="226"/>
      <c r="HL31" s="226"/>
      <c r="HM31" s="226"/>
      <c r="HN31" s="226"/>
      <c r="HO31" s="226"/>
      <c r="HP31" s="226"/>
      <c r="HQ31" s="226"/>
      <c r="HR31" s="226"/>
      <c r="HS31" s="226"/>
      <c r="HT31" s="226"/>
      <c r="HU31" s="226"/>
      <c r="HV31" s="226"/>
      <c r="HW31" s="226"/>
      <c r="HX31" s="226"/>
      <c r="HY31" s="226"/>
      <c r="HZ31" s="226"/>
      <c r="IA31" s="226"/>
      <c r="IB31" s="226"/>
      <c r="IC31" s="226"/>
      <c r="ID31" s="226"/>
      <c r="IE31" s="226"/>
      <c r="IF31" s="226"/>
      <c r="IG31" s="226"/>
      <c r="IH31" s="226"/>
      <c r="II31" s="226"/>
      <c r="IJ31" s="226"/>
      <c r="IK31" s="226"/>
      <c r="IL31" s="226"/>
      <c r="IM31" s="226"/>
      <c r="IN31" s="226"/>
      <c r="IO31" s="226"/>
      <c r="IP31" s="226"/>
      <c r="IQ31" s="226"/>
      <c r="IR31" s="226"/>
      <c r="IS31" s="226"/>
      <c r="IT31" s="226"/>
      <c r="IU31" s="226"/>
      <c r="IV31" s="226"/>
      <c r="IW31" s="226"/>
    </row>
    <row r="32" spans="2:257" ht="27.6">
      <c r="B32" s="22"/>
      <c r="C32" s="423" t="s">
        <v>577</v>
      </c>
      <c r="D32" s="424" t="s">
        <v>89</v>
      </c>
      <c r="E32" s="425">
        <v>1</v>
      </c>
      <c r="F32" s="426"/>
      <c r="G32" s="426"/>
      <c r="H32" s="23"/>
      <c r="I32" s="228"/>
      <c r="J32" s="226"/>
      <c r="K32" s="226"/>
      <c r="L32" s="226"/>
      <c r="M32" s="226"/>
      <c r="N32" s="226"/>
      <c r="O32" s="226"/>
      <c r="P32" s="226"/>
      <c r="Q32" s="226"/>
      <c r="R32" s="226"/>
      <c r="S32" s="226"/>
      <c r="T32" s="226"/>
      <c r="U32" s="226"/>
      <c r="V32" s="226"/>
      <c r="W32" s="226"/>
      <c r="X32" s="226"/>
      <c r="Y32" s="226"/>
      <c r="Z32" s="226"/>
      <c r="AA32" s="226"/>
      <c r="AB32" s="226"/>
      <c r="AC32" s="226"/>
      <c r="AD32" s="226"/>
      <c r="AE32" s="226"/>
      <c r="AF32" s="226"/>
      <c r="AG32" s="226"/>
      <c r="AH32" s="226"/>
      <c r="AI32" s="226"/>
      <c r="AJ32" s="226"/>
      <c r="AK32" s="226"/>
      <c r="AL32" s="226"/>
      <c r="AM32" s="226"/>
      <c r="AN32" s="226"/>
      <c r="AO32" s="226"/>
      <c r="AP32" s="226"/>
      <c r="AQ32" s="226"/>
      <c r="AR32" s="226"/>
      <c r="AS32" s="226"/>
      <c r="AT32" s="226"/>
      <c r="AU32" s="226"/>
      <c r="AV32" s="226"/>
      <c r="AW32" s="226"/>
      <c r="AX32" s="226"/>
      <c r="AY32" s="226"/>
      <c r="AZ32" s="226"/>
      <c r="BA32" s="226"/>
      <c r="BB32" s="226"/>
      <c r="BC32" s="226"/>
      <c r="BD32" s="226"/>
      <c r="BE32" s="226"/>
      <c r="BF32" s="226"/>
      <c r="BG32" s="226"/>
      <c r="BH32" s="226"/>
      <c r="BI32" s="226"/>
      <c r="BJ32" s="226"/>
      <c r="BK32" s="226"/>
      <c r="BL32" s="226"/>
      <c r="BM32" s="226"/>
      <c r="BN32" s="226"/>
      <c r="BO32" s="226"/>
      <c r="BP32" s="226"/>
      <c r="BQ32" s="226"/>
      <c r="BR32" s="226"/>
      <c r="BS32" s="226"/>
      <c r="BT32" s="226"/>
      <c r="BU32" s="226"/>
      <c r="BV32" s="226"/>
      <c r="BW32" s="226"/>
      <c r="BX32" s="226"/>
      <c r="BY32" s="226"/>
      <c r="BZ32" s="226"/>
      <c r="CA32" s="226"/>
      <c r="CB32" s="226"/>
      <c r="CC32" s="226"/>
      <c r="CD32" s="226"/>
      <c r="CE32" s="226"/>
      <c r="CF32" s="226"/>
      <c r="CG32" s="226"/>
      <c r="CH32" s="226"/>
      <c r="CI32" s="226"/>
      <c r="CJ32" s="226"/>
      <c r="CK32" s="226"/>
      <c r="CL32" s="226"/>
      <c r="CM32" s="226"/>
      <c r="CN32" s="226"/>
      <c r="CO32" s="226"/>
      <c r="CP32" s="226"/>
      <c r="CQ32" s="226"/>
      <c r="CR32" s="226"/>
      <c r="CS32" s="226"/>
      <c r="CT32" s="226"/>
      <c r="CU32" s="226"/>
      <c r="CV32" s="226"/>
      <c r="CW32" s="226"/>
      <c r="CX32" s="226"/>
      <c r="CY32" s="226"/>
      <c r="CZ32" s="226"/>
      <c r="DA32" s="226"/>
      <c r="DB32" s="226"/>
      <c r="DC32" s="226"/>
      <c r="DD32" s="226"/>
      <c r="DE32" s="226"/>
      <c r="DF32" s="226"/>
      <c r="DG32" s="226"/>
      <c r="DH32" s="226"/>
      <c r="DI32" s="226"/>
      <c r="DJ32" s="226"/>
      <c r="DK32" s="226"/>
      <c r="DL32" s="226"/>
      <c r="DM32" s="226"/>
      <c r="DN32" s="226"/>
      <c r="DO32" s="226"/>
      <c r="DP32" s="226"/>
      <c r="DQ32" s="226"/>
      <c r="DR32" s="226"/>
      <c r="DS32" s="226"/>
      <c r="DT32" s="226"/>
      <c r="DU32" s="226"/>
      <c r="DV32" s="226"/>
      <c r="DW32" s="226"/>
      <c r="DX32" s="226"/>
      <c r="DY32" s="226"/>
      <c r="DZ32" s="226"/>
      <c r="EA32" s="226"/>
      <c r="EB32" s="226"/>
      <c r="EC32" s="226"/>
      <c r="ED32" s="226"/>
      <c r="EE32" s="226"/>
      <c r="EF32" s="226"/>
      <c r="EG32" s="226"/>
      <c r="EH32" s="226"/>
      <c r="EI32" s="226"/>
      <c r="EJ32" s="226"/>
      <c r="EK32" s="226"/>
      <c r="EL32" s="226"/>
      <c r="EM32" s="226"/>
      <c r="EN32" s="226"/>
      <c r="EO32" s="226"/>
      <c r="EP32" s="226"/>
      <c r="EQ32" s="226"/>
      <c r="ER32" s="226"/>
      <c r="ES32" s="226"/>
      <c r="ET32" s="226"/>
      <c r="EU32" s="226"/>
      <c r="EV32" s="226"/>
      <c r="EW32" s="226"/>
      <c r="EX32" s="226"/>
      <c r="EY32" s="226"/>
      <c r="EZ32" s="226"/>
      <c r="FA32" s="226"/>
      <c r="FB32" s="226"/>
      <c r="FC32" s="226"/>
      <c r="FD32" s="226"/>
      <c r="FE32" s="226"/>
      <c r="FF32" s="226"/>
      <c r="FG32" s="226"/>
      <c r="FH32" s="226"/>
      <c r="FI32" s="226"/>
      <c r="FJ32" s="226"/>
      <c r="FK32" s="226"/>
      <c r="FL32" s="226"/>
      <c r="FM32" s="226"/>
      <c r="FN32" s="226"/>
      <c r="FO32" s="226"/>
      <c r="FP32" s="226"/>
      <c r="FQ32" s="226"/>
      <c r="FR32" s="226"/>
      <c r="FS32" s="226"/>
      <c r="FT32" s="226"/>
      <c r="FU32" s="226"/>
      <c r="FV32" s="226"/>
      <c r="FW32" s="226"/>
      <c r="FX32" s="226"/>
      <c r="FY32" s="226"/>
      <c r="FZ32" s="226"/>
      <c r="GA32" s="226"/>
      <c r="GB32" s="226"/>
      <c r="GC32" s="226"/>
      <c r="GD32" s="226"/>
      <c r="GE32" s="226"/>
      <c r="GF32" s="226"/>
      <c r="GG32" s="226"/>
      <c r="GH32" s="226"/>
      <c r="GI32" s="226"/>
      <c r="GJ32" s="226"/>
      <c r="GK32" s="226"/>
      <c r="GL32" s="226"/>
      <c r="GM32" s="226"/>
      <c r="GN32" s="226"/>
      <c r="GO32" s="226"/>
      <c r="GP32" s="226"/>
      <c r="GQ32" s="226"/>
      <c r="GR32" s="226"/>
      <c r="GS32" s="226"/>
      <c r="GT32" s="226"/>
      <c r="GU32" s="226"/>
      <c r="GV32" s="226"/>
      <c r="GW32" s="226"/>
      <c r="GX32" s="226"/>
      <c r="GY32" s="226"/>
      <c r="GZ32" s="226"/>
      <c r="HA32" s="226"/>
      <c r="HB32" s="226"/>
      <c r="HC32" s="226"/>
      <c r="HD32" s="226"/>
      <c r="HE32" s="226"/>
      <c r="HF32" s="226"/>
      <c r="HG32" s="226"/>
      <c r="HH32" s="226"/>
      <c r="HI32" s="226"/>
      <c r="HJ32" s="226"/>
      <c r="HK32" s="226"/>
      <c r="HL32" s="226"/>
      <c r="HM32" s="226"/>
      <c r="HN32" s="226"/>
      <c r="HO32" s="226"/>
      <c r="HP32" s="226"/>
      <c r="HQ32" s="226"/>
      <c r="HR32" s="226"/>
      <c r="HS32" s="226"/>
      <c r="HT32" s="226"/>
      <c r="HU32" s="226"/>
      <c r="HV32" s="226"/>
      <c r="HW32" s="226"/>
      <c r="HX32" s="226"/>
      <c r="HY32" s="226"/>
      <c r="HZ32" s="226"/>
      <c r="IA32" s="226"/>
      <c r="IB32" s="226"/>
      <c r="IC32" s="226"/>
      <c r="ID32" s="226"/>
      <c r="IE32" s="226"/>
      <c r="IF32" s="226"/>
      <c r="IG32" s="226"/>
      <c r="IH32" s="226"/>
      <c r="II32" s="226"/>
      <c r="IJ32" s="226"/>
      <c r="IK32" s="226"/>
      <c r="IL32" s="226"/>
      <c r="IM32" s="226"/>
      <c r="IN32" s="226"/>
      <c r="IO32" s="226"/>
      <c r="IP32" s="226"/>
      <c r="IQ32" s="226"/>
      <c r="IR32" s="226"/>
      <c r="IS32" s="226"/>
      <c r="IT32" s="226"/>
      <c r="IU32" s="226"/>
      <c r="IV32" s="226"/>
      <c r="IW32" s="226"/>
    </row>
    <row r="33" spans="2:257" ht="13.8">
      <c r="B33" s="22"/>
      <c r="C33" s="432" t="s">
        <v>580</v>
      </c>
      <c r="D33" s="431"/>
      <c r="E33" s="431"/>
      <c r="F33" s="426"/>
      <c r="G33" s="426"/>
      <c r="H33" s="23"/>
      <c r="I33" s="228"/>
      <c r="J33" s="226"/>
      <c r="K33" s="226"/>
      <c r="L33" s="226"/>
      <c r="M33" s="226"/>
      <c r="N33" s="226"/>
      <c r="O33" s="226"/>
      <c r="P33" s="226"/>
      <c r="Q33" s="226"/>
      <c r="R33" s="226"/>
      <c r="S33" s="226"/>
      <c r="T33" s="226"/>
      <c r="U33" s="226"/>
      <c r="V33" s="226"/>
      <c r="W33" s="226"/>
      <c r="X33" s="226"/>
      <c r="Y33" s="226"/>
      <c r="Z33" s="226"/>
      <c r="AA33" s="226"/>
      <c r="AB33" s="226"/>
      <c r="AC33" s="226"/>
      <c r="AD33" s="226"/>
      <c r="AE33" s="226"/>
      <c r="AF33" s="226"/>
      <c r="AG33" s="226"/>
      <c r="AH33" s="226"/>
      <c r="AI33" s="226"/>
      <c r="AJ33" s="226"/>
      <c r="AK33" s="226"/>
      <c r="AL33" s="226"/>
      <c r="AM33" s="226"/>
      <c r="AN33" s="226"/>
      <c r="AO33" s="226"/>
      <c r="AP33" s="226"/>
      <c r="AQ33" s="226"/>
      <c r="AR33" s="226"/>
      <c r="AS33" s="226"/>
      <c r="AT33" s="226"/>
      <c r="AU33" s="226"/>
      <c r="AV33" s="226"/>
      <c r="AW33" s="226"/>
      <c r="AX33" s="226"/>
      <c r="AY33" s="226"/>
      <c r="AZ33" s="226"/>
      <c r="BA33" s="226"/>
      <c r="BB33" s="226"/>
      <c r="BC33" s="226"/>
      <c r="BD33" s="226"/>
      <c r="BE33" s="226"/>
      <c r="BF33" s="226"/>
      <c r="BG33" s="226"/>
      <c r="BH33" s="226"/>
      <c r="BI33" s="226"/>
      <c r="BJ33" s="226"/>
      <c r="BK33" s="226"/>
      <c r="BL33" s="226"/>
      <c r="BM33" s="226"/>
      <c r="BN33" s="226"/>
      <c r="BO33" s="226"/>
      <c r="BP33" s="226"/>
      <c r="BQ33" s="226"/>
      <c r="BR33" s="226"/>
      <c r="BS33" s="226"/>
      <c r="BT33" s="226"/>
      <c r="BU33" s="226"/>
      <c r="BV33" s="226"/>
      <c r="BW33" s="226"/>
      <c r="BX33" s="226"/>
      <c r="BY33" s="226"/>
      <c r="BZ33" s="226"/>
      <c r="CA33" s="226"/>
      <c r="CB33" s="226"/>
      <c r="CC33" s="226"/>
      <c r="CD33" s="226"/>
      <c r="CE33" s="226"/>
      <c r="CF33" s="226"/>
      <c r="CG33" s="226"/>
      <c r="CH33" s="226"/>
      <c r="CI33" s="226"/>
      <c r="CJ33" s="226"/>
      <c r="CK33" s="226"/>
      <c r="CL33" s="226"/>
      <c r="CM33" s="226"/>
      <c r="CN33" s="226"/>
      <c r="CO33" s="226"/>
      <c r="CP33" s="226"/>
      <c r="CQ33" s="226"/>
      <c r="CR33" s="226"/>
      <c r="CS33" s="226"/>
      <c r="CT33" s="226"/>
      <c r="CU33" s="226"/>
      <c r="CV33" s="226"/>
      <c r="CW33" s="226"/>
      <c r="CX33" s="226"/>
      <c r="CY33" s="226"/>
      <c r="CZ33" s="226"/>
      <c r="DA33" s="226"/>
      <c r="DB33" s="226"/>
      <c r="DC33" s="226"/>
      <c r="DD33" s="226"/>
      <c r="DE33" s="226"/>
      <c r="DF33" s="226"/>
      <c r="DG33" s="226"/>
      <c r="DH33" s="226"/>
      <c r="DI33" s="226"/>
      <c r="DJ33" s="226"/>
      <c r="DK33" s="226"/>
      <c r="DL33" s="226"/>
      <c r="DM33" s="226"/>
      <c r="DN33" s="226"/>
      <c r="DO33" s="226"/>
      <c r="DP33" s="226"/>
      <c r="DQ33" s="226"/>
      <c r="DR33" s="226"/>
      <c r="DS33" s="226"/>
      <c r="DT33" s="226"/>
      <c r="DU33" s="226"/>
      <c r="DV33" s="226"/>
      <c r="DW33" s="226"/>
      <c r="DX33" s="226"/>
      <c r="DY33" s="226"/>
      <c r="DZ33" s="226"/>
      <c r="EA33" s="226"/>
      <c r="EB33" s="226"/>
      <c r="EC33" s="226"/>
      <c r="ED33" s="226"/>
      <c r="EE33" s="226"/>
      <c r="EF33" s="226"/>
      <c r="EG33" s="226"/>
      <c r="EH33" s="226"/>
      <c r="EI33" s="226"/>
      <c r="EJ33" s="226"/>
      <c r="EK33" s="226"/>
      <c r="EL33" s="226"/>
      <c r="EM33" s="226"/>
      <c r="EN33" s="226"/>
      <c r="EO33" s="226"/>
      <c r="EP33" s="226"/>
      <c r="EQ33" s="226"/>
      <c r="ER33" s="226"/>
      <c r="ES33" s="226"/>
      <c r="ET33" s="226"/>
      <c r="EU33" s="226"/>
      <c r="EV33" s="226"/>
      <c r="EW33" s="226"/>
      <c r="EX33" s="226"/>
      <c r="EY33" s="226"/>
      <c r="EZ33" s="226"/>
      <c r="FA33" s="226"/>
      <c r="FB33" s="226"/>
      <c r="FC33" s="226"/>
      <c r="FD33" s="226"/>
      <c r="FE33" s="226"/>
      <c r="FF33" s="226"/>
      <c r="FG33" s="226"/>
      <c r="FH33" s="226"/>
      <c r="FI33" s="226"/>
      <c r="FJ33" s="226"/>
      <c r="FK33" s="226"/>
      <c r="FL33" s="226"/>
      <c r="FM33" s="226"/>
      <c r="FN33" s="226"/>
      <c r="FO33" s="226"/>
      <c r="FP33" s="226"/>
      <c r="FQ33" s="226"/>
      <c r="FR33" s="226"/>
      <c r="FS33" s="226"/>
      <c r="FT33" s="226"/>
      <c r="FU33" s="226"/>
      <c r="FV33" s="226"/>
      <c r="FW33" s="226"/>
      <c r="FX33" s="226"/>
      <c r="FY33" s="226"/>
      <c r="FZ33" s="226"/>
      <c r="GA33" s="226"/>
      <c r="GB33" s="226"/>
      <c r="GC33" s="226"/>
      <c r="GD33" s="226"/>
      <c r="GE33" s="226"/>
      <c r="GF33" s="226"/>
      <c r="GG33" s="226"/>
      <c r="GH33" s="226"/>
      <c r="GI33" s="226"/>
      <c r="GJ33" s="226"/>
      <c r="GK33" s="226"/>
      <c r="GL33" s="226"/>
      <c r="GM33" s="226"/>
      <c r="GN33" s="226"/>
      <c r="GO33" s="226"/>
      <c r="GP33" s="226"/>
      <c r="GQ33" s="226"/>
      <c r="GR33" s="226"/>
      <c r="GS33" s="226"/>
      <c r="GT33" s="226"/>
      <c r="GU33" s="226"/>
      <c r="GV33" s="226"/>
      <c r="GW33" s="226"/>
      <c r="GX33" s="226"/>
      <c r="GY33" s="226"/>
      <c r="GZ33" s="226"/>
      <c r="HA33" s="226"/>
      <c r="HB33" s="226"/>
      <c r="HC33" s="226"/>
      <c r="HD33" s="226"/>
      <c r="HE33" s="226"/>
      <c r="HF33" s="226"/>
      <c r="HG33" s="226"/>
      <c r="HH33" s="226"/>
      <c r="HI33" s="226"/>
      <c r="HJ33" s="226"/>
      <c r="HK33" s="226"/>
      <c r="HL33" s="226"/>
      <c r="HM33" s="226"/>
      <c r="HN33" s="226"/>
      <c r="HO33" s="226"/>
      <c r="HP33" s="226"/>
      <c r="HQ33" s="226"/>
      <c r="HR33" s="226"/>
      <c r="HS33" s="226"/>
      <c r="HT33" s="226"/>
      <c r="HU33" s="226"/>
      <c r="HV33" s="226"/>
      <c r="HW33" s="226"/>
      <c r="HX33" s="226"/>
      <c r="HY33" s="226"/>
      <c r="HZ33" s="226"/>
      <c r="IA33" s="226"/>
      <c r="IB33" s="226"/>
      <c r="IC33" s="226"/>
      <c r="ID33" s="226"/>
      <c r="IE33" s="226"/>
      <c r="IF33" s="226"/>
      <c r="IG33" s="226"/>
      <c r="IH33" s="226"/>
      <c r="II33" s="226"/>
      <c r="IJ33" s="226"/>
      <c r="IK33" s="226"/>
      <c r="IL33" s="226"/>
      <c r="IM33" s="226"/>
      <c r="IN33" s="226"/>
      <c r="IO33" s="226"/>
      <c r="IP33" s="226"/>
      <c r="IQ33" s="226"/>
      <c r="IR33" s="226"/>
      <c r="IS33" s="226"/>
      <c r="IT33" s="226"/>
      <c r="IU33" s="226"/>
      <c r="IV33" s="226"/>
      <c r="IW33" s="226"/>
    </row>
    <row r="34" spans="2:257" ht="69">
      <c r="B34" s="22"/>
      <c r="C34" s="433" t="s">
        <v>581</v>
      </c>
      <c r="D34" s="434" t="s">
        <v>582</v>
      </c>
      <c r="E34" s="435">
        <v>3</v>
      </c>
      <c r="F34" s="426"/>
      <c r="G34" s="426"/>
      <c r="H34" s="23"/>
      <c r="I34" s="228"/>
      <c r="J34" s="226"/>
      <c r="K34" s="226"/>
      <c r="L34" s="226"/>
      <c r="M34" s="226"/>
      <c r="N34" s="226"/>
      <c r="O34" s="226"/>
      <c r="P34" s="226"/>
      <c r="Q34" s="226"/>
      <c r="R34" s="226"/>
      <c r="S34" s="226"/>
      <c r="T34" s="226"/>
      <c r="U34" s="226"/>
      <c r="V34" s="226"/>
      <c r="W34" s="226"/>
      <c r="X34" s="226"/>
      <c r="Y34" s="226"/>
      <c r="Z34" s="226"/>
      <c r="AA34" s="226"/>
      <c r="AB34" s="226"/>
      <c r="AC34" s="226"/>
      <c r="AD34" s="226"/>
      <c r="AE34" s="226"/>
      <c r="AF34" s="226"/>
      <c r="AG34" s="226"/>
      <c r="AH34" s="226"/>
      <c r="AI34" s="226"/>
      <c r="AJ34" s="226"/>
      <c r="AK34" s="226"/>
      <c r="AL34" s="226"/>
      <c r="AM34" s="226"/>
      <c r="AN34" s="226"/>
      <c r="AO34" s="226"/>
      <c r="AP34" s="226"/>
      <c r="AQ34" s="226"/>
      <c r="AR34" s="226"/>
      <c r="AS34" s="226"/>
      <c r="AT34" s="226"/>
      <c r="AU34" s="226"/>
      <c r="AV34" s="226"/>
      <c r="AW34" s="226"/>
      <c r="AX34" s="226"/>
      <c r="AY34" s="226"/>
      <c r="AZ34" s="226"/>
      <c r="BA34" s="226"/>
      <c r="BB34" s="226"/>
      <c r="BC34" s="226"/>
      <c r="BD34" s="226"/>
      <c r="BE34" s="226"/>
      <c r="BF34" s="226"/>
      <c r="BG34" s="226"/>
      <c r="BH34" s="226"/>
      <c r="BI34" s="226"/>
      <c r="BJ34" s="226"/>
      <c r="BK34" s="226"/>
      <c r="BL34" s="226"/>
      <c r="BM34" s="226"/>
      <c r="BN34" s="226"/>
      <c r="BO34" s="226"/>
      <c r="BP34" s="226"/>
      <c r="BQ34" s="226"/>
      <c r="BR34" s="226"/>
      <c r="BS34" s="226"/>
      <c r="BT34" s="226"/>
      <c r="BU34" s="226"/>
      <c r="BV34" s="226"/>
      <c r="BW34" s="226"/>
      <c r="BX34" s="226"/>
      <c r="BY34" s="226"/>
      <c r="BZ34" s="226"/>
      <c r="CA34" s="226"/>
      <c r="CB34" s="226"/>
      <c r="CC34" s="226"/>
      <c r="CD34" s="226"/>
      <c r="CE34" s="226"/>
      <c r="CF34" s="226"/>
      <c r="CG34" s="226"/>
      <c r="CH34" s="226"/>
      <c r="CI34" s="226"/>
      <c r="CJ34" s="226"/>
      <c r="CK34" s="226"/>
      <c r="CL34" s="226"/>
      <c r="CM34" s="226"/>
      <c r="CN34" s="226"/>
      <c r="CO34" s="226"/>
      <c r="CP34" s="226"/>
      <c r="CQ34" s="226"/>
      <c r="CR34" s="226"/>
      <c r="CS34" s="226"/>
      <c r="CT34" s="226"/>
      <c r="CU34" s="226"/>
      <c r="CV34" s="226"/>
      <c r="CW34" s="226"/>
      <c r="CX34" s="226"/>
      <c r="CY34" s="226"/>
      <c r="CZ34" s="226"/>
      <c r="DA34" s="226"/>
      <c r="DB34" s="226"/>
      <c r="DC34" s="226"/>
      <c r="DD34" s="226"/>
      <c r="DE34" s="226"/>
      <c r="DF34" s="226"/>
      <c r="DG34" s="226"/>
      <c r="DH34" s="226"/>
      <c r="DI34" s="226"/>
      <c r="DJ34" s="226"/>
      <c r="DK34" s="226"/>
      <c r="DL34" s="226"/>
      <c r="DM34" s="226"/>
      <c r="DN34" s="226"/>
      <c r="DO34" s="226"/>
      <c r="DP34" s="226"/>
      <c r="DQ34" s="226"/>
      <c r="DR34" s="226"/>
      <c r="DS34" s="226"/>
      <c r="DT34" s="226"/>
      <c r="DU34" s="226"/>
      <c r="DV34" s="226"/>
      <c r="DW34" s="226"/>
      <c r="DX34" s="226"/>
      <c r="DY34" s="226"/>
      <c r="DZ34" s="226"/>
      <c r="EA34" s="226"/>
      <c r="EB34" s="226"/>
      <c r="EC34" s="226"/>
      <c r="ED34" s="226"/>
      <c r="EE34" s="226"/>
      <c r="EF34" s="226"/>
      <c r="EG34" s="226"/>
      <c r="EH34" s="226"/>
      <c r="EI34" s="226"/>
      <c r="EJ34" s="226"/>
      <c r="EK34" s="226"/>
      <c r="EL34" s="226"/>
      <c r="EM34" s="226"/>
      <c r="EN34" s="226"/>
      <c r="EO34" s="226"/>
      <c r="EP34" s="226"/>
      <c r="EQ34" s="226"/>
      <c r="ER34" s="226"/>
      <c r="ES34" s="226"/>
      <c r="ET34" s="226"/>
      <c r="EU34" s="226"/>
      <c r="EV34" s="226"/>
      <c r="EW34" s="226"/>
      <c r="EX34" s="226"/>
      <c r="EY34" s="226"/>
      <c r="EZ34" s="226"/>
      <c r="FA34" s="226"/>
      <c r="FB34" s="226"/>
      <c r="FC34" s="226"/>
      <c r="FD34" s="226"/>
      <c r="FE34" s="226"/>
      <c r="FF34" s="226"/>
      <c r="FG34" s="226"/>
      <c r="FH34" s="226"/>
      <c r="FI34" s="226"/>
      <c r="FJ34" s="226"/>
      <c r="FK34" s="226"/>
      <c r="FL34" s="226"/>
      <c r="FM34" s="226"/>
      <c r="FN34" s="226"/>
      <c r="FO34" s="226"/>
      <c r="FP34" s="226"/>
      <c r="FQ34" s="226"/>
      <c r="FR34" s="226"/>
      <c r="FS34" s="226"/>
      <c r="FT34" s="226"/>
      <c r="FU34" s="226"/>
      <c r="FV34" s="226"/>
      <c r="FW34" s="226"/>
      <c r="FX34" s="226"/>
      <c r="FY34" s="226"/>
      <c r="FZ34" s="226"/>
      <c r="GA34" s="226"/>
      <c r="GB34" s="226"/>
      <c r="GC34" s="226"/>
      <c r="GD34" s="226"/>
      <c r="GE34" s="226"/>
      <c r="GF34" s="226"/>
      <c r="GG34" s="226"/>
      <c r="GH34" s="226"/>
      <c r="GI34" s="226"/>
      <c r="GJ34" s="226"/>
      <c r="GK34" s="226"/>
      <c r="GL34" s="226"/>
      <c r="GM34" s="226"/>
      <c r="GN34" s="226"/>
      <c r="GO34" s="226"/>
      <c r="GP34" s="226"/>
      <c r="GQ34" s="226"/>
      <c r="GR34" s="226"/>
      <c r="GS34" s="226"/>
      <c r="GT34" s="226"/>
      <c r="GU34" s="226"/>
      <c r="GV34" s="226"/>
      <c r="GW34" s="226"/>
      <c r="GX34" s="226"/>
      <c r="GY34" s="226"/>
      <c r="GZ34" s="226"/>
      <c r="HA34" s="226"/>
      <c r="HB34" s="226"/>
      <c r="HC34" s="226"/>
      <c r="HD34" s="226"/>
      <c r="HE34" s="226"/>
      <c r="HF34" s="226"/>
      <c r="HG34" s="226"/>
      <c r="HH34" s="226"/>
      <c r="HI34" s="226"/>
      <c r="HJ34" s="226"/>
      <c r="HK34" s="226"/>
      <c r="HL34" s="226"/>
      <c r="HM34" s="226"/>
      <c r="HN34" s="226"/>
      <c r="HO34" s="226"/>
      <c r="HP34" s="226"/>
      <c r="HQ34" s="226"/>
      <c r="HR34" s="226"/>
      <c r="HS34" s="226"/>
      <c r="HT34" s="226"/>
      <c r="HU34" s="226"/>
      <c r="HV34" s="226"/>
      <c r="HW34" s="226"/>
      <c r="HX34" s="226"/>
      <c r="HY34" s="226"/>
      <c r="HZ34" s="226"/>
      <c r="IA34" s="226"/>
      <c r="IB34" s="226"/>
      <c r="IC34" s="226"/>
      <c r="ID34" s="226"/>
      <c r="IE34" s="226"/>
      <c r="IF34" s="226"/>
      <c r="IG34" s="226"/>
      <c r="IH34" s="226"/>
      <c r="II34" s="226"/>
      <c r="IJ34" s="226"/>
      <c r="IK34" s="226"/>
      <c r="IL34" s="226"/>
      <c r="IM34" s="226"/>
      <c r="IN34" s="226"/>
      <c r="IO34" s="226"/>
      <c r="IP34" s="226"/>
      <c r="IQ34" s="226"/>
      <c r="IR34" s="226"/>
      <c r="IS34" s="226"/>
      <c r="IT34" s="226"/>
      <c r="IU34" s="226"/>
      <c r="IV34" s="226"/>
      <c r="IW34" s="226"/>
    </row>
    <row r="35" spans="2:257" ht="27.6">
      <c r="B35" s="22"/>
      <c r="C35" s="436" t="s">
        <v>583</v>
      </c>
      <c r="D35" s="424" t="s">
        <v>89</v>
      </c>
      <c r="E35" s="425">
        <v>20</v>
      </c>
      <c r="F35" s="237"/>
      <c r="G35" s="238"/>
      <c r="H35" s="23"/>
      <c r="I35" s="228"/>
      <c r="J35" s="226"/>
      <c r="K35" s="226"/>
      <c r="L35" s="226"/>
      <c r="M35" s="226"/>
      <c r="N35" s="226"/>
      <c r="O35" s="226"/>
      <c r="P35" s="226"/>
      <c r="Q35" s="226"/>
      <c r="R35" s="226"/>
      <c r="S35" s="226"/>
      <c r="T35" s="226"/>
      <c r="U35" s="226"/>
      <c r="V35" s="226"/>
      <c r="W35" s="226"/>
      <c r="X35" s="226"/>
      <c r="Y35" s="226"/>
      <c r="Z35" s="226"/>
      <c r="AA35" s="226"/>
      <c r="AB35" s="226"/>
      <c r="AC35" s="226"/>
      <c r="AD35" s="226"/>
      <c r="AE35" s="226"/>
      <c r="AF35" s="226"/>
      <c r="AG35" s="226"/>
      <c r="AH35" s="226"/>
      <c r="AI35" s="226"/>
      <c r="AJ35" s="226"/>
      <c r="AK35" s="226"/>
      <c r="AL35" s="226"/>
      <c r="AM35" s="226"/>
      <c r="AN35" s="226"/>
      <c r="AO35" s="226"/>
      <c r="AP35" s="226"/>
      <c r="AQ35" s="226"/>
      <c r="AR35" s="226"/>
      <c r="AS35" s="226"/>
      <c r="AT35" s="226"/>
      <c r="AU35" s="226"/>
      <c r="AV35" s="226"/>
      <c r="AW35" s="226"/>
      <c r="AX35" s="226"/>
      <c r="AY35" s="226"/>
      <c r="AZ35" s="226"/>
      <c r="BA35" s="226"/>
      <c r="BB35" s="226"/>
      <c r="BC35" s="226"/>
      <c r="BD35" s="226"/>
      <c r="BE35" s="226"/>
      <c r="BF35" s="226"/>
      <c r="BG35" s="226"/>
      <c r="BH35" s="226"/>
      <c r="BI35" s="226"/>
      <c r="BJ35" s="226"/>
      <c r="BK35" s="226"/>
      <c r="BL35" s="226"/>
      <c r="BM35" s="226"/>
      <c r="BN35" s="226"/>
      <c r="BO35" s="226"/>
      <c r="BP35" s="226"/>
      <c r="BQ35" s="226"/>
      <c r="BR35" s="226"/>
      <c r="BS35" s="226"/>
      <c r="BT35" s="226"/>
      <c r="BU35" s="226"/>
      <c r="BV35" s="226"/>
      <c r="BW35" s="226"/>
      <c r="BX35" s="226"/>
      <c r="BY35" s="226"/>
      <c r="BZ35" s="226"/>
      <c r="CA35" s="226"/>
      <c r="CB35" s="226"/>
      <c r="CC35" s="226"/>
      <c r="CD35" s="226"/>
      <c r="CE35" s="226"/>
      <c r="CF35" s="226"/>
      <c r="CG35" s="226"/>
      <c r="CH35" s="226"/>
      <c r="CI35" s="226"/>
      <c r="CJ35" s="226"/>
      <c r="CK35" s="226"/>
      <c r="CL35" s="226"/>
      <c r="CM35" s="226"/>
      <c r="CN35" s="226"/>
      <c r="CO35" s="226"/>
      <c r="CP35" s="226"/>
      <c r="CQ35" s="226"/>
      <c r="CR35" s="226"/>
      <c r="CS35" s="226"/>
      <c r="CT35" s="226"/>
      <c r="CU35" s="226"/>
      <c r="CV35" s="226"/>
      <c r="CW35" s="226"/>
      <c r="CX35" s="226"/>
      <c r="CY35" s="226"/>
      <c r="CZ35" s="226"/>
      <c r="DA35" s="226"/>
      <c r="DB35" s="226"/>
      <c r="DC35" s="226"/>
      <c r="DD35" s="226"/>
      <c r="DE35" s="226"/>
      <c r="DF35" s="226"/>
      <c r="DG35" s="226"/>
      <c r="DH35" s="226"/>
      <c r="DI35" s="226"/>
      <c r="DJ35" s="226"/>
      <c r="DK35" s="226"/>
      <c r="DL35" s="226"/>
      <c r="DM35" s="226"/>
      <c r="DN35" s="226"/>
      <c r="DO35" s="226"/>
      <c r="DP35" s="226"/>
      <c r="DQ35" s="226"/>
      <c r="DR35" s="226"/>
      <c r="DS35" s="226"/>
      <c r="DT35" s="226"/>
      <c r="DU35" s="226"/>
      <c r="DV35" s="226"/>
      <c r="DW35" s="226"/>
      <c r="DX35" s="226"/>
      <c r="DY35" s="226"/>
      <c r="DZ35" s="226"/>
      <c r="EA35" s="226"/>
      <c r="EB35" s="226"/>
      <c r="EC35" s="226"/>
      <c r="ED35" s="226"/>
      <c r="EE35" s="226"/>
      <c r="EF35" s="226"/>
      <c r="EG35" s="226"/>
      <c r="EH35" s="226"/>
      <c r="EI35" s="226"/>
      <c r="EJ35" s="226"/>
      <c r="EK35" s="226"/>
      <c r="EL35" s="226"/>
      <c r="EM35" s="226"/>
      <c r="EN35" s="226"/>
      <c r="EO35" s="226"/>
      <c r="EP35" s="226"/>
      <c r="EQ35" s="226"/>
      <c r="ER35" s="226"/>
      <c r="ES35" s="226"/>
      <c r="ET35" s="226"/>
      <c r="EU35" s="226"/>
      <c r="EV35" s="226"/>
      <c r="EW35" s="226"/>
      <c r="EX35" s="226"/>
      <c r="EY35" s="226"/>
      <c r="EZ35" s="226"/>
      <c r="FA35" s="226"/>
      <c r="FB35" s="226"/>
      <c r="FC35" s="226"/>
      <c r="FD35" s="226"/>
      <c r="FE35" s="226"/>
      <c r="FF35" s="226"/>
      <c r="FG35" s="226"/>
      <c r="FH35" s="226"/>
      <c r="FI35" s="226"/>
      <c r="FJ35" s="226"/>
      <c r="FK35" s="226"/>
      <c r="FL35" s="226"/>
      <c r="FM35" s="226"/>
      <c r="FN35" s="226"/>
      <c r="FO35" s="226"/>
      <c r="FP35" s="226"/>
      <c r="FQ35" s="226"/>
      <c r="FR35" s="226"/>
      <c r="FS35" s="226"/>
      <c r="FT35" s="226"/>
      <c r="FU35" s="226"/>
      <c r="FV35" s="226"/>
      <c r="FW35" s="226"/>
      <c r="FX35" s="226"/>
      <c r="FY35" s="226"/>
      <c r="FZ35" s="226"/>
      <c r="GA35" s="226"/>
      <c r="GB35" s="226"/>
      <c r="GC35" s="226"/>
      <c r="GD35" s="226"/>
      <c r="GE35" s="226"/>
      <c r="GF35" s="226"/>
      <c r="GG35" s="226"/>
      <c r="GH35" s="226"/>
      <c r="GI35" s="226"/>
      <c r="GJ35" s="226"/>
      <c r="GK35" s="226"/>
      <c r="GL35" s="226"/>
      <c r="GM35" s="226"/>
      <c r="GN35" s="226"/>
      <c r="GO35" s="226"/>
      <c r="GP35" s="226"/>
      <c r="GQ35" s="226"/>
      <c r="GR35" s="226"/>
      <c r="GS35" s="226"/>
      <c r="GT35" s="226"/>
      <c r="GU35" s="226"/>
      <c r="GV35" s="226"/>
      <c r="GW35" s="226"/>
      <c r="GX35" s="226"/>
      <c r="GY35" s="226"/>
      <c r="GZ35" s="226"/>
      <c r="HA35" s="226"/>
      <c r="HB35" s="226"/>
      <c r="HC35" s="226"/>
      <c r="HD35" s="226"/>
      <c r="HE35" s="226"/>
      <c r="HF35" s="226"/>
      <c r="HG35" s="226"/>
      <c r="HH35" s="226"/>
      <c r="HI35" s="226"/>
      <c r="HJ35" s="226"/>
      <c r="HK35" s="226"/>
      <c r="HL35" s="226"/>
      <c r="HM35" s="226"/>
      <c r="HN35" s="226"/>
      <c r="HO35" s="226"/>
      <c r="HP35" s="226"/>
      <c r="HQ35" s="226"/>
      <c r="HR35" s="226"/>
      <c r="HS35" s="226"/>
      <c r="HT35" s="226"/>
      <c r="HU35" s="226"/>
      <c r="HV35" s="226"/>
      <c r="HW35" s="226"/>
      <c r="HX35" s="226"/>
      <c r="HY35" s="226"/>
      <c r="HZ35" s="226"/>
      <c r="IA35" s="226"/>
      <c r="IB35" s="226"/>
      <c r="IC35" s="226"/>
      <c r="ID35" s="226"/>
      <c r="IE35" s="226"/>
      <c r="IF35" s="226"/>
      <c r="IG35" s="226"/>
      <c r="IH35" s="226"/>
      <c r="II35" s="226"/>
      <c r="IJ35" s="226"/>
      <c r="IK35" s="226"/>
      <c r="IL35" s="226"/>
      <c r="IM35" s="226"/>
      <c r="IN35" s="226"/>
      <c r="IO35" s="226"/>
      <c r="IP35" s="226"/>
      <c r="IQ35" s="226"/>
      <c r="IR35" s="226"/>
      <c r="IS35" s="226"/>
      <c r="IT35" s="226"/>
      <c r="IU35" s="226"/>
      <c r="IV35" s="226"/>
      <c r="IW35" s="226"/>
    </row>
    <row r="36" spans="2:257" ht="27.6" customHeight="1">
      <c r="B36" s="22"/>
      <c r="C36" s="436" t="s">
        <v>584</v>
      </c>
      <c r="D36" s="424" t="s">
        <v>89</v>
      </c>
      <c r="E36" s="425">
        <v>20</v>
      </c>
      <c r="F36" s="426"/>
      <c r="G36" s="426"/>
      <c r="H36" s="23"/>
      <c r="I36" s="228"/>
      <c r="J36" s="226"/>
      <c r="K36" s="226"/>
      <c r="L36" s="226"/>
      <c r="M36" s="226"/>
      <c r="N36" s="226"/>
      <c r="O36" s="226"/>
      <c r="P36" s="226"/>
      <c r="Q36" s="226"/>
      <c r="R36" s="226"/>
      <c r="S36" s="226"/>
      <c r="T36" s="226"/>
      <c r="U36" s="226"/>
      <c r="V36" s="226"/>
      <c r="W36" s="226"/>
      <c r="X36" s="226"/>
      <c r="Y36" s="226"/>
      <c r="Z36" s="226"/>
      <c r="AA36" s="226"/>
      <c r="AB36" s="226"/>
      <c r="AC36" s="226"/>
      <c r="AD36" s="226"/>
      <c r="AE36" s="226"/>
      <c r="AF36" s="226"/>
      <c r="AG36" s="226"/>
      <c r="AH36" s="226"/>
      <c r="AI36" s="226"/>
      <c r="AJ36" s="226"/>
      <c r="AK36" s="226"/>
      <c r="AL36" s="226"/>
      <c r="AM36" s="226"/>
      <c r="AN36" s="226"/>
      <c r="AO36" s="226"/>
      <c r="AP36" s="226"/>
      <c r="AQ36" s="226"/>
      <c r="AR36" s="226"/>
      <c r="AS36" s="226"/>
      <c r="AT36" s="226"/>
      <c r="AU36" s="226"/>
      <c r="AV36" s="226"/>
      <c r="AW36" s="226"/>
      <c r="AX36" s="226"/>
      <c r="AY36" s="226"/>
      <c r="AZ36" s="226"/>
      <c r="BA36" s="226"/>
      <c r="BB36" s="226"/>
      <c r="BC36" s="226"/>
      <c r="BD36" s="226"/>
      <c r="BE36" s="226"/>
      <c r="BF36" s="226"/>
      <c r="BG36" s="226"/>
      <c r="BH36" s="226"/>
      <c r="BI36" s="226"/>
      <c r="BJ36" s="226"/>
      <c r="BK36" s="226"/>
      <c r="BL36" s="226"/>
      <c r="BM36" s="226"/>
      <c r="BN36" s="226"/>
      <c r="BO36" s="226"/>
      <c r="BP36" s="226"/>
      <c r="BQ36" s="226"/>
      <c r="BR36" s="226"/>
      <c r="BS36" s="226"/>
      <c r="BT36" s="226"/>
      <c r="BU36" s="226"/>
      <c r="BV36" s="226"/>
      <c r="BW36" s="226"/>
      <c r="BX36" s="226"/>
      <c r="BY36" s="226"/>
      <c r="BZ36" s="226"/>
      <c r="CA36" s="226"/>
      <c r="CB36" s="226"/>
      <c r="CC36" s="226"/>
      <c r="CD36" s="226"/>
      <c r="CE36" s="226"/>
      <c r="CF36" s="226"/>
      <c r="CG36" s="226"/>
      <c r="CH36" s="226"/>
      <c r="CI36" s="226"/>
      <c r="CJ36" s="226"/>
      <c r="CK36" s="226"/>
      <c r="CL36" s="226"/>
      <c r="CM36" s="226"/>
      <c r="CN36" s="226"/>
      <c r="CO36" s="226"/>
      <c r="CP36" s="226"/>
      <c r="CQ36" s="226"/>
      <c r="CR36" s="226"/>
      <c r="CS36" s="226"/>
      <c r="CT36" s="226"/>
      <c r="CU36" s="226"/>
      <c r="CV36" s="226"/>
      <c r="CW36" s="226"/>
      <c r="CX36" s="226"/>
      <c r="CY36" s="226"/>
      <c r="CZ36" s="226"/>
      <c r="DA36" s="226"/>
      <c r="DB36" s="226"/>
      <c r="DC36" s="226"/>
      <c r="DD36" s="226"/>
      <c r="DE36" s="226"/>
      <c r="DF36" s="226"/>
      <c r="DG36" s="226"/>
      <c r="DH36" s="226"/>
      <c r="DI36" s="226"/>
      <c r="DJ36" s="226"/>
      <c r="DK36" s="226"/>
      <c r="DL36" s="226"/>
      <c r="DM36" s="226"/>
      <c r="DN36" s="226"/>
      <c r="DO36" s="226"/>
      <c r="DP36" s="226"/>
      <c r="DQ36" s="226"/>
      <c r="DR36" s="226"/>
      <c r="DS36" s="226"/>
      <c r="DT36" s="226"/>
      <c r="DU36" s="226"/>
      <c r="DV36" s="226"/>
      <c r="DW36" s="226"/>
      <c r="DX36" s="226"/>
      <c r="DY36" s="226"/>
      <c r="DZ36" s="226"/>
      <c r="EA36" s="226"/>
      <c r="EB36" s="226"/>
      <c r="EC36" s="226"/>
      <c r="ED36" s="226"/>
      <c r="EE36" s="226"/>
      <c r="EF36" s="226"/>
      <c r="EG36" s="226"/>
      <c r="EH36" s="226"/>
      <c r="EI36" s="226"/>
      <c r="EJ36" s="226"/>
      <c r="EK36" s="226"/>
      <c r="EL36" s="226"/>
      <c r="EM36" s="226"/>
      <c r="EN36" s="226"/>
      <c r="EO36" s="226"/>
      <c r="EP36" s="226"/>
      <c r="EQ36" s="226"/>
      <c r="ER36" s="226"/>
      <c r="ES36" s="226"/>
      <c r="ET36" s="226"/>
      <c r="EU36" s="226"/>
      <c r="EV36" s="226"/>
      <c r="EW36" s="226"/>
      <c r="EX36" s="226"/>
      <c r="EY36" s="226"/>
      <c r="EZ36" s="226"/>
      <c r="FA36" s="226"/>
      <c r="FB36" s="226"/>
      <c r="FC36" s="226"/>
      <c r="FD36" s="226"/>
      <c r="FE36" s="226"/>
      <c r="FF36" s="226"/>
      <c r="FG36" s="226"/>
      <c r="FH36" s="226"/>
      <c r="FI36" s="226"/>
      <c r="FJ36" s="226"/>
      <c r="FK36" s="226"/>
      <c r="FL36" s="226"/>
      <c r="FM36" s="226"/>
      <c r="FN36" s="226"/>
      <c r="FO36" s="226"/>
      <c r="FP36" s="226"/>
      <c r="FQ36" s="226"/>
      <c r="FR36" s="226"/>
      <c r="FS36" s="226"/>
      <c r="FT36" s="226"/>
      <c r="FU36" s="226"/>
      <c r="FV36" s="226"/>
      <c r="FW36" s="226"/>
      <c r="FX36" s="226"/>
      <c r="FY36" s="226"/>
      <c r="FZ36" s="226"/>
      <c r="GA36" s="226"/>
      <c r="GB36" s="226"/>
      <c r="GC36" s="226"/>
      <c r="GD36" s="226"/>
      <c r="GE36" s="226"/>
      <c r="GF36" s="226"/>
      <c r="GG36" s="226"/>
      <c r="GH36" s="226"/>
      <c r="GI36" s="226"/>
      <c r="GJ36" s="226"/>
      <c r="GK36" s="226"/>
      <c r="GL36" s="226"/>
      <c r="GM36" s="226"/>
      <c r="GN36" s="226"/>
      <c r="GO36" s="226"/>
      <c r="GP36" s="226"/>
      <c r="GQ36" s="226"/>
      <c r="GR36" s="226"/>
      <c r="GS36" s="226"/>
      <c r="GT36" s="226"/>
      <c r="GU36" s="226"/>
      <c r="GV36" s="226"/>
      <c r="GW36" s="226"/>
      <c r="GX36" s="226"/>
      <c r="GY36" s="226"/>
      <c r="GZ36" s="226"/>
      <c r="HA36" s="226"/>
      <c r="HB36" s="226"/>
      <c r="HC36" s="226"/>
      <c r="HD36" s="226"/>
      <c r="HE36" s="226"/>
      <c r="HF36" s="226"/>
      <c r="HG36" s="226"/>
      <c r="HH36" s="226"/>
      <c r="HI36" s="226"/>
      <c r="HJ36" s="226"/>
      <c r="HK36" s="226"/>
      <c r="HL36" s="226"/>
      <c r="HM36" s="226"/>
      <c r="HN36" s="226"/>
      <c r="HO36" s="226"/>
      <c r="HP36" s="226"/>
      <c r="HQ36" s="226"/>
      <c r="HR36" s="226"/>
      <c r="HS36" s="226"/>
      <c r="HT36" s="226"/>
      <c r="HU36" s="226"/>
      <c r="HV36" s="226"/>
      <c r="HW36" s="226"/>
      <c r="HX36" s="226"/>
      <c r="HY36" s="226"/>
      <c r="HZ36" s="226"/>
      <c r="IA36" s="226"/>
      <c r="IB36" s="226"/>
      <c r="IC36" s="226"/>
      <c r="ID36" s="226"/>
      <c r="IE36" s="226"/>
      <c r="IF36" s="226"/>
      <c r="IG36" s="226"/>
      <c r="IH36" s="226"/>
      <c r="II36" s="226"/>
      <c r="IJ36" s="226"/>
      <c r="IK36" s="226"/>
      <c r="IL36" s="226"/>
      <c r="IM36" s="226"/>
      <c r="IN36" s="226"/>
      <c r="IO36" s="226"/>
      <c r="IP36" s="226"/>
      <c r="IQ36" s="226"/>
      <c r="IR36" s="226"/>
      <c r="IS36" s="226"/>
      <c r="IT36" s="226"/>
      <c r="IU36" s="226"/>
      <c r="IV36" s="226"/>
      <c r="IW36" s="226"/>
    </row>
    <row r="37" spans="2:257" ht="27.6">
      <c r="B37" s="22"/>
      <c r="C37" s="437" t="s">
        <v>585</v>
      </c>
      <c r="D37" s="424" t="s">
        <v>89</v>
      </c>
      <c r="E37" s="425">
        <v>10</v>
      </c>
      <c r="F37" s="426"/>
      <c r="G37" s="426"/>
      <c r="H37" s="23"/>
      <c r="I37" s="228"/>
      <c r="J37" s="226"/>
      <c r="K37" s="226"/>
      <c r="L37" s="226"/>
      <c r="M37" s="226"/>
      <c r="N37" s="226"/>
      <c r="O37" s="226"/>
      <c r="P37" s="226"/>
      <c r="Q37" s="226"/>
      <c r="R37" s="226"/>
      <c r="S37" s="226"/>
      <c r="T37" s="226"/>
      <c r="U37" s="226"/>
      <c r="V37" s="226"/>
      <c r="W37" s="226"/>
      <c r="X37" s="226"/>
      <c r="Y37" s="226"/>
      <c r="Z37" s="226"/>
      <c r="AA37" s="226"/>
      <c r="AB37" s="226"/>
      <c r="AC37" s="226"/>
      <c r="AD37" s="226"/>
      <c r="AE37" s="226"/>
      <c r="AF37" s="226"/>
      <c r="AG37" s="226"/>
      <c r="AH37" s="226"/>
      <c r="AI37" s="226"/>
      <c r="AJ37" s="226"/>
      <c r="AK37" s="226"/>
      <c r="AL37" s="226"/>
      <c r="AM37" s="226"/>
      <c r="AN37" s="226"/>
      <c r="AO37" s="226"/>
      <c r="AP37" s="226"/>
      <c r="AQ37" s="226"/>
      <c r="AR37" s="226"/>
      <c r="AS37" s="226"/>
      <c r="AT37" s="226"/>
      <c r="AU37" s="226"/>
      <c r="AV37" s="226"/>
      <c r="AW37" s="226"/>
      <c r="AX37" s="226"/>
      <c r="AY37" s="226"/>
      <c r="AZ37" s="226"/>
      <c r="BA37" s="226"/>
      <c r="BB37" s="226"/>
      <c r="BC37" s="226"/>
      <c r="BD37" s="226"/>
      <c r="BE37" s="226"/>
      <c r="BF37" s="226"/>
      <c r="BG37" s="226"/>
      <c r="BH37" s="226"/>
      <c r="BI37" s="226"/>
      <c r="BJ37" s="226"/>
      <c r="BK37" s="226"/>
      <c r="BL37" s="226"/>
      <c r="BM37" s="226"/>
      <c r="BN37" s="226"/>
      <c r="BO37" s="226"/>
      <c r="BP37" s="226"/>
      <c r="BQ37" s="226"/>
      <c r="BR37" s="226"/>
      <c r="BS37" s="226"/>
      <c r="BT37" s="226"/>
      <c r="BU37" s="226"/>
      <c r="BV37" s="226"/>
      <c r="BW37" s="226"/>
      <c r="BX37" s="226"/>
      <c r="BY37" s="226"/>
      <c r="BZ37" s="226"/>
      <c r="CA37" s="226"/>
      <c r="CB37" s="226"/>
      <c r="CC37" s="226"/>
      <c r="CD37" s="226"/>
      <c r="CE37" s="226"/>
      <c r="CF37" s="226"/>
      <c r="CG37" s="226"/>
      <c r="CH37" s="226"/>
      <c r="CI37" s="226"/>
      <c r="CJ37" s="226"/>
      <c r="CK37" s="226"/>
      <c r="CL37" s="226"/>
      <c r="CM37" s="226"/>
      <c r="CN37" s="226"/>
      <c r="CO37" s="226"/>
      <c r="CP37" s="226"/>
      <c r="CQ37" s="226"/>
      <c r="CR37" s="226"/>
      <c r="CS37" s="226"/>
      <c r="CT37" s="226"/>
      <c r="CU37" s="226"/>
      <c r="CV37" s="226"/>
      <c r="CW37" s="226"/>
      <c r="CX37" s="226"/>
      <c r="CY37" s="226"/>
      <c r="CZ37" s="226"/>
      <c r="DA37" s="226"/>
      <c r="DB37" s="226"/>
      <c r="DC37" s="226"/>
      <c r="DD37" s="226"/>
      <c r="DE37" s="226"/>
      <c r="DF37" s="226"/>
      <c r="DG37" s="226"/>
      <c r="DH37" s="226"/>
      <c r="DI37" s="226"/>
      <c r="DJ37" s="226"/>
      <c r="DK37" s="226"/>
      <c r="DL37" s="226"/>
      <c r="DM37" s="226"/>
      <c r="DN37" s="226"/>
      <c r="DO37" s="226"/>
      <c r="DP37" s="226"/>
      <c r="DQ37" s="226"/>
      <c r="DR37" s="226"/>
      <c r="DS37" s="226"/>
      <c r="DT37" s="226"/>
      <c r="DU37" s="226"/>
      <c r="DV37" s="226"/>
      <c r="DW37" s="226"/>
      <c r="DX37" s="226"/>
      <c r="DY37" s="226"/>
      <c r="DZ37" s="226"/>
      <c r="EA37" s="226"/>
      <c r="EB37" s="226"/>
      <c r="EC37" s="226"/>
      <c r="ED37" s="226"/>
      <c r="EE37" s="226"/>
      <c r="EF37" s="226"/>
      <c r="EG37" s="226"/>
      <c r="EH37" s="226"/>
      <c r="EI37" s="226"/>
      <c r="EJ37" s="226"/>
      <c r="EK37" s="226"/>
      <c r="EL37" s="226"/>
      <c r="EM37" s="226"/>
      <c r="EN37" s="226"/>
      <c r="EO37" s="226"/>
      <c r="EP37" s="226"/>
      <c r="EQ37" s="226"/>
      <c r="ER37" s="226"/>
      <c r="ES37" s="226"/>
      <c r="ET37" s="226"/>
      <c r="EU37" s="226"/>
      <c r="EV37" s="226"/>
      <c r="EW37" s="226"/>
      <c r="EX37" s="226"/>
      <c r="EY37" s="226"/>
      <c r="EZ37" s="226"/>
      <c r="FA37" s="226"/>
      <c r="FB37" s="226"/>
      <c r="FC37" s="226"/>
      <c r="FD37" s="226"/>
      <c r="FE37" s="226"/>
      <c r="FF37" s="226"/>
      <c r="FG37" s="226"/>
      <c r="FH37" s="226"/>
      <c r="FI37" s="226"/>
      <c r="FJ37" s="226"/>
      <c r="FK37" s="226"/>
      <c r="FL37" s="226"/>
      <c r="FM37" s="226"/>
      <c r="FN37" s="226"/>
      <c r="FO37" s="226"/>
      <c r="FP37" s="226"/>
      <c r="FQ37" s="226"/>
      <c r="FR37" s="226"/>
      <c r="FS37" s="226"/>
      <c r="FT37" s="226"/>
      <c r="FU37" s="226"/>
      <c r="FV37" s="226"/>
      <c r="FW37" s="226"/>
      <c r="FX37" s="226"/>
      <c r="FY37" s="226"/>
      <c r="FZ37" s="226"/>
      <c r="GA37" s="226"/>
      <c r="GB37" s="226"/>
      <c r="GC37" s="226"/>
      <c r="GD37" s="226"/>
      <c r="GE37" s="226"/>
      <c r="GF37" s="226"/>
      <c r="GG37" s="226"/>
      <c r="GH37" s="226"/>
      <c r="GI37" s="226"/>
      <c r="GJ37" s="226"/>
      <c r="GK37" s="226"/>
      <c r="GL37" s="226"/>
      <c r="GM37" s="226"/>
      <c r="GN37" s="226"/>
      <c r="GO37" s="226"/>
      <c r="GP37" s="226"/>
      <c r="GQ37" s="226"/>
      <c r="GR37" s="226"/>
      <c r="GS37" s="226"/>
      <c r="GT37" s="226"/>
      <c r="GU37" s="226"/>
      <c r="GV37" s="226"/>
      <c r="GW37" s="226"/>
      <c r="GX37" s="226"/>
      <c r="GY37" s="226"/>
      <c r="GZ37" s="226"/>
      <c r="HA37" s="226"/>
      <c r="HB37" s="226"/>
      <c r="HC37" s="226"/>
      <c r="HD37" s="226"/>
      <c r="HE37" s="226"/>
      <c r="HF37" s="226"/>
      <c r="HG37" s="226"/>
      <c r="HH37" s="226"/>
      <c r="HI37" s="226"/>
      <c r="HJ37" s="226"/>
      <c r="HK37" s="226"/>
      <c r="HL37" s="226"/>
      <c r="HM37" s="226"/>
      <c r="HN37" s="226"/>
      <c r="HO37" s="226"/>
      <c r="HP37" s="226"/>
      <c r="HQ37" s="226"/>
      <c r="HR37" s="226"/>
      <c r="HS37" s="226"/>
      <c r="HT37" s="226"/>
      <c r="HU37" s="226"/>
      <c r="HV37" s="226"/>
      <c r="HW37" s="226"/>
      <c r="HX37" s="226"/>
      <c r="HY37" s="226"/>
      <c r="HZ37" s="226"/>
      <c r="IA37" s="226"/>
      <c r="IB37" s="226"/>
      <c r="IC37" s="226"/>
      <c r="ID37" s="226"/>
      <c r="IE37" s="226"/>
      <c r="IF37" s="226"/>
      <c r="IG37" s="226"/>
      <c r="IH37" s="226"/>
      <c r="II37" s="226"/>
      <c r="IJ37" s="226"/>
      <c r="IK37" s="226"/>
      <c r="IL37" s="226"/>
      <c r="IM37" s="226"/>
      <c r="IN37" s="226"/>
      <c r="IO37" s="226"/>
      <c r="IP37" s="226"/>
      <c r="IQ37" s="226"/>
      <c r="IR37" s="226"/>
      <c r="IS37" s="226"/>
      <c r="IT37" s="226"/>
      <c r="IU37" s="226"/>
      <c r="IV37" s="226"/>
      <c r="IW37" s="226"/>
    </row>
    <row r="38" spans="2:257" ht="13.8">
      <c r="B38" s="22"/>
      <c r="C38" s="437" t="s">
        <v>586</v>
      </c>
      <c r="D38" s="438" t="s">
        <v>89</v>
      </c>
      <c r="E38" s="438">
        <v>5</v>
      </c>
      <c r="F38" s="426"/>
      <c r="G38" s="426"/>
      <c r="H38" s="23"/>
    </row>
    <row r="39" spans="2:257" ht="41.4">
      <c r="B39" s="22"/>
      <c r="C39" s="423" t="s">
        <v>587</v>
      </c>
      <c r="D39" s="424" t="s">
        <v>89</v>
      </c>
      <c r="E39" s="425">
        <v>1</v>
      </c>
      <c r="F39" s="426"/>
      <c r="G39" s="426"/>
      <c r="H39" s="23"/>
    </row>
    <row r="40" spans="2:257" ht="41.4">
      <c r="B40" s="22"/>
      <c r="C40" s="423" t="s">
        <v>588</v>
      </c>
      <c r="D40" s="424" t="s">
        <v>89</v>
      </c>
      <c r="E40" s="425">
        <v>1</v>
      </c>
      <c r="F40" s="426"/>
      <c r="G40" s="426"/>
      <c r="H40" s="23"/>
    </row>
    <row r="41" spans="2:257" ht="27" customHeight="1">
      <c r="B41" s="22"/>
      <c r="C41" s="423" t="s">
        <v>589</v>
      </c>
      <c r="D41" s="424" t="s">
        <v>590</v>
      </c>
      <c r="E41" s="425">
        <v>1</v>
      </c>
      <c r="F41" s="426"/>
      <c r="G41" s="426"/>
      <c r="H41" s="23"/>
    </row>
    <row r="42" spans="2:257" ht="27.6">
      <c r="B42" s="22"/>
      <c r="C42" s="423" t="s">
        <v>591</v>
      </c>
      <c r="D42" s="424" t="s">
        <v>90</v>
      </c>
      <c r="E42" s="425">
        <v>16</v>
      </c>
      <c r="F42" s="426"/>
      <c r="G42" s="426"/>
      <c r="H42" s="23"/>
    </row>
    <row r="43" spans="2:257" ht="17.25" customHeight="1">
      <c r="B43" s="22"/>
      <c r="C43" s="423" t="s">
        <v>592</v>
      </c>
      <c r="D43" s="424" t="s">
        <v>89</v>
      </c>
      <c r="E43" s="425">
        <v>500</v>
      </c>
      <c r="F43" s="426"/>
      <c r="G43" s="426"/>
      <c r="H43" s="23"/>
    </row>
    <row r="44" spans="2:257" ht="29.25" customHeight="1">
      <c r="B44" s="22"/>
      <c r="C44" s="423" t="s">
        <v>593</v>
      </c>
      <c r="D44" s="424" t="s">
        <v>89</v>
      </c>
      <c r="E44" s="425">
        <v>1</v>
      </c>
      <c r="F44" s="426"/>
      <c r="G44" s="426"/>
      <c r="H44" s="23"/>
    </row>
    <row r="45" spans="2:257" ht="96" customHeight="1">
      <c r="B45" s="22"/>
      <c r="C45" s="423" t="s">
        <v>594</v>
      </c>
      <c r="D45" s="424" t="s">
        <v>278</v>
      </c>
      <c r="E45" s="425">
        <v>1</v>
      </c>
      <c r="F45" s="426"/>
      <c r="G45" s="426"/>
      <c r="H45" s="23"/>
    </row>
    <row r="46" spans="2:257" ht="13.8">
      <c r="B46" s="22"/>
      <c r="C46" s="432" t="s">
        <v>595</v>
      </c>
      <c r="D46" s="431"/>
      <c r="E46" s="439"/>
      <c r="F46" s="426"/>
      <c r="G46" s="426"/>
      <c r="H46" s="23"/>
    </row>
    <row r="47" spans="2:257" ht="13.8">
      <c r="B47" s="22"/>
      <c r="C47" s="440" t="s">
        <v>596</v>
      </c>
      <c r="D47" s="424" t="s">
        <v>89</v>
      </c>
      <c r="E47" s="425">
        <v>1</v>
      </c>
      <c r="F47" s="426"/>
      <c r="G47" s="426"/>
      <c r="H47" s="23"/>
    </row>
    <row r="48" spans="2:257" ht="13.8">
      <c r="B48" s="22"/>
      <c r="C48" s="432" t="s">
        <v>597</v>
      </c>
      <c r="D48" s="431"/>
      <c r="E48" s="439"/>
      <c r="F48" s="426"/>
      <c r="G48" s="426"/>
      <c r="H48" s="23"/>
    </row>
    <row r="49" spans="2:8" ht="41.4">
      <c r="B49" s="22"/>
      <c r="C49" s="441" t="s">
        <v>598</v>
      </c>
      <c r="D49" s="442" t="s">
        <v>599</v>
      </c>
      <c r="E49" s="443">
        <v>1</v>
      </c>
      <c r="F49" s="426"/>
      <c r="G49" s="426"/>
      <c r="H49" s="23"/>
    </row>
    <row r="50" spans="2:8" ht="13.8">
      <c r="B50" s="22"/>
      <c r="C50" s="432" t="s">
        <v>600</v>
      </c>
      <c r="D50" s="431"/>
      <c r="E50" s="439"/>
      <c r="F50" s="426"/>
      <c r="G50" s="426"/>
      <c r="H50" s="23"/>
    </row>
    <row r="51" spans="2:8" ht="41.4">
      <c r="B51" s="22"/>
      <c r="C51" s="441" t="s">
        <v>601</v>
      </c>
      <c r="D51" s="424" t="s">
        <v>89</v>
      </c>
      <c r="E51" s="425">
        <v>1</v>
      </c>
      <c r="F51" s="426"/>
      <c r="G51" s="426"/>
      <c r="H51" s="23"/>
    </row>
    <row r="52" spans="2:8" ht="27.6">
      <c r="B52" s="22"/>
      <c r="C52" s="441" t="s">
        <v>602</v>
      </c>
      <c r="D52" s="424" t="s">
        <v>89</v>
      </c>
      <c r="E52" s="425">
        <v>1</v>
      </c>
      <c r="F52" s="426"/>
      <c r="G52" s="426"/>
      <c r="H52" s="23"/>
    </row>
    <row r="53" spans="2:8" ht="138.6" thickBot="1">
      <c r="B53" s="32"/>
      <c r="C53" s="441" t="s">
        <v>603</v>
      </c>
      <c r="D53" s="424" t="s">
        <v>278</v>
      </c>
      <c r="E53" s="425">
        <v>1</v>
      </c>
      <c r="F53" s="426"/>
      <c r="G53" s="426"/>
      <c r="H53" s="34"/>
    </row>
    <row r="54" spans="2:8" ht="14.4" thickTop="1">
      <c r="C54" s="432" t="s">
        <v>604</v>
      </c>
      <c r="D54" s="431"/>
      <c r="E54" s="444"/>
      <c r="F54" s="426"/>
      <c r="G54" s="426"/>
    </row>
    <row r="55" spans="2:8" ht="13.8">
      <c r="C55" s="441" t="s">
        <v>605</v>
      </c>
      <c r="D55" s="424" t="s">
        <v>92</v>
      </c>
      <c r="E55" s="425">
        <v>50</v>
      </c>
      <c r="F55" s="426"/>
      <c r="G55" s="426"/>
    </row>
    <row r="56" spans="2:8" ht="13.8">
      <c r="C56" s="441" t="s">
        <v>606</v>
      </c>
      <c r="D56" s="424" t="s">
        <v>89</v>
      </c>
      <c r="E56" s="425">
        <v>10</v>
      </c>
      <c r="F56" s="426"/>
      <c r="G56" s="426"/>
    </row>
    <row r="57" spans="2:8" ht="27.6">
      <c r="C57" s="441" t="s">
        <v>607</v>
      </c>
      <c r="D57" s="424" t="s">
        <v>279</v>
      </c>
      <c r="E57" s="425">
        <v>1</v>
      </c>
      <c r="F57" s="426"/>
      <c r="G57" s="426"/>
    </row>
    <row r="58" spans="2:8" ht="13.8">
      <c r="C58" s="432" t="s">
        <v>608</v>
      </c>
      <c r="D58" s="431"/>
      <c r="E58" s="439"/>
      <c r="F58" s="426"/>
      <c r="G58" s="426"/>
    </row>
    <row r="59" spans="2:8" ht="13.8">
      <c r="C59" s="441" t="s">
        <v>609</v>
      </c>
      <c r="D59" s="424" t="s">
        <v>229</v>
      </c>
      <c r="E59" s="425">
        <v>20</v>
      </c>
      <c r="F59" s="426"/>
      <c r="G59" s="426"/>
    </row>
    <row r="60" spans="2:8" ht="13.8">
      <c r="C60" s="441" t="s">
        <v>605</v>
      </c>
      <c r="D60" s="424" t="s">
        <v>92</v>
      </c>
      <c r="E60" s="425">
        <v>30</v>
      </c>
      <c r="F60" s="426"/>
      <c r="G60" s="426"/>
    </row>
    <row r="61" spans="2:8" ht="13.8">
      <c r="C61" s="432" t="s">
        <v>610</v>
      </c>
      <c r="D61" s="431"/>
      <c r="E61" s="439"/>
      <c r="F61" s="426"/>
      <c r="G61" s="426"/>
    </row>
    <row r="62" spans="2:8" ht="27.6">
      <c r="C62" s="436" t="s">
        <v>611</v>
      </c>
      <c r="D62" s="445" t="s">
        <v>278</v>
      </c>
      <c r="E62" s="429">
        <v>1</v>
      </c>
      <c r="F62" s="426"/>
      <c r="G62" s="426"/>
    </row>
    <row r="63" spans="2:8" ht="27.6">
      <c r="C63" s="431" t="s">
        <v>612</v>
      </c>
      <c r="D63" s="431"/>
      <c r="E63" s="439"/>
      <c r="F63" s="426"/>
      <c r="G63" s="426"/>
    </row>
    <row r="64" spans="2:8" ht="27.6">
      <c r="C64" s="446" t="s">
        <v>613</v>
      </c>
      <c r="D64" s="445" t="s">
        <v>614</v>
      </c>
      <c r="E64" s="429">
        <v>2</v>
      </c>
      <c r="F64" s="426"/>
      <c r="G64" s="426"/>
    </row>
    <row r="65" spans="3:7" ht="13.8">
      <c r="C65" s="432" t="s">
        <v>615</v>
      </c>
      <c r="D65" s="431"/>
      <c r="E65" s="431"/>
      <c r="F65" s="426"/>
      <c r="G65" s="426"/>
    </row>
    <row r="66" spans="3:7" ht="41.4">
      <c r="C66" s="446" t="s">
        <v>616</v>
      </c>
      <c r="D66" s="424" t="s">
        <v>229</v>
      </c>
      <c r="E66" s="425">
        <v>20</v>
      </c>
      <c r="F66" s="426"/>
      <c r="G66" s="426"/>
    </row>
    <row r="67" spans="3:7" ht="13.8">
      <c r="C67" s="441" t="s">
        <v>617</v>
      </c>
      <c r="D67" s="424" t="s">
        <v>89</v>
      </c>
      <c r="E67" s="425">
        <v>10</v>
      </c>
      <c r="F67" s="426"/>
      <c r="G67" s="426"/>
    </row>
    <row r="68" spans="3:7" ht="13.8">
      <c r="C68" s="446" t="s">
        <v>618</v>
      </c>
      <c r="D68" s="424" t="s">
        <v>619</v>
      </c>
      <c r="E68" s="425">
        <v>10</v>
      </c>
      <c r="F68" s="426"/>
      <c r="G68" s="426"/>
    </row>
    <row r="69" spans="3:7" ht="13.8">
      <c r="C69" s="430" t="s">
        <v>620</v>
      </c>
      <c r="D69" s="430"/>
      <c r="E69" s="430"/>
      <c r="F69" s="426"/>
      <c r="G69" s="426"/>
    </row>
    <row r="70" spans="3:7" ht="13.8">
      <c r="C70" s="447" t="s">
        <v>621</v>
      </c>
      <c r="D70" s="447"/>
      <c r="E70" s="447"/>
      <c r="F70" s="426"/>
      <c r="G70" s="426"/>
    </row>
    <row r="71" spans="3:7" ht="27.6">
      <c r="C71" s="448" t="s">
        <v>622</v>
      </c>
      <c r="D71" s="424" t="s">
        <v>89</v>
      </c>
      <c r="E71" s="425">
        <v>6</v>
      </c>
      <c r="F71" s="426"/>
      <c r="G71" s="426"/>
    </row>
    <row r="72" spans="3:7" ht="27.6">
      <c r="C72" s="448" t="s">
        <v>623</v>
      </c>
      <c r="D72" s="424" t="s">
        <v>89</v>
      </c>
      <c r="E72" s="425">
        <v>20</v>
      </c>
      <c r="F72" s="426"/>
      <c r="G72" s="426"/>
    </row>
    <row r="73" spans="3:7" ht="27.6">
      <c r="C73" s="437" t="s">
        <v>624</v>
      </c>
      <c r="D73" s="424" t="s">
        <v>89</v>
      </c>
      <c r="E73" s="425">
        <v>2</v>
      </c>
      <c r="F73" s="426"/>
      <c r="G73" s="426"/>
    </row>
    <row r="74" spans="3:7" ht="13.8">
      <c r="C74" s="437" t="s">
        <v>625</v>
      </c>
      <c r="D74" s="424" t="s">
        <v>89</v>
      </c>
      <c r="E74" s="425">
        <v>1</v>
      </c>
      <c r="F74" s="426"/>
      <c r="G74" s="426"/>
    </row>
    <row r="75" spans="3:7" ht="13.8">
      <c r="C75" s="441" t="s">
        <v>626</v>
      </c>
      <c r="D75" s="424" t="s">
        <v>89</v>
      </c>
      <c r="E75" s="425">
        <v>1</v>
      </c>
      <c r="F75" s="426"/>
      <c r="G75" s="426"/>
    </row>
    <row r="76" spans="3:7" ht="13.8">
      <c r="C76" s="441" t="s">
        <v>627</v>
      </c>
      <c r="D76" s="424" t="s">
        <v>89</v>
      </c>
      <c r="E76" s="425">
        <v>1</v>
      </c>
      <c r="F76" s="426"/>
      <c r="G76" s="426"/>
    </row>
    <row r="77" spans="3:7" ht="13.8">
      <c r="C77" s="441" t="s">
        <v>628</v>
      </c>
      <c r="D77" s="424" t="s">
        <v>89</v>
      </c>
      <c r="E77" s="425">
        <v>1</v>
      </c>
      <c r="F77" s="426"/>
      <c r="G77" s="426"/>
    </row>
    <row r="78" spans="3:7" ht="27.6">
      <c r="C78" s="441" t="s">
        <v>629</v>
      </c>
      <c r="D78" s="424" t="s">
        <v>89</v>
      </c>
      <c r="E78" s="425">
        <v>1</v>
      </c>
      <c r="F78" s="426"/>
      <c r="G78" s="426"/>
    </row>
    <row r="79" spans="3:7" ht="13.8">
      <c r="C79" s="447" t="s">
        <v>630</v>
      </c>
      <c r="D79" s="447"/>
      <c r="E79" s="447"/>
      <c r="F79" s="426"/>
      <c r="G79" s="426"/>
    </row>
    <row r="80" spans="3:7" ht="55.2">
      <c r="C80" s="423" t="s">
        <v>631</v>
      </c>
      <c r="D80" s="424" t="s">
        <v>278</v>
      </c>
      <c r="E80" s="425">
        <v>1</v>
      </c>
      <c r="F80" s="426"/>
      <c r="G80" s="426"/>
    </row>
    <row r="81" spans="3:7" ht="13.8">
      <c r="C81" s="450" t="s">
        <v>645</v>
      </c>
      <c r="D81" s="450"/>
      <c r="E81" s="450"/>
      <c r="F81" s="426"/>
      <c r="G81" s="426"/>
    </row>
    <row r="82" spans="3:7" ht="13.8">
      <c r="C82" s="451" t="s">
        <v>646</v>
      </c>
      <c r="D82" s="452"/>
      <c r="E82" s="452"/>
      <c r="F82" s="426"/>
      <c r="G82" s="426"/>
    </row>
    <row r="83" spans="3:7" ht="13.8">
      <c r="C83" s="453" t="s">
        <v>647</v>
      </c>
      <c r="D83" s="424" t="s">
        <v>89</v>
      </c>
      <c r="E83" s="454">
        <v>1</v>
      </c>
      <c r="F83" s="426"/>
      <c r="G83" s="426"/>
    </row>
    <row r="84" spans="3:7" ht="13.8">
      <c r="C84" s="455" t="s">
        <v>648</v>
      </c>
      <c r="D84" s="424" t="s">
        <v>649</v>
      </c>
      <c r="E84" s="456">
        <v>6</v>
      </c>
      <c r="F84" s="426"/>
      <c r="G84" s="426"/>
    </row>
    <row r="85" spans="3:7" ht="13.8">
      <c r="C85" s="455" t="s">
        <v>650</v>
      </c>
      <c r="D85" s="424" t="s">
        <v>89</v>
      </c>
      <c r="E85" s="456">
        <v>6</v>
      </c>
      <c r="F85" s="426"/>
      <c r="G85" s="426"/>
    </row>
    <row r="86" spans="3:7" ht="13.8">
      <c r="C86" s="457" t="s">
        <v>651</v>
      </c>
      <c r="D86" s="424" t="s">
        <v>89</v>
      </c>
      <c r="E86" s="456">
        <v>6</v>
      </c>
      <c r="F86" s="426"/>
      <c r="G86" s="426"/>
    </row>
    <row r="87" spans="3:7" ht="13.8">
      <c r="C87" s="451" t="s">
        <v>652</v>
      </c>
      <c r="D87" s="452"/>
      <c r="E87" s="452"/>
      <c r="F87" s="426"/>
      <c r="G87" s="426"/>
    </row>
    <row r="88" spans="3:7" ht="13.8">
      <c r="C88" s="457" t="s">
        <v>653</v>
      </c>
      <c r="D88" s="424" t="s">
        <v>649</v>
      </c>
      <c r="E88" s="456">
        <v>4</v>
      </c>
      <c r="F88" s="426"/>
      <c r="G88" s="426"/>
    </row>
    <row r="89" spans="3:7" ht="13.8">
      <c r="C89" s="457" t="s">
        <v>654</v>
      </c>
      <c r="D89" s="424" t="s">
        <v>89</v>
      </c>
      <c r="E89" s="456">
        <v>40</v>
      </c>
      <c r="F89" s="426"/>
      <c r="G89" s="426"/>
    </row>
    <row r="90" spans="3:7" ht="13.8">
      <c r="C90" s="451" t="s">
        <v>655</v>
      </c>
      <c r="D90" s="452"/>
      <c r="E90" s="452"/>
      <c r="F90" s="426"/>
      <c r="G90" s="426"/>
    </row>
    <row r="91" spans="3:7" ht="13.8">
      <c r="C91" s="457" t="s">
        <v>656</v>
      </c>
      <c r="D91" s="424" t="s">
        <v>89</v>
      </c>
      <c r="E91" s="456">
        <v>1</v>
      </c>
      <c r="F91" s="426"/>
      <c r="G91" s="426"/>
    </row>
    <row r="92" spans="3:7" ht="13.8">
      <c r="C92" s="457" t="s">
        <v>657</v>
      </c>
      <c r="D92" s="424" t="s">
        <v>89</v>
      </c>
      <c r="E92" s="456">
        <v>90</v>
      </c>
      <c r="F92" s="426"/>
      <c r="G92" s="426"/>
    </row>
    <row r="93" spans="3:7" ht="13.8">
      <c r="C93" s="457" t="s">
        <v>658</v>
      </c>
      <c r="D93" s="424" t="s">
        <v>89</v>
      </c>
      <c r="E93" s="456">
        <v>4</v>
      </c>
      <c r="F93" s="426"/>
      <c r="G93" s="426"/>
    </row>
    <row r="94" spans="3:7" ht="13.8">
      <c r="C94" s="452" t="s">
        <v>659</v>
      </c>
      <c r="D94" s="452"/>
      <c r="E94" s="452"/>
      <c r="F94" s="426"/>
      <c r="G94" s="426"/>
    </row>
    <row r="95" spans="3:7" ht="26.4">
      <c r="C95" s="449" t="s">
        <v>632</v>
      </c>
      <c r="D95" s="334" t="s">
        <v>89</v>
      </c>
      <c r="E95" s="334">
        <v>6</v>
      </c>
      <c r="F95" s="426"/>
      <c r="G95" s="426"/>
    </row>
    <row r="96" spans="3:7" ht="26.4">
      <c r="C96" s="449" t="s">
        <v>633</v>
      </c>
      <c r="D96" s="334" t="s">
        <v>89</v>
      </c>
      <c r="E96" s="334">
        <v>4</v>
      </c>
      <c r="F96" s="426"/>
      <c r="G96" s="426"/>
    </row>
    <row r="97" spans="3:7" ht="26.4">
      <c r="C97" s="449" t="s">
        <v>634</v>
      </c>
      <c r="D97" s="334" t="s">
        <v>89</v>
      </c>
      <c r="E97" s="334">
        <v>15</v>
      </c>
      <c r="F97" s="426"/>
      <c r="G97" s="426"/>
    </row>
    <row r="98" spans="3:7" ht="26.4">
      <c r="C98" s="449" t="s">
        <v>635</v>
      </c>
      <c r="D98" s="334" t="s">
        <v>89</v>
      </c>
      <c r="E98" s="334">
        <v>2</v>
      </c>
      <c r="F98" s="426"/>
      <c r="G98" s="426"/>
    </row>
    <row r="99" spans="3:7">
      <c r="C99" s="449" t="s">
        <v>636</v>
      </c>
      <c r="D99" s="334" t="s">
        <v>89</v>
      </c>
      <c r="E99" s="334">
        <v>40</v>
      </c>
      <c r="F99" s="426"/>
      <c r="G99" s="426"/>
    </row>
    <row r="100" spans="3:7">
      <c r="C100" s="449" t="s">
        <v>637</v>
      </c>
      <c r="D100" s="334" t="s">
        <v>89</v>
      </c>
      <c r="E100" s="334">
        <v>12</v>
      </c>
      <c r="F100" s="426"/>
      <c r="G100" s="426"/>
    </row>
    <row r="101" spans="3:7" ht="26.4">
      <c r="C101" s="449" t="s">
        <v>638</v>
      </c>
      <c r="D101" s="334" t="s">
        <v>89</v>
      </c>
      <c r="E101" s="334">
        <v>4</v>
      </c>
      <c r="F101" s="426"/>
      <c r="G101" s="426"/>
    </row>
    <row r="102" spans="3:7">
      <c r="C102" s="449" t="s">
        <v>639</v>
      </c>
      <c r="D102" s="334" t="s">
        <v>229</v>
      </c>
      <c r="E102" s="334">
        <v>500</v>
      </c>
      <c r="F102" s="426"/>
      <c r="G102" s="426"/>
    </row>
    <row r="103" spans="3:7">
      <c r="C103" s="449" t="s">
        <v>640</v>
      </c>
      <c r="D103" s="334" t="s">
        <v>89</v>
      </c>
      <c r="E103" s="334">
        <v>1</v>
      </c>
      <c r="F103" s="426"/>
      <c r="G103" s="426"/>
    </row>
    <row r="104" spans="3:7">
      <c r="C104" s="449" t="s">
        <v>641</v>
      </c>
      <c r="D104" s="334" t="s">
        <v>89</v>
      </c>
      <c r="E104" s="334">
        <v>1</v>
      </c>
      <c r="F104" s="426"/>
      <c r="G104" s="426"/>
    </row>
    <row r="105" spans="3:7">
      <c r="C105" s="449" t="s">
        <v>642</v>
      </c>
      <c r="D105" s="334" t="s">
        <v>89</v>
      </c>
      <c r="E105" s="334">
        <v>1</v>
      </c>
      <c r="F105" s="426"/>
      <c r="G105" s="426"/>
    </row>
    <row r="106" spans="3:7">
      <c r="C106" s="449" t="s">
        <v>643</v>
      </c>
      <c r="D106" s="334" t="s">
        <v>644</v>
      </c>
      <c r="E106" s="334">
        <v>1</v>
      </c>
      <c r="F106" s="426"/>
      <c r="G106" s="426"/>
    </row>
    <row r="107" spans="3:7" ht="13.8" thickBot="1">
      <c r="C107" s="239" t="s">
        <v>280</v>
      </c>
      <c r="D107" s="240"/>
      <c r="E107" s="240"/>
      <c r="F107" s="240"/>
      <c r="G107" s="241" t="e">
        <f>SUM(#REF!)</f>
        <v>#REF!</v>
      </c>
    </row>
    <row r="108" spans="3:7">
      <c r="F108" s="242"/>
      <c r="G108" s="243"/>
    </row>
    <row r="110" spans="3:7" ht="13.8" thickBot="1"/>
    <row r="111" spans="3:7">
      <c r="C111" s="575" t="s">
        <v>282</v>
      </c>
      <c r="D111" s="576"/>
      <c r="E111" s="576"/>
      <c r="F111" s="576"/>
      <c r="G111" s="577"/>
    </row>
    <row r="112" spans="3:7">
      <c r="C112" s="542" t="s">
        <v>283</v>
      </c>
      <c r="D112" s="543"/>
      <c r="E112" s="543"/>
      <c r="F112" s="543"/>
      <c r="G112" s="544"/>
    </row>
    <row r="113" spans="3:7">
      <c r="C113" s="542" t="s">
        <v>351</v>
      </c>
      <c r="D113" s="543"/>
      <c r="E113" s="543"/>
      <c r="F113" s="543"/>
      <c r="G113" s="544"/>
    </row>
    <row r="114" spans="3:7">
      <c r="C114" s="542" t="s">
        <v>284</v>
      </c>
      <c r="D114" s="543"/>
      <c r="E114" s="543"/>
      <c r="F114" s="543"/>
      <c r="G114" s="544"/>
    </row>
    <row r="115" spans="3:7" ht="13.8" thickBot="1">
      <c r="C115" s="545" t="s">
        <v>285</v>
      </c>
      <c r="D115" s="546"/>
      <c r="E115" s="546"/>
      <c r="F115" s="546"/>
      <c r="G115" s="547"/>
    </row>
    <row r="119" spans="3:7">
      <c r="C119" s="225" t="s">
        <v>12</v>
      </c>
    </row>
    <row r="120" spans="3:7">
      <c r="C120" s="225" t="s">
        <v>14</v>
      </c>
    </row>
    <row r="121" spans="3:7">
      <c r="C121" s="225" t="s">
        <v>15</v>
      </c>
    </row>
    <row r="122" spans="3:7">
      <c r="C122" s="225" t="s">
        <v>16</v>
      </c>
    </row>
    <row r="123" spans="3:7" ht="13.8" thickBot="1">
      <c r="C123" s="33"/>
      <c r="D123" s="33"/>
      <c r="E123" s="33"/>
      <c r="F123" s="33"/>
      <c r="G123" s="33"/>
    </row>
    <row r="124" spans="3:7" ht="13.8" thickTop="1"/>
  </sheetData>
  <mergeCells count="15">
    <mergeCell ref="C112:G112"/>
    <mergeCell ref="C113:G113"/>
    <mergeCell ref="C114:G114"/>
    <mergeCell ref="C115:G115"/>
    <mergeCell ref="C8:G8"/>
    <mergeCell ref="C9:G9"/>
    <mergeCell ref="C10:G10"/>
    <mergeCell ref="C11:G11"/>
    <mergeCell ref="C111:G111"/>
    <mergeCell ref="C7:G7"/>
    <mergeCell ref="C1:G1"/>
    <mergeCell ref="C3:G3"/>
    <mergeCell ref="C4:G4"/>
    <mergeCell ref="C5:G5"/>
    <mergeCell ref="C6:G6"/>
  </mergeCells>
  <pageMargins left="0.7" right="0.7" top="0.75" bottom="0.75" header="0.3" footer="0.3"/>
  <pageSetup scale="4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M44"/>
  <sheetViews>
    <sheetView view="pageBreakPreview" topLeftCell="A16" zoomScale="90" zoomScaleNormal="70" zoomScaleSheetLayoutView="90" workbookViewId="0">
      <selection activeCell="C9" sqref="C9:H9"/>
    </sheetView>
  </sheetViews>
  <sheetFormatPr baseColWidth="10" defaultColWidth="11.44140625" defaultRowHeight="13.2"/>
  <cols>
    <col min="1" max="2" width="3.109375" style="36" customWidth="1"/>
    <col min="3" max="3" width="78" style="36" customWidth="1"/>
    <col min="4" max="4" width="16.33203125" style="36" customWidth="1"/>
    <col min="5" max="6" width="19.33203125" style="36" customWidth="1"/>
    <col min="7" max="7" width="27.5546875" style="36" customWidth="1"/>
    <col min="8" max="8" width="29.6640625" style="36" bestFit="1" customWidth="1"/>
    <col min="9" max="10" width="3.109375" style="36" customWidth="1"/>
    <col min="11" max="16384" width="11.44140625" style="36"/>
  </cols>
  <sheetData>
    <row r="1" spans="2:12" ht="13.8" thickBot="1"/>
    <row r="2" spans="2:12" ht="31.5" customHeight="1" thickTop="1">
      <c r="B2" s="19"/>
      <c r="C2" s="20"/>
      <c r="D2" s="20"/>
      <c r="E2" s="20"/>
      <c r="F2" s="20"/>
      <c r="G2" s="20"/>
      <c r="H2" s="20"/>
      <c r="I2" s="21"/>
    </row>
    <row r="3" spans="2:12" ht="31.5" customHeight="1">
      <c r="B3" s="22"/>
      <c r="I3" s="23"/>
    </row>
    <row r="4" spans="2:12" ht="21.75" customHeight="1">
      <c r="B4" s="22"/>
      <c r="I4" s="23"/>
    </row>
    <row r="5" spans="2:12">
      <c r="B5" s="22"/>
      <c r="C5" s="515" t="str">
        <f>+'Formulario 1'!C5</f>
        <v>Secretaria Suministros y Servicios</v>
      </c>
      <c r="D5" s="515"/>
      <c r="E5" s="515"/>
      <c r="F5" s="515"/>
      <c r="G5" s="515"/>
      <c r="H5" s="515"/>
      <c r="I5" s="23"/>
    </row>
    <row r="6" spans="2:12">
      <c r="B6" s="22"/>
      <c r="C6" s="515" t="str">
        <f>+'Formulario 1'!C6</f>
        <v>Modalidad: licitación Pública</v>
      </c>
      <c r="D6" s="515"/>
      <c r="E6" s="515"/>
      <c r="F6" s="515"/>
      <c r="G6" s="515"/>
      <c r="H6" s="515"/>
      <c r="I6" s="23"/>
    </row>
    <row r="7" spans="2:12">
      <c r="B7" s="22"/>
      <c r="C7" s="515" t="str">
        <f>+'Formulario 1'!C7</f>
        <v>Adecuación y mantenimiento de obras civiles, eléctricas, de voz y datos y redes hidrosanitarias de los centros del valle del software.</v>
      </c>
      <c r="D7" s="515"/>
      <c r="E7" s="515"/>
      <c r="F7" s="515"/>
      <c r="G7" s="515"/>
      <c r="H7" s="515"/>
      <c r="I7" s="23"/>
    </row>
    <row r="8" spans="2:12">
      <c r="B8" s="22"/>
      <c r="C8" s="515" t="s">
        <v>309</v>
      </c>
      <c r="D8" s="515"/>
      <c r="E8" s="515"/>
      <c r="F8" s="515"/>
      <c r="G8" s="515"/>
      <c r="H8" s="515"/>
      <c r="I8" s="23"/>
    </row>
    <row r="9" spans="2:12">
      <c r="B9" s="22"/>
      <c r="C9" s="515" t="s">
        <v>310</v>
      </c>
      <c r="D9" s="515"/>
      <c r="E9" s="515"/>
      <c r="F9" s="515"/>
      <c r="G9" s="515"/>
      <c r="H9" s="515"/>
      <c r="I9" s="23"/>
    </row>
    <row r="10" spans="2:12" ht="14.25" customHeight="1">
      <c r="B10" s="22"/>
      <c r="C10" s="206"/>
      <c r="D10" s="206"/>
      <c r="E10" s="206"/>
      <c r="F10" s="206"/>
      <c r="G10" s="206"/>
      <c r="H10" s="206"/>
      <c r="I10" s="23"/>
    </row>
    <row r="11" spans="2:12">
      <c r="B11" s="22"/>
      <c r="C11" s="578" t="s">
        <v>286</v>
      </c>
      <c r="D11" s="579"/>
      <c r="E11" s="579"/>
      <c r="F11" s="579"/>
      <c r="G11" s="580"/>
      <c r="H11" s="581" t="s">
        <v>287</v>
      </c>
      <c r="I11" s="23"/>
      <c r="L11" s="247"/>
    </row>
    <row r="12" spans="2:12">
      <c r="B12" s="22"/>
      <c r="C12" s="248" t="s">
        <v>288</v>
      </c>
      <c r="D12" s="248" t="s">
        <v>68</v>
      </c>
      <c r="E12" s="248" t="s">
        <v>70</v>
      </c>
      <c r="F12" s="248" t="s">
        <v>113</v>
      </c>
      <c r="G12" s="249" t="s">
        <v>114</v>
      </c>
      <c r="H12" s="582"/>
      <c r="I12" s="23"/>
      <c r="J12" s="250"/>
      <c r="L12" s="206"/>
    </row>
    <row r="13" spans="2:12">
      <c r="B13" s="22"/>
      <c r="C13" s="251" t="s">
        <v>115</v>
      </c>
      <c r="D13" s="252"/>
      <c r="E13" s="252"/>
      <c r="F13" s="252"/>
      <c r="G13" s="253"/>
      <c r="H13" s="583"/>
      <c r="I13" s="23"/>
    </row>
    <row r="14" spans="2:12" ht="52.8">
      <c r="B14" s="22"/>
      <c r="C14" s="254" t="s">
        <v>289</v>
      </c>
      <c r="D14" s="255" t="s">
        <v>89</v>
      </c>
      <c r="E14" s="256">
        <v>2</v>
      </c>
      <c r="F14" s="257">
        <v>26405</v>
      </c>
      <c r="G14" s="257">
        <v>52810</v>
      </c>
      <c r="H14" s="245"/>
      <c r="I14" s="23"/>
      <c r="L14" s="258"/>
    </row>
    <row r="15" spans="2:12">
      <c r="B15" s="22"/>
      <c r="C15" s="254" t="s">
        <v>290</v>
      </c>
      <c r="D15" s="255" t="s">
        <v>89</v>
      </c>
      <c r="E15" s="256">
        <v>1</v>
      </c>
      <c r="F15" s="257">
        <v>13203</v>
      </c>
      <c r="G15" s="257">
        <v>13203</v>
      </c>
      <c r="H15" s="245"/>
      <c r="I15" s="23"/>
      <c r="K15" s="259"/>
      <c r="L15" s="259"/>
    </row>
    <row r="16" spans="2:12">
      <c r="B16" s="22"/>
      <c r="C16" s="254" t="s">
        <v>291</v>
      </c>
      <c r="D16" s="255" t="s">
        <v>89</v>
      </c>
      <c r="E16" s="256">
        <v>1</v>
      </c>
      <c r="F16" s="257">
        <v>10562</v>
      </c>
      <c r="G16" s="257">
        <v>10562</v>
      </c>
      <c r="H16" s="245"/>
      <c r="I16" s="23"/>
      <c r="K16" s="259"/>
      <c r="L16" s="259"/>
    </row>
    <row r="17" spans="2:13">
      <c r="B17" s="22"/>
      <c r="C17" s="260" t="s">
        <v>116</v>
      </c>
      <c r="D17" s="5"/>
      <c r="E17" s="261"/>
      <c r="F17" s="262"/>
      <c r="G17" s="262"/>
      <c r="H17" s="245"/>
      <c r="I17" s="23"/>
      <c r="K17" s="259"/>
      <c r="L17" s="259"/>
    </row>
    <row r="18" spans="2:13">
      <c r="B18" s="22"/>
      <c r="C18" s="254" t="s">
        <v>292</v>
      </c>
      <c r="D18" s="255" t="s">
        <v>293</v>
      </c>
      <c r="E18" s="256">
        <v>5.3</v>
      </c>
      <c r="F18" s="257">
        <v>31686</v>
      </c>
      <c r="G18" s="257">
        <v>167936</v>
      </c>
      <c r="H18" s="245"/>
      <c r="I18" s="23"/>
      <c r="K18" s="259"/>
      <c r="L18" s="259"/>
    </row>
    <row r="19" spans="2:13">
      <c r="B19" s="22"/>
      <c r="C19" s="254" t="s">
        <v>294</v>
      </c>
      <c r="D19" s="255" t="s">
        <v>293</v>
      </c>
      <c r="E19" s="256">
        <v>3.2</v>
      </c>
      <c r="F19" s="257">
        <v>29574</v>
      </c>
      <c r="G19" s="257">
        <v>94637</v>
      </c>
      <c r="H19" s="245"/>
      <c r="I19" s="23"/>
      <c r="K19" s="259"/>
      <c r="L19" s="259"/>
    </row>
    <row r="20" spans="2:13">
      <c r="B20" s="22"/>
      <c r="C20" s="254" t="s">
        <v>295</v>
      </c>
      <c r="D20" s="255" t="s">
        <v>293</v>
      </c>
      <c r="E20" s="256">
        <v>3</v>
      </c>
      <c r="F20" s="257">
        <v>50698</v>
      </c>
      <c r="G20" s="257">
        <v>152094</v>
      </c>
      <c r="H20" s="245"/>
      <c r="I20" s="23"/>
      <c r="K20" s="259"/>
      <c r="L20" s="259"/>
    </row>
    <row r="21" spans="2:13" ht="26.4">
      <c r="B21" s="22"/>
      <c r="C21" s="254" t="s">
        <v>296</v>
      </c>
      <c r="D21" s="255" t="s">
        <v>297</v>
      </c>
      <c r="E21" s="256">
        <v>15</v>
      </c>
      <c r="F21" s="263">
        <v>4225</v>
      </c>
      <c r="G21" s="257">
        <v>63375</v>
      </c>
      <c r="H21" s="245"/>
      <c r="I21" s="23"/>
      <c r="K21" s="259"/>
      <c r="L21" s="259"/>
    </row>
    <row r="22" spans="2:13">
      <c r="B22" s="22"/>
      <c r="C22" s="254" t="s">
        <v>298</v>
      </c>
      <c r="D22" s="255" t="s">
        <v>89</v>
      </c>
      <c r="E22" s="256">
        <v>3000</v>
      </c>
      <c r="F22" s="263">
        <v>42</v>
      </c>
      <c r="G22" s="257">
        <v>126000</v>
      </c>
      <c r="H22" s="245"/>
      <c r="I22" s="23"/>
      <c r="K22" s="259"/>
      <c r="L22" s="259"/>
    </row>
    <row r="23" spans="2:13">
      <c r="B23" s="22"/>
      <c r="C23" s="260" t="s">
        <v>117</v>
      </c>
      <c r="D23" s="5"/>
      <c r="E23" s="261"/>
      <c r="F23" s="262"/>
      <c r="G23" s="262"/>
      <c r="H23" s="245"/>
      <c r="I23" s="23"/>
      <c r="K23" s="259"/>
      <c r="L23" s="259"/>
    </row>
    <row r="24" spans="2:13">
      <c r="B24" s="22"/>
      <c r="C24" s="254" t="s">
        <v>299</v>
      </c>
      <c r="D24" s="255" t="s">
        <v>89</v>
      </c>
      <c r="E24" s="256">
        <v>1560</v>
      </c>
      <c r="F24" s="257">
        <v>317</v>
      </c>
      <c r="G24" s="257">
        <v>494520</v>
      </c>
      <c r="H24" s="245"/>
      <c r="I24" s="23"/>
      <c r="K24" s="259"/>
      <c r="L24" s="259"/>
      <c r="M24" s="246"/>
    </row>
    <row r="25" spans="2:13">
      <c r="B25" s="22"/>
      <c r="C25" s="260" t="s">
        <v>300</v>
      </c>
      <c r="D25" s="5"/>
      <c r="E25" s="261"/>
      <c r="F25" s="264"/>
      <c r="G25" s="262"/>
      <c r="H25" s="245"/>
      <c r="I25" s="23"/>
      <c r="K25" s="259"/>
      <c r="L25" s="259"/>
    </row>
    <row r="26" spans="2:13">
      <c r="B26" s="22"/>
      <c r="C26" s="265" t="s">
        <v>301</v>
      </c>
      <c r="D26" s="255"/>
      <c r="E26" s="256"/>
      <c r="F26" s="266"/>
      <c r="G26" s="267">
        <v>1175137</v>
      </c>
      <c r="H26" s="245"/>
      <c r="I26" s="23"/>
      <c r="K26" s="259"/>
      <c r="L26" s="259"/>
    </row>
    <row r="27" spans="2:13">
      <c r="B27" s="22"/>
      <c r="C27" s="265" t="s">
        <v>302</v>
      </c>
      <c r="D27" s="255"/>
      <c r="E27" s="256"/>
      <c r="F27" s="266"/>
      <c r="G27" s="267">
        <v>58757</v>
      </c>
      <c r="H27" s="245"/>
      <c r="I27" s="23"/>
      <c r="K27" s="259"/>
      <c r="L27" s="259"/>
      <c r="M27" s="268"/>
    </row>
    <row r="28" spans="2:13">
      <c r="B28" s="22"/>
      <c r="I28" s="23"/>
    </row>
    <row r="29" spans="2:13">
      <c r="B29" s="22"/>
      <c r="I29" s="23"/>
    </row>
    <row r="30" spans="2:13">
      <c r="B30" s="22"/>
      <c r="D30" s="269"/>
      <c r="E30" s="584" t="s">
        <v>303</v>
      </c>
      <c r="F30" s="584"/>
      <c r="G30" s="584"/>
      <c r="H30" s="584"/>
      <c r="I30" s="23"/>
    </row>
    <row r="31" spans="2:13" ht="26.4">
      <c r="B31" s="22"/>
      <c r="D31" s="270" t="s">
        <v>304</v>
      </c>
      <c r="E31" s="271" t="s">
        <v>305</v>
      </c>
      <c r="F31" s="271" t="s">
        <v>306</v>
      </c>
      <c r="G31" s="272" t="s">
        <v>307</v>
      </c>
      <c r="H31" s="272" t="s">
        <v>308</v>
      </c>
      <c r="I31" s="23"/>
    </row>
    <row r="32" spans="2:13">
      <c r="B32" s="22"/>
      <c r="D32" s="270"/>
      <c r="E32" s="273">
        <v>14</v>
      </c>
      <c r="F32" s="273">
        <v>7</v>
      </c>
      <c r="G32" s="273">
        <v>4</v>
      </c>
      <c r="H32" s="274">
        <f>(E32+F32)*G32*G27</f>
        <v>4935588</v>
      </c>
      <c r="I32" s="23"/>
    </row>
    <row r="33" spans="2:9">
      <c r="B33" s="22"/>
      <c r="I33" s="23"/>
    </row>
    <row r="34" spans="2:9" ht="13.8" thickBot="1">
      <c r="B34" s="22"/>
      <c r="H34" s="275"/>
      <c r="I34" s="23"/>
    </row>
    <row r="35" spans="2:9" ht="24.75" customHeight="1">
      <c r="B35" s="22"/>
      <c r="C35" s="575" t="s">
        <v>311</v>
      </c>
      <c r="D35" s="576"/>
      <c r="E35" s="576"/>
      <c r="F35" s="576"/>
      <c r="G35" s="576"/>
      <c r="H35" s="577"/>
      <c r="I35" s="23"/>
    </row>
    <row r="36" spans="2:9" ht="65.25" customHeight="1" thickBot="1">
      <c r="B36" s="22"/>
      <c r="C36" s="545" t="s">
        <v>312</v>
      </c>
      <c r="D36" s="546"/>
      <c r="E36" s="546"/>
      <c r="F36" s="546"/>
      <c r="G36" s="546"/>
      <c r="H36" s="547"/>
      <c r="I36" s="23"/>
    </row>
    <row r="37" spans="2:9">
      <c r="B37" s="22"/>
      <c r="C37" s="277"/>
      <c r="D37" s="277"/>
      <c r="E37" s="277"/>
      <c r="F37" s="277"/>
      <c r="G37" s="277"/>
      <c r="H37" s="277"/>
      <c r="I37" s="23"/>
    </row>
    <row r="38" spans="2:9">
      <c r="B38" s="22"/>
      <c r="H38" s="275"/>
      <c r="I38" s="23"/>
    </row>
    <row r="39" spans="2:9">
      <c r="B39" s="22"/>
      <c r="C39" s="225" t="s">
        <v>12</v>
      </c>
      <c r="H39" s="275"/>
      <c r="I39" s="23"/>
    </row>
    <row r="40" spans="2:9">
      <c r="B40" s="22"/>
      <c r="C40" s="225" t="s">
        <v>14</v>
      </c>
      <c r="H40" s="275"/>
      <c r="I40" s="23"/>
    </row>
    <row r="41" spans="2:9">
      <c r="B41" s="22"/>
      <c r="C41" s="225" t="s">
        <v>15</v>
      </c>
      <c r="H41" s="275"/>
      <c r="I41" s="23"/>
    </row>
    <row r="42" spans="2:9">
      <c r="B42" s="22"/>
      <c r="C42" s="225" t="s">
        <v>16</v>
      </c>
      <c r="H42" s="275"/>
      <c r="I42" s="23"/>
    </row>
    <row r="43" spans="2:9" ht="13.8" thickBot="1">
      <c r="B43" s="32"/>
      <c r="C43" s="33"/>
      <c r="D43" s="33"/>
      <c r="E43" s="33"/>
      <c r="F43" s="33"/>
      <c r="G43" s="33"/>
      <c r="H43" s="33"/>
      <c r="I43" s="34"/>
    </row>
    <row r="44" spans="2:9" ht="13.8" thickTop="1">
      <c r="H44" s="276"/>
      <c r="I44" s="276"/>
    </row>
  </sheetData>
  <mergeCells count="10">
    <mergeCell ref="C35:H35"/>
    <mergeCell ref="C36:H36"/>
    <mergeCell ref="C11:G11"/>
    <mergeCell ref="H11:H13"/>
    <mergeCell ref="E30:H30"/>
    <mergeCell ref="C5:H5"/>
    <mergeCell ref="C6:H6"/>
    <mergeCell ref="C7:H7"/>
    <mergeCell ref="C8:H8"/>
    <mergeCell ref="C9:H9"/>
  </mergeCells>
  <pageMargins left="0.7" right="0.7" top="0.75" bottom="0.75" header="0.3" footer="0.3"/>
  <pageSetup scale="34"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42"/>
  <sheetViews>
    <sheetView view="pageBreakPreview" topLeftCell="A6" zoomScale="90" zoomScaleNormal="100" zoomScaleSheetLayoutView="90" workbookViewId="0">
      <selection activeCell="C9" sqref="C9:G9"/>
    </sheetView>
  </sheetViews>
  <sheetFormatPr baseColWidth="10" defaultColWidth="11.44140625" defaultRowHeight="13.2"/>
  <cols>
    <col min="1" max="2" width="3.109375" style="36" customWidth="1"/>
    <col min="3" max="3" width="14.88671875" style="36" customWidth="1"/>
    <col min="4" max="4" width="20.33203125" style="36" customWidth="1"/>
    <col min="5" max="5" width="25.44140625" style="36" customWidth="1"/>
    <col min="6" max="6" width="24.88671875" style="36" customWidth="1"/>
    <col min="7" max="7" width="21" style="36" customWidth="1"/>
    <col min="8" max="9" width="3.109375" style="36" customWidth="1"/>
    <col min="10" max="16384" width="11.44140625" style="36"/>
  </cols>
  <sheetData>
    <row r="1" spans="2:8" ht="13.8" thickBot="1"/>
    <row r="2" spans="2:8" ht="31.5" customHeight="1" thickTop="1">
      <c r="B2" s="19"/>
      <c r="C2" s="20"/>
      <c r="D2" s="20"/>
      <c r="E2" s="20"/>
      <c r="F2" s="20"/>
      <c r="G2" s="20"/>
      <c r="H2" s="21"/>
    </row>
    <row r="3" spans="2:8" ht="31.5" customHeight="1">
      <c r="B3" s="22"/>
      <c r="H3" s="23"/>
    </row>
    <row r="4" spans="2:8" ht="21.75" customHeight="1">
      <c r="B4" s="22"/>
      <c r="H4" s="23"/>
    </row>
    <row r="5" spans="2:8">
      <c r="B5" s="22"/>
      <c r="C5" s="515" t="str">
        <f>+'Formulario 1'!C5</f>
        <v>Secretaria Suministros y Servicios</v>
      </c>
      <c r="D5" s="515"/>
      <c r="E5" s="515"/>
      <c r="F5" s="515"/>
      <c r="G5" s="515"/>
      <c r="H5" s="23"/>
    </row>
    <row r="6" spans="2:8" ht="15" customHeight="1">
      <c r="B6" s="22"/>
      <c r="C6" s="594" t="str">
        <f>+'Formulario 1'!C6</f>
        <v>Modalidad: licitación Pública</v>
      </c>
      <c r="D6" s="594"/>
      <c r="E6" s="594"/>
      <c r="F6" s="594"/>
      <c r="G6" s="594"/>
      <c r="H6" s="23"/>
    </row>
    <row r="7" spans="2:8" ht="32.1" customHeight="1">
      <c r="B7" s="22"/>
      <c r="C7" s="587" t="str">
        <f>+'Formulario 1'!C7</f>
        <v>Adecuación y mantenimiento de obras civiles, eléctricas, de voz y datos y redes hidrosanitarias de los centros del valle del software.</v>
      </c>
      <c r="D7" s="587"/>
      <c r="E7" s="587"/>
      <c r="F7" s="587"/>
      <c r="G7" s="587"/>
      <c r="H7" s="23"/>
    </row>
    <row r="8" spans="2:8">
      <c r="B8" s="22"/>
      <c r="C8" s="587" t="s">
        <v>110</v>
      </c>
      <c r="D8" s="587"/>
      <c r="E8" s="587"/>
      <c r="F8" s="587"/>
      <c r="G8" s="587"/>
      <c r="H8" s="23"/>
    </row>
    <row r="9" spans="2:8">
      <c r="B9" s="22"/>
      <c r="C9" s="587" t="s">
        <v>29</v>
      </c>
      <c r="D9" s="587"/>
      <c r="E9" s="587"/>
      <c r="F9" s="587"/>
      <c r="G9" s="587"/>
      <c r="H9" s="23"/>
    </row>
    <row r="10" spans="2:8">
      <c r="B10" s="22"/>
      <c r="H10" s="23"/>
    </row>
    <row r="11" spans="2:8" ht="15" customHeight="1">
      <c r="B11" s="22"/>
      <c r="C11" s="3" t="s">
        <v>30</v>
      </c>
      <c r="D11" s="29"/>
      <c r="E11" s="29"/>
      <c r="F11" s="29"/>
      <c r="H11" s="23"/>
    </row>
    <row r="12" spans="2:8">
      <c r="B12" s="22"/>
      <c r="C12" s="29"/>
      <c r="D12" s="29"/>
      <c r="E12" s="29"/>
      <c r="F12" s="29"/>
      <c r="H12" s="23"/>
    </row>
    <row r="13" spans="2:8" ht="15" customHeight="1">
      <c r="B13" s="22"/>
      <c r="C13" s="298" t="s">
        <v>31</v>
      </c>
      <c r="H13" s="23"/>
    </row>
    <row r="14" spans="2:8" ht="15" hidden="1" customHeight="1">
      <c r="B14" s="22"/>
      <c r="H14" s="23"/>
    </row>
    <row r="15" spans="2:8">
      <c r="B15" s="22"/>
      <c r="C15" s="588" t="s">
        <v>32</v>
      </c>
      <c r="D15" s="589"/>
      <c r="E15" s="589"/>
      <c r="F15" s="589"/>
      <c r="G15" s="590"/>
      <c r="H15" s="23"/>
    </row>
    <row r="16" spans="2:8">
      <c r="B16" s="22"/>
      <c r="C16" s="591"/>
      <c r="D16" s="592"/>
      <c r="E16" s="592"/>
      <c r="F16" s="592"/>
      <c r="G16" s="593"/>
      <c r="H16" s="23"/>
    </row>
    <row r="17" spans="2:8">
      <c r="B17" s="22"/>
      <c r="C17" s="299"/>
      <c r="D17" s="300" t="s">
        <v>33</v>
      </c>
      <c r="E17" s="595" t="s">
        <v>34</v>
      </c>
      <c r="F17" s="595"/>
      <c r="G17" s="595"/>
      <c r="H17" s="23"/>
    </row>
    <row r="18" spans="2:8" ht="39.6">
      <c r="B18" s="22"/>
      <c r="C18" s="301" t="s">
        <v>35</v>
      </c>
      <c r="D18" s="302" t="s">
        <v>36</v>
      </c>
      <c r="E18" s="302" t="s">
        <v>37</v>
      </c>
      <c r="F18" s="302" t="s">
        <v>38</v>
      </c>
      <c r="G18" s="302" t="s">
        <v>39</v>
      </c>
      <c r="H18" s="23"/>
    </row>
    <row r="19" spans="2:8">
      <c r="B19" s="22"/>
      <c r="C19" s="585" t="s">
        <v>40</v>
      </c>
      <c r="D19" s="585"/>
      <c r="E19" s="585"/>
      <c r="F19" s="585"/>
      <c r="G19" s="585"/>
      <c r="H19" s="23"/>
    </row>
    <row r="20" spans="2:8" ht="15" customHeight="1">
      <c r="B20" s="22"/>
      <c r="C20" s="303" t="s">
        <v>41</v>
      </c>
      <c r="D20" s="304"/>
      <c r="E20" s="304"/>
      <c r="F20" s="304"/>
      <c r="G20" s="299"/>
      <c r="H20" s="23"/>
    </row>
    <row r="21" spans="2:8">
      <c r="B21" s="22"/>
      <c r="C21" s="303" t="s">
        <v>42</v>
      </c>
      <c r="D21" s="304"/>
      <c r="E21" s="304"/>
      <c r="F21" s="304"/>
      <c r="G21" s="299"/>
      <c r="H21" s="23"/>
    </row>
    <row r="22" spans="2:8">
      <c r="B22" s="22"/>
      <c r="C22" s="303" t="s">
        <v>43</v>
      </c>
      <c r="D22" s="304"/>
      <c r="E22" s="304"/>
      <c r="F22" s="304"/>
      <c r="G22" s="299"/>
      <c r="H22" s="23"/>
    </row>
    <row r="23" spans="2:8">
      <c r="B23" s="22"/>
      <c r="C23" s="303" t="s">
        <v>44</v>
      </c>
      <c r="D23" s="304"/>
      <c r="E23" s="304"/>
      <c r="F23" s="304"/>
      <c r="G23" s="299"/>
      <c r="H23" s="23"/>
    </row>
    <row r="24" spans="2:8">
      <c r="B24" s="22"/>
      <c r="C24" s="303" t="s">
        <v>45</v>
      </c>
      <c r="D24" s="304"/>
      <c r="E24" s="304"/>
      <c r="F24" s="304"/>
      <c r="G24" s="299"/>
      <c r="H24" s="23"/>
    </row>
    <row r="25" spans="2:8">
      <c r="B25" s="22"/>
      <c r="C25" s="303" t="s">
        <v>46</v>
      </c>
      <c r="D25" s="304"/>
      <c r="E25" s="304"/>
      <c r="F25" s="304"/>
      <c r="G25" s="299"/>
      <c r="H25" s="23"/>
    </row>
    <row r="26" spans="2:8">
      <c r="B26" s="22"/>
      <c r="C26" s="585" t="s">
        <v>47</v>
      </c>
      <c r="D26" s="585"/>
      <c r="E26" s="585"/>
      <c r="F26" s="585"/>
      <c r="G26" s="585"/>
      <c r="H26" s="23"/>
    </row>
    <row r="27" spans="2:8">
      <c r="B27" s="22"/>
      <c r="C27" s="303" t="s">
        <v>48</v>
      </c>
      <c r="D27" s="304"/>
      <c r="E27" s="304"/>
      <c r="F27" s="304"/>
      <c r="G27" s="299"/>
      <c r="H27" s="23"/>
    </row>
    <row r="28" spans="2:8">
      <c r="B28" s="22"/>
      <c r="C28" s="303" t="s">
        <v>49</v>
      </c>
      <c r="D28" s="304"/>
      <c r="E28" s="304"/>
      <c r="F28" s="304"/>
      <c r="G28" s="299"/>
      <c r="H28" s="23"/>
    </row>
    <row r="29" spans="2:8" ht="79.2">
      <c r="B29" s="22"/>
      <c r="C29" s="305" t="s">
        <v>87</v>
      </c>
      <c r="D29" s="299"/>
      <c r="E29" s="299"/>
      <c r="F29" s="299"/>
      <c r="G29" s="299"/>
      <c r="H29" s="23"/>
    </row>
    <row r="30" spans="2:8">
      <c r="B30" s="22"/>
      <c r="C30" s="298"/>
      <c r="H30" s="23"/>
    </row>
    <row r="31" spans="2:8">
      <c r="B31" s="22"/>
      <c r="C31" s="36" t="s">
        <v>50</v>
      </c>
      <c r="H31" s="23"/>
    </row>
    <row r="32" spans="2:8">
      <c r="B32" s="22"/>
      <c r="C32" s="18" t="s">
        <v>51</v>
      </c>
      <c r="H32" s="23"/>
    </row>
    <row r="33" spans="2:8">
      <c r="B33" s="22"/>
      <c r="H33" s="23"/>
    </row>
    <row r="34" spans="2:8">
      <c r="B34" s="22"/>
      <c r="C34" s="36" t="s">
        <v>50</v>
      </c>
      <c r="H34" s="23"/>
    </row>
    <row r="35" spans="2:8">
      <c r="B35" s="22"/>
      <c r="C35" s="36" t="s">
        <v>54</v>
      </c>
      <c r="H35" s="23"/>
    </row>
    <row r="36" spans="2:8">
      <c r="B36" s="22"/>
      <c r="C36" s="36" t="s">
        <v>53</v>
      </c>
      <c r="H36" s="23"/>
    </row>
    <row r="37" spans="2:8">
      <c r="B37" s="22"/>
      <c r="H37" s="23"/>
    </row>
    <row r="38" spans="2:8">
      <c r="B38" s="22"/>
      <c r="C38" s="586" t="s">
        <v>50</v>
      </c>
      <c r="D38" s="586"/>
      <c r="H38" s="23"/>
    </row>
    <row r="39" spans="2:8">
      <c r="B39" s="22"/>
      <c r="C39" s="36" t="s">
        <v>52</v>
      </c>
      <c r="H39" s="23"/>
    </row>
    <row r="40" spans="2:8">
      <c r="B40" s="22"/>
      <c r="C40" s="36" t="s">
        <v>53</v>
      </c>
      <c r="H40" s="23"/>
    </row>
    <row r="41" spans="2:8" ht="13.8" thickBot="1">
      <c r="B41" s="32"/>
      <c r="C41" s="33"/>
      <c r="D41" s="33"/>
      <c r="E41" s="33"/>
      <c r="F41" s="33"/>
      <c r="G41" s="33"/>
      <c r="H41" s="34"/>
    </row>
    <row r="42" spans="2:8" ht="13.8" thickTop="1"/>
  </sheetData>
  <mergeCells count="10">
    <mergeCell ref="C5:G5"/>
    <mergeCell ref="C6:G6"/>
    <mergeCell ref="C9:G9"/>
    <mergeCell ref="E17:G17"/>
    <mergeCell ref="C19:G19"/>
    <mergeCell ref="C26:G26"/>
    <mergeCell ref="C38:D38"/>
    <mergeCell ref="C7:G7"/>
    <mergeCell ref="C8:G8"/>
    <mergeCell ref="C15:G16"/>
  </mergeCells>
  <pageMargins left="0.51181102362204722" right="0.51181102362204722" top="0.74803149606299213" bottom="0.74803149606299213" header="0.31496062992125984" footer="0.31496062992125984"/>
  <pageSetup scale="67"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7"/>
  <sheetViews>
    <sheetView view="pageBreakPreview" topLeftCell="A5" zoomScaleNormal="100" zoomScaleSheetLayoutView="100" workbookViewId="0">
      <selection activeCell="C9" sqref="C9:D9"/>
    </sheetView>
  </sheetViews>
  <sheetFormatPr baseColWidth="10" defaultRowHeight="13.2"/>
  <cols>
    <col min="1" max="2" width="3.109375" style="278" customWidth="1"/>
    <col min="3" max="3" width="64.6640625" style="278" customWidth="1"/>
    <col min="4" max="4" width="22.6640625" style="278" customWidth="1"/>
    <col min="5" max="6" width="3.109375" style="278" customWidth="1"/>
    <col min="7" max="238" width="11.44140625" style="278"/>
    <col min="239" max="239" width="6.88671875" style="278" customWidth="1"/>
    <col min="240" max="240" width="56.44140625" style="278" customWidth="1"/>
    <col min="241" max="241" width="13.109375" style="278" customWidth="1"/>
    <col min="242" max="242" width="15.44140625" style="278" bestFit="1" customWidth="1"/>
    <col min="243" max="243" width="13.33203125" style="278" bestFit="1" customWidth="1"/>
    <col min="244" max="244" width="30.6640625" style="278" customWidth="1"/>
    <col min="245" max="245" width="22.5546875" style="278" customWidth="1"/>
    <col min="246" max="246" width="12.5546875" style="278" bestFit="1" customWidth="1"/>
    <col min="247" max="494" width="11.44140625" style="278"/>
    <col min="495" max="495" width="6.88671875" style="278" customWidth="1"/>
    <col min="496" max="496" width="56.44140625" style="278" customWidth="1"/>
    <col min="497" max="497" width="13.109375" style="278" customWidth="1"/>
    <col min="498" max="498" width="15.44140625" style="278" bestFit="1" customWidth="1"/>
    <col min="499" max="499" width="13.33203125" style="278" bestFit="1" customWidth="1"/>
    <col min="500" max="500" width="30.6640625" style="278" customWidth="1"/>
    <col min="501" max="501" width="22.5546875" style="278" customWidth="1"/>
    <col min="502" max="502" width="12.5546875" style="278" bestFit="1" customWidth="1"/>
    <col min="503" max="750" width="11.44140625" style="278"/>
    <col min="751" max="751" width="6.88671875" style="278" customWidth="1"/>
    <col min="752" max="752" width="56.44140625" style="278" customWidth="1"/>
    <col min="753" max="753" width="13.109375" style="278" customWidth="1"/>
    <col min="754" max="754" width="15.44140625" style="278" bestFit="1" customWidth="1"/>
    <col min="755" max="755" width="13.33203125" style="278" bestFit="1" customWidth="1"/>
    <col min="756" max="756" width="30.6640625" style="278" customWidth="1"/>
    <col min="757" max="757" width="22.5546875" style="278" customWidth="1"/>
    <col min="758" max="758" width="12.5546875" style="278" bestFit="1" customWidth="1"/>
    <col min="759" max="1006" width="11.44140625" style="278"/>
    <col min="1007" max="1007" width="6.88671875" style="278" customWidth="1"/>
    <col min="1008" max="1008" width="56.44140625" style="278" customWidth="1"/>
    <col min="1009" max="1009" width="13.109375" style="278" customWidth="1"/>
    <col min="1010" max="1010" width="15.44140625" style="278" bestFit="1" customWidth="1"/>
    <col min="1011" max="1011" width="13.33203125" style="278" bestFit="1" customWidth="1"/>
    <col min="1012" max="1012" width="30.6640625" style="278" customWidth="1"/>
    <col min="1013" max="1013" width="22.5546875" style="278" customWidth="1"/>
    <col min="1014" max="1014" width="12.5546875" style="278" bestFit="1" customWidth="1"/>
    <col min="1015" max="1262" width="11.44140625" style="278"/>
    <col min="1263" max="1263" width="6.88671875" style="278" customWidth="1"/>
    <col min="1264" max="1264" width="56.44140625" style="278" customWidth="1"/>
    <col min="1265" max="1265" width="13.109375" style="278" customWidth="1"/>
    <col min="1266" max="1266" width="15.44140625" style="278" bestFit="1" customWidth="1"/>
    <col min="1267" max="1267" width="13.33203125" style="278" bestFit="1" customWidth="1"/>
    <col min="1268" max="1268" width="30.6640625" style="278" customWidth="1"/>
    <col min="1269" max="1269" width="22.5546875" style="278" customWidth="1"/>
    <col min="1270" max="1270" width="12.5546875" style="278" bestFit="1" customWidth="1"/>
    <col min="1271" max="1518" width="11.44140625" style="278"/>
    <col min="1519" max="1519" width="6.88671875" style="278" customWidth="1"/>
    <col min="1520" max="1520" width="56.44140625" style="278" customWidth="1"/>
    <col min="1521" max="1521" width="13.109375" style="278" customWidth="1"/>
    <col min="1522" max="1522" width="15.44140625" style="278" bestFit="1" customWidth="1"/>
    <col min="1523" max="1523" width="13.33203125" style="278" bestFit="1" customWidth="1"/>
    <col min="1524" max="1524" width="30.6640625" style="278" customWidth="1"/>
    <col min="1525" max="1525" width="22.5546875" style="278" customWidth="1"/>
    <col min="1526" max="1526" width="12.5546875" style="278" bestFit="1" customWidth="1"/>
    <col min="1527" max="1774" width="11.44140625" style="278"/>
    <col min="1775" max="1775" width="6.88671875" style="278" customWidth="1"/>
    <col min="1776" max="1776" width="56.44140625" style="278" customWidth="1"/>
    <col min="1777" max="1777" width="13.109375" style="278" customWidth="1"/>
    <col min="1778" max="1778" width="15.44140625" style="278" bestFit="1" customWidth="1"/>
    <col min="1779" max="1779" width="13.33203125" style="278" bestFit="1" customWidth="1"/>
    <col min="1780" max="1780" width="30.6640625" style="278" customWidth="1"/>
    <col min="1781" max="1781" width="22.5546875" style="278" customWidth="1"/>
    <col min="1782" max="1782" width="12.5546875" style="278" bestFit="1" customWidth="1"/>
    <col min="1783" max="2030" width="11.44140625" style="278"/>
    <col min="2031" max="2031" width="6.88671875" style="278" customWidth="1"/>
    <col min="2032" max="2032" width="56.44140625" style="278" customWidth="1"/>
    <col min="2033" max="2033" width="13.109375" style="278" customWidth="1"/>
    <col min="2034" max="2034" width="15.44140625" style="278" bestFit="1" customWidth="1"/>
    <col min="2035" max="2035" width="13.33203125" style="278" bestFit="1" customWidth="1"/>
    <col min="2036" max="2036" width="30.6640625" style="278" customWidth="1"/>
    <col min="2037" max="2037" width="22.5546875" style="278" customWidth="1"/>
    <col min="2038" max="2038" width="12.5546875" style="278" bestFit="1" customWidth="1"/>
    <col min="2039" max="2286" width="11.44140625" style="278"/>
    <col min="2287" max="2287" width="6.88671875" style="278" customWidth="1"/>
    <col min="2288" max="2288" width="56.44140625" style="278" customWidth="1"/>
    <col min="2289" max="2289" width="13.109375" style="278" customWidth="1"/>
    <col min="2290" max="2290" width="15.44140625" style="278" bestFit="1" customWidth="1"/>
    <col min="2291" max="2291" width="13.33203125" style="278" bestFit="1" customWidth="1"/>
    <col min="2292" max="2292" width="30.6640625" style="278" customWidth="1"/>
    <col min="2293" max="2293" width="22.5546875" style="278" customWidth="1"/>
    <col min="2294" max="2294" width="12.5546875" style="278" bestFit="1" customWidth="1"/>
    <col min="2295" max="2542" width="11.44140625" style="278"/>
    <col min="2543" max="2543" width="6.88671875" style="278" customWidth="1"/>
    <col min="2544" max="2544" width="56.44140625" style="278" customWidth="1"/>
    <col min="2545" max="2545" width="13.109375" style="278" customWidth="1"/>
    <col min="2546" max="2546" width="15.44140625" style="278" bestFit="1" customWidth="1"/>
    <col min="2547" max="2547" width="13.33203125" style="278" bestFit="1" customWidth="1"/>
    <col min="2548" max="2548" width="30.6640625" style="278" customWidth="1"/>
    <col min="2549" max="2549" width="22.5546875" style="278" customWidth="1"/>
    <col min="2550" max="2550" width="12.5546875" style="278" bestFit="1" customWidth="1"/>
    <col min="2551" max="2798" width="11.44140625" style="278"/>
    <col min="2799" max="2799" width="6.88671875" style="278" customWidth="1"/>
    <col min="2800" max="2800" width="56.44140625" style="278" customWidth="1"/>
    <col min="2801" max="2801" width="13.109375" style="278" customWidth="1"/>
    <col min="2802" max="2802" width="15.44140625" style="278" bestFit="1" customWidth="1"/>
    <col min="2803" max="2803" width="13.33203125" style="278" bestFit="1" customWidth="1"/>
    <col min="2804" max="2804" width="30.6640625" style="278" customWidth="1"/>
    <col min="2805" max="2805" width="22.5546875" style="278" customWidth="1"/>
    <col min="2806" max="2806" width="12.5546875" style="278" bestFit="1" customWidth="1"/>
    <col min="2807" max="3054" width="11.44140625" style="278"/>
    <col min="3055" max="3055" width="6.88671875" style="278" customWidth="1"/>
    <col min="3056" max="3056" width="56.44140625" style="278" customWidth="1"/>
    <col min="3057" max="3057" width="13.109375" style="278" customWidth="1"/>
    <col min="3058" max="3058" width="15.44140625" style="278" bestFit="1" customWidth="1"/>
    <col min="3059" max="3059" width="13.33203125" style="278" bestFit="1" customWidth="1"/>
    <col min="3060" max="3060" width="30.6640625" style="278" customWidth="1"/>
    <col min="3061" max="3061" width="22.5546875" style="278" customWidth="1"/>
    <col min="3062" max="3062" width="12.5546875" style="278" bestFit="1" customWidth="1"/>
    <col min="3063" max="3310" width="11.44140625" style="278"/>
    <col min="3311" max="3311" width="6.88671875" style="278" customWidth="1"/>
    <col min="3312" max="3312" width="56.44140625" style="278" customWidth="1"/>
    <col min="3313" max="3313" width="13.109375" style="278" customWidth="1"/>
    <col min="3314" max="3314" width="15.44140625" style="278" bestFit="1" customWidth="1"/>
    <col min="3315" max="3315" width="13.33203125" style="278" bestFit="1" customWidth="1"/>
    <col min="3316" max="3316" width="30.6640625" style="278" customWidth="1"/>
    <col min="3317" max="3317" width="22.5546875" style="278" customWidth="1"/>
    <col min="3318" max="3318" width="12.5546875" style="278" bestFit="1" customWidth="1"/>
    <col min="3319" max="3566" width="11.44140625" style="278"/>
    <col min="3567" max="3567" width="6.88671875" style="278" customWidth="1"/>
    <col min="3568" max="3568" width="56.44140625" style="278" customWidth="1"/>
    <col min="3569" max="3569" width="13.109375" style="278" customWidth="1"/>
    <col min="3570" max="3570" width="15.44140625" style="278" bestFit="1" customWidth="1"/>
    <col min="3571" max="3571" width="13.33203125" style="278" bestFit="1" customWidth="1"/>
    <col min="3572" max="3572" width="30.6640625" style="278" customWidth="1"/>
    <col min="3573" max="3573" width="22.5546875" style="278" customWidth="1"/>
    <col min="3574" max="3574" width="12.5546875" style="278" bestFit="1" customWidth="1"/>
    <col min="3575" max="3822" width="11.44140625" style="278"/>
    <col min="3823" max="3823" width="6.88671875" style="278" customWidth="1"/>
    <col min="3824" max="3824" width="56.44140625" style="278" customWidth="1"/>
    <col min="3825" max="3825" width="13.109375" style="278" customWidth="1"/>
    <col min="3826" max="3826" width="15.44140625" style="278" bestFit="1" customWidth="1"/>
    <col min="3827" max="3827" width="13.33203125" style="278" bestFit="1" customWidth="1"/>
    <col min="3828" max="3828" width="30.6640625" style="278" customWidth="1"/>
    <col min="3829" max="3829" width="22.5546875" style="278" customWidth="1"/>
    <col min="3830" max="3830" width="12.5546875" style="278" bestFit="1" customWidth="1"/>
    <col min="3831" max="4078" width="11.44140625" style="278"/>
    <col min="4079" max="4079" width="6.88671875" style="278" customWidth="1"/>
    <col min="4080" max="4080" width="56.44140625" style="278" customWidth="1"/>
    <col min="4081" max="4081" width="13.109375" style="278" customWidth="1"/>
    <col min="4082" max="4082" width="15.44140625" style="278" bestFit="1" customWidth="1"/>
    <col min="4083" max="4083" width="13.33203125" style="278" bestFit="1" customWidth="1"/>
    <col min="4084" max="4084" width="30.6640625" style="278" customWidth="1"/>
    <col min="4085" max="4085" width="22.5546875" style="278" customWidth="1"/>
    <col min="4086" max="4086" width="12.5546875" style="278" bestFit="1" customWidth="1"/>
    <col min="4087" max="4334" width="11.44140625" style="278"/>
    <col min="4335" max="4335" width="6.88671875" style="278" customWidth="1"/>
    <col min="4336" max="4336" width="56.44140625" style="278" customWidth="1"/>
    <col min="4337" max="4337" width="13.109375" style="278" customWidth="1"/>
    <col min="4338" max="4338" width="15.44140625" style="278" bestFit="1" customWidth="1"/>
    <col min="4339" max="4339" width="13.33203125" style="278" bestFit="1" customWidth="1"/>
    <col min="4340" max="4340" width="30.6640625" style="278" customWidth="1"/>
    <col min="4341" max="4341" width="22.5546875" style="278" customWidth="1"/>
    <col min="4342" max="4342" width="12.5546875" style="278" bestFit="1" customWidth="1"/>
    <col min="4343" max="4590" width="11.44140625" style="278"/>
    <col min="4591" max="4591" width="6.88671875" style="278" customWidth="1"/>
    <col min="4592" max="4592" width="56.44140625" style="278" customWidth="1"/>
    <col min="4593" max="4593" width="13.109375" style="278" customWidth="1"/>
    <col min="4594" max="4594" width="15.44140625" style="278" bestFit="1" customWidth="1"/>
    <col min="4595" max="4595" width="13.33203125" style="278" bestFit="1" customWidth="1"/>
    <col min="4596" max="4596" width="30.6640625" style="278" customWidth="1"/>
    <col min="4597" max="4597" width="22.5546875" style="278" customWidth="1"/>
    <col min="4598" max="4598" width="12.5546875" style="278" bestFit="1" customWidth="1"/>
    <col min="4599" max="4846" width="11.44140625" style="278"/>
    <col min="4847" max="4847" width="6.88671875" style="278" customWidth="1"/>
    <col min="4848" max="4848" width="56.44140625" style="278" customWidth="1"/>
    <col min="4849" max="4849" width="13.109375" style="278" customWidth="1"/>
    <col min="4850" max="4850" width="15.44140625" style="278" bestFit="1" customWidth="1"/>
    <col min="4851" max="4851" width="13.33203125" style="278" bestFit="1" customWidth="1"/>
    <col min="4852" max="4852" width="30.6640625" style="278" customWidth="1"/>
    <col min="4853" max="4853" width="22.5546875" style="278" customWidth="1"/>
    <col min="4854" max="4854" width="12.5546875" style="278" bestFit="1" customWidth="1"/>
    <col min="4855" max="5102" width="11.44140625" style="278"/>
    <col min="5103" max="5103" width="6.88671875" style="278" customWidth="1"/>
    <col min="5104" max="5104" width="56.44140625" style="278" customWidth="1"/>
    <col min="5105" max="5105" width="13.109375" style="278" customWidth="1"/>
    <col min="5106" max="5106" width="15.44140625" style="278" bestFit="1" customWidth="1"/>
    <col min="5107" max="5107" width="13.33203125" style="278" bestFit="1" customWidth="1"/>
    <col min="5108" max="5108" width="30.6640625" style="278" customWidth="1"/>
    <col min="5109" max="5109" width="22.5546875" style="278" customWidth="1"/>
    <col min="5110" max="5110" width="12.5546875" style="278" bestFit="1" customWidth="1"/>
    <col min="5111" max="5358" width="11.44140625" style="278"/>
    <col min="5359" max="5359" width="6.88671875" style="278" customWidth="1"/>
    <col min="5360" max="5360" width="56.44140625" style="278" customWidth="1"/>
    <col min="5361" max="5361" width="13.109375" style="278" customWidth="1"/>
    <col min="5362" max="5362" width="15.44140625" style="278" bestFit="1" customWidth="1"/>
    <col min="5363" max="5363" width="13.33203125" style="278" bestFit="1" customWidth="1"/>
    <col min="5364" max="5364" width="30.6640625" style="278" customWidth="1"/>
    <col min="5365" max="5365" width="22.5546875" style="278" customWidth="1"/>
    <col min="5366" max="5366" width="12.5546875" style="278" bestFit="1" customWidth="1"/>
    <col min="5367" max="5614" width="11.44140625" style="278"/>
    <col min="5615" max="5615" width="6.88671875" style="278" customWidth="1"/>
    <col min="5616" max="5616" width="56.44140625" style="278" customWidth="1"/>
    <col min="5617" max="5617" width="13.109375" style="278" customWidth="1"/>
    <col min="5618" max="5618" width="15.44140625" style="278" bestFit="1" customWidth="1"/>
    <col min="5619" max="5619" width="13.33203125" style="278" bestFit="1" customWidth="1"/>
    <col min="5620" max="5620" width="30.6640625" style="278" customWidth="1"/>
    <col min="5621" max="5621" width="22.5546875" style="278" customWidth="1"/>
    <col min="5622" max="5622" width="12.5546875" style="278" bestFit="1" customWidth="1"/>
    <col min="5623" max="5870" width="11.44140625" style="278"/>
    <col min="5871" max="5871" width="6.88671875" style="278" customWidth="1"/>
    <col min="5872" max="5872" width="56.44140625" style="278" customWidth="1"/>
    <col min="5873" max="5873" width="13.109375" style="278" customWidth="1"/>
    <col min="5874" max="5874" width="15.44140625" style="278" bestFit="1" customWidth="1"/>
    <col min="5875" max="5875" width="13.33203125" style="278" bestFit="1" customWidth="1"/>
    <col min="5876" max="5876" width="30.6640625" style="278" customWidth="1"/>
    <col min="5877" max="5877" width="22.5546875" style="278" customWidth="1"/>
    <col min="5878" max="5878" width="12.5546875" style="278" bestFit="1" customWidth="1"/>
    <col min="5879" max="6126" width="11.44140625" style="278"/>
    <col min="6127" max="6127" width="6.88671875" style="278" customWidth="1"/>
    <col min="6128" max="6128" width="56.44140625" style="278" customWidth="1"/>
    <col min="6129" max="6129" width="13.109375" style="278" customWidth="1"/>
    <col min="6130" max="6130" width="15.44140625" style="278" bestFit="1" customWidth="1"/>
    <col min="6131" max="6131" width="13.33203125" style="278" bestFit="1" customWidth="1"/>
    <col min="6132" max="6132" width="30.6640625" style="278" customWidth="1"/>
    <col min="6133" max="6133" width="22.5546875" style="278" customWidth="1"/>
    <col min="6134" max="6134" width="12.5546875" style="278" bestFit="1" customWidth="1"/>
    <col min="6135" max="6382" width="11.44140625" style="278"/>
    <col min="6383" max="6383" width="6.88671875" style="278" customWidth="1"/>
    <col min="6384" max="6384" width="56.44140625" style="278" customWidth="1"/>
    <col min="6385" max="6385" width="13.109375" style="278" customWidth="1"/>
    <col min="6386" max="6386" width="15.44140625" style="278" bestFit="1" customWidth="1"/>
    <col min="6387" max="6387" width="13.33203125" style="278" bestFit="1" customWidth="1"/>
    <col min="6388" max="6388" width="30.6640625" style="278" customWidth="1"/>
    <col min="6389" max="6389" width="22.5546875" style="278" customWidth="1"/>
    <col min="6390" max="6390" width="12.5546875" style="278" bestFit="1" customWidth="1"/>
    <col min="6391" max="6638" width="11.44140625" style="278"/>
    <col min="6639" max="6639" width="6.88671875" style="278" customWidth="1"/>
    <col min="6640" max="6640" width="56.44140625" style="278" customWidth="1"/>
    <col min="6641" max="6641" width="13.109375" style="278" customWidth="1"/>
    <col min="6642" max="6642" width="15.44140625" style="278" bestFit="1" customWidth="1"/>
    <col min="6643" max="6643" width="13.33203125" style="278" bestFit="1" customWidth="1"/>
    <col min="6644" max="6644" width="30.6640625" style="278" customWidth="1"/>
    <col min="6645" max="6645" width="22.5546875" style="278" customWidth="1"/>
    <col min="6646" max="6646" width="12.5546875" style="278" bestFit="1" customWidth="1"/>
    <col min="6647" max="6894" width="11.44140625" style="278"/>
    <col min="6895" max="6895" width="6.88671875" style="278" customWidth="1"/>
    <col min="6896" max="6896" width="56.44140625" style="278" customWidth="1"/>
    <col min="6897" max="6897" width="13.109375" style="278" customWidth="1"/>
    <col min="6898" max="6898" width="15.44140625" style="278" bestFit="1" customWidth="1"/>
    <col min="6899" max="6899" width="13.33203125" style="278" bestFit="1" customWidth="1"/>
    <col min="6900" max="6900" width="30.6640625" style="278" customWidth="1"/>
    <col min="6901" max="6901" width="22.5546875" style="278" customWidth="1"/>
    <col min="6902" max="6902" width="12.5546875" style="278" bestFit="1" customWidth="1"/>
    <col min="6903" max="7150" width="11.44140625" style="278"/>
    <col min="7151" max="7151" width="6.88671875" style="278" customWidth="1"/>
    <col min="7152" max="7152" width="56.44140625" style="278" customWidth="1"/>
    <col min="7153" max="7153" width="13.109375" style="278" customWidth="1"/>
    <col min="7154" max="7154" width="15.44140625" style="278" bestFit="1" customWidth="1"/>
    <col min="7155" max="7155" width="13.33203125" style="278" bestFit="1" customWidth="1"/>
    <col min="7156" max="7156" width="30.6640625" style="278" customWidth="1"/>
    <col min="7157" max="7157" width="22.5546875" style="278" customWidth="1"/>
    <col min="7158" max="7158" width="12.5546875" style="278" bestFit="1" customWidth="1"/>
    <col min="7159" max="7406" width="11.44140625" style="278"/>
    <col min="7407" max="7407" width="6.88671875" style="278" customWidth="1"/>
    <col min="7408" max="7408" width="56.44140625" style="278" customWidth="1"/>
    <col min="7409" max="7409" width="13.109375" style="278" customWidth="1"/>
    <col min="7410" max="7410" width="15.44140625" style="278" bestFit="1" customWidth="1"/>
    <col min="7411" max="7411" width="13.33203125" style="278" bestFit="1" customWidth="1"/>
    <col min="7412" max="7412" width="30.6640625" style="278" customWidth="1"/>
    <col min="7413" max="7413" width="22.5546875" style="278" customWidth="1"/>
    <col min="7414" max="7414" width="12.5546875" style="278" bestFit="1" customWidth="1"/>
    <col min="7415" max="7662" width="11.44140625" style="278"/>
    <col min="7663" max="7663" width="6.88671875" style="278" customWidth="1"/>
    <col min="7664" max="7664" width="56.44140625" style="278" customWidth="1"/>
    <col min="7665" max="7665" width="13.109375" style="278" customWidth="1"/>
    <col min="7666" max="7666" width="15.44140625" style="278" bestFit="1" customWidth="1"/>
    <col min="7667" max="7667" width="13.33203125" style="278" bestFit="1" customWidth="1"/>
    <col min="7668" max="7668" width="30.6640625" style="278" customWidth="1"/>
    <col min="7669" max="7669" width="22.5546875" style="278" customWidth="1"/>
    <col min="7670" max="7670" width="12.5546875" style="278" bestFit="1" customWidth="1"/>
    <col min="7671" max="7918" width="11.44140625" style="278"/>
    <col min="7919" max="7919" width="6.88671875" style="278" customWidth="1"/>
    <col min="7920" max="7920" width="56.44140625" style="278" customWidth="1"/>
    <col min="7921" max="7921" width="13.109375" style="278" customWidth="1"/>
    <col min="7922" max="7922" width="15.44140625" style="278" bestFit="1" customWidth="1"/>
    <col min="7923" max="7923" width="13.33203125" style="278" bestFit="1" customWidth="1"/>
    <col min="7924" max="7924" width="30.6640625" style="278" customWidth="1"/>
    <col min="7925" max="7925" width="22.5546875" style="278" customWidth="1"/>
    <col min="7926" max="7926" width="12.5546875" style="278" bestFit="1" customWidth="1"/>
    <col min="7927" max="8174" width="11.44140625" style="278"/>
    <col min="8175" max="8175" width="6.88671875" style="278" customWidth="1"/>
    <col min="8176" max="8176" width="56.44140625" style="278" customWidth="1"/>
    <col min="8177" max="8177" width="13.109375" style="278" customWidth="1"/>
    <col min="8178" max="8178" width="15.44140625" style="278" bestFit="1" customWidth="1"/>
    <col min="8179" max="8179" width="13.33203125" style="278" bestFit="1" customWidth="1"/>
    <col min="8180" max="8180" width="30.6640625" style="278" customWidth="1"/>
    <col min="8181" max="8181" width="22.5546875" style="278" customWidth="1"/>
    <col min="8182" max="8182" width="12.5546875" style="278" bestFit="1" customWidth="1"/>
    <col min="8183" max="8430" width="11.44140625" style="278"/>
    <col min="8431" max="8431" width="6.88671875" style="278" customWidth="1"/>
    <col min="8432" max="8432" width="56.44140625" style="278" customWidth="1"/>
    <col min="8433" max="8433" width="13.109375" style="278" customWidth="1"/>
    <col min="8434" max="8434" width="15.44140625" style="278" bestFit="1" customWidth="1"/>
    <col min="8435" max="8435" width="13.33203125" style="278" bestFit="1" customWidth="1"/>
    <col min="8436" max="8436" width="30.6640625" style="278" customWidth="1"/>
    <col min="8437" max="8437" width="22.5546875" style="278" customWidth="1"/>
    <col min="8438" max="8438" width="12.5546875" style="278" bestFit="1" customWidth="1"/>
    <col min="8439" max="8686" width="11.44140625" style="278"/>
    <col min="8687" max="8687" width="6.88671875" style="278" customWidth="1"/>
    <col min="8688" max="8688" width="56.44140625" style="278" customWidth="1"/>
    <col min="8689" max="8689" width="13.109375" style="278" customWidth="1"/>
    <col min="8690" max="8690" width="15.44140625" style="278" bestFit="1" customWidth="1"/>
    <col min="8691" max="8691" width="13.33203125" style="278" bestFit="1" customWidth="1"/>
    <col min="8692" max="8692" width="30.6640625" style="278" customWidth="1"/>
    <col min="8693" max="8693" width="22.5546875" style="278" customWidth="1"/>
    <col min="8694" max="8694" width="12.5546875" style="278" bestFit="1" customWidth="1"/>
    <col min="8695" max="8942" width="11.44140625" style="278"/>
    <col min="8943" max="8943" width="6.88671875" style="278" customWidth="1"/>
    <col min="8944" max="8944" width="56.44140625" style="278" customWidth="1"/>
    <col min="8945" max="8945" width="13.109375" style="278" customWidth="1"/>
    <col min="8946" max="8946" width="15.44140625" style="278" bestFit="1" customWidth="1"/>
    <col min="8947" max="8947" width="13.33203125" style="278" bestFit="1" customWidth="1"/>
    <col min="8948" max="8948" width="30.6640625" style="278" customWidth="1"/>
    <col min="8949" max="8949" width="22.5546875" style="278" customWidth="1"/>
    <col min="8950" max="8950" width="12.5546875" style="278" bestFit="1" customWidth="1"/>
    <col min="8951" max="9198" width="11.44140625" style="278"/>
    <col min="9199" max="9199" width="6.88671875" style="278" customWidth="1"/>
    <col min="9200" max="9200" width="56.44140625" style="278" customWidth="1"/>
    <col min="9201" max="9201" width="13.109375" style="278" customWidth="1"/>
    <col min="9202" max="9202" width="15.44140625" style="278" bestFit="1" customWidth="1"/>
    <col min="9203" max="9203" width="13.33203125" style="278" bestFit="1" customWidth="1"/>
    <col min="9204" max="9204" width="30.6640625" style="278" customWidth="1"/>
    <col min="9205" max="9205" width="22.5546875" style="278" customWidth="1"/>
    <col min="9206" max="9206" width="12.5546875" style="278" bestFit="1" customWidth="1"/>
    <col min="9207" max="9454" width="11.44140625" style="278"/>
    <col min="9455" max="9455" width="6.88671875" style="278" customWidth="1"/>
    <col min="9456" max="9456" width="56.44140625" style="278" customWidth="1"/>
    <col min="9457" max="9457" width="13.109375" style="278" customWidth="1"/>
    <col min="9458" max="9458" width="15.44140625" style="278" bestFit="1" customWidth="1"/>
    <col min="9459" max="9459" width="13.33203125" style="278" bestFit="1" customWidth="1"/>
    <col min="9460" max="9460" width="30.6640625" style="278" customWidth="1"/>
    <col min="9461" max="9461" width="22.5546875" style="278" customWidth="1"/>
    <col min="9462" max="9462" width="12.5546875" style="278" bestFit="1" customWidth="1"/>
    <col min="9463" max="9710" width="11.44140625" style="278"/>
    <col min="9711" max="9711" width="6.88671875" style="278" customWidth="1"/>
    <col min="9712" max="9712" width="56.44140625" style="278" customWidth="1"/>
    <col min="9713" max="9713" width="13.109375" style="278" customWidth="1"/>
    <col min="9714" max="9714" width="15.44140625" style="278" bestFit="1" customWidth="1"/>
    <col min="9715" max="9715" width="13.33203125" style="278" bestFit="1" customWidth="1"/>
    <col min="9716" max="9716" width="30.6640625" style="278" customWidth="1"/>
    <col min="9717" max="9717" width="22.5546875" style="278" customWidth="1"/>
    <col min="9718" max="9718" width="12.5546875" style="278" bestFit="1" customWidth="1"/>
    <col min="9719" max="9966" width="11.44140625" style="278"/>
    <col min="9967" max="9967" width="6.88671875" style="278" customWidth="1"/>
    <col min="9968" max="9968" width="56.44140625" style="278" customWidth="1"/>
    <col min="9969" max="9969" width="13.109375" style="278" customWidth="1"/>
    <col min="9970" max="9970" width="15.44140625" style="278" bestFit="1" customWidth="1"/>
    <col min="9971" max="9971" width="13.33203125" style="278" bestFit="1" customWidth="1"/>
    <col min="9972" max="9972" width="30.6640625" style="278" customWidth="1"/>
    <col min="9973" max="9973" width="22.5546875" style="278" customWidth="1"/>
    <col min="9974" max="9974" width="12.5546875" style="278" bestFit="1" customWidth="1"/>
    <col min="9975" max="10222" width="11.44140625" style="278"/>
    <col min="10223" max="10223" width="6.88671875" style="278" customWidth="1"/>
    <col min="10224" max="10224" width="56.44140625" style="278" customWidth="1"/>
    <col min="10225" max="10225" width="13.109375" style="278" customWidth="1"/>
    <col min="10226" max="10226" width="15.44140625" style="278" bestFit="1" customWidth="1"/>
    <col min="10227" max="10227" width="13.33203125" style="278" bestFit="1" customWidth="1"/>
    <col min="10228" max="10228" width="30.6640625" style="278" customWidth="1"/>
    <col min="10229" max="10229" width="22.5546875" style="278" customWidth="1"/>
    <col min="10230" max="10230" width="12.5546875" style="278" bestFit="1" customWidth="1"/>
    <col min="10231" max="10478" width="11.44140625" style="278"/>
    <col min="10479" max="10479" width="6.88671875" style="278" customWidth="1"/>
    <col min="10480" max="10480" width="56.44140625" style="278" customWidth="1"/>
    <col min="10481" max="10481" width="13.109375" style="278" customWidth="1"/>
    <col min="10482" max="10482" width="15.44140625" style="278" bestFit="1" customWidth="1"/>
    <col min="10483" max="10483" width="13.33203125" style="278" bestFit="1" customWidth="1"/>
    <col min="10484" max="10484" width="30.6640625" style="278" customWidth="1"/>
    <col min="10485" max="10485" width="22.5546875" style="278" customWidth="1"/>
    <col min="10486" max="10486" width="12.5546875" style="278" bestFit="1" customWidth="1"/>
    <col min="10487" max="10734" width="11.44140625" style="278"/>
    <col min="10735" max="10735" width="6.88671875" style="278" customWidth="1"/>
    <col min="10736" max="10736" width="56.44140625" style="278" customWidth="1"/>
    <col min="10737" max="10737" width="13.109375" style="278" customWidth="1"/>
    <col min="10738" max="10738" width="15.44140625" style="278" bestFit="1" customWidth="1"/>
    <col min="10739" max="10739" width="13.33203125" style="278" bestFit="1" customWidth="1"/>
    <col min="10740" max="10740" width="30.6640625" style="278" customWidth="1"/>
    <col min="10741" max="10741" width="22.5546875" style="278" customWidth="1"/>
    <col min="10742" max="10742" width="12.5546875" style="278" bestFit="1" customWidth="1"/>
    <col min="10743" max="10990" width="11.44140625" style="278"/>
    <col min="10991" max="10991" width="6.88671875" style="278" customWidth="1"/>
    <col min="10992" max="10992" width="56.44140625" style="278" customWidth="1"/>
    <col min="10993" max="10993" width="13.109375" style="278" customWidth="1"/>
    <col min="10994" max="10994" width="15.44140625" style="278" bestFit="1" customWidth="1"/>
    <col min="10995" max="10995" width="13.33203125" style="278" bestFit="1" customWidth="1"/>
    <col min="10996" max="10996" width="30.6640625" style="278" customWidth="1"/>
    <col min="10997" max="10997" width="22.5546875" style="278" customWidth="1"/>
    <col min="10998" max="10998" width="12.5546875" style="278" bestFit="1" customWidth="1"/>
    <col min="10999" max="11246" width="11.44140625" style="278"/>
    <col min="11247" max="11247" width="6.88671875" style="278" customWidth="1"/>
    <col min="11248" max="11248" width="56.44140625" style="278" customWidth="1"/>
    <col min="11249" max="11249" width="13.109375" style="278" customWidth="1"/>
    <col min="11250" max="11250" width="15.44140625" style="278" bestFit="1" customWidth="1"/>
    <col min="11251" max="11251" width="13.33203125" style="278" bestFit="1" customWidth="1"/>
    <col min="11252" max="11252" width="30.6640625" style="278" customWidth="1"/>
    <col min="11253" max="11253" width="22.5546875" style="278" customWidth="1"/>
    <col min="11254" max="11254" width="12.5546875" style="278" bestFit="1" customWidth="1"/>
    <col min="11255" max="11502" width="11.44140625" style="278"/>
    <col min="11503" max="11503" width="6.88671875" style="278" customWidth="1"/>
    <col min="11504" max="11504" width="56.44140625" style="278" customWidth="1"/>
    <col min="11505" max="11505" width="13.109375" style="278" customWidth="1"/>
    <col min="11506" max="11506" width="15.44140625" style="278" bestFit="1" customWidth="1"/>
    <col min="11507" max="11507" width="13.33203125" style="278" bestFit="1" customWidth="1"/>
    <col min="11508" max="11508" width="30.6640625" style="278" customWidth="1"/>
    <col min="11509" max="11509" width="22.5546875" style="278" customWidth="1"/>
    <col min="11510" max="11510" width="12.5546875" style="278" bestFit="1" customWidth="1"/>
    <col min="11511" max="11758" width="11.44140625" style="278"/>
    <col min="11759" max="11759" width="6.88671875" style="278" customWidth="1"/>
    <col min="11760" max="11760" width="56.44140625" style="278" customWidth="1"/>
    <col min="11761" max="11761" width="13.109375" style="278" customWidth="1"/>
    <col min="11762" max="11762" width="15.44140625" style="278" bestFit="1" customWidth="1"/>
    <col min="11763" max="11763" width="13.33203125" style="278" bestFit="1" customWidth="1"/>
    <col min="11764" max="11764" width="30.6640625" style="278" customWidth="1"/>
    <col min="11765" max="11765" width="22.5546875" style="278" customWidth="1"/>
    <col min="11766" max="11766" width="12.5546875" style="278" bestFit="1" customWidth="1"/>
    <col min="11767" max="12014" width="11.44140625" style="278"/>
    <col min="12015" max="12015" width="6.88671875" style="278" customWidth="1"/>
    <col min="12016" max="12016" width="56.44140625" style="278" customWidth="1"/>
    <col min="12017" max="12017" width="13.109375" style="278" customWidth="1"/>
    <col min="12018" max="12018" width="15.44140625" style="278" bestFit="1" customWidth="1"/>
    <col min="12019" max="12019" width="13.33203125" style="278" bestFit="1" customWidth="1"/>
    <col min="12020" max="12020" width="30.6640625" style="278" customWidth="1"/>
    <col min="12021" max="12021" width="22.5546875" style="278" customWidth="1"/>
    <col min="12022" max="12022" width="12.5546875" style="278" bestFit="1" customWidth="1"/>
    <col min="12023" max="12270" width="11.44140625" style="278"/>
    <col min="12271" max="12271" width="6.88671875" style="278" customWidth="1"/>
    <col min="12272" max="12272" width="56.44140625" style="278" customWidth="1"/>
    <col min="12273" max="12273" width="13.109375" style="278" customWidth="1"/>
    <col min="12274" max="12274" width="15.44140625" style="278" bestFit="1" customWidth="1"/>
    <col min="12275" max="12275" width="13.33203125" style="278" bestFit="1" customWidth="1"/>
    <col min="12276" max="12276" width="30.6640625" style="278" customWidth="1"/>
    <col min="12277" max="12277" width="22.5546875" style="278" customWidth="1"/>
    <col min="12278" max="12278" width="12.5546875" style="278" bestFit="1" customWidth="1"/>
    <col min="12279" max="12526" width="11.44140625" style="278"/>
    <col min="12527" max="12527" width="6.88671875" style="278" customWidth="1"/>
    <col min="12528" max="12528" width="56.44140625" style="278" customWidth="1"/>
    <col min="12529" max="12529" width="13.109375" style="278" customWidth="1"/>
    <col min="12530" max="12530" width="15.44140625" style="278" bestFit="1" customWidth="1"/>
    <col min="12531" max="12531" width="13.33203125" style="278" bestFit="1" customWidth="1"/>
    <col min="12532" max="12532" width="30.6640625" style="278" customWidth="1"/>
    <col min="12533" max="12533" width="22.5546875" style="278" customWidth="1"/>
    <col min="12534" max="12534" width="12.5546875" style="278" bestFit="1" customWidth="1"/>
    <col min="12535" max="12782" width="11.44140625" style="278"/>
    <col min="12783" max="12783" width="6.88671875" style="278" customWidth="1"/>
    <col min="12784" max="12784" width="56.44140625" style="278" customWidth="1"/>
    <col min="12785" max="12785" width="13.109375" style="278" customWidth="1"/>
    <col min="12786" max="12786" width="15.44140625" style="278" bestFit="1" customWidth="1"/>
    <col min="12787" max="12787" width="13.33203125" style="278" bestFit="1" customWidth="1"/>
    <col min="12788" max="12788" width="30.6640625" style="278" customWidth="1"/>
    <col min="12789" max="12789" width="22.5546875" style="278" customWidth="1"/>
    <col min="12790" max="12790" width="12.5546875" style="278" bestFit="1" customWidth="1"/>
    <col min="12791" max="13038" width="11.44140625" style="278"/>
    <col min="13039" max="13039" width="6.88671875" style="278" customWidth="1"/>
    <col min="13040" max="13040" width="56.44140625" style="278" customWidth="1"/>
    <col min="13041" max="13041" width="13.109375" style="278" customWidth="1"/>
    <col min="13042" max="13042" width="15.44140625" style="278" bestFit="1" customWidth="1"/>
    <col min="13043" max="13043" width="13.33203125" style="278" bestFit="1" customWidth="1"/>
    <col min="13044" max="13044" width="30.6640625" style="278" customWidth="1"/>
    <col min="13045" max="13045" width="22.5546875" style="278" customWidth="1"/>
    <col min="13046" max="13046" width="12.5546875" style="278" bestFit="1" customWidth="1"/>
    <col min="13047" max="13294" width="11.44140625" style="278"/>
    <col min="13295" max="13295" width="6.88671875" style="278" customWidth="1"/>
    <col min="13296" max="13296" width="56.44140625" style="278" customWidth="1"/>
    <col min="13297" max="13297" width="13.109375" style="278" customWidth="1"/>
    <col min="13298" max="13298" width="15.44140625" style="278" bestFit="1" customWidth="1"/>
    <col min="13299" max="13299" width="13.33203125" style="278" bestFit="1" customWidth="1"/>
    <col min="13300" max="13300" width="30.6640625" style="278" customWidth="1"/>
    <col min="13301" max="13301" width="22.5546875" style="278" customWidth="1"/>
    <col min="13302" max="13302" width="12.5546875" style="278" bestFit="1" customWidth="1"/>
    <col min="13303" max="13550" width="11.44140625" style="278"/>
    <col min="13551" max="13551" width="6.88671875" style="278" customWidth="1"/>
    <col min="13552" max="13552" width="56.44140625" style="278" customWidth="1"/>
    <col min="13553" max="13553" width="13.109375" style="278" customWidth="1"/>
    <col min="13554" max="13554" width="15.44140625" style="278" bestFit="1" customWidth="1"/>
    <col min="13555" max="13555" width="13.33203125" style="278" bestFit="1" customWidth="1"/>
    <col min="13556" max="13556" width="30.6640625" style="278" customWidth="1"/>
    <col min="13557" max="13557" width="22.5546875" style="278" customWidth="1"/>
    <col min="13558" max="13558" width="12.5546875" style="278" bestFit="1" customWidth="1"/>
    <col min="13559" max="13806" width="11.44140625" style="278"/>
    <col min="13807" max="13807" width="6.88671875" style="278" customWidth="1"/>
    <col min="13808" max="13808" width="56.44140625" style="278" customWidth="1"/>
    <col min="13809" max="13809" width="13.109375" style="278" customWidth="1"/>
    <col min="13810" max="13810" width="15.44140625" style="278" bestFit="1" customWidth="1"/>
    <col min="13811" max="13811" width="13.33203125" style="278" bestFit="1" customWidth="1"/>
    <col min="13812" max="13812" width="30.6640625" style="278" customWidth="1"/>
    <col min="13813" max="13813" width="22.5546875" style="278" customWidth="1"/>
    <col min="13814" max="13814" width="12.5546875" style="278" bestFit="1" customWidth="1"/>
    <col min="13815" max="14062" width="11.44140625" style="278"/>
    <col min="14063" max="14063" width="6.88671875" style="278" customWidth="1"/>
    <col min="14064" max="14064" width="56.44140625" style="278" customWidth="1"/>
    <col min="14065" max="14065" width="13.109375" style="278" customWidth="1"/>
    <col min="14066" max="14066" width="15.44140625" style="278" bestFit="1" customWidth="1"/>
    <col min="14067" max="14067" width="13.33203125" style="278" bestFit="1" customWidth="1"/>
    <col min="14068" max="14068" width="30.6640625" style="278" customWidth="1"/>
    <col min="14069" max="14069" width="22.5546875" style="278" customWidth="1"/>
    <col min="14070" max="14070" width="12.5546875" style="278" bestFit="1" customWidth="1"/>
    <col min="14071" max="14318" width="11.44140625" style="278"/>
    <col min="14319" max="14319" width="6.88671875" style="278" customWidth="1"/>
    <col min="14320" max="14320" width="56.44140625" style="278" customWidth="1"/>
    <col min="14321" max="14321" width="13.109375" style="278" customWidth="1"/>
    <col min="14322" max="14322" width="15.44140625" style="278" bestFit="1" customWidth="1"/>
    <col min="14323" max="14323" width="13.33203125" style="278" bestFit="1" customWidth="1"/>
    <col min="14324" max="14324" width="30.6640625" style="278" customWidth="1"/>
    <col min="14325" max="14325" width="22.5546875" style="278" customWidth="1"/>
    <col min="14326" max="14326" width="12.5546875" style="278" bestFit="1" customWidth="1"/>
    <col min="14327" max="14574" width="11.44140625" style="278"/>
    <col min="14575" max="14575" width="6.88671875" style="278" customWidth="1"/>
    <col min="14576" max="14576" width="56.44140625" style="278" customWidth="1"/>
    <col min="14577" max="14577" width="13.109375" style="278" customWidth="1"/>
    <col min="14578" max="14578" width="15.44140625" style="278" bestFit="1" customWidth="1"/>
    <col min="14579" max="14579" width="13.33203125" style="278" bestFit="1" customWidth="1"/>
    <col min="14580" max="14580" width="30.6640625" style="278" customWidth="1"/>
    <col min="14581" max="14581" width="22.5546875" style="278" customWidth="1"/>
    <col min="14582" max="14582" width="12.5546875" style="278" bestFit="1" customWidth="1"/>
    <col min="14583" max="14830" width="11.44140625" style="278"/>
    <col min="14831" max="14831" width="6.88671875" style="278" customWidth="1"/>
    <col min="14832" max="14832" width="56.44140625" style="278" customWidth="1"/>
    <col min="14833" max="14833" width="13.109375" style="278" customWidth="1"/>
    <col min="14834" max="14834" width="15.44140625" style="278" bestFit="1" customWidth="1"/>
    <col min="14835" max="14835" width="13.33203125" style="278" bestFit="1" customWidth="1"/>
    <col min="14836" max="14836" width="30.6640625" style="278" customWidth="1"/>
    <col min="14837" max="14837" width="22.5546875" style="278" customWidth="1"/>
    <col min="14838" max="14838" width="12.5546875" style="278" bestFit="1" customWidth="1"/>
    <col min="14839" max="15086" width="11.44140625" style="278"/>
    <col min="15087" max="15087" width="6.88671875" style="278" customWidth="1"/>
    <col min="15088" max="15088" width="56.44140625" style="278" customWidth="1"/>
    <col min="15089" max="15089" width="13.109375" style="278" customWidth="1"/>
    <col min="15090" max="15090" width="15.44140625" style="278" bestFit="1" customWidth="1"/>
    <col min="15091" max="15091" width="13.33203125" style="278" bestFit="1" customWidth="1"/>
    <col min="15092" max="15092" width="30.6640625" style="278" customWidth="1"/>
    <col min="15093" max="15093" width="22.5546875" style="278" customWidth="1"/>
    <col min="15094" max="15094" width="12.5546875" style="278" bestFit="1" customWidth="1"/>
    <col min="15095" max="15342" width="11.44140625" style="278"/>
    <col min="15343" max="15343" width="6.88671875" style="278" customWidth="1"/>
    <col min="15344" max="15344" width="56.44140625" style="278" customWidth="1"/>
    <col min="15345" max="15345" width="13.109375" style="278" customWidth="1"/>
    <col min="15346" max="15346" width="15.44140625" style="278" bestFit="1" customWidth="1"/>
    <col min="15347" max="15347" width="13.33203125" style="278" bestFit="1" customWidth="1"/>
    <col min="15348" max="15348" width="30.6640625" style="278" customWidth="1"/>
    <col min="15349" max="15349" width="22.5546875" style="278" customWidth="1"/>
    <col min="15350" max="15350" width="12.5546875" style="278" bestFit="1" customWidth="1"/>
    <col min="15351" max="15598" width="11.44140625" style="278"/>
    <col min="15599" max="15599" width="6.88671875" style="278" customWidth="1"/>
    <col min="15600" max="15600" width="56.44140625" style="278" customWidth="1"/>
    <col min="15601" max="15601" width="13.109375" style="278" customWidth="1"/>
    <col min="15602" max="15602" width="15.44140625" style="278" bestFit="1" customWidth="1"/>
    <col min="15603" max="15603" width="13.33203125" style="278" bestFit="1" customWidth="1"/>
    <col min="15604" max="15604" width="30.6640625" style="278" customWidth="1"/>
    <col min="15605" max="15605" width="22.5546875" style="278" customWidth="1"/>
    <col min="15606" max="15606" width="12.5546875" style="278" bestFit="1" customWidth="1"/>
    <col min="15607" max="15854" width="11.44140625" style="278"/>
    <col min="15855" max="15855" width="6.88671875" style="278" customWidth="1"/>
    <col min="15856" max="15856" width="56.44140625" style="278" customWidth="1"/>
    <col min="15857" max="15857" width="13.109375" style="278" customWidth="1"/>
    <col min="15858" max="15858" width="15.44140625" style="278" bestFit="1" customWidth="1"/>
    <col min="15859" max="15859" width="13.33203125" style="278" bestFit="1" customWidth="1"/>
    <col min="15860" max="15860" width="30.6640625" style="278" customWidth="1"/>
    <col min="15861" max="15861" width="22.5546875" style="278" customWidth="1"/>
    <col min="15862" max="15862" width="12.5546875" style="278" bestFit="1" customWidth="1"/>
    <col min="15863" max="16110" width="11.44140625" style="278"/>
    <col min="16111" max="16111" width="6.88671875" style="278" customWidth="1"/>
    <col min="16112" max="16112" width="56.44140625" style="278" customWidth="1"/>
    <col min="16113" max="16113" width="13.109375" style="278" customWidth="1"/>
    <col min="16114" max="16114" width="15.44140625" style="278" bestFit="1" customWidth="1"/>
    <col min="16115" max="16115" width="13.33203125" style="278" bestFit="1" customWidth="1"/>
    <col min="16116" max="16116" width="30.6640625" style="278" customWidth="1"/>
    <col min="16117" max="16117" width="22.5546875" style="278" customWidth="1"/>
    <col min="16118" max="16118" width="12.5546875" style="278" bestFit="1" customWidth="1"/>
    <col min="16119" max="16384" width="11.44140625" style="278"/>
  </cols>
  <sheetData>
    <row r="1" spans="2:5" ht="13.8" thickBot="1">
      <c r="C1" s="598"/>
      <c r="D1" s="598"/>
    </row>
    <row r="2" spans="2:5" s="279" customFormat="1" ht="31.5" customHeight="1" thickTop="1">
      <c r="B2" s="19"/>
      <c r="C2" s="20"/>
      <c r="D2" s="20"/>
      <c r="E2" s="21"/>
    </row>
    <row r="3" spans="2:5" s="279" customFormat="1" ht="31.5" customHeight="1">
      <c r="B3" s="22"/>
      <c r="C3" s="587"/>
      <c r="D3" s="587"/>
      <c r="E3" s="23"/>
    </row>
    <row r="4" spans="2:5" s="279" customFormat="1" ht="21.75" customHeight="1">
      <c r="B4" s="22"/>
      <c r="C4" s="280"/>
      <c r="D4" s="280"/>
      <c r="E4" s="23"/>
    </row>
    <row r="5" spans="2:5" s="279" customFormat="1">
      <c r="B5" s="22"/>
      <c r="C5" s="587" t="str">
        <f>+'Formulario 1'!C5</f>
        <v>Secretaria Suministros y Servicios</v>
      </c>
      <c r="D5" s="587"/>
      <c r="E5" s="23"/>
    </row>
    <row r="6" spans="2:5" s="279" customFormat="1">
      <c r="B6" s="22"/>
      <c r="C6" s="587" t="str">
        <f>+'Formulario 1'!C6</f>
        <v>Modalidad: licitación Pública</v>
      </c>
      <c r="D6" s="587"/>
      <c r="E6" s="23"/>
    </row>
    <row r="7" spans="2:5" s="279" customFormat="1" ht="33" customHeight="1">
      <c r="B7" s="22"/>
      <c r="C7" s="587" t="str">
        <f>+'Formulario 1'!C7</f>
        <v>Adecuación y mantenimiento de obras civiles, eléctricas, de voz y datos y redes hidrosanitarias de los centros del valle del software.</v>
      </c>
      <c r="D7" s="587"/>
      <c r="E7" s="23"/>
    </row>
    <row r="8" spans="2:5" s="279" customFormat="1" ht="12.75" customHeight="1">
      <c r="B8" s="22"/>
      <c r="C8" s="587" t="s">
        <v>111</v>
      </c>
      <c r="D8" s="587"/>
      <c r="E8" s="23"/>
    </row>
    <row r="9" spans="2:5" s="279" customFormat="1" ht="12.75" customHeight="1">
      <c r="B9" s="22"/>
      <c r="C9" s="587" t="s">
        <v>17</v>
      </c>
      <c r="D9" s="587"/>
      <c r="E9" s="23"/>
    </row>
    <row r="10" spans="2:5" s="279" customFormat="1" ht="11.25" customHeight="1" thickBot="1">
      <c r="B10" s="22"/>
      <c r="C10" s="280"/>
      <c r="D10" s="280"/>
      <c r="E10" s="23"/>
    </row>
    <row r="11" spans="2:5">
      <c r="B11" s="22"/>
      <c r="C11" s="281" t="s">
        <v>143</v>
      </c>
      <c r="D11" s="282"/>
      <c r="E11" s="23"/>
    </row>
    <row r="12" spans="2:5">
      <c r="B12" s="22"/>
      <c r="C12" s="283" t="s">
        <v>147</v>
      </c>
      <c r="D12" s="284"/>
      <c r="E12" s="23"/>
    </row>
    <row r="13" spans="2:5">
      <c r="B13" s="22"/>
      <c r="C13" s="283" t="s">
        <v>156</v>
      </c>
      <c r="D13" s="284"/>
      <c r="E13" s="23"/>
    </row>
    <row r="14" spans="2:5">
      <c r="B14" s="22"/>
      <c r="C14" s="283" t="s">
        <v>144</v>
      </c>
      <c r="D14" s="284"/>
      <c r="E14" s="23"/>
    </row>
    <row r="15" spans="2:5">
      <c r="B15" s="22"/>
      <c r="C15" s="283" t="s">
        <v>145</v>
      </c>
      <c r="D15" s="285"/>
      <c r="E15" s="23"/>
    </row>
    <row r="16" spans="2:5">
      <c r="B16" s="22"/>
      <c r="C16" s="283" t="s">
        <v>148</v>
      </c>
      <c r="D16" s="286"/>
      <c r="E16" s="23"/>
    </row>
    <row r="17" spans="2:8">
      <c r="B17" s="22"/>
      <c r="C17" s="283" t="s">
        <v>149</v>
      </c>
      <c r="D17" s="284"/>
      <c r="E17" s="23"/>
    </row>
    <row r="18" spans="2:8">
      <c r="B18" s="22"/>
      <c r="C18" s="283" t="s">
        <v>150</v>
      </c>
      <c r="D18" s="284"/>
      <c r="E18" s="23"/>
    </row>
    <row r="19" spans="2:8">
      <c r="B19" s="22"/>
      <c r="C19" s="283" t="s">
        <v>151</v>
      </c>
      <c r="D19" s="287"/>
      <c r="E19" s="23"/>
    </row>
    <row r="20" spans="2:8">
      <c r="B20" s="22"/>
      <c r="C20" s="283" t="s">
        <v>152</v>
      </c>
      <c r="D20" s="287"/>
      <c r="E20" s="23"/>
    </row>
    <row r="21" spans="2:8">
      <c r="B21" s="22"/>
      <c r="C21" s="283" t="s">
        <v>146</v>
      </c>
      <c r="D21" s="288"/>
      <c r="E21" s="23"/>
    </row>
    <row r="22" spans="2:8">
      <c r="B22" s="22"/>
      <c r="C22" s="283" t="s">
        <v>160</v>
      </c>
      <c r="D22" s="288"/>
      <c r="E22" s="23"/>
    </row>
    <row r="23" spans="2:8">
      <c r="B23" s="22"/>
      <c r="C23" s="289"/>
      <c r="D23" s="290"/>
      <c r="E23" s="23"/>
    </row>
    <row r="24" spans="2:8" ht="16.5" customHeight="1">
      <c r="B24" s="22"/>
      <c r="C24" s="291" t="s">
        <v>153</v>
      </c>
      <c r="D24" s="292"/>
      <c r="E24" s="23"/>
    </row>
    <row r="25" spans="2:8" ht="16.5" customHeight="1" thickBot="1">
      <c r="B25" s="22"/>
      <c r="C25" s="291" t="s">
        <v>154</v>
      </c>
      <c r="D25" s="293"/>
      <c r="E25" s="23"/>
    </row>
    <row r="26" spans="2:8" ht="13.8" thickBot="1">
      <c r="B26" s="22"/>
      <c r="C26" s="596" t="s">
        <v>155</v>
      </c>
      <c r="D26" s="597"/>
      <c r="E26" s="23"/>
    </row>
    <row r="27" spans="2:8">
      <c r="B27" s="22"/>
      <c r="C27" s="294"/>
      <c r="E27" s="23"/>
    </row>
    <row r="28" spans="2:8" ht="13.8">
      <c r="B28" s="22"/>
      <c r="C28" s="3"/>
      <c r="D28" s="3"/>
      <c r="E28" s="23"/>
      <c r="F28" s="3"/>
      <c r="G28" s="224"/>
      <c r="H28" s="4"/>
    </row>
    <row r="29" spans="2:8" ht="12.75" customHeight="1">
      <c r="B29" s="22"/>
      <c r="C29" s="225" t="s">
        <v>12</v>
      </c>
      <c r="D29" s="53"/>
      <c r="E29" s="23"/>
      <c r="F29" s="53"/>
      <c r="G29" s="224"/>
      <c r="H29" s="4"/>
    </row>
    <row r="30" spans="2:8">
      <c r="B30" s="22"/>
      <c r="C30" s="225" t="s">
        <v>14</v>
      </c>
      <c r="D30" s="295"/>
      <c r="E30" s="23"/>
    </row>
    <row r="31" spans="2:8">
      <c r="B31" s="22"/>
      <c r="C31" s="225" t="s">
        <v>15</v>
      </c>
      <c r="D31" s="3"/>
      <c r="E31" s="23"/>
    </row>
    <row r="32" spans="2:8">
      <c r="B32" s="22"/>
      <c r="C32" s="225" t="s">
        <v>16</v>
      </c>
      <c r="D32" s="53"/>
      <c r="E32" s="23"/>
    </row>
    <row r="33" spans="2:5" ht="13.8" thickBot="1">
      <c r="B33" s="32"/>
      <c r="C33" s="33"/>
      <c r="D33" s="33"/>
      <c r="E33" s="34"/>
    </row>
    <row r="34" spans="2:5" ht="13.8" thickTop="1">
      <c r="C34" s="296"/>
      <c r="D34" s="296"/>
    </row>
    <row r="35" spans="2:5">
      <c r="C35" s="297"/>
      <c r="D35" s="297"/>
    </row>
    <row r="36" spans="2:5">
      <c r="C36" s="53"/>
    </row>
    <row r="37" spans="2:5">
      <c r="C37" s="53"/>
    </row>
  </sheetData>
  <mergeCells count="8">
    <mergeCell ref="C9:D9"/>
    <mergeCell ref="C26:D26"/>
    <mergeCell ref="C1:D1"/>
    <mergeCell ref="C3:D3"/>
    <mergeCell ref="C5:D5"/>
    <mergeCell ref="C8:D8"/>
    <mergeCell ref="C6:D6"/>
    <mergeCell ref="C7:D7"/>
  </mergeCells>
  <dataValidations count="1">
    <dataValidation allowBlank="1" showInputMessage="1" showErrorMessage="1" prompt="ESCRIBIR EL VALOR DE LA INICITIVA SIN UTILIZAR SEPARADORES COMO PUNTOS Ó COMAS, EL FORMATO DE LA COLUMNA LO SEPARA AUTOMATICAMENTE" sqref="C36:C37" xr:uid="{00000000-0002-0000-0C00-000000000000}"/>
  </dataValidations>
  <printOptions horizontalCentered="1"/>
  <pageMargins left="0.59055118110236227" right="0.59055118110236227" top="0.39370078740157483" bottom="0.74803149606299213" header="0.31496062992125984" footer="0.31496062992125984"/>
  <pageSetup scale="70" orientation="portrait" horizontalDpi="4294967295" verticalDpi="4294967295"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L37"/>
  <sheetViews>
    <sheetView view="pageBreakPreview" topLeftCell="A18" zoomScaleNormal="100" zoomScaleSheetLayoutView="100" workbookViewId="0">
      <selection activeCell="B21" sqref="B21"/>
    </sheetView>
  </sheetViews>
  <sheetFormatPr baseColWidth="10" defaultColWidth="11.44140625" defaultRowHeight="11.4"/>
  <cols>
    <col min="1" max="2" width="3.109375" style="9" customWidth="1"/>
    <col min="3" max="3" width="11.44140625" style="9"/>
    <col min="4" max="4" width="16" style="9" customWidth="1"/>
    <col min="5" max="5" width="15.109375" style="9" customWidth="1"/>
    <col min="6" max="6" width="55.5546875" style="9" customWidth="1"/>
    <col min="7" max="8" width="3.109375" style="9" customWidth="1"/>
    <col min="9" max="16384" width="11.44140625" style="9"/>
  </cols>
  <sheetData>
    <row r="1" spans="2:12" ht="12" thickBot="1">
      <c r="C1" s="7"/>
      <c r="D1" s="7"/>
      <c r="E1" s="7"/>
      <c r="F1" s="7"/>
    </row>
    <row r="2" spans="2:12" ht="31.5" customHeight="1" thickTop="1">
      <c r="B2" s="19"/>
      <c r="C2" s="20"/>
      <c r="D2" s="20"/>
      <c r="E2" s="20"/>
      <c r="F2" s="20"/>
      <c r="G2" s="21"/>
    </row>
    <row r="3" spans="2:12" ht="31.5" customHeight="1">
      <c r="B3" s="22"/>
      <c r="C3" s="6"/>
      <c r="D3" s="6"/>
      <c r="E3" s="6"/>
      <c r="F3" s="6"/>
      <c r="G3" s="23"/>
    </row>
    <row r="4" spans="2:12" ht="21.75" customHeight="1">
      <c r="B4" s="22"/>
      <c r="C4" s="603"/>
      <c r="D4" s="603"/>
      <c r="E4" s="603"/>
      <c r="F4" s="603"/>
      <c r="G4" s="23"/>
    </row>
    <row r="5" spans="2:12" ht="13.2">
      <c r="B5" s="22"/>
      <c r="C5" s="604" t="str">
        <f>+'Formulario 1'!C5</f>
        <v>Secretaria Suministros y Servicios</v>
      </c>
      <c r="D5" s="604"/>
      <c r="E5" s="604"/>
      <c r="F5" s="604"/>
      <c r="G5" s="23"/>
      <c r="H5" s="8"/>
      <c r="I5" s="8"/>
      <c r="J5" s="8"/>
      <c r="K5" s="8"/>
      <c r="L5" s="8"/>
    </row>
    <row r="6" spans="2:12" ht="13.2">
      <c r="B6" s="22"/>
      <c r="C6" s="604" t="str">
        <f>+'Formulario 1'!C6</f>
        <v>Modalidad: licitación Pública</v>
      </c>
      <c r="D6" s="604"/>
      <c r="E6" s="604"/>
      <c r="F6" s="604"/>
      <c r="G6" s="23"/>
      <c r="H6" s="8"/>
      <c r="I6" s="8"/>
      <c r="J6" s="8"/>
      <c r="K6" s="8"/>
      <c r="L6" s="8"/>
    </row>
    <row r="7" spans="2:12" ht="30.6" customHeight="1">
      <c r="B7" s="22"/>
      <c r="C7" s="604" t="str">
        <f>+'Formulario 1'!C7</f>
        <v>Adecuación y mantenimiento de obras civiles, eléctricas, de voz y datos y redes hidrosanitarias de los centros del valle del software.</v>
      </c>
      <c r="D7" s="604"/>
      <c r="E7" s="604"/>
      <c r="F7" s="604"/>
      <c r="G7" s="23"/>
      <c r="H7" s="8"/>
      <c r="I7" s="8"/>
      <c r="J7" s="8"/>
      <c r="K7" s="8"/>
      <c r="L7" s="8"/>
    </row>
    <row r="8" spans="2:12" ht="13.2">
      <c r="B8" s="22"/>
      <c r="C8" s="605" t="s">
        <v>112</v>
      </c>
      <c r="D8" s="605"/>
      <c r="E8" s="605"/>
      <c r="F8" s="605"/>
      <c r="G8" s="23"/>
    </row>
    <row r="9" spans="2:12" ht="13.2">
      <c r="B9" s="22"/>
      <c r="C9" s="605" t="s">
        <v>93</v>
      </c>
      <c r="D9" s="605"/>
      <c r="E9" s="605"/>
      <c r="F9" s="605"/>
      <c r="G9" s="23"/>
    </row>
    <row r="10" spans="2:12" ht="13.8" thickBot="1">
      <c r="B10" s="22"/>
      <c r="C10" s="6"/>
      <c r="D10" s="6"/>
      <c r="E10" s="6"/>
      <c r="F10" s="6"/>
      <c r="G10" s="23"/>
    </row>
    <row r="11" spans="2:12" ht="13.2">
      <c r="B11" s="22"/>
      <c r="C11" s="599" t="s">
        <v>94</v>
      </c>
      <c r="D11" s="600"/>
      <c r="E11" s="601"/>
      <c r="F11" s="602"/>
      <c r="G11" s="23"/>
    </row>
    <row r="12" spans="2:12" ht="13.2">
      <c r="B12" s="22"/>
      <c r="C12" s="606" t="s">
        <v>95</v>
      </c>
      <c r="D12" s="607"/>
      <c r="E12" s="608"/>
      <c r="F12" s="609"/>
      <c r="G12" s="23"/>
    </row>
    <row r="13" spans="2:12" ht="13.2">
      <c r="B13" s="22"/>
      <c r="C13" s="606" t="s">
        <v>15</v>
      </c>
      <c r="D13" s="607"/>
      <c r="E13" s="608"/>
      <c r="F13" s="609"/>
      <c r="G13" s="23"/>
    </row>
    <row r="14" spans="2:12" ht="13.2">
      <c r="B14" s="22"/>
      <c r="C14" s="606" t="s">
        <v>96</v>
      </c>
      <c r="D14" s="607"/>
      <c r="E14" s="608"/>
      <c r="F14" s="609"/>
      <c r="G14" s="23"/>
    </row>
    <row r="15" spans="2:12" ht="13.2">
      <c r="B15" s="22"/>
      <c r="C15" s="606" t="s">
        <v>97</v>
      </c>
      <c r="D15" s="607"/>
      <c r="E15" s="608"/>
      <c r="F15" s="609"/>
      <c r="G15" s="23"/>
    </row>
    <row r="16" spans="2:12" ht="13.2">
      <c r="B16" s="22"/>
      <c r="C16" s="606" t="s">
        <v>98</v>
      </c>
      <c r="D16" s="607"/>
      <c r="E16" s="608"/>
      <c r="F16" s="609"/>
      <c r="G16" s="23"/>
    </row>
    <row r="17" spans="2:7" ht="13.2">
      <c r="B17" s="22"/>
      <c r="C17" s="606" t="s">
        <v>99</v>
      </c>
      <c r="D17" s="607"/>
      <c r="E17" s="608"/>
      <c r="F17" s="609"/>
      <c r="G17" s="23"/>
    </row>
    <row r="18" spans="2:7" ht="13.2">
      <c r="B18" s="22"/>
      <c r="C18" s="606" t="s">
        <v>100</v>
      </c>
      <c r="D18" s="607"/>
      <c r="E18" s="608"/>
      <c r="F18" s="609"/>
      <c r="G18" s="23"/>
    </row>
    <row r="19" spans="2:7" ht="13.2">
      <c r="B19" s="22"/>
      <c r="C19" s="606" t="s">
        <v>101</v>
      </c>
      <c r="D19" s="607"/>
      <c r="E19" s="608"/>
      <c r="F19" s="609"/>
      <c r="G19" s="23"/>
    </row>
    <row r="20" spans="2:7" ht="120.75" customHeight="1">
      <c r="B20" s="22"/>
      <c r="C20" s="610" t="s">
        <v>163</v>
      </c>
      <c r="D20" s="611"/>
      <c r="E20" s="611"/>
      <c r="F20" s="612"/>
      <c r="G20" s="23"/>
    </row>
    <row r="21" spans="2:7" ht="24">
      <c r="B21" s="22"/>
      <c r="C21" s="10" t="s">
        <v>0</v>
      </c>
      <c r="D21" s="11" t="s">
        <v>102</v>
      </c>
      <c r="E21" s="11" t="s">
        <v>103</v>
      </c>
      <c r="F21" s="12" t="s">
        <v>104</v>
      </c>
      <c r="G21" s="23"/>
    </row>
    <row r="22" spans="2:7" ht="13.2">
      <c r="B22" s="22"/>
      <c r="C22" s="13"/>
      <c r="D22" s="14"/>
      <c r="E22" s="14"/>
      <c r="F22" s="15"/>
      <c r="G22" s="23"/>
    </row>
    <row r="23" spans="2:7" ht="13.2">
      <c r="B23" s="22"/>
      <c r="C23" s="13"/>
      <c r="D23" s="14"/>
      <c r="E23" s="14"/>
      <c r="F23" s="15"/>
      <c r="G23" s="23"/>
    </row>
    <row r="24" spans="2:7" ht="13.2">
      <c r="B24" s="22"/>
      <c r="C24" s="13"/>
      <c r="D24" s="14"/>
      <c r="E24" s="14"/>
      <c r="F24" s="15"/>
      <c r="G24" s="23"/>
    </row>
    <row r="25" spans="2:7" ht="13.2">
      <c r="B25" s="22"/>
      <c r="C25" s="13"/>
      <c r="D25" s="14"/>
      <c r="E25" s="14"/>
      <c r="F25" s="15"/>
      <c r="G25" s="23"/>
    </row>
    <row r="26" spans="2:7" ht="13.2">
      <c r="B26" s="22"/>
      <c r="C26" s="13"/>
      <c r="D26" s="14"/>
      <c r="E26" s="14"/>
      <c r="F26" s="15"/>
      <c r="G26" s="23"/>
    </row>
    <row r="27" spans="2:7" ht="56.25" customHeight="1">
      <c r="B27" s="22"/>
      <c r="C27" s="610" t="s">
        <v>119</v>
      </c>
      <c r="D27" s="611"/>
      <c r="E27" s="611"/>
      <c r="F27" s="612"/>
      <c r="G27" s="23"/>
    </row>
    <row r="28" spans="2:7" ht="24" customHeight="1" thickBot="1">
      <c r="B28" s="22"/>
      <c r="C28" s="613" t="s">
        <v>105</v>
      </c>
      <c r="D28" s="614"/>
      <c r="E28" s="614"/>
      <c r="F28" s="615"/>
      <c r="G28" s="23"/>
    </row>
    <row r="29" spans="2:7" ht="13.2">
      <c r="B29" s="22"/>
      <c r="C29" s="16"/>
      <c r="D29" s="16"/>
      <c r="E29" s="16"/>
      <c r="F29" s="16"/>
      <c r="G29" s="23"/>
    </row>
    <row r="30" spans="2:7" ht="13.2">
      <c r="B30" s="22"/>
      <c r="C30" s="17"/>
      <c r="D30" s="17"/>
      <c r="E30" s="16"/>
      <c r="F30" s="16"/>
      <c r="G30" s="23"/>
    </row>
    <row r="31" spans="2:7" ht="13.2">
      <c r="B31" s="22"/>
      <c r="C31" s="16" t="s">
        <v>106</v>
      </c>
      <c r="D31" s="16"/>
      <c r="E31" s="16"/>
      <c r="F31" s="16"/>
      <c r="G31" s="23"/>
    </row>
    <row r="32" spans="2:7" ht="13.2">
      <c r="B32" s="22"/>
      <c r="C32" s="16" t="s">
        <v>107</v>
      </c>
      <c r="D32" s="16"/>
      <c r="E32" s="16"/>
      <c r="F32" s="16"/>
      <c r="G32" s="23"/>
    </row>
    <row r="33" spans="2:7" ht="13.2">
      <c r="B33" s="22"/>
      <c r="C33" s="16"/>
      <c r="D33" s="16"/>
      <c r="E33" s="16"/>
      <c r="F33" s="16"/>
      <c r="G33" s="23"/>
    </row>
    <row r="34" spans="2:7" ht="13.2">
      <c r="B34" s="22"/>
      <c r="C34" s="7" t="s">
        <v>108</v>
      </c>
      <c r="D34" s="7"/>
      <c r="E34" s="7"/>
      <c r="F34" s="7"/>
      <c r="G34" s="23"/>
    </row>
    <row r="35" spans="2:7" ht="13.2">
      <c r="B35" s="22"/>
      <c r="C35" s="7"/>
      <c r="D35" s="7"/>
      <c r="E35" s="7"/>
      <c r="F35" s="7"/>
      <c r="G35" s="23"/>
    </row>
    <row r="36" spans="2:7" ht="13.8" thickBot="1">
      <c r="B36" s="32"/>
      <c r="C36" s="33"/>
      <c r="D36" s="33"/>
      <c r="E36" s="33"/>
      <c r="F36" s="33"/>
      <c r="G36" s="34"/>
    </row>
    <row r="37" spans="2:7" ht="12" thickTop="1">
      <c r="C37" s="16"/>
      <c r="D37" s="16"/>
      <c r="E37" s="16"/>
      <c r="F37" s="16"/>
    </row>
  </sheetData>
  <mergeCells count="27">
    <mergeCell ref="C27:F27"/>
    <mergeCell ref="C28:F28"/>
    <mergeCell ref="C18:D18"/>
    <mergeCell ref="E18:F18"/>
    <mergeCell ref="C19:D19"/>
    <mergeCell ref="E19:F19"/>
    <mergeCell ref="C20:F20"/>
    <mergeCell ref="C15:D15"/>
    <mergeCell ref="E15:F15"/>
    <mergeCell ref="C16:D16"/>
    <mergeCell ref="E16:F16"/>
    <mergeCell ref="C17:D17"/>
    <mergeCell ref="E17:F17"/>
    <mergeCell ref="C12:D12"/>
    <mergeCell ref="E12:F12"/>
    <mergeCell ref="C13:D13"/>
    <mergeCell ref="E13:F13"/>
    <mergeCell ref="C14:D14"/>
    <mergeCell ref="E14:F14"/>
    <mergeCell ref="C11:D11"/>
    <mergeCell ref="E11:F11"/>
    <mergeCell ref="C4:F4"/>
    <mergeCell ref="C5:F5"/>
    <mergeCell ref="C8:F8"/>
    <mergeCell ref="C9:F9"/>
    <mergeCell ref="C6:F6"/>
    <mergeCell ref="C7:F7"/>
  </mergeCells>
  <pageMargins left="0.70866141732283472" right="0.70866141732283472" top="0.74803149606299213" bottom="0.74803149606299213" header="0.31496062992125984" footer="0.31496062992125984"/>
  <pageSetup scale="7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14</vt:i4>
      </vt:variant>
    </vt:vector>
  </HeadingPairs>
  <TitlesOfParts>
    <vt:vector size="28" baseType="lpstr">
      <vt:lpstr>Formulario 1</vt:lpstr>
      <vt:lpstr>Formulario 1.1 A</vt:lpstr>
      <vt:lpstr>Formulario 1.1B</vt:lpstr>
      <vt:lpstr>Formulario  1.2</vt:lpstr>
      <vt:lpstr>Formulario 1.3 </vt:lpstr>
      <vt:lpstr>Formulario 2</vt:lpstr>
      <vt:lpstr>Formulario 3</vt:lpstr>
      <vt:lpstr>Formulario 5</vt:lpstr>
      <vt:lpstr>Formulario 6</vt:lpstr>
      <vt:lpstr>Formulario 7</vt:lpstr>
      <vt:lpstr>Formulario 7.1</vt:lpstr>
      <vt:lpstr>Formulario 8</vt:lpstr>
      <vt:lpstr>Formulario 9</vt:lpstr>
      <vt:lpstr>Formulario 10</vt:lpstr>
      <vt:lpstr>'Formulario  1.2'!Área_de_impresión</vt:lpstr>
      <vt:lpstr>'Formulario 1'!Área_de_impresión</vt:lpstr>
      <vt:lpstr>'Formulario 1.1 A'!Área_de_impresión</vt:lpstr>
      <vt:lpstr>'Formulario 1.1B'!Área_de_impresión</vt:lpstr>
      <vt:lpstr>'Formulario 1.3 '!Área_de_impresión</vt:lpstr>
      <vt:lpstr>'Formulario 10'!Área_de_impresión</vt:lpstr>
      <vt:lpstr>'Formulario 2'!Área_de_impresión</vt:lpstr>
      <vt:lpstr>'Formulario 3'!Área_de_impresión</vt:lpstr>
      <vt:lpstr>'Formulario 5'!Área_de_impresión</vt:lpstr>
      <vt:lpstr>'Formulario 6'!Área_de_impresión</vt:lpstr>
      <vt:lpstr>'Formulario 7'!Área_de_impresión</vt:lpstr>
      <vt:lpstr>'Formulario 7.1'!Área_de_impresión</vt:lpstr>
      <vt:lpstr>'Formulario 8'!Área_de_impresión</vt:lpstr>
      <vt:lpstr>'Formulario 9'!Área_de_impresión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71387719</dc:creator>
  <cp:lastModifiedBy>Usuario</cp:lastModifiedBy>
  <cp:lastPrinted>2022-03-17T21:54:39Z</cp:lastPrinted>
  <dcterms:created xsi:type="dcterms:W3CDTF">2009-11-19T16:02:09Z</dcterms:created>
  <dcterms:modified xsi:type="dcterms:W3CDTF">2023-05-08T22:43:35Z</dcterms:modified>
</cp:coreProperties>
</file>