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23715" windowHeight="9540"/>
  </bookViews>
  <sheets>
    <sheet name="Hoja1" sheetId="1" r:id="rId1"/>
    <sheet name="Hoja2" sheetId="2" state="hidden" r:id="rId2"/>
  </sheets>
  <calcPr calcId="144525"/>
</workbook>
</file>

<file path=xl/calcChain.xml><?xml version="1.0" encoding="utf-8"?>
<calcChain xmlns="http://schemas.openxmlformats.org/spreadsheetml/2006/main">
  <c r="C3" i="1" l="1"/>
  <c r="C4" i="1"/>
  <c r="C5" i="1"/>
  <c r="C7" i="1"/>
  <c r="C8" i="1"/>
  <c r="C9" i="1"/>
  <c r="C10" i="1"/>
  <c r="C11" i="1"/>
  <c r="C12" i="1"/>
  <c r="C13" i="1"/>
  <c r="C14" i="1"/>
  <c r="C2" i="1"/>
  <c r="G153" i="2" l="1"/>
  <c r="I153" i="2" l="1"/>
  <c r="I135" i="2"/>
  <c r="G135" i="2" l="1"/>
  <c r="J135" i="2" s="1"/>
  <c r="G55" i="2"/>
  <c r="C187" i="2" l="1"/>
  <c r="D187" i="2"/>
  <c r="E187" i="2"/>
  <c r="D14" i="1"/>
  <c r="D15" i="1" s="1"/>
  <c r="D13" i="1"/>
  <c r="D12" i="1"/>
  <c r="D11" i="1"/>
  <c r="D10" i="1"/>
  <c r="D9" i="1"/>
  <c r="D8" i="1"/>
  <c r="D7" i="1"/>
  <c r="D6" i="1"/>
  <c r="D5" i="1"/>
  <c r="D4" i="1"/>
  <c r="D3" i="1"/>
  <c r="D2" i="1"/>
</calcChain>
</file>

<file path=xl/sharedStrings.xml><?xml version="1.0" encoding="utf-8"?>
<sst xmlns="http://schemas.openxmlformats.org/spreadsheetml/2006/main" count="200" uniqueCount="24">
  <si>
    <t>Factura</t>
  </si>
  <si>
    <t>Valor Antes de Iva</t>
  </si>
  <si>
    <t xml:space="preserve">Total </t>
  </si>
  <si>
    <t>IVA</t>
  </si>
  <si>
    <t xml:space="preserve">VALOR TOTAL </t>
  </si>
  <si>
    <t>N/A</t>
  </si>
  <si>
    <t>SALDO A LIBERAR IDPAC</t>
  </si>
  <si>
    <t>SALDO A REINTEGRAR</t>
  </si>
  <si>
    <t xml:space="preserve">SALDO PENDIENTE POR AMORTIZAR </t>
  </si>
  <si>
    <t>SALDO A FAVOR DEL CONTRATISTA</t>
  </si>
  <si>
    <t>PAGO No. 04 O.P. No. 6620/6621/6622 de 23/05/2019</t>
  </si>
  <si>
    <t>PAGO No. 02 O.P. No. 6501/6502/6503 de 20/02/2019</t>
  </si>
  <si>
    <t>PAGO No. 01 O.P. No. 5570/5571 de 13/12/2018</t>
  </si>
  <si>
    <t>VALOR CONTRATO ADICIONADO</t>
  </si>
  <si>
    <t>APORTE DEL IDPAC</t>
  </si>
  <si>
    <t>CONTRATO</t>
  </si>
  <si>
    <t>FOLIO No.</t>
  </si>
  <si>
    <t>VALORES LEGALIZADOS</t>
  </si>
  <si>
    <t>VALORES PAGADOS</t>
  </si>
  <si>
    <t xml:space="preserve">VALOR </t>
  </si>
  <si>
    <t>FACTURA</t>
  </si>
  <si>
    <t>DESCRIPCIÓN</t>
  </si>
  <si>
    <t>PAGO No. 03 O.P. No. 6584/6585 de 26/03/2019</t>
  </si>
  <si>
    <t xml:space="preserve">PAGO No. 05 O.P. No. 6629/6630/6631 de 07/06/2019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</si>
</sst>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$&quot;\ #,##0;[Red]\-&quot;$&quot;\ #,##0"/>
    <numFmt numFmtId="41" formatCode="_-* #,##0_-;\-* #,##0_-;_-* &quot;-&quot;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rgb="FF000000"/>
      <name val="Arial Narrow"/>
      <family val="2"/>
    </font>
    <font>
      <sz val="10"/>
      <name val="Arial"/>
      <family val="2"/>
    </font>
    <font>
      <sz val="9"/>
      <color rgb="FF000000"/>
      <name val="Arial Narrow"/>
      <family val="2"/>
    </font>
    <font>
      <b/>
      <sz val="9"/>
      <color rgb="FF000000"/>
      <name val="Arial Narrow"/>
      <family val="2"/>
    </font>
    <font>
      <sz val="10"/>
      <color rgb="FF000000"/>
      <name val="Arial Narrow"/>
      <family val="2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6A6A6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000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56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3" xfId="0" applyFont="1" applyFill="1" applyBorder="1" applyAlignment="1">
      <alignment horizontal="center" vertical="center"/>
    </xf>
    <xf numFmtId="0" fontId="0" fillId="0" borderId="4" xfId="0" applyBorder="1"/>
    <xf numFmtId="41" fontId="0" fillId="0" borderId="5" xfId="1" applyFont="1" applyBorder="1"/>
    <xf numFmtId="41" fontId="0" fillId="0" borderId="6" xfId="1" applyFont="1" applyBorder="1"/>
    <xf numFmtId="0" fontId="0" fillId="0" borderId="7" xfId="0" applyBorder="1"/>
    <xf numFmtId="41" fontId="0" fillId="0" borderId="8" xfId="1" applyFont="1" applyBorder="1"/>
    <xf numFmtId="41" fontId="0" fillId="0" borderId="9" xfId="1" applyFont="1" applyBorder="1"/>
    <xf numFmtId="0" fontId="5" fillId="2" borderId="10" xfId="0" applyFont="1" applyFill="1" applyBorder="1" applyAlignment="1">
      <alignment horizontal="center" vertical="center" wrapText="1"/>
    </xf>
    <xf numFmtId="6" fontId="6" fillId="2" borderId="10" xfId="0" applyNumberFormat="1" applyFont="1" applyFill="1" applyBorder="1" applyAlignment="1">
      <alignment horizontal="right" vertical="center"/>
    </xf>
    <xf numFmtId="0" fontId="7" fillId="0" borderId="10" xfId="0" applyFont="1" applyBorder="1" applyAlignment="1">
      <alignment horizontal="right" vertical="center"/>
    </xf>
    <xf numFmtId="6" fontId="3" fillId="0" borderId="10" xfId="0" applyNumberFormat="1" applyFont="1" applyBorder="1" applyAlignment="1">
      <alignment horizontal="right" vertical="center" wrapText="1"/>
    </xf>
    <xf numFmtId="6" fontId="7" fillId="0" borderId="10" xfId="0" applyNumberFormat="1" applyFont="1" applyBorder="1" applyAlignment="1">
      <alignment horizontal="right" vertical="center" wrapText="1"/>
    </xf>
    <xf numFmtId="0" fontId="7" fillId="0" borderId="12" xfId="0" applyFont="1" applyBorder="1" applyAlignment="1">
      <alignment horizontal="right" vertical="center"/>
    </xf>
    <xf numFmtId="6" fontId="7" fillId="0" borderId="12" xfId="0" applyNumberFormat="1" applyFont="1" applyBorder="1" applyAlignment="1">
      <alignment horizontal="right" vertical="center" wrapText="1"/>
    </xf>
    <xf numFmtId="6" fontId="7" fillId="0" borderId="12" xfId="0" applyNumberFormat="1" applyFont="1" applyBorder="1" applyAlignment="1">
      <alignment horizontal="right" vertical="center"/>
    </xf>
    <xf numFmtId="0" fontId="4" fillId="0" borderId="8" xfId="0" applyFont="1" applyBorder="1" applyAlignment="1">
      <alignment wrapText="1"/>
    </xf>
    <xf numFmtId="0" fontId="4" fillId="0" borderId="5" xfId="0" applyFont="1" applyBorder="1" applyAlignment="1">
      <alignment wrapText="1"/>
    </xf>
    <xf numFmtId="6" fontId="7" fillId="0" borderId="12" xfId="0" applyNumberFormat="1" applyFont="1" applyBorder="1" applyAlignment="1">
      <alignment horizontal="center" vertical="center" wrapText="1"/>
    </xf>
    <xf numFmtId="6" fontId="7" fillId="0" borderId="12" xfId="0" applyNumberFormat="1" applyFont="1" applyBorder="1" applyAlignment="1">
      <alignment horizontal="center" vertical="center"/>
    </xf>
    <xf numFmtId="0" fontId="7" fillId="0" borderId="12" xfId="0" applyFont="1" applyBorder="1" applyAlignment="1">
      <alignment vertical="center" wrapText="1"/>
    </xf>
    <xf numFmtId="0" fontId="7" fillId="0" borderId="17" xfId="0" applyFont="1" applyBorder="1" applyAlignment="1">
      <alignment vertical="center"/>
    </xf>
    <xf numFmtId="0" fontId="3" fillId="3" borderId="19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3" fontId="0" fillId="0" borderId="0" xfId="0" applyNumberFormat="1"/>
    <xf numFmtId="0" fontId="0" fillId="0" borderId="8" xfId="0" applyFill="1" applyBorder="1"/>
    <xf numFmtId="3" fontId="4" fillId="0" borderId="8" xfId="0" applyNumberFormat="1" applyFont="1" applyFill="1" applyBorder="1" applyAlignment="1">
      <alignment vertical="center" wrapText="1"/>
    </xf>
    <xf numFmtId="0" fontId="4" fillId="0" borderId="8" xfId="0" applyFont="1" applyFill="1" applyBorder="1" applyAlignment="1">
      <alignment wrapText="1"/>
    </xf>
    <xf numFmtId="0" fontId="4" fillId="0" borderId="8" xfId="0" applyFont="1" applyFill="1" applyBorder="1" applyAlignment="1">
      <alignment vertical="center"/>
    </xf>
    <xf numFmtId="0" fontId="8" fillId="4" borderId="0" xfId="0" applyFont="1" applyFill="1"/>
    <xf numFmtId="3" fontId="9" fillId="4" borderId="0" xfId="0" applyNumberFormat="1" applyFont="1" applyFill="1"/>
    <xf numFmtId="0" fontId="9" fillId="4" borderId="0" xfId="0" applyFont="1" applyFill="1"/>
    <xf numFmtId="41" fontId="9" fillId="4" borderId="0" xfId="1" applyFont="1" applyFill="1"/>
    <xf numFmtId="41" fontId="8" fillId="4" borderId="0" xfId="1" applyFont="1" applyFill="1"/>
    <xf numFmtId="3" fontId="0" fillId="0" borderId="0" xfId="0" applyNumberFormat="1" applyAlignment="1">
      <alignment vertical="center" wrapText="1"/>
    </xf>
    <xf numFmtId="0" fontId="4" fillId="0" borderId="5" xfId="0" applyFont="1" applyFill="1" applyBorder="1" applyAlignment="1">
      <alignment vertical="center" wrapText="1"/>
    </xf>
    <xf numFmtId="0" fontId="0" fillId="0" borderId="5" xfId="0" applyFill="1" applyBorder="1"/>
    <xf numFmtId="3" fontId="4" fillId="0" borderId="5" xfId="0" applyNumberFormat="1" applyFont="1" applyFill="1" applyBorder="1" applyAlignment="1">
      <alignment vertical="center" wrapText="1"/>
    </xf>
    <xf numFmtId="0" fontId="4" fillId="0" borderId="8" xfId="0" applyFont="1" applyFill="1" applyBorder="1" applyAlignment="1">
      <alignment vertical="center" wrapText="1"/>
    </xf>
    <xf numFmtId="0" fontId="4" fillId="0" borderId="16" xfId="0" applyFont="1" applyFill="1" applyBorder="1" applyAlignment="1">
      <alignment vertical="center" wrapText="1"/>
    </xf>
    <xf numFmtId="0" fontId="0" fillId="0" borderId="16" xfId="0" applyFill="1" applyBorder="1"/>
    <xf numFmtId="3" fontId="4" fillId="0" borderId="16" xfId="0" applyNumberFormat="1" applyFont="1" applyFill="1" applyBorder="1" applyAlignment="1">
      <alignment vertical="center" wrapText="1"/>
    </xf>
    <xf numFmtId="0" fontId="4" fillId="0" borderId="16" xfId="0" applyFont="1" applyFill="1" applyBorder="1" applyAlignment="1">
      <alignment wrapText="1"/>
    </xf>
    <xf numFmtId="41" fontId="0" fillId="0" borderId="0" xfId="0" applyNumberFormat="1"/>
    <xf numFmtId="0" fontId="3" fillId="3" borderId="20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vertical="center"/>
    </xf>
    <xf numFmtId="0" fontId="3" fillId="2" borderId="14" xfId="0" applyFont="1" applyFill="1" applyBorder="1" applyAlignment="1">
      <alignment vertical="center"/>
    </xf>
    <xf numFmtId="0" fontId="7" fillId="2" borderId="13" xfId="0" applyFont="1" applyFill="1" applyBorder="1" applyAlignment="1">
      <alignment vertical="center"/>
    </xf>
    <xf numFmtId="0" fontId="7" fillId="2" borderId="12" xfId="0" applyFont="1" applyFill="1" applyBorder="1" applyAlignment="1">
      <alignment vertical="center"/>
    </xf>
    <xf numFmtId="0" fontId="3" fillId="2" borderId="11" xfId="0" applyFont="1" applyFill="1" applyBorder="1" applyAlignment="1">
      <alignment vertical="center"/>
    </xf>
    <xf numFmtId="0" fontId="3" fillId="2" borderId="10" xfId="0" applyFont="1" applyFill="1" applyBorder="1" applyAlignment="1">
      <alignment vertical="center"/>
    </xf>
    <xf numFmtId="0" fontId="3" fillId="3" borderId="20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tabSelected="1" workbookViewId="0">
      <selection activeCell="J15" sqref="J15"/>
    </sheetView>
  </sheetViews>
  <sheetFormatPr baseColWidth="10" defaultRowHeight="15" x14ac:dyDescent="0.25"/>
  <cols>
    <col min="2" max="2" width="17.7109375" bestFit="1" customWidth="1"/>
    <col min="3" max="3" width="10.5703125" bestFit="1" customWidth="1"/>
  </cols>
  <sheetData>
    <row r="1" spans="1:4" ht="15.75" thickBot="1" x14ac:dyDescent="0.3">
      <c r="A1" s="1" t="s">
        <v>0</v>
      </c>
      <c r="B1" s="2" t="s">
        <v>1</v>
      </c>
      <c r="C1" s="2" t="s">
        <v>3</v>
      </c>
      <c r="D1" s="3" t="s">
        <v>2</v>
      </c>
    </row>
    <row r="2" spans="1:4" x14ac:dyDescent="0.25">
      <c r="A2" s="4">
        <v>1026</v>
      </c>
      <c r="B2" s="5">
        <v>86368</v>
      </c>
      <c r="C2" s="5">
        <f>+B2*0.19</f>
        <v>16409.920000000002</v>
      </c>
      <c r="D2" s="6">
        <f t="shared" ref="D2:D14" si="0">+B2+C2</f>
        <v>102777.92</v>
      </c>
    </row>
    <row r="3" spans="1:4" x14ac:dyDescent="0.25">
      <c r="A3" s="7">
        <v>1036</v>
      </c>
      <c r="B3" s="8">
        <v>573979</v>
      </c>
      <c r="C3" s="5">
        <f t="shared" ref="C3:C14" si="1">+B3*0.19</f>
        <v>109056.01</v>
      </c>
      <c r="D3" s="9">
        <f t="shared" si="0"/>
        <v>683035.01</v>
      </c>
    </row>
    <row r="4" spans="1:4" x14ac:dyDescent="0.25">
      <c r="A4" s="7">
        <v>1037</v>
      </c>
      <c r="B4" s="8">
        <v>169800</v>
      </c>
      <c r="C4" s="5">
        <f t="shared" si="1"/>
        <v>32262</v>
      </c>
      <c r="D4" s="9">
        <f t="shared" si="0"/>
        <v>202062</v>
      </c>
    </row>
    <row r="5" spans="1:4" x14ac:dyDescent="0.25">
      <c r="A5" s="7">
        <v>1038</v>
      </c>
      <c r="B5" s="8">
        <v>305631</v>
      </c>
      <c r="C5" s="5">
        <f t="shared" si="1"/>
        <v>58069.89</v>
      </c>
      <c r="D5" s="9">
        <f t="shared" si="0"/>
        <v>363700.89</v>
      </c>
    </row>
    <row r="6" spans="1:4" x14ac:dyDescent="0.25">
      <c r="A6" s="7">
        <v>1039</v>
      </c>
      <c r="B6" s="8">
        <v>60328</v>
      </c>
      <c r="C6" s="5">
        <v>11461</v>
      </c>
      <c r="D6" s="9">
        <f t="shared" si="0"/>
        <v>71789</v>
      </c>
    </row>
    <row r="7" spans="1:4" x14ac:dyDescent="0.25">
      <c r="A7" s="7">
        <v>1040</v>
      </c>
      <c r="B7" s="8">
        <v>73051</v>
      </c>
      <c r="C7" s="5">
        <f t="shared" si="1"/>
        <v>13879.69</v>
      </c>
      <c r="D7" s="9">
        <f t="shared" si="0"/>
        <v>86930.69</v>
      </c>
    </row>
    <row r="8" spans="1:4" x14ac:dyDescent="0.25">
      <c r="A8" s="7">
        <v>1041</v>
      </c>
      <c r="B8" s="8">
        <v>159726</v>
      </c>
      <c r="C8" s="5">
        <f t="shared" si="1"/>
        <v>30347.94</v>
      </c>
      <c r="D8" s="9">
        <f t="shared" si="0"/>
        <v>190073.94</v>
      </c>
    </row>
    <row r="9" spans="1:4" x14ac:dyDescent="0.25">
      <c r="A9" s="7">
        <v>1042</v>
      </c>
      <c r="B9" s="8">
        <v>489840</v>
      </c>
      <c r="C9" s="5">
        <f t="shared" si="1"/>
        <v>93069.6</v>
      </c>
      <c r="D9" s="9">
        <f t="shared" si="0"/>
        <v>582909.6</v>
      </c>
    </row>
    <row r="10" spans="1:4" x14ac:dyDescent="0.25">
      <c r="A10" s="7">
        <v>1043</v>
      </c>
      <c r="B10" s="8">
        <v>950000</v>
      </c>
      <c r="C10" s="5">
        <f t="shared" si="1"/>
        <v>180500</v>
      </c>
      <c r="D10" s="9">
        <f t="shared" si="0"/>
        <v>1130500</v>
      </c>
    </row>
    <row r="11" spans="1:4" x14ac:dyDescent="0.25">
      <c r="A11" s="7">
        <v>1044</v>
      </c>
      <c r="B11" s="8">
        <v>700000</v>
      </c>
      <c r="C11" s="5">
        <f t="shared" si="1"/>
        <v>133000</v>
      </c>
      <c r="D11" s="9">
        <f t="shared" si="0"/>
        <v>833000</v>
      </c>
    </row>
    <row r="12" spans="1:4" x14ac:dyDescent="0.25">
      <c r="A12" s="7">
        <v>1045</v>
      </c>
      <c r="B12" s="8">
        <v>1178710</v>
      </c>
      <c r="C12" s="5">
        <f t="shared" si="1"/>
        <v>223954.9</v>
      </c>
      <c r="D12" s="9">
        <f t="shared" si="0"/>
        <v>1402664.9</v>
      </c>
    </row>
    <row r="13" spans="1:4" x14ac:dyDescent="0.25">
      <c r="A13" s="7">
        <v>1046</v>
      </c>
      <c r="B13" s="8">
        <v>2776164</v>
      </c>
      <c r="C13" s="5">
        <f t="shared" si="1"/>
        <v>527471.16</v>
      </c>
      <c r="D13" s="9">
        <f t="shared" si="0"/>
        <v>3303635.16</v>
      </c>
    </row>
    <row r="14" spans="1:4" x14ac:dyDescent="0.25">
      <c r="A14" s="7">
        <v>1047</v>
      </c>
      <c r="B14" s="8">
        <v>898118</v>
      </c>
      <c r="C14" s="5">
        <f t="shared" si="1"/>
        <v>170642.42</v>
      </c>
      <c r="D14" s="9">
        <f t="shared" si="0"/>
        <v>1068760.42</v>
      </c>
    </row>
    <row r="15" spans="1:4" x14ac:dyDescent="0.25">
      <c r="D15" s="45">
        <f>SUM(D2:D14)</f>
        <v>10021839.529999999</v>
      </c>
    </row>
    <row r="19" spans="4:4" x14ac:dyDescent="0.25">
      <c r="D19" s="4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7"/>
  <sheetViews>
    <sheetView topLeftCell="A40" workbookViewId="0">
      <selection activeCell="G158" sqref="G158"/>
    </sheetView>
  </sheetViews>
  <sheetFormatPr baseColWidth="10" defaultRowHeight="15" x14ac:dyDescent="0.25"/>
  <cols>
    <col min="1" max="1" width="25.7109375" bestFit="1" customWidth="1"/>
    <col min="5" max="5" width="12.140625" customWidth="1"/>
    <col min="7" max="7" width="15.5703125" bestFit="1" customWidth="1"/>
    <col min="9" max="9" width="17.42578125" bestFit="1" customWidth="1"/>
    <col min="10" max="10" width="11.7109375" bestFit="1" customWidth="1"/>
  </cols>
  <sheetData>
    <row r="1" spans="1:6" x14ac:dyDescent="0.25">
      <c r="A1" s="54" t="s">
        <v>21</v>
      </c>
      <c r="B1" s="46" t="s">
        <v>20</v>
      </c>
      <c r="C1" s="25" t="s">
        <v>19</v>
      </c>
      <c r="D1" s="46" t="s">
        <v>18</v>
      </c>
      <c r="E1" s="46" t="s">
        <v>17</v>
      </c>
      <c r="F1" s="46" t="s">
        <v>16</v>
      </c>
    </row>
    <row r="2" spans="1:6" ht="15.75" thickBot="1" x14ac:dyDescent="0.3">
      <c r="A2" s="55"/>
      <c r="B2" s="47"/>
      <c r="C2" s="24" t="s">
        <v>15</v>
      </c>
      <c r="D2" s="47"/>
      <c r="E2" s="47"/>
      <c r="F2" s="47"/>
    </row>
    <row r="3" spans="1:6" ht="15.75" thickBot="1" x14ac:dyDescent="0.3">
      <c r="A3" s="23" t="s">
        <v>14</v>
      </c>
      <c r="B3" s="22"/>
      <c r="C3" s="17">
        <v>603319417</v>
      </c>
      <c r="D3" s="15"/>
      <c r="E3" s="22"/>
      <c r="F3" s="15"/>
    </row>
    <row r="4" spans="1:6" ht="15.75" thickBot="1" x14ac:dyDescent="0.3">
      <c r="A4" s="23" t="s">
        <v>13</v>
      </c>
      <c r="B4" s="22"/>
      <c r="C4" s="21">
        <v>30000000</v>
      </c>
      <c r="D4" s="21">
        <v>0</v>
      </c>
      <c r="E4" s="20">
        <v>0</v>
      </c>
      <c r="F4" s="15"/>
    </row>
    <row r="5" spans="1:6" ht="26.25" x14ac:dyDescent="0.25">
      <c r="A5" s="19" t="s">
        <v>12</v>
      </c>
      <c r="B5" s="37">
        <v>775</v>
      </c>
      <c r="C5" s="38"/>
      <c r="D5" s="39">
        <v>42808</v>
      </c>
      <c r="E5" s="39">
        <v>42808</v>
      </c>
      <c r="F5" s="38"/>
    </row>
    <row r="6" spans="1:6" ht="26.25" x14ac:dyDescent="0.25">
      <c r="A6" s="18" t="s">
        <v>12</v>
      </c>
      <c r="B6" s="40">
        <v>781</v>
      </c>
      <c r="C6" s="27"/>
      <c r="D6" s="28">
        <v>1727233</v>
      </c>
      <c r="E6" s="28">
        <v>1727233</v>
      </c>
      <c r="F6" s="27"/>
    </row>
    <row r="7" spans="1:6" ht="26.25" x14ac:dyDescent="0.25">
      <c r="A7" s="18" t="s">
        <v>12</v>
      </c>
      <c r="B7" s="40">
        <v>782</v>
      </c>
      <c r="C7" s="27"/>
      <c r="D7" s="28">
        <v>978984</v>
      </c>
      <c r="E7" s="28">
        <v>978984</v>
      </c>
      <c r="F7" s="27"/>
    </row>
    <row r="8" spans="1:6" ht="26.25" x14ac:dyDescent="0.25">
      <c r="A8" s="18" t="s">
        <v>12</v>
      </c>
      <c r="B8" s="40">
        <v>783</v>
      </c>
      <c r="C8" s="27"/>
      <c r="D8" s="28">
        <v>396675</v>
      </c>
      <c r="E8" s="28">
        <v>396675</v>
      </c>
      <c r="F8" s="27"/>
    </row>
    <row r="9" spans="1:6" ht="26.25" x14ac:dyDescent="0.25">
      <c r="A9" s="18" t="s">
        <v>12</v>
      </c>
      <c r="B9" s="40">
        <v>785</v>
      </c>
      <c r="C9" s="27"/>
      <c r="D9" s="28">
        <v>155509</v>
      </c>
      <c r="E9" s="28">
        <v>155509</v>
      </c>
      <c r="F9" s="27"/>
    </row>
    <row r="10" spans="1:6" ht="26.25" x14ac:dyDescent="0.25">
      <c r="A10" s="18" t="s">
        <v>12</v>
      </c>
      <c r="B10" s="40">
        <v>786</v>
      </c>
      <c r="C10" s="27"/>
      <c r="D10" s="28">
        <v>135214</v>
      </c>
      <c r="E10" s="28">
        <v>135214</v>
      </c>
      <c r="F10" s="27"/>
    </row>
    <row r="11" spans="1:6" ht="26.25" x14ac:dyDescent="0.25">
      <c r="A11" s="18" t="s">
        <v>12</v>
      </c>
      <c r="B11" s="40">
        <v>787</v>
      </c>
      <c r="C11" s="27"/>
      <c r="D11" s="28">
        <v>405641</v>
      </c>
      <c r="E11" s="28">
        <v>405641</v>
      </c>
      <c r="F11" s="27"/>
    </row>
    <row r="12" spans="1:6" ht="26.25" x14ac:dyDescent="0.25">
      <c r="A12" s="18" t="s">
        <v>12</v>
      </c>
      <c r="B12" s="40">
        <v>788</v>
      </c>
      <c r="C12" s="27"/>
      <c r="D12" s="28">
        <v>199158</v>
      </c>
      <c r="E12" s="28">
        <v>199158</v>
      </c>
      <c r="F12" s="27"/>
    </row>
    <row r="13" spans="1:6" ht="26.25" x14ac:dyDescent="0.25">
      <c r="A13" s="18" t="s">
        <v>12</v>
      </c>
      <c r="B13" s="40">
        <v>789</v>
      </c>
      <c r="C13" s="27"/>
      <c r="D13" s="28">
        <v>995792</v>
      </c>
      <c r="E13" s="28">
        <v>995792</v>
      </c>
      <c r="F13" s="27"/>
    </row>
    <row r="14" spans="1:6" ht="26.25" x14ac:dyDescent="0.25">
      <c r="A14" s="18" t="s">
        <v>12</v>
      </c>
      <c r="B14" s="40">
        <v>790</v>
      </c>
      <c r="C14" s="27"/>
      <c r="D14" s="28">
        <v>28217199</v>
      </c>
      <c r="E14" s="28">
        <v>28217199</v>
      </c>
      <c r="F14" s="27"/>
    </row>
    <row r="15" spans="1:6" ht="26.25" x14ac:dyDescent="0.25">
      <c r="A15" s="18" t="s">
        <v>12</v>
      </c>
      <c r="B15" s="40">
        <v>791</v>
      </c>
      <c r="C15" s="27"/>
      <c r="D15" s="28">
        <v>10649035</v>
      </c>
      <c r="E15" s="28">
        <v>10649035</v>
      </c>
      <c r="F15" s="27"/>
    </row>
    <row r="16" spans="1:6" ht="26.25" x14ac:dyDescent="0.25">
      <c r="A16" s="18" t="s">
        <v>12</v>
      </c>
      <c r="B16" s="40">
        <v>793</v>
      </c>
      <c r="C16" s="27"/>
      <c r="D16" s="28">
        <v>3250366</v>
      </c>
      <c r="E16" s="28">
        <v>3250366</v>
      </c>
      <c r="F16" s="27"/>
    </row>
    <row r="17" spans="1:6" ht="26.25" x14ac:dyDescent="0.25">
      <c r="A17" s="18" t="s">
        <v>12</v>
      </c>
      <c r="B17" s="40">
        <v>796</v>
      </c>
      <c r="C17" s="27"/>
      <c r="D17" s="28">
        <v>155485</v>
      </c>
      <c r="E17" s="28">
        <v>155485</v>
      </c>
      <c r="F17" s="27"/>
    </row>
    <row r="18" spans="1:6" ht="26.25" x14ac:dyDescent="0.25">
      <c r="A18" s="18" t="s">
        <v>12</v>
      </c>
      <c r="B18" s="40">
        <v>798</v>
      </c>
      <c r="C18" s="27"/>
      <c r="D18" s="28">
        <v>155485</v>
      </c>
      <c r="E18" s="28">
        <v>155485</v>
      </c>
      <c r="F18" s="27"/>
    </row>
    <row r="19" spans="1:6" ht="26.25" x14ac:dyDescent="0.25">
      <c r="A19" s="18" t="s">
        <v>12</v>
      </c>
      <c r="B19" s="40">
        <v>803</v>
      </c>
      <c r="C19" s="27"/>
      <c r="D19" s="28">
        <v>5733821</v>
      </c>
      <c r="E19" s="28">
        <v>5733821</v>
      </c>
      <c r="F19" s="27"/>
    </row>
    <row r="20" spans="1:6" ht="26.25" x14ac:dyDescent="0.25">
      <c r="A20" s="18" t="s">
        <v>12</v>
      </c>
      <c r="B20" s="40">
        <v>806</v>
      </c>
      <c r="C20" s="27"/>
      <c r="D20" s="28">
        <v>6192920</v>
      </c>
      <c r="E20" s="28">
        <v>6192920</v>
      </c>
      <c r="F20" s="27"/>
    </row>
    <row r="21" spans="1:6" ht="26.25" x14ac:dyDescent="0.25">
      <c r="A21" s="18" t="s">
        <v>12</v>
      </c>
      <c r="B21" s="40">
        <v>807</v>
      </c>
      <c r="C21" s="27"/>
      <c r="D21" s="28">
        <v>3819782</v>
      </c>
      <c r="E21" s="28">
        <v>3819782</v>
      </c>
      <c r="F21" s="27"/>
    </row>
    <row r="22" spans="1:6" ht="26.25" x14ac:dyDescent="0.25">
      <c r="A22" s="18" t="s">
        <v>12</v>
      </c>
      <c r="B22" s="40">
        <v>808</v>
      </c>
      <c r="C22" s="27"/>
      <c r="D22" s="28">
        <v>4520349</v>
      </c>
      <c r="E22" s="28">
        <v>4520349</v>
      </c>
      <c r="F22" s="27"/>
    </row>
    <row r="23" spans="1:6" ht="26.25" x14ac:dyDescent="0.25">
      <c r="A23" s="18" t="s">
        <v>12</v>
      </c>
      <c r="B23" s="40">
        <v>809</v>
      </c>
      <c r="C23" s="27"/>
      <c r="D23" s="28">
        <v>6262925</v>
      </c>
      <c r="E23" s="28">
        <v>6262925</v>
      </c>
      <c r="F23" s="27"/>
    </row>
    <row r="24" spans="1:6" ht="26.25" x14ac:dyDescent="0.25">
      <c r="A24" s="18" t="s">
        <v>12</v>
      </c>
      <c r="B24" s="40">
        <v>810</v>
      </c>
      <c r="C24" s="27"/>
      <c r="D24" s="28">
        <v>7209376</v>
      </c>
      <c r="E24" s="28">
        <v>7209376</v>
      </c>
      <c r="F24" s="27"/>
    </row>
    <row r="25" spans="1:6" ht="26.25" x14ac:dyDescent="0.25">
      <c r="A25" s="18" t="s">
        <v>12</v>
      </c>
      <c r="B25" s="40">
        <v>811</v>
      </c>
      <c r="C25" s="27"/>
      <c r="D25" s="28">
        <v>6619696</v>
      </c>
      <c r="E25" s="28">
        <v>6619696</v>
      </c>
      <c r="F25" s="27"/>
    </row>
    <row r="26" spans="1:6" ht="26.25" x14ac:dyDescent="0.25">
      <c r="A26" s="18" t="s">
        <v>12</v>
      </c>
      <c r="B26" s="40">
        <v>812</v>
      </c>
      <c r="C26" s="27"/>
      <c r="D26" s="28">
        <v>5849192</v>
      </c>
      <c r="E26" s="28">
        <v>5849192</v>
      </c>
      <c r="F26" s="27"/>
    </row>
    <row r="27" spans="1:6" ht="26.25" x14ac:dyDescent="0.25">
      <c r="A27" s="18" t="s">
        <v>12</v>
      </c>
      <c r="B27" s="40">
        <v>813</v>
      </c>
      <c r="C27" s="27"/>
      <c r="D27" s="28">
        <v>6602114</v>
      </c>
      <c r="E27" s="28">
        <v>6602114</v>
      </c>
      <c r="F27" s="27"/>
    </row>
    <row r="28" spans="1:6" ht="26.25" x14ac:dyDescent="0.25">
      <c r="A28" s="18" t="s">
        <v>12</v>
      </c>
      <c r="B28" s="40">
        <v>814</v>
      </c>
      <c r="C28" s="27"/>
      <c r="D28" s="28">
        <v>6645786</v>
      </c>
      <c r="E28" s="28">
        <v>6645786</v>
      </c>
      <c r="F28" s="27"/>
    </row>
    <row r="29" spans="1:6" ht="26.25" x14ac:dyDescent="0.25">
      <c r="A29" s="18" t="s">
        <v>12</v>
      </c>
      <c r="B29" s="40">
        <v>817</v>
      </c>
      <c r="C29" s="27"/>
      <c r="D29" s="28">
        <v>6043159</v>
      </c>
      <c r="E29" s="28">
        <v>6043159</v>
      </c>
      <c r="F29" s="27"/>
    </row>
    <row r="30" spans="1:6" ht="26.25" x14ac:dyDescent="0.25">
      <c r="A30" s="18" t="s">
        <v>12</v>
      </c>
      <c r="B30" s="40">
        <v>818</v>
      </c>
      <c r="C30" s="27"/>
      <c r="D30" s="28">
        <v>6389510</v>
      </c>
      <c r="E30" s="28">
        <v>6389510</v>
      </c>
      <c r="F30" s="27"/>
    </row>
    <row r="31" spans="1:6" ht="26.25" x14ac:dyDescent="0.25">
      <c r="A31" s="18" t="s">
        <v>12</v>
      </c>
      <c r="B31" s="40">
        <v>819</v>
      </c>
      <c r="C31" s="27"/>
      <c r="D31" s="28">
        <v>6397413</v>
      </c>
      <c r="E31" s="28">
        <v>6397413</v>
      </c>
      <c r="F31" s="27"/>
    </row>
    <row r="32" spans="1:6" ht="26.25" x14ac:dyDescent="0.25">
      <c r="A32" s="18" t="s">
        <v>12</v>
      </c>
      <c r="B32" s="40">
        <v>820</v>
      </c>
      <c r="C32" s="27"/>
      <c r="D32" s="28">
        <v>10738364</v>
      </c>
      <c r="E32" s="28">
        <v>10738364</v>
      </c>
      <c r="F32" s="27"/>
    </row>
    <row r="33" spans="1:6" ht="26.25" x14ac:dyDescent="0.25">
      <c r="A33" s="18" t="s">
        <v>12</v>
      </c>
      <c r="B33" s="40">
        <v>821</v>
      </c>
      <c r="C33" s="27"/>
      <c r="D33" s="28">
        <v>1243191</v>
      </c>
      <c r="E33" s="28">
        <v>1243191</v>
      </c>
      <c r="F33" s="27"/>
    </row>
    <row r="34" spans="1:6" ht="26.25" x14ac:dyDescent="0.25">
      <c r="A34" s="18" t="s">
        <v>12</v>
      </c>
      <c r="B34" s="40">
        <v>823</v>
      </c>
      <c r="C34" s="27"/>
      <c r="D34" s="28">
        <v>5195384</v>
      </c>
      <c r="E34" s="28">
        <v>5195384</v>
      </c>
      <c r="F34" s="27"/>
    </row>
    <row r="35" spans="1:6" ht="26.25" x14ac:dyDescent="0.25">
      <c r="A35" s="18" t="s">
        <v>12</v>
      </c>
      <c r="B35" s="40">
        <v>824</v>
      </c>
      <c r="C35" s="27"/>
      <c r="D35" s="28">
        <v>3099726</v>
      </c>
      <c r="E35" s="28">
        <v>3099726</v>
      </c>
      <c r="F35" s="27"/>
    </row>
    <row r="36" spans="1:6" ht="26.25" x14ac:dyDescent="0.25">
      <c r="A36" s="18" t="s">
        <v>12</v>
      </c>
      <c r="B36" s="40">
        <v>825</v>
      </c>
      <c r="C36" s="27"/>
      <c r="D36" s="28">
        <v>6383477</v>
      </c>
      <c r="E36" s="28">
        <v>6383477</v>
      </c>
      <c r="F36" s="27"/>
    </row>
    <row r="37" spans="1:6" ht="26.25" x14ac:dyDescent="0.25">
      <c r="A37" s="18" t="s">
        <v>12</v>
      </c>
      <c r="B37" s="40">
        <v>826</v>
      </c>
      <c r="C37" s="27"/>
      <c r="D37" s="28">
        <v>7062208</v>
      </c>
      <c r="E37" s="28">
        <v>7062208</v>
      </c>
      <c r="F37" s="27"/>
    </row>
    <row r="38" spans="1:6" ht="26.25" x14ac:dyDescent="0.25">
      <c r="A38" s="18" t="s">
        <v>12</v>
      </c>
      <c r="B38" s="40">
        <v>827</v>
      </c>
      <c r="C38" s="27"/>
      <c r="D38" s="28">
        <v>2919314</v>
      </c>
      <c r="E38" s="28">
        <v>2919314</v>
      </c>
      <c r="F38" s="27"/>
    </row>
    <row r="39" spans="1:6" ht="26.25" x14ac:dyDescent="0.25">
      <c r="A39" s="18" t="s">
        <v>12</v>
      </c>
      <c r="B39" s="40">
        <v>828</v>
      </c>
      <c r="C39" s="27"/>
      <c r="D39" s="28">
        <v>7211398</v>
      </c>
      <c r="E39" s="28">
        <v>7211398</v>
      </c>
      <c r="F39" s="27"/>
    </row>
    <row r="40" spans="1:6" ht="26.25" x14ac:dyDescent="0.25">
      <c r="A40" s="18" t="s">
        <v>12</v>
      </c>
      <c r="B40" s="40">
        <v>830</v>
      </c>
      <c r="C40" s="27"/>
      <c r="D40" s="28">
        <v>7186360</v>
      </c>
      <c r="E40" s="28">
        <v>7186360</v>
      </c>
      <c r="F40" s="27"/>
    </row>
    <row r="41" spans="1:6" ht="26.25" x14ac:dyDescent="0.25">
      <c r="A41" s="18" t="s">
        <v>12</v>
      </c>
      <c r="B41" s="40">
        <v>831</v>
      </c>
      <c r="C41" s="27"/>
      <c r="D41" s="28">
        <v>7228825</v>
      </c>
      <c r="E41" s="28">
        <v>7228825</v>
      </c>
      <c r="F41" s="27"/>
    </row>
    <row r="42" spans="1:6" ht="26.25" x14ac:dyDescent="0.25">
      <c r="A42" s="18" t="s">
        <v>12</v>
      </c>
      <c r="B42" s="40">
        <v>832</v>
      </c>
      <c r="C42" s="27"/>
      <c r="D42" s="28">
        <v>6123095</v>
      </c>
      <c r="E42" s="28">
        <v>6123095</v>
      </c>
      <c r="F42" s="27"/>
    </row>
    <row r="43" spans="1:6" ht="26.25" x14ac:dyDescent="0.25">
      <c r="A43" s="18" t="s">
        <v>12</v>
      </c>
      <c r="B43" s="40">
        <v>833</v>
      </c>
      <c r="C43" s="27"/>
      <c r="D43" s="28">
        <v>135214</v>
      </c>
      <c r="E43" s="28">
        <v>135214</v>
      </c>
      <c r="F43" s="27"/>
    </row>
    <row r="44" spans="1:6" ht="26.25" x14ac:dyDescent="0.25">
      <c r="A44" s="18" t="s">
        <v>12</v>
      </c>
      <c r="B44" s="40">
        <v>834</v>
      </c>
      <c r="C44" s="27"/>
      <c r="D44" s="28">
        <v>135214</v>
      </c>
      <c r="E44" s="28">
        <v>135214</v>
      </c>
      <c r="F44" s="27"/>
    </row>
    <row r="45" spans="1:6" ht="26.25" x14ac:dyDescent="0.25">
      <c r="A45" s="18" t="s">
        <v>12</v>
      </c>
      <c r="B45" s="40">
        <v>835</v>
      </c>
      <c r="C45" s="27"/>
      <c r="D45" s="28">
        <v>676069</v>
      </c>
      <c r="E45" s="28">
        <v>676069</v>
      </c>
      <c r="F45" s="27"/>
    </row>
    <row r="46" spans="1:6" ht="26.25" x14ac:dyDescent="0.25">
      <c r="A46" s="18" t="s">
        <v>12</v>
      </c>
      <c r="B46" s="40">
        <v>836</v>
      </c>
      <c r="C46" s="27"/>
      <c r="D46" s="28">
        <v>453997</v>
      </c>
      <c r="E46" s="28">
        <v>453997</v>
      </c>
      <c r="F46" s="27"/>
    </row>
    <row r="47" spans="1:6" ht="26.25" x14ac:dyDescent="0.25">
      <c r="A47" s="18" t="s">
        <v>12</v>
      </c>
      <c r="B47" s="40">
        <v>837</v>
      </c>
      <c r="C47" s="27"/>
      <c r="D47" s="28">
        <v>1967308</v>
      </c>
      <c r="E47" s="28">
        <v>1967308</v>
      </c>
      <c r="F47" s="27"/>
    </row>
    <row r="48" spans="1:6" ht="26.25" x14ac:dyDescent="0.25">
      <c r="A48" s="18" t="s">
        <v>12</v>
      </c>
      <c r="B48" s="40">
        <v>838</v>
      </c>
      <c r="C48" s="27"/>
      <c r="D48" s="28">
        <v>676069</v>
      </c>
      <c r="E48" s="28">
        <v>676069</v>
      </c>
      <c r="F48" s="27"/>
    </row>
    <row r="49" spans="1:7" ht="26.25" x14ac:dyDescent="0.25">
      <c r="A49" s="18" t="s">
        <v>12</v>
      </c>
      <c r="B49" s="40">
        <v>839</v>
      </c>
      <c r="C49" s="27"/>
      <c r="D49" s="28">
        <v>202131</v>
      </c>
      <c r="E49" s="28">
        <v>202131</v>
      </c>
      <c r="F49" s="27"/>
    </row>
    <row r="50" spans="1:7" ht="26.25" x14ac:dyDescent="0.25">
      <c r="A50" s="18" t="s">
        <v>12</v>
      </c>
      <c r="B50" s="40">
        <v>840</v>
      </c>
      <c r="C50" s="27"/>
      <c r="D50" s="28">
        <v>77743</v>
      </c>
      <c r="E50" s="28">
        <v>77743</v>
      </c>
      <c r="F50" s="27"/>
    </row>
    <row r="51" spans="1:7" ht="26.25" x14ac:dyDescent="0.25">
      <c r="A51" s="18" t="s">
        <v>12</v>
      </c>
      <c r="B51" s="40">
        <v>841</v>
      </c>
      <c r="C51" s="27"/>
      <c r="D51" s="28">
        <v>98455</v>
      </c>
      <c r="E51" s="28">
        <v>98455</v>
      </c>
      <c r="F51" s="27"/>
    </row>
    <row r="52" spans="1:7" ht="26.25" x14ac:dyDescent="0.25">
      <c r="A52" s="18" t="s">
        <v>12</v>
      </c>
      <c r="B52" s="40">
        <v>842</v>
      </c>
      <c r="C52" s="27"/>
      <c r="D52" s="28">
        <v>98455</v>
      </c>
      <c r="E52" s="28">
        <v>98455</v>
      </c>
      <c r="F52" s="27"/>
    </row>
    <row r="53" spans="1:7" ht="26.25" x14ac:dyDescent="0.25">
      <c r="A53" s="18" t="s">
        <v>12</v>
      </c>
      <c r="B53" s="40">
        <v>843</v>
      </c>
      <c r="C53" s="27"/>
      <c r="D53" s="28">
        <v>98455</v>
      </c>
      <c r="E53" s="28">
        <v>98455</v>
      </c>
      <c r="F53" s="27"/>
    </row>
    <row r="54" spans="1:7" ht="26.25" x14ac:dyDescent="0.25">
      <c r="A54" s="18" t="s">
        <v>12</v>
      </c>
      <c r="B54" s="40">
        <v>844</v>
      </c>
      <c r="C54" s="27"/>
      <c r="D54" s="28">
        <v>993082</v>
      </c>
      <c r="E54" s="28">
        <v>993082</v>
      </c>
      <c r="F54" s="27"/>
    </row>
    <row r="55" spans="1:7" ht="26.25" x14ac:dyDescent="0.25">
      <c r="A55" s="29" t="s">
        <v>12</v>
      </c>
      <c r="B55" s="40">
        <v>845</v>
      </c>
      <c r="C55" s="27"/>
      <c r="D55" s="28">
        <v>149369</v>
      </c>
      <c r="E55" s="28">
        <v>149369</v>
      </c>
      <c r="F55" s="27"/>
      <c r="G55" s="26">
        <f>SUM(E5:E55)</f>
        <v>195903530</v>
      </c>
    </row>
    <row r="56" spans="1:7" ht="39" x14ac:dyDescent="0.25">
      <c r="A56" s="18" t="s">
        <v>11</v>
      </c>
      <c r="B56" s="40">
        <v>868</v>
      </c>
      <c r="C56" s="27"/>
      <c r="D56" s="28">
        <v>222649</v>
      </c>
      <c r="E56" s="28">
        <v>222649</v>
      </c>
      <c r="F56" s="27"/>
    </row>
    <row r="57" spans="1:7" ht="39" x14ac:dyDescent="0.25">
      <c r="A57" s="18" t="s">
        <v>11</v>
      </c>
      <c r="B57" s="40">
        <v>869</v>
      </c>
      <c r="C57" s="27"/>
      <c r="D57" s="28">
        <v>445279</v>
      </c>
      <c r="E57" s="28">
        <v>445279</v>
      </c>
      <c r="F57" s="27"/>
    </row>
    <row r="58" spans="1:7" ht="39" x14ac:dyDescent="0.25">
      <c r="A58" s="18" t="s">
        <v>11</v>
      </c>
      <c r="B58" s="40">
        <v>870</v>
      </c>
      <c r="C58" s="27"/>
      <c r="D58" s="28">
        <v>6787443</v>
      </c>
      <c r="E58" s="28">
        <v>6787443</v>
      </c>
      <c r="F58" s="27"/>
    </row>
    <row r="59" spans="1:7" ht="39" x14ac:dyDescent="0.25">
      <c r="A59" s="18" t="s">
        <v>11</v>
      </c>
      <c r="B59" s="40">
        <v>871</v>
      </c>
      <c r="C59" s="27"/>
      <c r="D59" s="28">
        <v>7033459</v>
      </c>
      <c r="E59" s="28">
        <v>7033459</v>
      </c>
      <c r="F59" s="27"/>
    </row>
    <row r="60" spans="1:7" ht="39" x14ac:dyDescent="0.25">
      <c r="A60" s="18" t="s">
        <v>11</v>
      </c>
      <c r="B60" s="40">
        <v>872</v>
      </c>
      <c r="C60" s="27"/>
      <c r="D60" s="28">
        <v>7174526</v>
      </c>
      <c r="E60" s="28">
        <v>7174526</v>
      </c>
      <c r="F60" s="27"/>
    </row>
    <row r="61" spans="1:7" ht="39" x14ac:dyDescent="0.25">
      <c r="A61" s="18" t="s">
        <v>11</v>
      </c>
      <c r="B61" s="40">
        <v>873</v>
      </c>
      <c r="C61" s="27"/>
      <c r="D61" s="28">
        <v>7221229</v>
      </c>
      <c r="E61" s="28">
        <v>7221229</v>
      </c>
      <c r="F61" s="27"/>
    </row>
    <row r="62" spans="1:7" ht="39" x14ac:dyDescent="0.25">
      <c r="A62" s="18" t="s">
        <v>11</v>
      </c>
      <c r="B62" s="40">
        <v>874</v>
      </c>
      <c r="C62" s="27"/>
      <c r="D62" s="28">
        <v>5441999</v>
      </c>
      <c r="E62" s="28">
        <v>5441999</v>
      </c>
      <c r="F62" s="27"/>
    </row>
    <row r="63" spans="1:7" ht="39" x14ac:dyDescent="0.25">
      <c r="A63" s="18" t="s">
        <v>11</v>
      </c>
      <c r="B63" s="40">
        <v>875</v>
      </c>
      <c r="C63" s="27"/>
      <c r="D63" s="28">
        <v>7211400</v>
      </c>
      <c r="E63" s="28">
        <v>7211400</v>
      </c>
      <c r="F63" s="27"/>
    </row>
    <row r="64" spans="1:7" ht="39" x14ac:dyDescent="0.25">
      <c r="A64" s="18" t="s">
        <v>11</v>
      </c>
      <c r="B64" s="40">
        <v>876</v>
      </c>
      <c r="C64" s="27"/>
      <c r="D64" s="28">
        <v>6236394</v>
      </c>
      <c r="E64" s="28">
        <v>6236394</v>
      </c>
      <c r="F64" s="27"/>
    </row>
    <row r="65" spans="1:6" ht="39" x14ac:dyDescent="0.25">
      <c r="A65" s="18" t="s">
        <v>11</v>
      </c>
      <c r="B65" s="40">
        <v>877</v>
      </c>
      <c r="C65" s="27"/>
      <c r="D65" s="28">
        <v>6355057</v>
      </c>
      <c r="E65" s="28">
        <v>6355057</v>
      </c>
      <c r="F65" s="27"/>
    </row>
    <row r="66" spans="1:6" ht="39" x14ac:dyDescent="0.25">
      <c r="A66" s="18" t="s">
        <v>11</v>
      </c>
      <c r="B66" s="40">
        <v>878</v>
      </c>
      <c r="C66" s="27"/>
      <c r="D66" s="28">
        <v>6474916</v>
      </c>
      <c r="E66" s="28">
        <v>6474916</v>
      </c>
      <c r="F66" s="27"/>
    </row>
    <row r="67" spans="1:6" ht="39" x14ac:dyDescent="0.25">
      <c r="A67" s="18" t="s">
        <v>11</v>
      </c>
      <c r="B67" s="40">
        <v>879</v>
      </c>
      <c r="C67" s="27"/>
      <c r="D67" s="28">
        <v>3558486</v>
      </c>
      <c r="E67" s="28">
        <v>3558486</v>
      </c>
      <c r="F67" s="27"/>
    </row>
    <row r="68" spans="1:6" ht="39" x14ac:dyDescent="0.25">
      <c r="A68" s="18" t="s">
        <v>11</v>
      </c>
      <c r="B68" s="40">
        <v>880</v>
      </c>
      <c r="C68" s="27"/>
      <c r="D68" s="28">
        <v>6734374</v>
      </c>
      <c r="E68" s="28">
        <v>6734374</v>
      </c>
      <c r="F68" s="27"/>
    </row>
    <row r="69" spans="1:6" ht="39" x14ac:dyDescent="0.25">
      <c r="A69" s="18" t="s">
        <v>11</v>
      </c>
      <c r="B69" s="40">
        <v>881</v>
      </c>
      <c r="C69" s="27"/>
      <c r="D69" s="28">
        <v>6037390</v>
      </c>
      <c r="E69" s="28">
        <v>6037390</v>
      </c>
      <c r="F69" s="27"/>
    </row>
    <row r="70" spans="1:6" ht="39" x14ac:dyDescent="0.25">
      <c r="A70" s="18" t="s">
        <v>11</v>
      </c>
      <c r="B70" s="40">
        <v>882</v>
      </c>
      <c r="C70" s="27"/>
      <c r="D70" s="28">
        <v>28796572</v>
      </c>
      <c r="E70" s="28">
        <v>28796572</v>
      </c>
      <c r="F70" s="27"/>
    </row>
    <row r="71" spans="1:6" ht="39" x14ac:dyDescent="0.25">
      <c r="A71" s="18" t="s">
        <v>11</v>
      </c>
      <c r="B71" s="40">
        <v>883</v>
      </c>
      <c r="C71" s="27"/>
      <c r="D71" s="28">
        <v>6619080</v>
      </c>
      <c r="E71" s="28">
        <v>6619080</v>
      </c>
      <c r="F71" s="27"/>
    </row>
    <row r="72" spans="1:6" ht="39" x14ac:dyDescent="0.25">
      <c r="A72" s="18" t="s">
        <v>11</v>
      </c>
      <c r="B72" s="40">
        <v>884</v>
      </c>
      <c r="C72" s="27"/>
      <c r="D72" s="28">
        <v>353829</v>
      </c>
      <c r="E72" s="28">
        <v>353829</v>
      </c>
      <c r="F72" s="27"/>
    </row>
    <row r="73" spans="1:6" ht="39" x14ac:dyDescent="0.25">
      <c r="A73" s="18" t="s">
        <v>11</v>
      </c>
      <c r="B73" s="40">
        <v>885</v>
      </c>
      <c r="C73" s="27"/>
      <c r="D73" s="28">
        <v>317013</v>
      </c>
      <c r="E73" s="28">
        <v>317013</v>
      </c>
      <c r="F73" s="27"/>
    </row>
    <row r="74" spans="1:6" ht="39" x14ac:dyDescent="0.25">
      <c r="A74" s="18" t="s">
        <v>11</v>
      </c>
      <c r="B74" s="40">
        <v>886</v>
      </c>
      <c r="C74" s="27"/>
      <c r="D74" s="28">
        <v>254983</v>
      </c>
      <c r="E74" s="28">
        <v>254983</v>
      </c>
      <c r="F74" s="27"/>
    </row>
    <row r="75" spans="1:6" ht="39" x14ac:dyDescent="0.25">
      <c r="A75" s="18" t="s">
        <v>11</v>
      </c>
      <c r="B75" s="40">
        <v>887</v>
      </c>
      <c r="C75" s="27"/>
      <c r="D75" s="28">
        <v>80997</v>
      </c>
      <c r="E75" s="28">
        <v>80997</v>
      </c>
      <c r="F75" s="27"/>
    </row>
    <row r="76" spans="1:6" ht="39" x14ac:dyDescent="0.25">
      <c r="A76" s="18" t="s">
        <v>11</v>
      </c>
      <c r="B76" s="40">
        <v>888</v>
      </c>
      <c r="C76" s="27"/>
      <c r="D76" s="28">
        <v>169717</v>
      </c>
      <c r="E76" s="28">
        <v>169717</v>
      </c>
      <c r="F76" s="27"/>
    </row>
    <row r="77" spans="1:6" ht="39" x14ac:dyDescent="0.25">
      <c r="A77" s="18" t="s">
        <v>11</v>
      </c>
      <c r="B77" s="40">
        <v>889</v>
      </c>
      <c r="C77" s="27"/>
      <c r="D77" s="28">
        <v>941195</v>
      </c>
      <c r="E77" s="28">
        <v>941195</v>
      </c>
      <c r="F77" s="27"/>
    </row>
    <row r="78" spans="1:6" ht="39" x14ac:dyDescent="0.25">
      <c r="A78" s="18" t="s">
        <v>11</v>
      </c>
      <c r="B78" s="40">
        <v>890</v>
      </c>
      <c r="C78" s="27"/>
      <c r="D78" s="28">
        <v>254576</v>
      </c>
      <c r="E78" s="28">
        <v>254576</v>
      </c>
      <c r="F78" s="27"/>
    </row>
    <row r="79" spans="1:6" ht="39" x14ac:dyDescent="0.25">
      <c r="A79" s="18" t="s">
        <v>11</v>
      </c>
      <c r="B79" s="40">
        <v>891</v>
      </c>
      <c r="C79" s="27"/>
      <c r="D79" s="28">
        <v>528598</v>
      </c>
      <c r="E79" s="28">
        <v>528598</v>
      </c>
      <c r="F79" s="27"/>
    </row>
    <row r="80" spans="1:6" ht="39" x14ac:dyDescent="0.25">
      <c r="A80" s="18" t="s">
        <v>11</v>
      </c>
      <c r="B80" s="40">
        <v>892</v>
      </c>
      <c r="C80" s="27"/>
      <c r="D80" s="28">
        <v>215647</v>
      </c>
      <c r="E80" s="28">
        <v>215647</v>
      </c>
      <c r="F80" s="27"/>
    </row>
    <row r="81" spans="1:6" ht="39" x14ac:dyDescent="0.25">
      <c r="A81" s="18" t="s">
        <v>11</v>
      </c>
      <c r="B81" s="40">
        <v>893</v>
      </c>
      <c r="C81" s="27"/>
      <c r="D81" s="28">
        <v>62025</v>
      </c>
      <c r="E81" s="28">
        <v>62025</v>
      </c>
      <c r="F81" s="27"/>
    </row>
    <row r="82" spans="1:6" ht="39" x14ac:dyDescent="0.25">
      <c r="A82" s="18" t="s">
        <v>11</v>
      </c>
      <c r="B82" s="40">
        <v>895</v>
      </c>
      <c r="C82" s="27"/>
      <c r="D82" s="28">
        <v>7089173</v>
      </c>
      <c r="E82" s="28">
        <v>7089173</v>
      </c>
      <c r="F82" s="27"/>
    </row>
    <row r="83" spans="1:6" ht="39" x14ac:dyDescent="0.25">
      <c r="A83" s="18" t="s">
        <v>11</v>
      </c>
      <c r="B83" s="40">
        <v>896</v>
      </c>
      <c r="C83" s="27"/>
      <c r="D83" s="28">
        <v>6930900</v>
      </c>
      <c r="E83" s="28">
        <v>6930900</v>
      </c>
      <c r="F83" s="27"/>
    </row>
    <row r="84" spans="1:6" ht="39" x14ac:dyDescent="0.25">
      <c r="A84" s="18" t="s">
        <v>11</v>
      </c>
      <c r="B84" s="40">
        <v>897</v>
      </c>
      <c r="C84" s="27"/>
      <c r="D84" s="28">
        <v>532411</v>
      </c>
      <c r="E84" s="28">
        <v>532411</v>
      </c>
      <c r="F84" s="27"/>
    </row>
    <row r="85" spans="1:6" ht="39" x14ac:dyDescent="0.25">
      <c r="A85" s="18" t="s">
        <v>11</v>
      </c>
      <c r="B85" s="40">
        <v>899</v>
      </c>
      <c r="C85" s="27"/>
      <c r="D85" s="28">
        <v>62194</v>
      </c>
      <c r="E85" s="28">
        <v>62194</v>
      </c>
      <c r="F85" s="27"/>
    </row>
    <row r="86" spans="1:6" ht="39" x14ac:dyDescent="0.25">
      <c r="A86" s="18" t="s">
        <v>11</v>
      </c>
      <c r="B86" s="40">
        <v>900</v>
      </c>
      <c r="C86" s="27"/>
      <c r="D86" s="28">
        <v>421915</v>
      </c>
      <c r="E86" s="28">
        <v>421915</v>
      </c>
      <c r="F86" s="27"/>
    </row>
    <row r="87" spans="1:6" ht="39" x14ac:dyDescent="0.25">
      <c r="A87" s="18" t="s">
        <v>11</v>
      </c>
      <c r="B87" s="40">
        <v>902</v>
      </c>
      <c r="C87" s="27"/>
      <c r="D87" s="28">
        <v>1683033</v>
      </c>
      <c r="E87" s="28">
        <v>1683033</v>
      </c>
      <c r="F87" s="27"/>
    </row>
    <row r="88" spans="1:6" ht="39" x14ac:dyDescent="0.25">
      <c r="A88" s="18" t="s">
        <v>11</v>
      </c>
      <c r="B88" s="40">
        <v>903</v>
      </c>
      <c r="C88" s="27"/>
      <c r="D88" s="28">
        <v>6840104</v>
      </c>
      <c r="E88" s="28">
        <v>6840104</v>
      </c>
      <c r="F88" s="27"/>
    </row>
    <row r="89" spans="1:6" ht="39" x14ac:dyDescent="0.25">
      <c r="A89" s="18" t="s">
        <v>11</v>
      </c>
      <c r="B89" s="40">
        <v>904</v>
      </c>
      <c r="C89" s="27"/>
      <c r="D89" s="28">
        <v>5766017</v>
      </c>
      <c r="E89" s="28">
        <v>5766017</v>
      </c>
      <c r="F89" s="27"/>
    </row>
    <row r="90" spans="1:6" ht="39" x14ac:dyDescent="0.25">
      <c r="A90" s="18" t="s">
        <v>11</v>
      </c>
      <c r="B90" s="40">
        <v>905</v>
      </c>
      <c r="C90" s="27"/>
      <c r="D90" s="28">
        <v>1878263</v>
      </c>
      <c r="E90" s="28">
        <v>1878263</v>
      </c>
      <c r="F90" s="27"/>
    </row>
    <row r="91" spans="1:6" ht="39" x14ac:dyDescent="0.25">
      <c r="A91" s="18" t="s">
        <v>11</v>
      </c>
      <c r="B91" s="40">
        <v>906</v>
      </c>
      <c r="C91" s="27"/>
      <c r="D91" s="28">
        <v>6277144</v>
      </c>
      <c r="E91" s="28">
        <v>6277144</v>
      </c>
      <c r="F91" s="27"/>
    </row>
    <row r="92" spans="1:6" ht="39" x14ac:dyDescent="0.25">
      <c r="A92" s="18" t="s">
        <v>11</v>
      </c>
      <c r="B92" s="40">
        <v>907</v>
      </c>
      <c r="C92" s="27"/>
      <c r="D92" s="28">
        <v>6460503</v>
      </c>
      <c r="E92" s="28">
        <v>6460503</v>
      </c>
      <c r="F92" s="27"/>
    </row>
    <row r="93" spans="1:6" ht="39" x14ac:dyDescent="0.25">
      <c r="A93" s="18" t="s">
        <v>11</v>
      </c>
      <c r="B93" s="40">
        <v>908</v>
      </c>
      <c r="C93" s="27"/>
      <c r="D93" s="28">
        <v>6150991</v>
      </c>
      <c r="E93" s="28">
        <v>6150991</v>
      </c>
      <c r="F93" s="27"/>
    </row>
    <row r="94" spans="1:6" ht="39" x14ac:dyDescent="0.25">
      <c r="A94" s="18" t="s">
        <v>11</v>
      </c>
      <c r="B94" s="40">
        <v>911</v>
      </c>
      <c r="C94" s="27"/>
      <c r="D94" s="28">
        <v>376090</v>
      </c>
      <c r="E94" s="28">
        <v>376090</v>
      </c>
      <c r="F94" s="27"/>
    </row>
    <row r="95" spans="1:6" ht="39" x14ac:dyDescent="0.25">
      <c r="A95" s="18" t="s">
        <v>11</v>
      </c>
      <c r="B95" s="40">
        <v>912</v>
      </c>
      <c r="C95" s="27"/>
      <c r="D95" s="28">
        <v>6318495</v>
      </c>
      <c r="E95" s="28">
        <v>6318495</v>
      </c>
      <c r="F95" s="27"/>
    </row>
    <row r="96" spans="1:6" ht="39" x14ac:dyDescent="0.25">
      <c r="A96" s="18" t="s">
        <v>11</v>
      </c>
      <c r="B96" s="40">
        <v>913</v>
      </c>
      <c r="C96" s="27"/>
      <c r="D96" s="28">
        <v>6620501</v>
      </c>
      <c r="E96" s="28">
        <v>6620501</v>
      </c>
      <c r="F96" s="27"/>
    </row>
    <row r="97" spans="1:10" ht="39" x14ac:dyDescent="0.25">
      <c r="A97" s="29" t="s">
        <v>11</v>
      </c>
      <c r="B97" s="40">
        <v>914</v>
      </c>
      <c r="C97" s="27"/>
      <c r="D97" s="28">
        <v>6496563</v>
      </c>
      <c r="E97" s="28">
        <v>6496563</v>
      </c>
      <c r="F97" s="27"/>
      <c r="G97" s="26"/>
      <c r="J97" s="26"/>
    </row>
    <row r="98" spans="1:10" ht="26.25" x14ac:dyDescent="0.25">
      <c r="A98" s="18" t="s">
        <v>22</v>
      </c>
      <c r="B98" s="40">
        <v>901</v>
      </c>
      <c r="C98" s="27"/>
      <c r="D98" s="28">
        <v>1518335</v>
      </c>
      <c r="E98" s="28">
        <v>1518335</v>
      </c>
      <c r="F98" s="27"/>
    </row>
    <row r="99" spans="1:10" ht="26.25" x14ac:dyDescent="0.25">
      <c r="A99" s="18" t="s">
        <v>22</v>
      </c>
      <c r="B99" s="40">
        <v>909</v>
      </c>
      <c r="C99" s="27"/>
      <c r="D99" s="28">
        <v>656076</v>
      </c>
      <c r="E99" s="28">
        <v>656076</v>
      </c>
      <c r="F99" s="27"/>
    </row>
    <row r="100" spans="1:10" ht="26.25" x14ac:dyDescent="0.25">
      <c r="A100" s="18" t="s">
        <v>22</v>
      </c>
      <c r="B100" s="40">
        <v>910</v>
      </c>
      <c r="C100" s="27"/>
      <c r="D100" s="28">
        <v>881731</v>
      </c>
      <c r="E100" s="28">
        <v>881731</v>
      </c>
      <c r="F100" s="27"/>
    </row>
    <row r="101" spans="1:10" ht="26.25" x14ac:dyDescent="0.25">
      <c r="A101" s="18" t="s">
        <v>22</v>
      </c>
      <c r="B101" s="40">
        <v>915</v>
      </c>
      <c r="C101" s="27"/>
      <c r="D101" s="28">
        <v>6733573</v>
      </c>
      <c r="E101" s="28">
        <v>6733573</v>
      </c>
      <c r="F101" s="27"/>
    </row>
    <row r="102" spans="1:10" ht="26.25" x14ac:dyDescent="0.25">
      <c r="A102" s="18" t="s">
        <v>22</v>
      </c>
      <c r="B102" s="40">
        <v>916</v>
      </c>
      <c r="C102" s="27"/>
      <c r="D102" s="28">
        <v>2051643</v>
      </c>
      <c r="E102" s="28">
        <v>2051643</v>
      </c>
      <c r="F102" s="27"/>
    </row>
    <row r="103" spans="1:10" ht="26.25" x14ac:dyDescent="0.25">
      <c r="A103" s="18" t="s">
        <v>22</v>
      </c>
      <c r="B103" s="40">
        <v>918</v>
      </c>
      <c r="C103" s="27"/>
      <c r="D103" s="28">
        <v>7535012</v>
      </c>
      <c r="E103" s="28">
        <v>7535012</v>
      </c>
      <c r="F103" s="27"/>
    </row>
    <row r="104" spans="1:10" ht="26.25" x14ac:dyDescent="0.25">
      <c r="A104" s="18" t="s">
        <v>22</v>
      </c>
      <c r="B104" s="40">
        <v>920</v>
      </c>
      <c r="C104" s="27"/>
      <c r="D104" s="28">
        <v>937482</v>
      </c>
      <c r="E104" s="28">
        <v>937482</v>
      </c>
      <c r="F104" s="27"/>
    </row>
    <row r="105" spans="1:10" ht="26.25" x14ac:dyDescent="0.25">
      <c r="A105" s="18" t="s">
        <v>22</v>
      </c>
      <c r="B105" s="40">
        <v>922</v>
      </c>
      <c r="C105" s="27"/>
      <c r="D105" s="28">
        <v>340031</v>
      </c>
      <c r="E105" s="28">
        <v>340031</v>
      </c>
      <c r="F105" s="27"/>
    </row>
    <row r="106" spans="1:10" ht="26.25" x14ac:dyDescent="0.25">
      <c r="A106" s="18" t="s">
        <v>22</v>
      </c>
      <c r="B106" s="40">
        <v>923</v>
      </c>
      <c r="C106" s="27"/>
      <c r="D106" s="28">
        <v>558738</v>
      </c>
      <c r="E106" s="28">
        <v>558738</v>
      </c>
      <c r="F106" s="27"/>
    </row>
    <row r="107" spans="1:10" ht="26.25" x14ac:dyDescent="0.25">
      <c r="A107" s="18" t="s">
        <v>22</v>
      </c>
      <c r="B107" s="40">
        <v>928</v>
      </c>
      <c r="C107" s="27"/>
      <c r="D107" s="28">
        <v>472175</v>
      </c>
      <c r="E107" s="28">
        <v>472175</v>
      </c>
      <c r="F107" s="27"/>
    </row>
    <row r="108" spans="1:10" ht="26.25" x14ac:dyDescent="0.25">
      <c r="A108" s="18" t="s">
        <v>22</v>
      </c>
      <c r="B108" s="40">
        <v>929</v>
      </c>
      <c r="C108" s="27"/>
      <c r="D108" s="28">
        <v>1878263</v>
      </c>
      <c r="E108" s="28">
        <v>1878263</v>
      </c>
      <c r="F108" s="27"/>
    </row>
    <row r="109" spans="1:10" ht="26.25" x14ac:dyDescent="0.25">
      <c r="A109" s="18" t="s">
        <v>22</v>
      </c>
      <c r="B109" s="40">
        <v>930</v>
      </c>
      <c r="C109" s="27"/>
      <c r="D109" s="28">
        <v>6596172</v>
      </c>
      <c r="E109" s="28">
        <v>6596172</v>
      </c>
      <c r="F109" s="27"/>
    </row>
    <row r="110" spans="1:10" ht="26.25" x14ac:dyDescent="0.25">
      <c r="A110" s="18" t="s">
        <v>22</v>
      </c>
      <c r="B110" s="40">
        <v>931</v>
      </c>
      <c r="C110" s="27"/>
      <c r="D110" s="28">
        <v>509153</v>
      </c>
      <c r="E110" s="28">
        <v>509153</v>
      </c>
      <c r="F110" s="27"/>
    </row>
    <row r="111" spans="1:10" ht="26.25" x14ac:dyDescent="0.25">
      <c r="A111" s="18" t="s">
        <v>22</v>
      </c>
      <c r="B111" s="40">
        <v>932</v>
      </c>
      <c r="C111" s="27"/>
      <c r="D111" s="28">
        <v>263721</v>
      </c>
      <c r="E111" s="28">
        <v>263721</v>
      </c>
      <c r="F111" s="27"/>
    </row>
    <row r="112" spans="1:10" ht="26.25" x14ac:dyDescent="0.25">
      <c r="A112" s="18" t="s">
        <v>22</v>
      </c>
      <c r="B112" s="40">
        <v>933</v>
      </c>
      <c r="C112" s="27"/>
      <c r="D112" s="28">
        <v>162921</v>
      </c>
      <c r="E112" s="28">
        <v>162921</v>
      </c>
      <c r="F112" s="27"/>
    </row>
    <row r="113" spans="1:6" ht="26.25" x14ac:dyDescent="0.25">
      <c r="A113" s="18" t="s">
        <v>22</v>
      </c>
      <c r="B113" s="40">
        <v>934</v>
      </c>
      <c r="C113" s="27"/>
      <c r="D113" s="28">
        <v>764389</v>
      </c>
      <c r="E113" s="28">
        <v>764389</v>
      </c>
      <c r="F113" s="27"/>
    </row>
    <row r="114" spans="1:6" ht="26.25" x14ac:dyDescent="0.25">
      <c r="A114" s="18" t="s">
        <v>22</v>
      </c>
      <c r="B114" s="40">
        <v>937</v>
      </c>
      <c r="C114" s="27"/>
      <c r="D114" s="28">
        <v>6376644</v>
      </c>
      <c r="E114" s="28">
        <v>6376644</v>
      </c>
      <c r="F114" s="27"/>
    </row>
    <row r="115" spans="1:6" ht="26.25" x14ac:dyDescent="0.25">
      <c r="A115" s="18" t="s">
        <v>22</v>
      </c>
      <c r="B115" s="40">
        <v>938</v>
      </c>
      <c r="C115" s="27"/>
      <c r="D115" s="28">
        <v>404850</v>
      </c>
      <c r="E115" s="28">
        <v>404850</v>
      </c>
      <c r="F115" s="27"/>
    </row>
    <row r="116" spans="1:6" ht="26.25" x14ac:dyDescent="0.25">
      <c r="A116" s="18" t="s">
        <v>22</v>
      </c>
      <c r="B116" s="40">
        <v>939</v>
      </c>
      <c r="C116" s="27"/>
      <c r="D116" s="28">
        <v>451868</v>
      </c>
      <c r="E116" s="28">
        <v>451868</v>
      </c>
      <c r="F116" s="27"/>
    </row>
    <row r="117" spans="1:6" ht="26.25" x14ac:dyDescent="0.25">
      <c r="A117" s="18" t="s">
        <v>22</v>
      </c>
      <c r="B117" s="40">
        <v>940</v>
      </c>
      <c r="C117" s="27"/>
      <c r="D117" s="28">
        <v>254577</v>
      </c>
      <c r="E117" s="28">
        <v>254577</v>
      </c>
      <c r="F117" s="27"/>
    </row>
    <row r="118" spans="1:6" ht="26.25" x14ac:dyDescent="0.25">
      <c r="A118" s="18" t="s">
        <v>22</v>
      </c>
      <c r="B118" s="40">
        <v>941</v>
      </c>
      <c r="C118" s="27"/>
      <c r="D118" s="28">
        <v>80661</v>
      </c>
      <c r="E118" s="28">
        <v>80661</v>
      </c>
      <c r="F118" s="27"/>
    </row>
    <row r="119" spans="1:6" ht="26.25" x14ac:dyDescent="0.25">
      <c r="A119" s="18" t="s">
        <v>22</v>
      </c>
      <c r="B119" s="40">
        <v>942</v>
      </c>
      <c r="C119" s="27"/>
      <c r="D119" s="28">
        <v>381865</v>
      </c>
      <c r="E119" s="28">
        <v>381865</v>
      </c>
      <c r="F119" s="27"/>
    </row>
    <row r="120" spans="1:6" ht="26.25" x14ac:dyDescent="0.25">
      <c r="A120" s="18" t="s">
        <v>22</v>
      </c>
      <c r="B120" s="40">
        <v>943</v>
      </c>
      <c r="C120" s="27"/>
      <c r="D120" s="28">
        <v>235299</v>
      </c>
      <c r="E120" s="28">
        <v>235299</v>
      </c>
      <c r="F120" s="27"/>
    </row>
    <row r="121" spans="1:6" ht="26.25" x14ac:dyDescent="0.25">
      <c r="A121" s="18" t="s">
        <v>22</v>
      </c>
      <c r="B121" s="40">
        <v>944</v>
      </c>
      <c r="C121" s="27"/>
      <c r="D121" s="28">
        <v>6280050</v>
      </c>
      <c r="E121" s="28">
        <v>6280050</v>
      </c>
      <c r="F121" s="27"/>
    </row>
    <row r="122" spans="1:6" ht="26.25" x14ac:dyDescent="0.25">
      <c r="A122" s="18" t="s">
        <v>22</v>
      </c>
      <c r="B122" s="40">
        <v>948</v>
      </c>
      <c r="C122" s="27"/>
      <c r="D122" s="28">
        <v>19981202</v>
      </c>
      <c r="E122" s="28">
        <v>19981202</v>
      </c>
      <c r="F122" s="27"/>
    </row>
    <row r="123" spans="1:6" ht="26.25" x14ac:dyDescent="0.25">
      <c r="A123" s="18" t="s">
        <v>22</v>
      </c>
      <c r="B123" s="40">
        <v>952</v>
      </c>
      <c r="C123" s="27"/>
      <c r="D123" s="28">
        <v>3917010</v>
      </c>
      <c r="E123" s="28">
        <v>3917010</v>
      </c>
      <c r="F123" s="27"/>
    </row>
    <row r="124" spans="1:6" ht="26.25" x14ac:dyDescent="0.25">
      <c r="A124" s="18" t="s">
        <v>22</v>
      </c>
      <c r="B124" s="40">
        <v>960</v>
      </c>
      <c r="C124" s="27"/>
      <c r="D124" s="28">
        <v>171034</v>
      </c>
      <c r="E124" s="28">
        <v>171034</v>
      </c>
      <c r="F124" s="27"/>
    </row>
    <row r="125" spans="1:6" ht="26.25" x14ac:dyDescent="0.25">
      <c r="A125" s="18" t="s">
        <v>22</v>
      </c>
      <c r="B125" s="40">
        <v>961</v>
      </c>
      <c r="C125" s="27"/>
      <c r="D125" s="28">
        <v>144223</v>
      </c>
      <c r="E125" s="28">
        <v>144223</v>
      </c>
      <c r="F125" s="27"/>
    </row>
    <row r="126" spans="1:6" ht="26.25" x14ac:dyDescent="0.25">
      <c r="A126" s="18" t="s">
        <v>22</v>
      </c>
      <c r="B126" s="40">
        <v>962</v>
      </c>
      <c r="C126" s="27"/>
      <c r="D126" s="28">
        <v>594762</v>
      </c>
      <c r="E126" s="28">
        <v>594762</v>
      </c>
      <c r="F126" s="27"/>
    </row>
    <row r="127" spans="1:6" ht="26.25" x14ac:dyDescent="0.25">
      <c r="A127" s="18" t="s">
        <v>22</v>
      </c>
      <c r="B127" s="40">
        <v>963</v>
      </c>
      <c r="C127" s="27"/>
      <c r="D127" s="28">
        <v>128144</v>
      </c>
      <c r="E127" s="28">
        <v>128144</v>
      </c>
      <c r="F127" s="27"/>
    </row>
    <row r="128" spans="1:6" ht="26.25" x14ac:dyDescent="0.25">
      <c r="A128" s="18" t="s">
        <v>22</v>
      </c>
      <c r="B128" s="40">
        <v>964</v>
      </c>
      <c r="C128" s="27"/>
      <c r="D128" s="28">
        <v>512452</v>
      </c>
      <c r="E128" s="28">
        <v>512452</v>
      </c>
      <c r="F128" s="27"/>
    </row>
    <row r="129" spans="1:10" ht="26.25" x14ac:dyDescent="0.25">
      <c r="A129" s="18" t="s">
        <v>22</v>
      </c>
      <c r="B129" s="40">
        <v>965</v>
      </c>
      <c r="C129" s="27"/>
      <c r="D129" s="28">
        <v>747826</v>
      </c>
      <c r="E129" s="28">
        <v>747826</v>
      </c>
      <c r="F129" s="27"/>
    </row>
    <row r="130" spans="1:10" ht="26.25" x14ac:dyDescent="0.25">
      <c r="A130" s="18" t="s">
        <v>22</v>
      </c>
      <c r="B130" s="40">
        <v>966</v>
      </c>
      <c r="C130" s="27"/>
      <c r="D130" s="28">
        <v>1785000</v>
      </c>
      <c r="E130" s="28">
        <v>1785000</v>
      </c>
      <c r="F130" s="27"/>
    </row>
    <row r="131" spans="1:10" ht="26.25" x14ac:dyDescent="0.25">
      <c r="A131" s="18" t="s">
        <v>22</v>
      </c>
      <c r="B131" s="40">
        <v>967</v>
      </c>
      <c r="C131" s="27"/>
      <c r="D131" s="28">
        <v>381865</v>
      </c>
      <c r="E131" s="28">
        <v>381865</v>
      </c>
      <c r="F131" s="27"/>
    </row>
    <row r="132" spans="1:10" ht="26.25" x14ac:dyDescent="0.25">
      <c r="A132" s="18" t="s">
        <v>22</v>
      </c>
      <c r="B132" s="40">
        <v>968</v>
      </c>
      <c r="C132" s="27"/>
      <c r="D132" s="28">
        <v>156866</v>
      </c>
      <c r="E132" s="28">
        <v>156866</v>
      </c>
      <c r="F132" s="27"/>
    </row>
    <row r="133" spans="1:10" ht="26.25" x14ac:dyDescent="0.25">
      <c r="A133" s="18" t="s">
        <v>22</v>
      </c>
      <c r="B133" s="40">
        <v>969</v>
      </c>
      <c r="C133" s="27"/>
      <c r="D133" s="28">
        <v>205765</v>
      </c>
      <c r="E133" s="28">
        <v>205765</v>
      </c>
      <c r="F133" s="27"/>
    </row>
    <row r="134" spans="1:10" ht="26.25" x14ac:dyDescent="0.25">
      <c r="A134" s="18" t="s">
        <v>22</v>
      </c>
      <c r="B134" s="40">
        <v>970</v>
      </c>
      <c r="C134" s="27"/>
      <c r="D134" s="28">
        <v>381865</v>
      </c>
      <c r="E134" s="28">
        <v>381865</v>
      </c>
      <c r="F134" s="27"/>
    </row>
    <row r="135" spans="1:10" ht="27.75" x14ac:dyDescent="0.35">
      <c r="A135" s="18" t="s">
        <v>22</v>
      </c>
      <c r="B135" s="40">
        <v>971</v>
      </c>
      <c r="C135" s="27"/>
      <c r="D135" s="28">
        <v>1504517</v>
      </c>
      <c r="E135" s="28">
        <v>1504517</v>
      </c>
      <c r="F135" s="27"/>
      <c r="G135" s="32">
        <f>SUM(E98:E135)</f>
        <v>76937760</v>
      </c>
      <c r="H135" s="33"/>
      <c r="I135" s="34">
        <f>30278051+46659709</f>
        <v>76937760</v>
      </c>
      <c r="J135" s="32">
        <f>+G135-I135</f>
        <v>0</v>
      </c>
    </row>
    <row r="136" spans="1:10" ht="39" x14ac:dyDescent="0.25">
      <c r="A136" s="18" t="s">
        <v>10</v>
      </c>
      <c r="B136" s="40">
        <v>973</v>
      </c>
      <c r="C136" s="27"/>
      <c r="D136" s="28">
        <v>4073109</v>
      </c>
      <c r="E136" s="28">
        <v>4073109</v>
      </c>
      <c r="F136" s="27"/>
      <c r="G136" s="36"/>
      <c r="H136" s="26"/>
    </row>
    <row r="137" spans="1:10" ht="39" x14ac:dyDescent="0.25">
      <c r="A137" s="18" t="s">
        <v>10</v>
      </c>
      <c r="B137" s="40">
        <v>974</v>
      </c>
      <c r="C137" s="27"/>
      <c r="D137" s="28">
        <v>5105713</v>
      </c>
      <c r="E137" s="28">
        <v>5105713</v>
      </c>
      <c r="F137" s="27"/>
      <c r="G137" s="36"/>
      <c r="H137" s="26"/>
    </row>
    <row r="138" spans="1:10" ht="39" x14ac:dyDescent="0.25">
      <c r="A138" s="18" t="s">
        <v>10</v>
      </c>
      <c r="B138" s="40">
        <v>975</v>
      </c>
      <c r="C138" s="27"/>
      <c r="D138" s="28">
        <v>6588399</v>
      </c>
      <c r="E138" s="28">
        <v>6588399</v>
      </c>
      <c r="F138" s="27"/>
      <c r="G138" s="36"/>
      <c r="H138" s="26"/>
    </row>
    <row r="139" spans="1:10" ht="39" x14ac:dyDescent="0.25">
      <c r="A139" s="18" t="s">
        <v>10</v>
      </c>
      <c r="B139" s="40">
        <v>976</v>
      </c>
      <c r="C139" s="27"/>
      <c r="D139" s="28">
        <v>2499041</v>
      </c>
      <c r="E139" s="28">
        <v>2499041</v>
      </c>
      <c r="F139" s="27"/>
      <c r="G139" s="36"/>
      <c r="H139" s="26"/>
    </row>
    <row r="140" spans="1:10" ht="39" x14ac:dyDescent="0.25">
      <c r="A140" s="18" t="s">
        <v>10</v>
      </c>
      <c r="B140" s="40">
        <v>977</v>
      </c>
      <c r="C140" s="27"/>
      <c r="D140" s="28">
        <v>11489236</v>
      </c>
      <c r="E140" s="28">
        <v>11489236</v>
      </c>
      <c r="F140" s="27"/>
      <c r="G140" s="36"/>
      <c r="H140" s="26"/>
    </row>
    <row r="141" spans="1:10" ht="39" x14ac:dyDescent="0.25">
      <c r="A141" s="18" t="s">
        <v>10</v>
      </c>
      <c r="B141" s="40">
        <v>978</v>
      </c>
      <c r="C141" s="27"/>
      <c r="D141" s="28">
        <v>2134840</v>
      </c>
      <c r="E141" s="28">
        <v>2134840</v>
      </c>
      <c r="F141" s="27"/>
      <c r="G141" s="36"/>
      <c r="H141" s="26"/>
    </row>
    <row r="142" spans="1:10" ht="39" x14ac:dyDescent="0.25">
      <c r="A142" s="18" t="s">
        <v>10</v>
      </c>
      <c r="B142" s="40">
        <v>979</v>
      </c>
      <c r="C142" s="27"/>
      <c r="D142" s="28">
        <v>22324344</v>
      </c>
      <c r="E142" s="28">
        <v>22324344</v>
      </c>
      <c r="F142" s="27"/>
      <c r="G142" s="36"/>
      <c r="H142" s="26"/>
    </row>
    <row r="143" spans="1:10" ht="39" x14ac:dyDescent="0.25">
      <c r="A143" s="18" t="s">
        <v>10</v>
      </c>
      <c r="B143" s="40">
        <v>980</v>
      </c>
      <c r="C143" s="27"/>
      <c r="D143" s="28">
        <v>474888</v>
      </c>
      <c r="E143" s="28">
        <v>474888</v>
      </c>
      <c r="F143" s="27"/>
      <c r="G143" s="36"/>
      <c r="H143" s="26"/>
    </row>
    <row r="144" spans="1:10" ht="39" x14ac:dyDescent="0.25">
      <c r="A144" s="18" t="s">
        <v>10</v>
      </c>
      <c r="B144" s="40">
        <v>981</v>
      </c>
      <c r="C144" s="27"/>
      <c r="D144" s="28">
        <v>8386608</v>
      </c>
      <c r="E144" s="28">
        <v>8386608</v>
      </c>
      <c r="F144" s="27"/>
      <c r="G144" s="36"/>
      <c r="H144" s="26"/>
    </row>
    <row r="145" spans="1:9" ht="39" x14ac:dyDescent="0.25">
      <c r="A145" s="18" t="s">
        <v>10</v>
      </c>
      <c r="B145" s="40">
        <v>983</v>
      </c>
      <c r="C145" s="27"/>
      <c r="D145" s="28">
        <v>654616</v>
      </c>
      <c r="E145" s="28">
        <v>654616</v>
      </c>
      <c r="F145" s="27"/>
      <c r="G145" s="36"/>
      <c r="H145" s="26"/>
    </row>
    <row r="146" spans="1:9" ht="39" x14ac:dyDescent="0.25">
      <c r="A146" s="18" t="s">
        <v>10</v>
      </c>
      <c r="B146" s="40">
        <v>984</v>
      </c>
      <c r="C146" s="27"/>
      <c r="D146" s="28">
        <v>2434450</v>
      </c>
      <c r="E146" s="28">
        <v>2434450</v>
      </c>
      <c r="F146" s="27"/>
      <c r="G146" s="36"/>
      <c r="H146" s="26"/>
    </row>
    <row r="147" spans="1:9" ht="39" x14ac:dyDescent="0.25">
      <c r="A147" s="18" t="s">
        <v>10</v>
      </c>
      <c r="B147" s="40">
        <v>985</v>
      </c>
      <c r="C147" s="27"/>
      <c r="D147" s="28">
        <v>678871</v>
      </c>
      <c r="E147" s="28">
        <v>678871</v>
      </c>
      <c r="F147" s="27"/>
      <c r="G147" s="36"/>
      <c r="H147" s="26"/>
    </row>
    <row r="148" spans="1:9" ht="39" x14ac:dyDescent="0.25">
      <c r="A148" s="18" t="s">
        <v>10</v>
      </c>
      <c r="B148" s="40">
        <v>987</v>
      </c>
      <c r="C148" s="27"/>
      <c r="D148" s="28">
        <v>901639</v>
      </c>
      <c r="E148" s="28">
        <v>901639</v>
      </c>
      <c r="F148" s="27"/>
      <c r="G148" s="36"/>
      <c r="H148" s="26"/>
    </row>
    <row r="149" spans="1:9" ht="39" x14ac:dyDescent="0.25">
      <c r="A149" s="18" t="s">
        <v>10</v>
      </c>
      <c r="B149" s="40">
        <v>988</v>
      </c>
      <c r="C149" s="27"/>
      <c r="D149" s="28">
        <v>587439</v>
      </c>
      <c r="E149" s="28">
        <v>587439</v>
      </c>
      <c r="F149" s="27"/>
      <c r="G149" s="36"/>
      <c r="H149" s="26"/>
    </row>
    <row r="150" spans="1:9" ht="39" x14ac:dyDescent="0.25">
      <c r="A150" s="18" t="s">
        <v>10</v>
      </c>
      <c r="B150" s="40">
        <v>990</v>
      </c>
      <c r="C150" s="27"/>
      <c r="D150" s="28">
        <v>11352017</v>
      </c>
      <c r="E150" s="28">
        <v>11352017</v>
      </c>
      <c r="F150" s="27"/>
      <c r="G150" s="36"/>
      <c r="H150" s="26"/>
    </row>
    <row r="151" spans="1:9" ht="39" x14ac:dyDescent="0.25">
      <c r="A151" s="18" t="s">
        <v>10</v>
      </c>
      <c r="B151" s="40">
        <v>991</v>
      </c>
      <c r="C151" s="27"/>
      <c r="D151" s="28">
        <v>3817044</v>
      </c>
      <c r="E151" s="28">
        <v>3817044</v>
      </c>
      <c r="F151" s="27"/>
      <c r="G151" s="36"/>
      <c r="H151" s="26"/>
    </row>
    <row r="152" spans="1:9" ht="39" x14ac:dyDescent="0.25">
      <c r="A152" s="18" t="s">
        <v>10</v>
      </c>
      <c r="B152" s="40">
        <v>992</v>
      </c>
      <c r="C152" s="27"/>
      <c r="D152" s="28">
        <v>475952</v>
      </c>
      <c r="E152" s="28">
        <v>475952</v>
      </c>
      <c r="F152" s="27"/>
      <c r="G152" s="36"/>
      <c r="H152" s="26"/>
    </row>
    <row r="153" spans="1:9" ht="39.75" x14ac:dyDescent="0.3">
      <c r="A153" s="44" t="s">
        <v>10</v>
      </c>
      <c r="B153" s="41">
        <v>994</v>
      </c>
      <c r="C153" s="42"/>
      <c r="D153" s="43">
        <v>3860329</v>
      </c>
      <c r="E153" s="43">
        <v>3860329</v>
      </c>
      <c r="F153" s="42"/>
      <c r="G153" s="36">
        <f>SUM(E136:E153)</f>
        <v>87838535</v>
      </c>
      <c r="H153" s="31"/>
      <c r="I153" s="35">
        <f>46659709+9036917+32141909</f>
        <v>87838535</v>
      </c>
    </row>
    <row r="154" spans="1:9" ht="39" x14ac:dyDescent="0.25">
      <c r="A154" s="29" t="s">
        <v>23</v>
      </c>
      <c r="B154" s="27">
        <v>986</v>
      </c>
      <c r="C154" s="30"/>
      <c r="D154" s="28">
        <v>114640</v>
      </c>
      <c r="E154" s="28">
        <v>114640</v>
      </c>
      <c r="F154" s="27"/>
      <c r="G154" s="26"/>
    </row>
    <row r="155" spans="1:9" ht="39" x14ac:dyDescent="0.25">
      <c r="A155" s="29" t="s">
        <v>23</v>
      </c>
      <c r="B155" s="27">
        <v>989</v>
      </c>
      <c r="C155" s="30"/>
      <c r="D155" s="28">
        <v>784329</v>
      </c>
      <c r="E155" s="28">
        <v>784329</v>
      </c>
      <c r="F155" s="27"/>
      <c r="G155" s="26"/>
    </row>
    <row r="156" spans="1:9" ht="39" x14ac:dyDescent="0.25">
      <c r="A156" s="29" t="s">
        <v>23</v>
      </c>
      <c r="B156" s="27">
        <v>993</v>
      </c>
      <c r="C156" s="30"/>
      <c r="D156" s="28">
        <v>8439645</v>
      </c>
      <c r="E156" s="28">
        <v>8439645</v>
      </c>
      <c r="F156" s="27"/>
      <c r="G156" s="26"/>
    </row>
    <row r="157" spans="1:9" ht="39" x14ac:dyDescent="0.25">
      <c r="A157" s="29" t="s">
        <v>23</v>
      </c>
      <c r="B157" s="27">
        <v>995</v>
      </c>
      <c r="C157" s="30"/>
      <c r="D157" s="28">
        <v>156866</v>
      </c>
      <c r="E157" s="28">
        <v>156866</v>
      </c>
      <c r="F157" s="27"/>
      <c r="G157" s="26"/>
    </row>
    <row r="158" spans="1:9" ht="39" x14ac:dyDescent="0.25">
      <c r="A158" s="29" t="s">
        <v>23</v>
      </c>
      <c r="B158" s="27">
        <v>996</v>
      </c>
      <c r="C158" s="30"/>
      <c r="D158" s="28">
        <v>128181</v>
      </c>
      <c r="E158" s="28">
        <v>128181</v>
      </c>
      <c r="F158" s="27"/>
      <c r="G158" s="26"/>
    </row>
    <row r="159" spans="1:9" ht="39" x14ac:dyDescent="0.25">
      <c r="A159" s="29" t="s">
        <v>23</v>
      </c>
      <c r="B159" s="27">
        <v>997</v>
      </c>
      <c r="C159" s="30"/>
      <c r="D159" s="28">
        <v>190478</v>
      </c>
      <c r="E159" s="28">
        <v>190478</v>
      </c>
      <c r="F159" s="27"/>
      <c r="G159" s="26"/>
    </row>
    <row r="160" spans="1:9" ht="39" x14ac:dyDescent="0.25">
      <c r="A160" s="29" t="s">
        <v>23</v>
      </c>
      <c r="B160" s="27">
        <v>1001</v>
      </c>
      <c r="C160" s="30"/>
      <c r="D160" s="28">
        <v>583376</v>
      </c>
      <c r="E160" s="28">
        <v>583376</v>
      </c>
      <c r="F160" s="27"/>
      <c r="G160" s="26"/>
    </row>
    <row r="161" spans="1:7" ht="39" x14ac:dyDescent="0.25">
      <c r="A161" s="29" t="s">
        <v>23</v>
      </c>
      <c r="B161" s="27">
        <v>1002</v>
      </c>
      <c r="C161" s="30"/>
      <c r="D161" s="28">
        <v>342989</v>
      </c>
      <c r="E161" s="28">
        <v>342989</v>
      </c>
      <c r="F161" s="27"/>
      <c r="G161" s="26"/>
    </row>
    <row r="162" spans="1:7" ht="39" x14ac:dyDescent="0.25">
      <c r="A162" s="29" t="s">
        <v>23</v>
      </c>
      <c r="B162" s="27">
        <v>1003</v>
      </c>
      <c r="C162" s="30"/>
      <c r="D162" s="28">
        <v>54307</v>
      </c>
      <c r="E162" s="28">
        <v>54307</v>
      </c>
      <c r="F162" s="27"/>
      <c r="G162" s="26"/>
    </row>
    <row r="163" spans="1:7" ht="39" x14ac:dyDescent="0.25">
      <c r="A163" s="29" t="s">
        <v>23</v>
      </c>
      <c r="B163" s="27">
        <v>1004</v>
      </c>
      <c r="C163" s="30"/>
      <c r="D163" s="28">
        <v>185143</v>
      </c>
      <c r="E163" s="28">
        <v>185143</v>
      </c>
      <c r="F163" s="27"/>
      <c r="G163" s="26"/>
    </row>
    <row r="164" spans="1:7" ht="39" x14ac:dyDescent="0.25">
      <c r="A164" s="29" t="s">
        <v>23</v>
      </c>
      <c r="B164" s="27">
        <v>1005</v>
      </c>
      <c r="C164" s="30"/>
      <c r="D164" s="28">
        <v>155485</v>
      </c>
      <c r="E164" s="28">
        <v>155485</v>
      </c>
      <c r="F164" s="27"/>
      <c r="G164" s="26"/>
    </row>
    <row r="165" spans="1:7" ht="39" x14ac:dyDescent="0.25">
      <c r="A165" s="29" t="s">
        <v>23</v>
      </c>
      <c r="B165" s="27">
        <v>1006</v>
      </c>
      <c r="C165" s="27"/>
      <c r="D165" s="28">
        <v>10240666</v>
      </c>
      <c r="E165" s="28">
        <v>10240666</v>
      </c>
      <c r="F165" s="27"/>
      <c r="G165" s="26"/>
    </row>
    <row r="166" spans="1:7" ht="39" x14ac:dyDescent="0.25">
      <c r="A166" s="29" t="s">
        <v>23</v>
      </c>
      <c r="B166" s="27">
        <v>1007</v>
      </c>
      <c r="C166" s="27"/>
      <c r="D166" s="28">
        <v>7000134</v>
      </c>
      <c r="E166" s="28">
        <v>7000134</v>
      </c>
      <c r="F166" s="27"/>
      <c r="G166" s="26"/>
    </row>
    <row r="167" spans="1:7" ht="39" x14ac:dyDescent="0.25">
      <c r="A167" s="29" t="s">
        <v>23</v>
      </c>
      <c r="B167" s="27">
        <v>1008</v>
      </c>
      <c r="C167" s="27"/>
      <c r="D167" s="28">
        <v>383928</v>
      </c>
      <c r="E167" s="28">
        <v>383928</v>
      </c>
      <c r="F167" s="27"/>
      <c r="G167" s="26"/>
    </row>
    <row r="168" spans="1:7" ht="39" x14ac:dyDescent="0.25">
      <c r="A168" s="29" t="s">
        <v>23</v>
      </c>
      <c r="B168" s="27">
        <v>1009</v>
      </c>
      <c r="C168" s="27"/>
      <c r="D168" s="28">
        <v>485758</v>
      </c>
      <c r="E168" s="28">
        <v>485758</v>
      </c>
      <c r="F168" s="27"/>
      <c r="G168" s="26"/>
    </row>
    <row r="169" spans="1:7" ht="39" x14ac:dyDescent="0.25">
      <c r="A169" s="29" t="s">
        <v>23</v>
      </c>
      <c r="B169" s="27">
        <v>1010</v>
      </c>
      <c r="C169" s="27"/>
      <c r="D169" s="28">
        <v>77743</v>
      </c>
      <c r="E169" s="28">
        <v>77743</v>
      </c>
      <c r="F169" s="27"/>
      <c r="G169" s="26"/>
    </row>
    <row r="170" spans="1:7" ht="39" x14ac:dyDescent="0.25">
      <c r="A170" s="29" t="s">
        <v>23</v>
      </c>
      <c r="B170" s="27">
        <v>1011</v>
      </c>
      <c r="C170" s="27"/>
      <c r="D170" s="28">
        <v>6395559</v>
      </c>
      <c r="E170" s="28">
        <v>6395559</v>
      </c>
      <c r="F170" s="27"/>
      <c r="G170" s="26"/>
    </row>
    <row r="171" spans="1:7" ht="39" x14ac:dyDescent="0.25">
      <c r="A171" s="29" t="s">
        <v>23</v>
      </c>
      <c r="B171" s="27">
        <v>1012</v>
      </c>
      <c r="C171" s="27"/>
      <c r="D171" s="28">
        <v>32932060</v>
      </c>
      <c r="E171" s="28">
        <v>32932060</v>
      </c>
      <c r="F171" s="27"/>
      <c r="G171" s="26"/>
    </row>
    <row r="172" spans="1:7" ht="39" x14ac:dyDescent="0.25">
      <c r="A172" s="29" t="s">
        <v>23</v>
      </c>
      <c r="B172" s="27">
        <v>1013</v>
      </c>
      <c r="C172" s="27"/>
      <c r="D172" s="28">
        <v>4912966</v>
      </c>
      <c r="E172" s="28">
        <v>4912966</v>
      </c>
      <c r="F172" s="27"/>
      <c r="G172" s="26"/>
    </row>
    <row r="173" spans="1:7" ht="39" x14ac:dyDescent="0.25">
      <c r="A173" s="29" t="s">
        <v>23</v>
      </c>
      <c r="B173" s="27">
        <v>1014</v>
      </c>
      <c r="C173" s="27"/>
      <c r="D173" s="28">
        <v>1059359</v>
      </c>
      <c r="E173" s="28">
        <v>1059359</v>
      </c>
      <c r="F173" s="27"/>
      <c r="G173" s="26"/>
    </row>
    <row r="174" spans="1:7" ht="39" x14ac:dyDescent="0.25">
      <c r="A174" s="29" t="s">
        <v>23</v>
      </c>
      <c r="B174" s="27">
        <v>1015</v>
      </c>
      <c r="C174" s="27"/>
      <c r="D174" s="28">
        <v>31066</v>
      </c>
      <c r="E174" s="28">
        <v>31066</v>
      </c>
      <c r="F174" s="27"/>
    </row>
    <row r="175" spans="1:7" ht="39" x14ac:dyDescent="0.25">
      <c r="A175" s="29" t="s">
        <v>23</v>
      </c>
      <c r="B175" s="27">
        <v>1016</v>
      </c>
      <c r="C175" s="27"/>
      <c r="D175" s="28">
        <v>458734</v>
      </c>
      <c r="E175" s="28">
        <v>458734</v>
      </c>
      <c r="F175" s="27"/>
    </row>
    <row r="176" spans="1:7" ht="39" x14ac:dyDescent="0.25">
      <c r="A176" s="29" t="s">
        <v>23</v>
      </c>
      <c r="B176" s="27">
        <v>1017</v>
      </c>
      <c r="C176" s="27"/>
      <c r="D176" s="28">
        <v>582910</v>
      </c>
      <c r="E176" s="28">
        <v>582910</v>
      </c>
      <c r="F176" s="27"/>
    </row>
    <row r="177" spans="1:6" ht="39" x14ac:dyDescent="0.25">
      <c r="A177" s="29" t="s">
        <v>23</v>
      </c>
      <c r="B177" s="27">
        <v>1018</v>
      </c>
      <c r="C177" s="27"/>
      <c r="D177" s="28">
        <v>506128</v>
      </c>
      <c r="E177" s="28">
        <v>506128</v>
      </c>
      <c r="F177" s="27"/>
    </row>
    <row r="178" spans="1:6" ht="39" x14ac:dyDescent="0.25">
      <c r="A178" s="29" t="s">
        <v>23</v>
      </c>
      <c r="B178" s="27">
        <v>1019</v>
      </c>
      <c r="C178" s="27"/>
      <c r="D178" s="28">
        <v>162888</v>
      </c>
      <c r="E178" s="28">
        <v>162888</v>
      </c>
      <c r="F178" s="27"/>
    </row>
    <row r="179" spans="1:6" ht="39" x14ac:dyDescent="0.25">
      <c r="A179" s="29" t="s">
        <v>23</v>
      </c>
      <c r="B179" s="27">
        <v>1020</v>
      </c>
      <c r="C179" s="27"/>
      <c r="D179" s="28">
        <v>470597</v>
      </c>
      <c r="E179" s="28">
        <v>470597</v>
      </c>
      <c r="F179" s="27"/>
    </row>
    <row r="180" spans="1:6" ht="39" x14ac:dyDescent="0.25">
      <c r="A180" s="29" t="s">
        <v>23</v>
      </c>
      <c r="B180" s="27">
        <v>1021</v>
      </c>
      <c r="C180" s="27"/>
      <c r="D180" s="28">
        <v>63823</v>
      </c>
      <c r="E180" s="28">
        <v>63823</v>
      </c>
      <c r="F180" s="27"/>
    </row>
    <row r="181" spans="1:6" ht="39" x14ac:dyDescent="0.25">
      <c r="A181" s="29" t="s">
        <v>23</v>
      </c>
      <c r="B181" s="27">
        <v>1024</v>
      </c>
      <c r="C181" s="27"/>
      <c r="D181" s="28">
        <v>203661</v>
      </c>
      <c r="E181" s="28">
        <v>203661</v>
      </c>
      <c r="F181" s="27"/>
    </row>
    <row r="182" spans="1:6" ht="39.75" thickBot="1" x14ac:dyDescent="0.3">
      <c r="A182" s="29" t="s">
        <v>23</v>
      </c>
      <c r="B182" s="42">
        <v>1025</v>
      </c>
      <c r="C182" s="42"/>
      <c r="D182" s="43">
        <v>77743</v>
      </c>
      <c r="E182" s="43">
        <v>77743</v>
      </c>
      <c r="F182" s="42"/>
    </row>
    <row r="183" spans="1:6" ht="15.75" thickBot="1" x14ac:dyDescent="0.3">
      <c r="A183" s="48" t="s">
        <v>9</v>
      </c>
      <c r="B183" s="49"/>
      <c r="C183" s="15"/>
      <c r="D183" s="17">
        <v>0</v>
      </c>
      <c r="E183" s="16">
        <v>0</v>
      </c>
      <c r="F183" s="15" t="s">
        <v>5</v>
      </c>
    </row>
    <row r="184" spans="1:6" ht="15.75" thickBot="1" x14ac:dyDescent="0.3">
      <c r="A184" s="50" t="s">
        <v>8</v>
      </c>
      <c r="B184" s="51"/>
      <c r="C184" s="12"/>
      <c r="D184" s="17">
        <v>0</v>
      </c>
      <c r="E184" s="14">
        <v>0</v>
      </c>
      <c r="F184" s="12" t="s">
        <v>5</v>
      </c>
    </row>
    <row r="185" spans="1:6" ht="15.75" thickBot="1" x14ac:dyDescent="0.3">
      <c r="A185" s="50" t="s">
        <v>7</v>
      </c>
      <c r="B185" s="51"/>
      <c r="C185" s="12"/>
      <c r="D185" s="17">
        <v>0</v>
      </c>
      <c r="E185" s="14">
        <v>0</v>
      </c>
      <c r="F185" s="12" t="s">
        <v>5</v>
      </c>
    </row>
    <row r="186" spans="1:6" ht="15.75" thickBot="1" x14ac:dyDescent="0.3">
      <c r="A186" s="50" t="s">
        <v>6</v>
      </c>
      <c r="B186" s="51"/>
      <c r="C186" s="12"/>
      <c r="D186" s="17">
        <v>0</v>
      </c>
      <c r="E186" s="13">
        <v>0</v>
      </c>
      <c r="F186" s="12" t="s">
        <v>5</v>
      </c>
    </row>
    <row r="187" spans="1:6" ht="15.75" thickBot="1" x14ac:dyDescent="0.3">
      <c r="A187" s="52" t="s">
        <v>4</v>
      </c>
      <c r="B187" s="53"/>
      <c r="C187" s="11">
        <f>+C3+C4</f>
        <v>633319417</v>
      </c>
      <c r="D187" s="11">
        <f>+D3+D4</f>
        <v>0</v>
      </c>
      <c r="E187" s="11">
        <f>+E3+E4</f>
        <v>0</v>
      </c>
      <c r="F187" s="10"/>
    </row>
  </sheetData>
  <mergeCells count="10">
    <mergeCell ref="A186:B186"/>
    <mergeCell ref="A187:B187"/>
    <mergeCell ref="A1:A2"/>
    <mergeCell ref="B1:B2"/>
    <mergeCell ref="D1:D2"/>
    <mergeCell ref="E1:E2"/>
    <mergeCell ref="F1:F2"/>
    <mergeCell ref="A183:B183"/>
    <mergeCell ref="A184:B184"/>
    <mergeCell ref="A185:B18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Marcela Tatiana Gacha Remolina</dc:creator>
  <cp:lastModifiedBy>Marcela Tatiana Gacha Remolina</cp:lastModifiedBy>
  <dcterms:created xsi:type="dcterms:W3CDTF">2019-05-30T15:09:04Z</dcterms:created>
  <dcterms:modified xsi:type="dcterms:W3CDTF">2019-07-08T16:05:20Z</dcterms:modified>
</cp:coreProperties>
</file>