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ao\Desktop\2023\SANIDAD MILITAR\CARPETA ADRIAN\PARA CARGAR\"/>
    </mc:Choice>
  </mc:AlternateContent>
  <xr:revisionPtr revIDLastSave="0" documentId="13_ncr:1_{0890B257-661D-4A6E-8C2D-182E9564F7AE}" xr6:coauthVersionLast="47" xr6:coauthVersionMax="47" xr10:uidLastSave="{00000000-0000-0000-0000-000000000000}"/>
  <bookViews>
    <workbookView xWindow="-110" yWindow="-110" windowWidth="19420" windowHeight="10300" xr2:uid="{02A5E7A0-545E-4246-AC4D-E15C65463EAA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L30" i="1" s="1"/>
  <c r="L25" i="1"/>
  <c r="L16" i="1"/>
  <c r="L10" i="1"/>
  <c r="L29" i="1"/>
  <c r="L20" i="1"/>
</calcChain>
</file>

<file path=xl/sharedStrings.xml><?xml version="1.0" encoding="utf-8"?>
<sst xmlns="http://schemas.openxmlformats.org/spreadsheetml/2006/main" count="123" uniqueCount="44">
  <si>
    <t>ARTICULO PRESUPUESTAL  (SIIF NACIÓN)</t>
  </si>
  <si>
    <t>RECURSO</t>
  </si>
  <si>
    <t>DESCRIPCIÓN DEL RUBRO</t>
  </si>
  <si>
    <t>UNIDAD BENEFICIADA</t>
  </si>
  <si>
    <t>PORCENTAJE</t>
  </si>
  <si>
    <t>VALOR APROXIMADO DE LA NECESIDAD EN URGENCIA FUNCIONAL</t>
  </si>
  <si>
    <t>A-02-02-02-009-003</t>
  </si>
  <si>
    <t>SERVICIOS PARA EL CUIDADO DE LA SALUD HUMANA Y SERVICIOS SOCIALES</t>
  </si>
  <si>
    <t>ESM BASPC16</t>
  </si>
  <si>
    <t>ESM BASPC18</t>
  </si>
  <si>
    <t>ESM GMRPI 18</t>
  </si>
  <si>
    <t>TOTAL</t>
  </si>
  <si>
    <t>ESM BIRAN18</t>
  </si>
  <si>
    <t xml:space="preserve">SERVICIOS PARA EL CUIDADO DE LA SALUD HUMANA Y SERVICIOS SOCIALES </t>
  </si>
  <si>
    <t>ESM BASPC 16</t>
  </si>
  <si>
    <t>ESM BASPC 18</t>
  </si>
  <si>
    <t xml:space="preserve">ESM BASPC 16 </t>
  </si>
  <si>
    <t>ESM BIRNA 44</t>
  </si>
  <si>
    <t>ESM BIRAN 18</t>
  </si>
  <si>
    <t>GRUPO  6 – OFTAMOLOGIA.</t>
  </si>
  <si>
    <t xml:space="preserve">VALOR DEL PROCESO </t>
  </si>
  <si>
    <t xml:space="preserve">LOTE </t>
  </si>
  <si>
    <t xml:space="preserve">Lote 1 </t>
  </si>
  <si>
    <t>Lote 2</t>
  </si>
  <si>
    <t>Lote 3</t>
  </si>
  <si>
    <t>Lote 4</t>
  </si>
  <si>
    <t>Lote 5</t>
  </si>
  <si>
    <t>Lote 6</t>
  </si>
  <si>
    <t>Lote 7</t>
  </si>
  <si>
    <t>Lote 8</t>
  </si>
  <si>
    <t>Lote 9</t>
  </si>
  <si>
    <t>Lote 10</t>
  </si>
  <si>
    <t>Lote 11</t>
  </si>
  <si>
    <t>Lote 12</t>
  </si>
  <si>
    <t>Lote 14</t>
  </si>
  <si>
    <t>Lote 15</t>
  </si>
  <si>
    <t>Lote 16</t>
  </si>
  <si>
    <t>Lote 17</t>
  </si>
  <si>
    <t>GRUPO  4 - PSIQUIATRIA</t>
  </si>
  <si>
    <t>GRUPO  1 - IMÁGENES DIAGNOSTICAS.</t>
  </si>
  <si>
    <t xml:space="preserve">GRUPO  2 - ATENCIÓN DOMICILIARIA. </t>
  </si>
  <si>
    <t xml:space="preserve">GRUPO  3 - ODONTOLOGIA ESPECIALIZADA </t>
  </si>
  <si>
    <t>GRUPO  5 - LABORATORIO CLINICO.</t>
  </si>
  <si>
    <t>Lote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</si>
</sst>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/>
  </cellStyleXfs>
  <cellXfs count="41">
    <xf numFmtId="0" fontId="0" fillId="0" borderId="0" xfId="0"/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6" fillId="0" borderId="1" xfId="0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43" fontId="10" fillId="3" borderId="1" xfId="1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9" fontId="6" fillId="0" borderId="1" xfId="0" applyNumberFormat="1" applyFont="1" applyBorder="1" applyAlignment="1" applyProtection="1">
      <alignment horizontal="center" vertical="center" wrapText="1"/>
      <protection locked="0"/>
    </xf>
    <xf numFmtId="43" fontId="6" fillId="0" borderId="1" xfId="1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43" fontId="10" fillId="2" borderId="1" xfId="1" applyFont="1" applyFill="1" applyBorder="1" applyAlignment="1" applyProtection="1">
      <alignment horizontal="center" vertical="center" wrapText="1"/>
      <protection locked="0"/>
    </xf>
    <xf numFmtId="43" fontId="6" fillId="0" borderId="1" xfId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justify" vertical="center" wrapText="1"/>
    </xf>
    <xf numFmtId="9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43" fontId="6" fillId="0" borderId="1" xfId="1" applyFont="1" applyFill="1" applyBorder="1" applyAlignment="1" applyProtection="1">
      <alignment horizontal="center" vertical="center"/>
      <protection locked="0"/>
    </xf>
    <xf numFmtId="43" fontId="6" fillId="0" borderId="1" xfId="1" applyFont="1" applyBorder="1" applyAlignment="1" applyProtection="1">
      <alignment horizontal="center" vertical="center"/>
      <protection locked="0"/>
    </xf>
    <xf numFmtId="43" fontId="9" fillId="2" borderId="1" xfId="1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9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9" fillId="2" borderId="1" xfId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9" fontId="8" fillId="0" borderId="2" xfId="0" applyNumberFormat="1" applyFont="1" applyBorder="1" applyAlignment="1" applyProtection="1">
      <alignment horizontal="center" vertical="center" wrapText="1"/>
      <protection locked="0"/>
    </xf>
    <xf numFmtId="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43" fontId="7" fillId="0" borderId="2" xfId="1" applyFont="1" applyBorder="1" applyAlignment="1" applyProtection="1">
      <alignment horizontal="center" vertical="center" wrapText="1"/>
      <protection locked="0"/>
    </xf>
    <xf numFmtId="43" fontId="7" fillId="0" borderId="3" xfId="1" applyFont="1" applyBorder="1" applyAlignment="1" applyProtection="1">
      <alignment horizontal="center" vertical="center" wrapText="1"/>
      <protection locked="0"/>
    </xf>
  </cellXfs>
  <cellStyles count="6">
    <cellStyle name="Millares" xfId="1" builtinId="3"/>
    <cellStyle name="Millares 2" xfId="2" xr:uid="{F67C60E8-8543-40E5-95B2-DFE6E2AC2706}"/>
    <cellStyle name="Millares 20" xfId="3" xr:uid="{F470A27C-A4FD-458B-902D-61DC18BB4224}"/>
    <cellStyle name="Millares 3" xfId="4" xr:uid="{9C35E6E8-4B70-41F4-809A-9D530DC45F22}"/>
    <cellStyle name="Normal" xfId="0" builtinId="0"/>
    <cellStyle name="Normal 6" xfId="5" xr:uid="{DED116F1-523B-41C5-8874-E81F06D106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B55D7-E0BA-4AF4-A755-8C795B1539E9}">
  <dimension ref="A1:M30"/>
  <sheetViews>
    <sheetView tabSelected="1" topLeftCell="A5" zoomScale="90" zoomScaleNormal="90" workbookViewId="0">
      <selection activeCell="L13" sqref="L13:M13"/>
    </sheetView>
  </sheetViews>
  <sheetFormatPr baseColWidth="10" defaultRowHeight="14.5" x14ac:dyDescent="0.35"/>
  <cols>
    <col min="1" max="1" width="27.1796875" customWidth="1"/>
    <col min="6" max="6" width="21" customWidth="1"/>
  </cols>
  <sheetData>
    <row r="1" spans="1:13" s="3" customFormat="1" ht="34" customHeight="1" x14ac:dyDescent="0.25">
      <c r="A1" s="8" t="s">
        <v>39</v>
      </c>
      <c r="B1" s="11" t="s">
        <v>0</v>
      </c>
      <c r="C1" s="11"/>
      <c r="D1" s="5" t="s">
        <v>1</v>
      </c>
      <c r="E1" s="11" t="s">
        <v>2</v>
      </c>
      <c r="F1" s="11"/>
      <c r="G1" s="11" t="s">
        <v>3</v>
      </c>
      <c r="H1" s="11"/>
      <c r="I1" s="7" t="s">
        <v>21</v>
      </c>
      <c r="J1" s="11" t="s">
        <v>4</v>
      </c>
      <c r="K1" s="11"/>
      <c r="L1" s="11" t="s">
        <v>5</v>
      </c>
      <c r="M1" s="11"/>
    </row>
    <row r="2" spans="1:13" ht="43" customHeight="1" x14ac:dyDescent="0.35">
      <c r="A2" s="8"/>
      <c r="B2" s="31" t="s">
        <v>6</v>
      </c>
      <c r="C2" s="32"/>
      <c r="D2" s="1">
        <v>16</v>
      </c>
      <c r="E2" s="33" t="s">
        <v>7</v>
      </c>
      <c r="F2" s="34"/>
      <c r="G2" s="31" t="s">
        <v>8</v>
      </c>
      <c r="H2" s="32"/>
      <c r="I2" s="2" t="s">
        <v>22</v>
      </c>
      <c r="J2" s="35">
        <v>1</v>
      </c>
      <c r="K2" s="36"/>
      <c r="L2" s="39">
        <v>199986044</v>
      </c>
      <c r="M2" s="40"/>
    </row>
    <row r="3" spans="1:13" ht="33.5" customHeight="1" x14ac:dyDescent="0.35">
      <c r="A3" s="8"/>
      <c r="B3" s="31" t="s">
        <v>6</v>
      </c>
      <c r="C3" s="32"/>
      <c r="D3" s="1">
        <v>16</v>
      </c>
      <c r="E3" s="37" t="s">
        <v>7</v>
      </c>
      <c r="F3" s="38"/>
      <c r="G3" s="31" t="s">
        <v>9</v>
      </c>
      <c r="H3" s="32"/>
      <c r="I3" s="2" t="s">
        <v>23</v>
      </c>
      <c r="J3" s="35">
        <v>1</v>
      </c>
      <c r="K3" s="36"/>
      <c r="L3" s="39">
        <v>30000000</v>
      </c>
      <c r="M3" s="40"/>
    </row>
    <row r="4" spans="1:13" ht="28.5" customHeight="1" x14ac:dyDescent="0.35">
      <c r="A4" s="8"/>
      <c r="B4" s="31" t="s">
        <v>6</v>
      </c>
      <c r="C4" s="32"/>
      <c r="D4" s="1">
        <v>16</v>
      </c>
      <c r="E4" s="37" t="s">
        <v>7</v>
      </c>
      <c r="F4" s="38"/>
      <c r="G4" s="31" t="s">
        <v>12</v>
      </c>
      <c r="H4" s="32"/>
      <c r="I4" s="2" t="s">
        <v>24</v>
      </c>
      <c r="J4" s="35">
        <v>1</v>
      </c>
      <c r="K4" s="36"/>
      <c r="L4" s="39">
        <v>20000000</v>
      </c>
      <c r="M4" s="40"/>
    </row>
    <row r="5" spans="1:13" x14ac:dyDescent="0.35">
      <c r="A5" s="8"/>
      <c r="B5" s="25" t="s">
        <v>11</v>
      </c>
      <c r="C5" s="25"/>
      <c r="D5" s="25"/>
      <c r="E5" s="25"/>
      <c r="F5" s="25"/>
      <c r="G5" s="25"/>
      <c r="H5" s="25"/>
      <c r="I5" s="25"/>
      <c r="J5" s="25"/>
      <c r="K5" s="25"/>
      <c r="L5" s="30">
        <f>+SUM(L2+L3+L4)</f>
        <v>249986044</v>
      </c>
      <c r="M5" s="30"/>
    </row>
    <row r="6" spans="1:13" s="3" customFormat="1" ht="36" customHeight="1" x14ac:dyDescent="0.25">
      <c r="A6" s="8" t="s">
        <v>40</v>
      </c>
      <c r="B6" s="11" t="s">
        <v>0</v>
      </c>
      <c r="C6" s="11"/>
      <c r="D6" s="5" t="s">
        <v>1</v>
      </c>
      <c r="E6" s="11" t="s">
        <v>2</v>
      </c>
      <c r="F6" s="11"/>
      <c r="G6" s="11" t="s">
        <v>3</v>
      </c>
      <c r="H6" s="11"/>
      <c r="I6" s="7" t="s">
        <v>21</v>
      </c>
      <c r="J6" s="11" t="s">
        <v>4</v>
      </c>
      <c r="K6" s="11"/>
      <c r="L6" s="11" t="s">
        <v>5</v>
      </c>
      <c r="M6" s="11"/>
    </row>
    <row r="7" spans="1:13" ht="25.5" customHeight="1" x14ac:dyDescent="0.35">
      <c r="A7" s="8"/>
      <c r="B7" s="27" t="s">
        <v>6</v>
      </c>
      <c r="C7" s="27"/>
      <c r="D7" s="1">
        <v>16</v>
      </c>
      <c r="E7" s="19" t="s">
        <v>7</v>
      </c>
      <c r="F7" s="19"/>
      <c r="G7" s="27" t="s">
        <v>8</v>
      </c>
      <c r="H7" s="27"/>
      <c r="I7" s="2" t="s">
        <v>25</v>
      </c>
      <c r="J7" s="28">
        <v>1</v>
      </c>
      <c r="K7" s="29"/>
      <c r="L7" s="26">
        <v>80000000</v>
      </c>
      <c r="M7" s="26"/>
    </row>
    <row r="8" spans="1:13" ht="32" customHeight="1" x14ac:dyDescent="0.35">
      <c r="A8" s="8"/>
      <c r="B8" s="27" t="s">
        <v>6</v>
      </c>
      <c r="C8" s="27"/>
      <c r="D8" s="1">
        <v>16</v>
      </c>
      <c r="E8" s="19" t="s">
        <v>7</v>
      </c>
      <c r="F8" s="19"/>
      <c r="G8" s="27" t="s">
        <v>9</v>
      </c>
      <c r="H8" s="27"/>
      <c r="I8" s="2" t="s">
        <v>26</v>
      </c>
      <c r="J8" s="28">
        <v>1</v>
      </c>
      <c r="K8" s="29"/>
      <c r="L8" s="26">
        <v>10000000</v>
      </c>
      <c r="M8" s="26"/>
    </row>
    <row r="9" spans="1:13" ht="26.5" customHeight="1" x14ac:dyDescent="0.35">
      <c r="A9" s="8"/>
      <c r="B9" s="27" t="s">
        <v>6</v>
      </c>
      <c r="C9" s="27"/>
      <c r="D9" s="1">
        <v>16</v>
      </c>
      <c r="E9" s="19" t="s">
        <v>7</v>
      </c>
      <c r="F9" s="19"/>
      <c r="G9" s="27" t="s">
        <v>10</v>
      </c>
      <c r="H9" s="27"/>
      <c r="I9" s="2" t="s">
        <v>27</v>
      </c>
      <c r="J9" s="28">
        <v>1</v>
      </c>
      <c r="K9" s="29"/>
      <c r="L9" s="26">
        <v>80000000</v>
      </c>
      <c r="M9" s="26"/>
    </row>
    <row r="10" spans="1:13" ht="15.5" x14ac:dyDescent="0.35">
      <c r="A10" s="8"/>
      <c r="B10" s="16" t="s">
        <v>11</v>
      </c>
      <c r="C10" s="16"/>
      <c r="D10" s="16"/>
      <c r="E10" s="16"/>
      <c r="F10" s="16"/>
      <c r="G10" s="16"/>
      <c r="H10" s="16"/>
      <c r="I10" s="16"/>
      <c r="J10" s="16"/>
      <c r="K10" s="16"/>
      <c r="L10" s="17">
        <f>+SUM(L7+L8+L9)</f>
        <v>170000000</v>
      </c>
      <c r="M10" s="17"/>
    </row>
    <row r="11" spans="1:13" s="3" customFormat="1" ht="32" customHeight="1" x14ac:dyDescent="0.25">
      <c r="A11" s="8" t="s">
        <v>41</v>
      </c>
      <c r="B11" s="10" t="s">
        <v>0</v>
      </c>
      <c r="C11" s="10"/>
      <c r="D11" s="6" t="s">
        <v>1</v>
      </c>
      <c r="E11" s="10" t="s">
        <v>2</v>
      </c>
      <c r="F11" s="10"/>
      <c r="G11" s="10" t="s">
        <v>3</v>
      </c>
      <c r="H11" s="10"/>
      <c r="I11" s="7" t="s">
        <v>21</v>
      </c>
      <c r="J11" s="10" t="s">
        <v>4</v>
      </c>
      <c r="K11" s="10"/>
      <c r="L11" s="10" t="s">
        <v>5</v>
      </c>
      <c r="M11" s="10"/>
    </row>
    <row r="12" spans="1:13" ht="35.5" customHeight="1" x14ac:dyDescent="0.35">
      <c r="A12" s="8"/>
      <c r="B12" s="12" t="s">
        <v>6</v>
      </c>
      <c r="C12" s="12"/>
      <c r="D12" s="4">
        <v>16</v>
      </c>
      <c r="E12" s="19" t="s">
        <v>13</v>
      </c>
      <c r="F12" s="19"/>
      <c r="G12" s="12" t="s">
        <v>16</v>
      </c>
      <c r="H12" s="12"/>
      <c r="I12" s="2" t="s">
        <v>28</v>
      </c>
      <c r="J12" s="14">
        <v>1</v>
      </c>
      <c r="K12" s="14"/>
      <c r="L12" s="22">
        <v>50000000</v>
      </c>
      <c r="M12" s="22"/>
    </row>
    <row r="13" spans="1:13" ht="33" customHeight="1" x14ac:dyDescent="0.35">
      <c r="A13" s="8"/>
      <c r="B13" s="12" t="s">
        <v>6</v>
      </c>
      <c r="C13" s="12"/>
      <c r="D13" s="4">
        <v>16</v>
      </c>
      <c r="E13" s="19" t="s">
        <v>13</v>
      </c>
      <c r="F13" s="19"/>
      <c r="G13" s="12" t="s">
        <v>17</v>
      </c>
      <c r="H13" s="12"/>
      <c r="I13" s="2" t="s">
        <v>29</v>
      </c>
      <c r="J13" s="20">
        <v>1</v>
      </c>
      <c r="K13" s="20"/>
      <c r="L13" s="22">
        <v>40000000</v>
      </c>
      <c r="M13" s="22"/>
    </row>
    <row r="14" spans="1:13" ht="33" customHeight="1" x14ac:dyDescent="0.35">
      <c r="A14" s="8"/>
      <c r="B14" s="12" t="s">
        <v>6</v>
      </c>
      <c r="C14" s="12"/>
      <c r="D14" s="4">
        <v>16</v>
      </c>
      <c r="E14" s="19" t="s">
        <v>13</v>
      </c>
      <c r="F14" s="19"/>
      <c r="G14" s="12" t="s">
        <v>15</v>
      </c>
      <c r="H14" s="12"/>
      <c r="I14" s="2" t="s">
        <v>30</v>
      </c>
      <c r="J14" s="20">
        <v>1</v>
      </c>
      <c r="K14" s="20"/>
      <c r="L14" s="22">
        <v>45000000</v>
      </c>
      <c r="M14" s="22"/>
    </row>
    <row r="15" spans="1:13" ht="24" customHeight="1" x14ac:dyDescent="0.35">
      <c r="A15" s="8"/>
      <c r="B15" s="12" t="s">
        <v>6</v>
      </c>
      <c r="C15" s="12"/>
      <c r="D15" s="4">
        <v>16</v>
      </c>
      <c r="E15" s="19" t="s">
        <v>7</v>
      </c>
      <c r="F15" s="19"/>
      <c r="G15" s="12" t="s">
        <v>18</v>
      </c>
      <c r="H15" s="12"/>
      <c r="I15" s="2" t="s">
        <v>31</v>
      </c>
      <c r="J15" s="20">
        <v>1</v>
      </c>
      <c r="K15" s="20"/>
      <c r="L15" s="23">
        <v>25000000</v>
      </c>
      <c r="M15" s="23"/>
    </row>
    <row r="16" spans="1:13" ht="15.5" x14ac:dyDescent="0.35">
      <c r="A16" s="8"/>
      <c r="B16" s="16" t="s">
        <v>11</v>
      </c>
      <c r="C16" s="16"/>
      <c r="D16" s="16"/>
      <c r="E16" s="16"/>
      <c r="F16" s="16"/>
      <c r="G16" s="16"/>
      <c r="H16" s="16"/>
      <c r="I16" s="16"/>
      <c r="J16" s="16"/>
      <c r="K16" s="16"/>
      <c r="L16" s="24">
        <f>+SUM(L12+L13+L14+L15)</f>
        <v>160000000</v>
      </c>
      <c r="M16" s="24"/>
    </row>
    <row r="17" spans="1:13" s="3" customFormat="1" ht="35.5" customHeight="1" x14ac:dyDescent="0.25">
      <c r="A17" s="8" t="s">
        <v>38</v>
      </c>
      <c r="B17" s="11" t="s">
        <v>0</v>
      </c>
      <c r="C17" s="11"/>
      <c r="D17" s="5" t="s">
        <v>1</v>
      </c>
      <c r="E17" s="11" t="s">
        <v>2</v>
      </c>
      <c r="F17" s="11"/>
      <c r="G17" s="11" t="s">
        <v>3</v>
      </c>
      <c r="H17" s="11"/>
      <c r="I17" s="7" t="s">
        <v>21</v>
      </c>
      <c r="J17" s="11" t="s">
        <v>4</v>
      </c>
      <c r="K17" s="11"/>
      <c r="L17" s="11" t="s">
        <v>5</v>
      </c>
      <c r="M17" s="11"/>
    </row>
    <row r="18" spans="1:13" ht="34" customHeight="1" x14ac:dyDescent="0.35">
      <c r="A18" s="8"/>
      <c r="B18" s="12" t="s">
        <v>6</v>
      </c>
      <c r="C18" s="12"/>
      <c r="D18" s="4">
        <v>16</v>
      </c>
      <c r="E18" s="13" t="s">
        <v>7</v>
      </c>
      <c r="F18" s="13"/>
      <c r="G18" s="12" t="s">
        <v>14</v>
      </c>
      <c r="H18" s="12"/>
      <c r="I18" s="2" t="s">
        <v>32</v>
      </c>
      <c r="J18" s="20">
        <v>1</v>
      </c>
      <c r="K18" s="21"/>
      <c r="L18" s="18">
        <v>70000000</v>
      </c>
      <c r="M18" s="18"/>
    </row>
    <row r="19" spans="1:13" ht="25.5" customHeight="1" x14ac:dyDescent="0.35">
      <c r="A19" s="8"/>
      <c r="B19" s="12" t="s">
        <v>6</v>
      </c>
      <c r="C19" s="12"/>
      <c r="D19" s="4">
        <v>16</v>
      </c>
      <c r="E19" s="13" t="s">
        <v>7</v>
      </c>
      <c r="F19" s="13"/>
      <c r="G19" s="12" t="s">
        <v>15</v>
      </c>
      <c r="H19" s="12"/>
      <c r="I19" s="2" t="s">
        <v>33</v>
      </c>
      <c r="J19" s="20">
        <v>1</v>
      </c>
      <c r="K19" s="21"/>
      <c r="L19" s="18">
        <v>70000000</v>
      </c>
      <c r="M19" s="18"/>
    </row>
    <row r="20" spans="1:13" ht="20.5" customHeight="1" x14ac:dyDescent="0.35">
      <c r="A20" s="8"/>
      <c r="B20" s="16" t="s">
        <v>11</v>
      </c>
      <c r="C20" s="16"/>
      <c r="D20" s="16"/>
      <c r="E20" s="16"/>
      <c r="F20" s="16"/>
      <c r="G20" s="16"/>
      <c r="H20" s="16"/>
      <c r="I20" s="16"/>
      <c r="J20" s="16"/>
      <c r="K20" s="16"/>
      <c r="L20" s="17">
        <f>L19+L18</f>
        <v>140000000</v>
      </c>
      <c r="M20" s="17"/>
    </row>
    <row r="21" spans="1:13" s="3" customFormat="1" ht="31.5" customHeight="1" x14ac:dyDescent="0.25">
      <c r="A21" s="8" t="s">
        <v>42</v>
      </c>
      <c r="B21" s="11" t="s">
        <v>0</v>
      </c>
      <c r="C21" s="11"/>
      <c r="D21" s="5" t="s">
        <v>1</v>
      </c>
      <c r="E21" s="11" t="s">
        <v>2</v>
      </c>
      <c r="F21" s="11"/>
      <c r="G21" s="11" t="s">
        <v>3</v>
      </c>
      <c r="H21" s="11"/>
      <c r="I21" s="7" t="s">
        <v>21</v>
      </c>
      <c r="J21" s="11" t="s">
        <v>4</v>
      </c>
      <c r="K21" s="11"/>
      <c r="L21" s="11" t="s">
        <v>5</v>
      </c>
      <c r="M21" s="11"/>
    </row>
    <row r="22" spans="1:13" ht="21.5" customHeight="1" x14ac:dyDescent="0.35">
      <c r="A22" s="8"/>
      <c r="B22" s="12" t="s">
        <v>6</v>
      </c>
      <c r="C22" s="12"/>
      <c r="D22" s="4">
        <v>16</v>
      </c>
      <c r="E22" s="19" t="s">
        <v>13</v>
      </c>
      <c r="F22" s="19"/>
      <c r="G22" s="12" t="s">
        <v>16</v>
      </c>
      <c r="H22" s="12"/>
      <c r="I22" s="2" t="s">
        <v>43</v>
      </c>
      <c r="J22" s="20">
        <v>1</v>
      </c>
      <c r="K22" s="21"/>
      <c r="L22" s="18">
        <v>80000000</v>
      </c>
      <c r="M22" s="18"/>
    </row>
    <row r="23" spans="1:13" ht="20.5" customHeight="1" x14ac:dyDescent="0.35">
      <c r="A23" s="8"/>
      <c r="B23" s="12" t="s">
        <v>6</v>
      </c>
      <c r="C23" s="12"/>
      <c r="D23" s="4">
        <v>16</v>
      </c>
      <c r="E23" s="19" t="s">
        <v>13</v>
      </c>
      <c r="F23" s="19"/>
      <c r="G23" s="12" t="s">
        <v>15</v>
      </c>
      <c r="H23" s="12"/>
      <c r="I23" s="2" t="s">
        <v>34</v>
      </c>
      <c r="J23" s="20">
        <v>1</v>
      </c>
      <c r="K23" s="21"/>
      <c r="L23" s="18">
        <v>35000000</v>
      </c>
      <c r="M23" s="18"/>
    </row>
    <row r="24" spans="1:13" ht="18.5" customHeight="1" x14ac:dyDescent="0.35">
      <c r="A24" s="8"/>
      <c r="B24" s="12" t="s">
        <v>6</v>
      </c>
      <c r="C24" s="12"/>
      <c r="D24" s="4">
        <v>16</v>
      </c>
      <c r="E24" s="19" t="s">
        <v>13</v>
      </c>
      <c r="F24" s="19"/>
      <c r="G24" s="12" t="s">
        <v>18</v>
      </c>
      <c r="H24" s="12"/>
      <c r="I24" s="2" t="s">
        <v>35</v>
      </c>
      <c r="J24" s="20">
        <v>1</v>
      </c>
      <c r="K24" s="21"/>
      <c r="L24" s="18">
        <v>15000000</v>
      </c>
      <c r="M24" s="18"/>
    </row>
    <row r="25" spans="1:13" ht="15.5" x14ac:dyDescent="0.35">
      <c r="A25" s="8"/>
      <c r="B25" s="16" t="s">
        <v>11</v>
      </c>
      <c r="C25" s="16"/>
      <c r="D25" s="16"/>
      <c r="E25" s="16"/>
      <c r="F25" s="16"/>
      <c r="G25" s="16"/>
      <c r="H25" s="16"/>
      <c r="I25" s="16"/>
      <c r="J25" s="16"/>
      <c r="K25" s="16"/>
      <c r="L25" s="17">
        <f>+SUM(L22+L23+L24)</f>
        <v>130000000</v>
      </c>
      <c r="M25" s="17"/>
    </row>
    <row r="26" spans="1:13" s="3" customFormat="1" ht="36" customHeight="1" x14ac:dyDescent="0.25">
      <c r="A26" s="8" t="s">
        <v>19</v>
      </c>
      <c r="B26" s="10" t="s">
        <v>0</v>
      </c>
      <c r="C26" s="10"/>
      <c r="D26" s="6" t="s">
        <v>1</v>
      </c>
      <c r="E26" s="10" t="s">
        <v>2</v>
      </c>
      <c r="F26" s="10"/>
      <c r="G26" s="10" t="s">
        <v>3</v>
      </c>
      <c r="H26" s="10"/>
      <c r="I26" s="7" t="s">
        <v>21</v>
      </c>
      <c r="J26" s="10" t="s">
        <v>4</v>
      </c>
      <c r="K26" s="10"/>
      <c r="L26" s="11" t="s">
        <v>5</v>
      </c>
      <c r="M26" s="11"/>
    </row>
    <row r="27" spans="1:13" ht="24" customHeight="1" x14ac:dyDescent="0.35">
      <c r="A27" s="8"/>
      <c r="B27" s="12" t="s">
        <v>6</v>
      </c>
      <c r="C27" s="12"/>
      <c r="D27" s="4">
        <v>16</v>
      </c>
      <c r="E27" s="13" t="s">
        <v>7</v>
      </c>
      <c r="F27" s="13"/>
      <c r="G27" s="12" t="s">
        <v>14</v>
      </c>
      <c r="H27" s="12"/>
      <c r="I27" s="2" t="s">
        <v>36</v>
      </c>
      <c r="J27" s="14">
        <v>1</v>
      </c>
      <c r="K27" s="12"/>
      <c r="L27" s="15">
        <v>80000000</v>
      </c>
      <c r="M27" s="15"/>
    </row>
    <row r="28" spans="1:13" ht="23" customHeight="1" x14ac:dyDescent="0.35">
      <c r="A28" s="8"/>
      <c r="B28" s="12" t="s">
        <v>6</v>
      </c>
      <c r="C28" s="12"/>
      <c r="D28" s="4">
        <v>16</v>
      </c>
      <c r="E28" s="13" t="s">
        <v>7</v>
      </c>
      <c r="F28" s="13"/>
      <c r="G28" s="12" t="s">
        <v>15</v>
      </c>
      <c r="H28" s="12"/>
      <c r="I28" s="2" t="s">
        <v>37</v>
      </c>
      <c r="J28" s="14">
        <v>1</v>
      </c>
      <c r="K28" s="12"/>
      <c r="L28" s="15">
        <v>50000000</v>
      </c>
      <c r="M28" s="15"/>
    </row>
    <row r="29" spans="1:13" ht="15.5" x14ac:dyDescent="0.35">
      <c r="A29" s="8"/>
      <c r="B29" s="16" t="s">
        <v>11</v>
      </c>
      <c r="C29" s="16"/>
      <c r="D29" s="16"/>
      <c r="E29" s="16"/>
      <c r="F29" s="16"/>
      <c r="G29" s="16"/>
      <c r="H29" s="16"/>
      <c r="I29" s="16"/>
      <c r="J29" s="16"/>
      <c r="K29" s="16"/>
      <c r="L29" s="17">
        <f>+L27+L28</f>
        <v>130000000</v>
      </c>
      <c r="M29" s="17"/>
    </row>
    <row r="30" spans="1:13" ht="15.5" x14ac:dyDescent="0.35">
      <c r="A30" s="9" t="s">
        <v>20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>
        <f>+SUM(L5+L10+L16+L20+L25+L29)</f>
        <v>979986044</v>
      </c>
      <c r="M30" s="9"/>
    </row>
  </sheetData>
  <mergeCells count="135">
    <mergeCell ref="G8:H8"/>
    <mergeCell ref="L5:M5"/>
    <mergeCell ref="B1:C1"/>
    <mergeCell ref="E1:F1"/>
    <mergeCell ref="G1:H1"/>
    <mergeCell ref="J1:K1"/>
    <mergeCell ref="B2:C2"/>
    <mergeCell ref="E2:F2"/>
    <mergeCell ref="G2:H2"/>
    <mergeCell ref="J2:K2"/>
    <mergeCell ref="B3:C3"/>
    <mergeCell ref="E3:F3"/>
    <mergeCell ref="G3:H3"/>
    <mergeCell ref="J3:K3"/>
    <mergeCell ref="B4:C4"/>
    <mergeCell ref="E4:F4"/>
    <mergeCell ref="G4:H4"/>
    <mergeCell ref="J4:K4"/>
    <mergeCell ref="L1:M1"/>
    <mergeCell ref="L2:M2"/>
    <mergeCell ref="L3:M3"/>
    <mergeCell ref="L4:M4"/>
    <mergeCell ref="A1:A5"/>
    <mergeCell ref="B5:K5"/>
    <mergeCell ref="A6:A10"/>
    <mergeCell ref="L6:M6"/>
    <mergeCell ref="L7:M7"/>
    <mergeCell ref="L8:M8"/>
    <mergeCell ref="L9:M9"/>
    <mergeCell ref="L10:M10"/>
    <mergeCell ref="B7:C7"/>
    <mergeCell ref="E7:F7"/>
    <mergeCell ref="G7:H7"/>
    <mergeCell ref="J7:K7"/>
    <mergeCell ref="B9:C9"/>
    <mergeCell ref="B10:K10"/>
    <mergeCell ref="B6:C6"/>
    <mergeCell ref="E6:F6"/>
    <mergeCell ref="G6:H6"/>
    <mergeCell ref="J6:K6"/>
    <mergeCell ref="J8:K8"/>
    <mergeCell ref="E9:F9"/>
    <mergeCell ref="G9:H9"/>
    <mergeCell ref="J9:K9"/>
    <mergeCell ref="B8:C8"/>
    <mergeCell ref="E8:F8"/>
    <mergeCell ref="A11:A16"/>
    <mergeCell ref="B17:C17"/>
    <mergeCell ref="E17:F17"/>
    <mergeCell ref="G17:H17"/>
    <mergeCell ref="J17:K17"/>
    <mergeCell ref="L17:M17"/>
    <mergeCell ref="B18:C18"/>
    <mergeCell ref="E18:F18"/>
    <mergeCell ref="G18:H18"/>
    <mergeCell ref="J18:K18"/>
    <mergeCell ref="L18:M18"/>
    <mergeCell ref="B11:C11"/>
    <mergeCell ref="E11:F11"/>
    <mergeCell ref="G11:H11"/>
    <mergeCell ref="J11:K11"/>
    <mergeCell ref="B12:C12"/>
    <mergeCell ref="E12:F12"/>
    <mergeCell ref="G12:H12"/>
    <mergeCell ref="J12:K12"/>
    <mergeCell ref="B13:C13"/>
    <mergeCell ref="E13:F13"/>
    <mergeCell ref="G13:H13"/>
    <mergeCell ref="J13:K13"/>
    <mergeCell ref="B15:C15"/>
    <mergeCell ref="L11:M11"/>
    <mergeCell ref="L12:M12"/>
    <mergeCell ref="L13:M13"/>
    <mergeCell ref="L15:M15"/>
    <mergeCell ref="B16:K16"/>
    <mergeCell ref="L16:M16"/>
    <mergeCell ref="B14:C14"/>
    <mergeCell ref="E14:F14"/>
    <mergeCell ref="G14:H14"/>
    <mergeCell ref="J14:K14"/>
    <mergeCell ref="L14:M14"/>
    <mergeCell ref="E23:F23"/>
    <mergeCell ref="G23:H23"/>
    <mergeCell ref="J23:K23"/>
    <mergeCell ref="B19:C19"/>
    <mergeCell ref="E19:F19"/>
    <mergeCell ref="G19:H19"/>
    <mergeCell ref="J19:K19"/>
    <mergeCell ref="E15:F15"/>
    <mergeCell ref="G15:H15"/>
    <mergeCell ref="J15:K15"/>
    <mergeCell ref="L19:M19"/>
    <mergeCell ref="B20:K20"/>
    <mergeCell ref="L20:M20"/>
    <mergeCell ref="A17:A20"/>
    <mergeCell ref="B21:C21"/>
    <mergeCell ref="E21:F21"/>
    <mergeCell ref="G21:H21"/>
    <mergeCell ref="J21:K21"/>
    <mergeCell ref="A21:A25"/>
    <mergeCell ref="B24:C24"/>
    <mergeCell ref="E24:F24"/>
    <mergeCell ref="G24:H24"/>
    <mergeCell ref="J24:K24"/>
    <mergeCell ref="B25:K25"/>
    <mergeCell ref="L21:M21"/>
    <mergeCell ref="L22:M22"/>
    <mergeCell ref="L23:M23"/>
    <mergeCell ref="L24:M24"/>
    <mergeCell ref="L25:M25"/>
    <mergeCell ref="B22:C22"/>
    <mergeCell ref="E22:F22"/>
    <mergeCell ref="G22:H22"/>
    <mergeCell ref="J22:K22"/>
    <mergeCell ref="B23:C23"/>
    <mergeCell ref="A26:A29"/>
    <mergeCell ref="A30:K30"/>
    <mergeCell ref="L30:M30"/>
    <mergeCell ref="B26:C26"/>
    <mergeCell ref="E26:F26"/>
    <mergeCell ref="G26:H26"/>
    <mergeCell ref="J26:K26"/>
    <mergeCell ref="L26:M26"/>
    <mergeCell ref="B27:C27"/>
    <mergeCell ref="E27:F27"/>
    <mergeCell ref="G27:H27"/>
    <mergeCell ref="J27:K27"/>
    <mergeCell ref="L27:M27"/>
    <mergeCell ref="B28:C28"/>
    <mergeCell ref="E28:F28"/>
    <mergeCell ref="G28:H28"/>
    <mergeCell ref="J28:K28"/>
    <mergeCell ref="L28:M28"/>
    <mergeCell ref="B29:K29"/>
    <mergeCell ref="L29:M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Jaider E Ramirez Godoy</dc:creator>
  <cp:lastModifiedBy>Jaider E Ramirez Godoy</cp:lastModifiedBy>
  <dcterms:created xsi:type="dcterms:W3CDTF">2022-06-08T10:14:18Z</dcterms:created>
  <dcterms:modified xsi:type="dcterms:W3CDTF">2023-05-08T15:24:22Z</dcterms:modified>
</cp:coreProperties>
</file>