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D:\MINIMA 180-2023\"/>
    </mc:Choice>
  </mc:AlternateContent>
  <xr:revisionPtr revIDLastSave="0" documentId="13_ncr:1_{687EEC48-572F-4426-99D5-051376FCCF1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FERTA ECONÓMICA" sheetId="1" r:id="rId1"/>
  </sheets>
  <definedNames>
    <definedName name="_xlnm._FilterDatabase" localSheetId="0" hidden="1">'OFERTA ECONÓMICA'!#REF!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1" i="1" l="1"/>
  <c r="L20" i="1"/>
  <c r="L19" i="1"/>
  <c r="L18" i="1"/>
  <c r="L17" i="1"/>
  <c r="L16" i="1"/>
  <c r="L15" i="1"/>
  <c r="L14" i="1"/>
  <c r="L13" i="1"/>
  <c r="L12" i="1"/>
  <c r="L11" i="1"/>
  <c r="K7" i="1"/>
  <c r="L7" i="1" s="1"/>
  <c r="K6" i="1"/>
  <c r="L6" i="1" s="1"/>
  <c r="K5" i="1"/>
  <c r="L5" i="1" s="1"/>
  <c r="K4" i="1"/>
  <c r="L4" i="1" s="1"/>
  <c r="K3" i="1"/>
  <c r="L3" i="1" s="1"/>
  <c r="I21" i="1"/>
  <c r="I20" i="1"/>
  <c r="I19" i="1"/>
  <c r="I18" i="1"/>
  <c r="I17" i="1"/>
  <c r="I16" i="1"/>
  <c r="I15" i="1"/>
  <c r="I14" i="1"/>
  <c r="I13" i="1"/>
  <c r="I12" i="1"/>
  <c r="I11" i="1"/>
  <c r="I22" i="1" s="1"/>
  <c r="H7" i="1"/>
  <c r="I7" i="1" s="1"/>
  <c r="H6" i="1"/>
  <c r="I6" i="1" s="1"/>
  <c r="H5" i="1"/>
  <c r="I5" i="1" s="1"/>
  <c r="H4" i="1"/>
  <c r="I4" i="1" s="1"/>
  <c r="H3" i="1"/>
  <c r="I3" i="1" s="1"/>
  <c r="L22" i="1" l="1"/>
  <c r="L8" i="1"/>
  <c r="I8" i="1"/>
</calcChain>
</file>

<file path=xl/sharedStrings.xml><?xml version="1.0" encoding="utf-8"?>
<sst xmlns="http://schemas.openxmlformats.org/spreadsheetml/2006/main" count="87" uniqueCount="54">
  <si>
    <t>LOTE No. 1</t>
  </si>
  <si>
    <t xml:space="preserve">SISTEMA BALON NEUMOOCLUSOR CON COPA Y PUNTAS MANIPULADORAS </t>
  </si>
  <si>
    <t>GINECOLOGIA</t>
  </si>
  <si>
    <t>PRECIO DE REFERENCIA</t>
  </si>
  <si>
    <t>ITEM</t>
  </si>
  <si>
    <t>CÓDIGO INTERNO</t>
  </si>
  <si>
    <t xml:space="preserve">CÓDIGO UNSPCS </t>
  </si>
  <si>
    <t>DESCRIPCION</t>
  </si>
  <si>
    <t xml:space="preserve">ESPECIFICACIÓN TÉCNICA </t>
  </si>
  <si>
    <t>UNIDAD DE MEDIDA</t>
  </si>
  <si>
    <t>VALOR UNITARIO</t>
  </si>
  <si>
    <t>VALOR IVA</t>
  </si>
  <si>
    <t>VALOR UNITARIO CON IVA</t>
  </si>
  <si>
    <t>SISTEMA BALON NEUMOOCLUSOR CON COPA</t>
  </si>
  <si>
    <t>SISTEMA DE ADVINCULA CON NEUMOCLUSOR Y COPA ( 35-3,0 Y 4,0) / BALONES NEUMOOCLUSORES, CON NEUMOOCLUSOR INCLUIDO (copa)  COMPATIBLE CON MANIPULADOR DE ADVINCULA DE LA INSTITUCIÓN</t>
  </si>
  <si>
    <t>UNIDAD</t>
  </si>
  <si>
    <t>PUNTA PARA MANIPULADOR DE COLOR AZUL</t>
  </si>
  <si>
    <t>PUNTA PARA MANIPULADOR DE COLOR AZUL ,  COMPATIBLE CON MANIPULADOR DE ADVINCULA DE LA INSTITUCIÓN</t>
  </si>
  <si>
    <t>PUNTA PARA MANIPULADOR DE COLOR BLANCO</t>
  </si>
  <si>
    <t>PUNTA PARA MANIPULADOR DE COLOR BLANCO,  COMPATIBLE CON MANIPULADOR DE ADVINCULA DE LA INSTITUCIÓN</t>
  </si>
  <si>
    <t xml:space="preserve">MANIPULADOR UTERINO DESECHABLE ESTERIL PARA USO INTRAOPERATORIO  PARA CIRUGIA MINIMAMENTE INVASIVA Y REDUCIR ELTRAUMA UTERINO. </t>
  </si>
  <si>
    <t xml:space="preserve">MANIPULADOR UTERINO DESECHABLE ESTERIL PARA USO INTRAOPERATORIO ( VARIAS POSICIONES) PARA CIRUGIA MINIMAMENTE INVASIVA Y REDUCIR ELTRAUMA UTERINO </t>
  </si>
  <si>
    <t>PUNTA PARA MANIPULADOR DE COLOR VERDE</t>
  </si>
  <si>
    <t xml:space="preserve"> COMPATIBLE CON MANIPULADOR DE ADVINCULA DE LA INSTITUCIÓN</t>
  </si>
  <si>
    <t>TOTAL PRECIO LOTE No. 1</t>
  </si>
  <si>
    <t>LOTE No. 2</t>
  </si>
  <si>
    <t>INJERTOS DE ARCO AORTICO  Y PARCHES DE PERICARDIO</t>
  </si>
  <si>
    <t>CARDIOVASCULAR</t>
  </si>
  <si>
    <t>CÓDIGO 
NUEVO</t>
  </si>
  <si>
    <t>PARCHE BIOLOGICO DE PERICARDIO BOVINO DE 2CM X 9CM</t>
  </si>
  <si>
    <t>PARCHE BIOLOGICO DE PERICARDIO BOVINO. PARCHE VASCULAR. MATERIAL PROTESICO. BIOCOMPATIBLE. RESISTENTE A LA SUTURA DE 2CM X 9CM</t>
  </si>
  <si>
    <t>PARCHE BIOLOGICO DE PERICARDIO BOVINO DE 1CM X 6CM</t>
  </si>
  <si>
    <t>PARCHE BIOLOGICO DE PERICARDIO BOVINO. PARCHE VASCULAR. MATERIAL PROTESICO. BIOCOMPATIBLE. RESISTENTE A LA SUTURA DE 1CM X 6CM</t>
  </si>
  <si>
    <t xml:space="preserve">INJERTO ARCO AORTICO DACRON 22MM X 40 – 50 CM RECTA, 4 RAMAS  DOS RAMAS DE 8MM X 15 CM Y DOS RAMAS DE 10MM X 15 CM </t>
  </si>
  <si>
    <t xml:space="preserve">PROTESIS VASCULAR EN DACRON PARA ARCO AORTICO, 22MM X 40 – 50 CM RECTA, 4 RAMAS  DOS RAMAS DE 8MM X 15 CM Y DOS RAMAS DE 10MM X 15 CM TEJIDO WOVEN, SELLADA CON GELATINA HIDROLIZABLE O COLÁGENO  BOBINO HIDROSOLUBLE </t>
  </si>
  <si>
    <t>INJERTO ARCO AORTICO DACRON 24MM 40  A 50 CM RECTA, 4 RAMAS  DOS RAMAS DE 8MM X 15 CM Y DOS RAMAS DE 10MM X 15 CM</t>
  </si>
  <si>
    <t>PROTESIS VASCULAR EN DACRON PARA ARCO AORTICO, DE 24MM  X 40  A 50 CM RECTA, 4 RAMAS  DOS RAMAS DE 8MM X 15 CM Y DOS RAMAS DE 10MM X 15 CM TEJIDO WOVEN, SELLADA CON GELATINA HIDROLIZABLE O COLÁGENO  BOBINO HIDROSOLUBLE</t>
  </si>
  <si>
    <t>INJERTO ARCO AORTICO DACRON 26MM 40 A 50 CM RECTA, 4 RAMAS  DOS RAMAS DE 8MM X 15 CM Y DOS RAMAS DE 10MM X 15 CM</t>
  </si>
  <si>
    <t>PROTESIS VASCULAR EN DACRON PARA ARCO AORTICO, DE 26MM  X 40 A  50 CM RECTA, 4 RAMAS  DOS RAMAS DE 8MM X 15 CM Y DOS RAMAS DE 10MM X 15 CM TEJIDO WOVEN, SELLADA CON GELATINA HIDROLIZABLE O COLÁGENO  BOBINO HIDROSOLUBLE</t>
  </si>
  <si>
    <t>INJERTO ARCO AORTICO DACRON 28MM X 40 A 50 CM RECTA, 4 RAMAS  DOS RAMAS DE 8MM X 15 CM Y DOS RAMAS DE 10MM X 15 CM</t>
  </si>
  <si>
    <t>PROTESIS VASCULAR EN DACRON PARA ARCO AORTICO, DE 28MM  X 40 A 50 CM RECTA, 4 RAMAS  DOS RAMAS DE 8MM X 15 CM Y DOS RAMAS DE 10MM X 15 CM TEJIDO WOVEN, SELLADA CON GELATINA HIDROLIZABLE O COLÁGENO  BOBINO HIDROSOLUBLE</t>
  </si>
  <si>
    <t>INJERTO ARCO AORTICO DACRON 30MM X 40 A 50 CM RECTA, 4 RAMAS  DOS RAMAS DE 8MM X 15 CM Y DOS RAMAS DE 10MM X 15 CM</t>
  </si>
  <si>
    <t>PROTESIS VASCULAR EN DACRON PARA ARCO AORTICO, DE 30MM X 40 A 50 CM RECTA, 4 RAMAS  DOS RAMAS DE 8MM X 15 CM Y DOS RAMAS DE 10MM X 15 CM TEJIDO WOVEN, SELLADA CON GELATINA HIDROLIZABLE O COLÁGENO  BOBINO HIDROSOLUBLE</t>
  </si>
  <si>
    <t xml:space="preserve">INJERTO RAIZ AORTICA EN DACRON DE 24 MM X 15 CM, FALDA DE 24 CM, COLLAR DE 10 MM </t>
  </si>
  <si>
    <t>PROTESIS VASCULAR EN DACRON PARA RAIZ AORTICA, DE 24MM X 15 CM DE LONGITUD, FALDA DE 24 MM, COLLAR DE 10 MM, TEJIDO WOVEN, SELLADA CON GELATINA HIDROLIZABLE</t>
  </si>
  <si>
    <t xml:space="preserve">INJERTO RAIZ AORTICA EN DACRON DE 26 MM X 15 CM, FALDA DE 26 CM, COLLAR DE 10 MM </t>
  </si>
  <si>
    <t>PROTESIS VASCULAR EN DACRON PARA RAIZ AORTICA, DE 26 MM X 15 CM DE LONGITUD, FALDA DE 26 MM, COLLAR DE 10 MM, TEJIDO WOVEN, SELLADA CON GELATINA HIDROLIZABLE</t>
  </si>
  <si>
    <t xml:space="preserve">INJERTO RAIZ AORTICA EN DACRON DE 28 MM X 15 CM, FALDA DE 28 CM, COLLAR DE 10 MM </t>
  </si>
  <si>
    <t>PROTESIS VASCULAR EN DACRON PARA RAIZ AORTICA, DE 28 MM X 15 CM DE LONGITUD, FALDA DE 28 MM, COLLAR DE 10 MM, TEJIDO WOVEN, SELLADA CON GELATINA HIDROLIZABLE</t>
  </si>
  <si>
    <t xml:space="preserve">INJERTO RAIZ AORTICA EN DACRON DE 30 MM X 15 CM, FALDA DE 30 CM, COLLAR DE 10 MM </t>
  </si>
  <si>
    <t>PROTESIS VASCULAR EN DACRON PARA RAIZ AORTICA, DE 30 MM X 15 CM DE LONGITUD, FALDA DE 30 MM, COLLAR DE 10 MM, TEJIDO WOVEN, SELLADA CON GELATINA HIDROLIZABLE</t>
  </si>
  <si>
    <t>TOTAL PRECIO LOTE No. 2</t>
  </si>
  <si>
    <t>VALOR OFERTADO</t>
  </si>
  <si>
    <t>SOBREPASAR LOS RPECIOS DE REFERENCIA ESTABLECIDOS POR EL HOSPITAL ES CAUSAL DE RECHAZO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</si>
</sst>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&quot;$&quot;\ #,##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7"/>
      <name val="Arial Narrow"/>
      <family val="2"/>
    </font>
    <font>
      <sz val="7"/>
      <color theme="1"/>
      <name val="Arial Narrow"/>
      <family val="2"/>
    </font>
    <font>
      <b/>
      <sz val="7"/>
      <color theme="1"/>
      <name val="Arial Narrow"/>
      <family val="2"/>
    </font>
    <font>
      <sz val="7"/>
      <name val="Arial Narrow"/>
      <family val="2"/>
    </font>
    <font>
      <i/>
      <sz val="7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6">
    <xf numFmtId="0" fontId="0" fillId="0" borderId="0" xfId="0"/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1" xfId="1" applyNumberFormat="1" applyFont="1" applyFill="1" applyBorder="1" applyAlignment="1">
      <alignment vertical="center" wrapText="1"/>
    </xf>
    <xf numFmtId="0" fontId="5" fillId="2" borderId="1" xfId="1" applyNumberFormat="1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right" vertical="center"/>
    </xf>
    <xf numFmtId="164" fontId="3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right" vertical="center"/>
    </xf>
    <xf numFmtId="164" fontId="4" fillId="0" borderId="1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>
      <alignment vertical="center"/>
    </xf>
    <xf numFmtId="164" fontId="5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5" borderId="0" xfId="0" applyFont="1" applyFill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-0.249977111117893"/>
  </sheetPr>
  <dimension ref="A1:L25"/>
  <sheetViews>
    <sheetView tabSelected="1" topLeftCell="A16" zoomScaleNormal="100" workbookViewId="0">
      <selection activeCell="D25" sqref="D25:F25"/>
    </sheetView>
  </sheetViews>
  <sheetFormatPr baseColWidth="10" defaultColWidth="11.42578125" defaultRowHeight="9" x14ac:dyDescent="0.25"/>
  <cols>
    <col min="1" max="1" width="12.28515625" style="3" customWidth="1"/>
    <col min="2" max="2" width="12" style="3" customWidth="1"/>
    <col min="3" max="3" width="9.5703125" style="3" hidden="1" customWidth="1"/>
    <col min="4" max="4" width="22.85546875" style="29" customWidth="1"/>
    <col min="5" max="5" width="59" style="29" customWidth="1"/>
    <col min="6" max="6" width="24.7109375" style="29" bestFit="1" customWidth="1"/>
    <col min="7" max="7" width="12.7109375" style="30" bestFit="1" customWidth="1"/>
    <col min="8" max="8" width="8.42578125" style="31" bestFit="1" customWidth="1"/>
    <col min="9" max="9" width="13" style="32" customWidth="1"/>
    <col min="10" max="10" width="12.7109375" style="30" bestFit="1" customWidth="1"/>
    <col min="11" max="11" width="8.42578125" style="31" bestFit="1" customWidth="1"/>
    <col min="12" max="12" width="13" style="32" customWidth="1"/>
    <col min="13" max="16384" width="11.42578125" style="3"/>
  </cols>
  <sheetData>
    <row r="1" spans="1:12" ht="12.75" customHeight="1" x14ac:dyDescent="0.25">
      <c r="A1" s="1" t="s">
        <v>0</v>
      </c>
      <c r="B1" s="33" t="s">
        <v>1</v>
      </c>
      <c r="C1" s="33"/>
      <c r="D1" s="33"/>
      <c r="E1" s="33"/>
      <c r="F1" s="2" t="s">
        <v>2</v>
      </c>
      <c r="G1" s="34" t="s">
        <v>3</v>
      </c>
      <c r="H1" s="34"/>
      <c r="I1" s="34"/>
      <c r="J1" s="34" t="s">
        <v>52</v>
      </c>
      <c r="K1" s="34"/>
      <c r="L1" s="34"/>
    </row>
    <row r="2" spans="1:12" ht="27" x14ac:dyDescent="0.25">
      <c r="A2" s="4" t="s">
        <v>4</v>
      </c>
      <c r="B2" s="4" t="s">
        <v>5</v>
      </c>
      <c r="C2" s="5" t="s">
        <v>6</v>
      </c>
      <c r="D2" s="5" t="s">
        <v>7</v>
      </c>
      <c r="E2" s="5" t="s">
        <v>8</v>
      </c>
      <c r="F2" s="5" t="s">
        <v>9</v>
      </c>
      <c r="G2" s="6" t="s">
        <v>10</v>
      </c>
      <c r="H2" s="6" t="s">
        <v>11</v>
      </c>
      <c r="I2" s="6" t="s">
        <v>12</v>
      </c>
      <c r="J2" s="6" t="s">
        <v>10</v>
      </c>
      <c r="K2" s="6" t="s">
        <v>11</v>
      </c>
      <c r="L2" s="6" t="s">
        <v>12</v>
      </c>
    </row>
    <row r="3" spans="1:12" ht="27" x14ac:dyDescent="0.25">
      <c r="A3" s="7">
        <v>1</v>
      </c>
      <c r="B3" s="8">
        <v>1196490743</v>
      </c>
      <c r="C3" s="9">
        <v>42143102</v>
      </c>
      <c r="D3" s="10" t="s">
        <v>13</v>
      </c>
      <c r="E3" s="11" t="s">
        <v>14</v>
      </c>
      <c r="F3" s="12" t="s">
        <v>15</v>
      </c>
      <c r="G3" s="13">
        <v>605000</v>
      </c>
      <c r="H3" s="13">
        <f>ROUND(G3*0.19,0)</f>
        <v>114950</v>
      </c>
      <c r="I3" s="14">
        <f>+G3+H3</f>
        <v>719950</v>
      </c>
      <c r="J3" s="13"/>
      <c r="K3" s="13">
        <f>ROUND(J3*0.19,0)</f>
        <v>0</v>
      </c>
      <c r="L3" s="14">
        <f>+J3+K3</f>
        <v>0</v>
      </c>
    </row>
    <row r="4" spans="1:12" ht="18" x14ac:dyDescent="0.25">
      <c r="A4" s="7">
        <v>2</v>
      </c>
      <c r="B4" s="8">
        <v>1196490741</v>
      </c>
      <c r="C4" s="9">
        <v>42143102</v>
      </c>
      <c r="D4" s="10" t="s">
        <v>16</v>
      </c>
      <c r="E4" s="11" t="s">
        <v>17</v>
      </c>
      <c r="F4" s="12" t="s">
        <v>15</v>
      </c>
      <c r="G4" s="13">
        <v>334400</v>
      </c>
      <c r="H4" s="13">
        <f t="shared" ref="H4:H7" si="0">ROUND(G4*0.19,0)</f>
        <v>63536</v>
      </c>
      <c r="I4" s="14">
        <f t="shared" ref="I4:I7" si="1">+G4+H4</f>
        <v>397936</v>
      </c>
      <c r="J4" s="13"/>
      <c r="K4" s="13">
        <f t="shared" ref="K4:K7" si="2">ROUND(J4*0.19,0)</f>
        <v>0</v>
      </c>
      <c r="L4" s="14">
        <f t="shared" ref="L4:L7" si="3">+J4+K4</f>
        <v>0</v>
      </c>
    </row>
    <row r="5" spans="1:12" ht="18" x14ac:dyDescent="0.25">
      <c r="A5" s="7">
        <v>3</v>
      </c>
      <c r="B5" s="8">
        <v>1196490740</v>
      </c>
      <c r="C5" s="9">
        <v>42143102</v>
      </c>
      <c r="D5" s="10" t="s">
        <v>18</v>
      </c>
      <c r="E5" s="11" t="s">
        <v>19</v>
      </c>
      <c r="F5" s="12" t="s">
        <v>15</v>
      </c>
      <c r="G5" s="13">
        <v>334400</v>
      </c>
      <c r="H5" s="13">
        <f t="shared" si="0"/>
        <v>63536</v>
      </c>
      <c r="I5" s="14">
        <f t="shared" si="1"/>
        <v>397936</v>
      </c>
      <c r="J5" s="13"/>
      <c r="K5" s="13">
        <f t="shared" si="2"/>
        <v>0</v>
      </c>
      <c r="L5" s="14">
        <f t="shared" si="3"/>
        <v>0</v>
      </c>
    </row>
    <row r="6" spans="1:12" ht="54" x14ac:dyDescent="0.25">
      <c r="A6" s="7">
        <v>4</v>
      </c>
      <c r="B6" s="8">
        <v>1196491241</v>
      </c>
      <c r="C6" s="9">
        <v>42143102</v>
      </c>
      <c r="D6" s="10" t="s">
        <v>20</v>
      </c>
      <c r="E6" s="11" t="s">
        <v>21</v>
      </c>
      <c r="F6" s="12" t="s">
        <v>15</v>
      </c>
      <c r="G6" s="13">
        <v>242000</v>
      </c>
      <c r="H6" s="13">
        <f t="shared" si="0"/>
        <v>45980</v>
      </c>
      <c r="I6" s="14">
        <f t="shared" si="1"/>
        <v>287980</v>
      </c>
      <c r="J6" s="13"/>
      <c r="K6" s="13">
        <f t="shared" si="2"/>
        <v>0</v>
      </c>
      <c r="L6" s="14">
        <f t="shared" si="3"/>
        <v>0</v>
      </c>
    </row>
    <row r="7" spans="1:12" ht="18" x14ac:dyDescent="0.25">
      <c r="A7" s="7">
        <v>5</v>
      </c>
      <c r="B7" s="8">
        <v>1196490742</v>
      </c>
      <c r="C7" s="9">
        <v>42143106</v>
      </c>
      <c r="D7" s="10" t="s">
        <v>22</v>
      </c>
      <c r="E7" s="11" t="s">
        <v>23</v>
      </c>
      <c r="F7" s="12" t="s">
        <v>15</v>
      </c>
      <c r="G7" s="13">
        <v>334400</v>
      </c>
      <c r="H7" s="13">
        <f t="shared" si="0"/>
        <v>63536</v>
      </c>
      <c r="I7" s="14">
        <f t="shared" si="1"/>
        <v>397936</v>
      </c>
      <c r="J7" s="13"/>
      <c r="K7" s="13">
        <f t="shared" si="2"/>
        <v>0</v>
      </c>
      <c r="L7" s="14">
        <f t="shared" si="3"/>
        <v>0</v>
      </c>
    </row>
    <row r="8" spans="1:12" s="20" customFormat="1" ht="17.25" customHeight="1" x14ac:dyDescent="0.25">
      <c r="A8" s="15" t="s">
        <v>24</v>
      </c>
      <c r="B8" s="16"/>
      <c r="C8" s="17"/>
      <c r="D8" s="17"/>
      <c r="E8" s="17"/>
      <c r="F8" s="17"/>
      <c r="G8" s="18"/>
      <c r="H8" s="18"/>
      <c r="I8" s="19">
        <f>SUM(I3:I7)</f>
        <v>2201738</v>
      </c>
      <c r="J8" s="18"/>
      <c r="K8" s="18"/>
      <c r="L8" s="19">
        <f>SUM(L3:L7)</f>
        <v>0</v>
      </c>
    </row>
    <row r="9" spans="1:12" s="20" customFormat="1" ht="18" customHeight="1" x14ac:dyDescent="0.25">
      <c r="A9" s="1" t="s">
        <v>25</v>
      </c>
      <c r="B9" s="33" t="s">
        <v>26</v>
      </c>
      <c r="C9" s="33"/>
      <c r="D9" s="33"/>
      <c r="E9" s="33"/>
      <c r="F9" s="2" t="s">
        <v>27</v>
      </c>
      <c r="G9" s="34" t="s">
        <v>3</v>
      </c>
      <c r="H9" s="34"/>
      <c r="I9" s="34"/>
      <c r="J9" s="34" t="s">
        <v>52</v>
      </c>
      <c r="K9" s="34"/>
      <c r="L9" s="34"/>
    </row>
    <row r="10" spans="1:12" s="20" customFormat="1" ht="27" x14ac:dyDescent="0.25">
      <c r="A10" s="4" t="s">
        <v>4</v>
      </c>
      <c r="B10" s="4" t="s">
        <v>5</v>
      </c>
      <c r="C10" s="5" t="s">
        <v>6</v>
      </c>
      <c r="D10" s="5" t="s">
        <v>7</v>
      </c>
      <c r="E10" s="5" t="s">
        <v>8</v>
      </c>
      <c r="F10" s="5" t="s">
        <v>9</v>
      </c>
      <c r="G10" s="6" t="s">
        <v>10</v>
      </c>
      <c r="H10" s="6" t="s">
        <v>11</v>
      </c>
      <c r="I10" s="6" t="s">
        <v>12</v>
      </c>
      <c r="J10" s="6" t="s">
        <v>10</v>
      </c>
      <c r="K10" s="6" t="s">
        <v>11</v>
      </c>
      <c r="L10" s="6" t="s">
        <v>12</v>
      </c>
    </row>
    <row r="11" spans="1:12" s="20" customFormat="1" ht="27" x14ac:dyDescent="0.25">
      <c r="A11" s="7">
        <v>1</v>
      </c>
      <c r="B11" s="21" t="s">
        <v>28</v>
      </c>
      <c r="C11" s="22">
        <v>42295905</v>
      </c>
      <c r="D11" s="23" t="s">
        <v>29</v>
      </c>
      <c r="E11" s="22" t="s">
        <v>30</v>
      </c>
      <c r="F11" s="12" t="s">
        <v>15</v>
      </c>
      <c r="G11" s="13">
        <v>1698157</v>
      </c>
      <c r="H11" s="13">
        <v>0</v>
      </c>
      <c r="I11" s="14">
        <f t="shared" ref="I11:I21" si="4">+G11+H11</f>
        <v>1698157</v>
      </c>
      <c r="J11" s="13"/>
      <c r="K11" s="13">
        <v>0</v>
      </c>
      <c r="L11" s="14">
        <f t="shared" ref="L11:L21" si="5">+J11+K11</f>
        <v>0</v>
      </c>
    </row>
    <row r="12" spans="1:12" s="20" customFormat="1" ht="27" x14ac:dyDescent="0.25">
      <c r="A12" s="7">
        <v>2</v>
      </c>
      <c r="B12" s="21" t="s">
        <v>28</v>
      </c>
      <c r="C12" s="22">
        <v>42295905</v>
      </c>
      <c r="D12" s="23" t="s">
        <v>31</v>
      </c>
      <c r="E12" s="22" t="s">
        <v>32</v>
      </c>
      <c r="F12" s="12" t="s">
        <v>15</v>
      </c>
      <c r="G12" s="13">
        <v>1409023</v>
      </c>
      <c r="H12" s="13">
        <v>0</v>
      </c>
      <c r="I12" s="14">
        <f t="shared" si="4"/>
        <v>1409023</v>
      </c>
      <c r="J12" s="13"/>
      <c r="K12" s="13">
        <v>0</v>
      </c>
      <c r="L12" s="14">
        <f t="shared" si="5"/>
        <v>0</v>
      </c>
    </row>
    <row r="13" spans="1:12" s="20" customFormat="1" ht="45" x14ac:dyDescent="0.25">
      <c r="A13" s="7">
        <v>3</v>
      </c>
      <c r="B13" s="24">
        <v>1196420125</v>
      </c>
      <c r="C13" s="22">
        <v>42295905</v>
      </c>
      <c r="D13" s="23" t="s">
        <v>33</v>
      </c>
      <c r="E13" s="22" t="s">
        <v>34</v>
      </c>
      <c r="F13" s="12" t="s">
        <v>15</v>
      </c>
      <c r="G13" s="13">
        <v>2247636</v>
      </c>
      <c r="H13" s="13">
        <v>0</v>
      </c>
      <c r="I13" s="14">
        <f t="shared" si="4"/>
        <v>2247636</v>
      </c>
      <c r="J13" s="13"/>
      <c r="K13" s="13">
        <v>0</v>
      </c>
      <c r="L13" s="14">
        <f t="shared" si="5"/>
        <v>0</v>
      </c>
    </row>
    <row r="14" spans="1:12" s="20" customFormat="1" ht="45" x14ac:dyDescent="0.25">
      <c r="A14" s="7">
        <v>4</v>
      </c>
      <c r="B14" s="25">
        <v>1196420126</v>
      </c>
      <c r="C14" s="22">
        <v>42295905</v>
      </c>
      <c r="D14" s="23" t="s">
        <v>35</v>
      </c>
      <c r="E14" s="22" t="s">
        <v>36</v>
      </c>
      <c r="F14" s="12" t="s">
        <v>15</v>
      </c>
      <c r="G14" s="13">
        <v>2123102</v>
      </c>
      <c r="H14" s="13">
        <v>0</v>
      </c>
      <c r="I14" s="14">
        <f t="shared" si="4"/>
        <v>2123102</v>
      </c>
      <c r="J14" s="13"/>
      <c r="K14" s="13">
        <v>0</v>
      </c>
      <c r="L14" s="14">
        <f t="shared" si="5"/>
        <v>0</v>
      </c>
    </row>
    <row r="15" spans="1:12" s="20" customFormat="1" ht="45" x14ac:dyDescent="0.25">
      <c r="A15" s="7">
        <v>5</v>
      </c>
      <c r="B15" s="25">
        <v>1196420127</v>
      </c>
      <c r="C15" s="22">
        <v>42295905</v>
      </c>
      <c r="D15" s="23" t="s">
        <v>37</v>
      </c>
      <c r="E15" s="22" t="s">
        <v>38</v>
      </c>
      <c r="F15" s="12" t="s">
        <v>15</v>
      </c>
      <c r="G15" s="13">
        <v>1526480</v>
      </c>
      <c r="H15" s="13">
        <v>0</v>
      </c>
      <c r="I15" s="14">
        <f t="shared" si="4"/>
        <v>1526480</v>
      </c>
      <c r="J15" s="13"/>
      <c r="K15" s="13">
        <v>0</v>
      </c>
      <c r="L15" s="14">
        <f t="shared" si="5"/>
        <v>0</v>
      </c>
    </row>
    <row r="16" spans="1:12" s="20" customFormat="1" ht="45" x14ac:dyDescent="0.25">
      <c r="A16" s="7">
        <v>6</v>
      </c>
      <c r="B16" s="25">
        <v>1196420128</v>
      </c>
      <c r="C16" s="22">
        <v>42295905</v>
      </c>
      <c r="D16" s="23" t="s">
        <v>39</v>
      </c>
      <c r="E16" s="22" t="s">
        <v>40</v>
      </c>
      <c r="F16" s="12" t="s">
        <v>15</v>
      </c>
      <c r="G16" s="13">
        <v>1648526</v>
      </c>
      <c r="H16" s="13">
        <v>0</v>
      </c>
      <c r="I16" s="14">
        <f t="shared" si="4"/>
        <v>1648526</v>
      </c>
      <c r="J16" s="13"/>
      <c r="K16" s="13">
        <v>0</v>
      </c>
      <c r="L16" s="14">
        <f t="shared" si="5"/>
        <v>0</v>
      </c>
    </row>
    <row r="17" spans="1:12" s="20" customFormat="1" ht="45" x14ac:dyDescent="0.25">
      <c r="A17" s="7">
        <v>7</v>
      </c>
      <c r="B17" s="25">
        <v>1196420129</v>
      </c>
      <c r="C17" s="22">
        <v>42295905</v>
      </c>
      <c r="D17" s="23" t="s">
        <v>41</v>
      </c>
      <c r="E17" s="22" t="s">
        <v>42</v>
      </c>
      <c r="F17" s="12" t="s">
        <v>15</v>
      </c>
      <c r="G17" s="13">
        <v>2272968</v>
      </c>
      <c r="H17" s="13">
        <v>0</v>
      </c>
      <c r="I17" s="14">
        <f t="shared" si="4"/>
        <v>2272968</v>
      </c>
      <c r="J17" s="13"/>
      <c r="K17" s="13">
        <v>0</v>
      </c>
      <c r="L17" s="14">
        <f t="shared" si="5"/>
        <v>0</v>
      </c>
    </row>
    <row r="18" spans="1:12" s="20" customFormat="1" ht="36" x14ac:dyDescent="0.25">
      <c r="A18" s="7">
        <v>8</v>
      </c>
      <c r="B18" s="26">
        <v>1196420130</v>
      </c>
      <c r="C18" s="12">
        <v>42295905</v>
      </c>
      <c r="D18" s="27" t="s">
        <v>43</v>
      </c>
      <c r="E18" s="12" t="s">
        <v>44</v>
      </c>
      <c r="F18" s="12" t="s">
        <v>15</v>
      </c>
      <c r="G18" s="13">
        <v>1383929</v>
      </c>
      <c r="H18" s="13">
        <v>0</v>
      </c>
      <c r="I18" s="14">
        <f t="shared" si="4"/>
        <v>1383929</v>
      </c>
      <c r="J18" s="13"/>
      <c r="K18" s="13">
        <v>0</v>
      </c>
      <c r="L18" s="14">
        <f t="shared" si="5"/>
        <v>0</v>
      </c>
    </row>
    <row r="19" spans="1:12" s="20" customFormat="1" ht="36" x14ac:dyDescent="0.25">
      <c r="A19" s="7">
        <v>9</v>
      </c>
      <c r="B19" s="26">
        <v>1196420131</v>
      </c>
      <c r="C19" s="12">
        <v>42295905</v>
      </c>
      <c r="D19" s="27" t="s">
        <v>45</v>
      </c>
      <c r="E19" s="12" t="s">
        <v>46</v>
      </c>
      <c r="F19" s="12" t="s">
        <v>15</v>
      </c>
      <c r="G19" s="13">
        <v>1580087</v>
      </c>
      <c r="H19" s="13">
        <v>0</v>
      </c>
      <c r="I19" s="14">
        <f t="shared" si="4"/>
        <v>1580087</v>
      </c>
      <c r="J19" s="13"/>
      <c r="K19" s="13">
        <v>0</v>
      </c>
      <c r="L19" s="14">
        <f t="shared" si="5"/>
        <v>0</v>
      </c>
    </row>
    <row r="20" spans="1:12" s="20" customFormat="1" ht="36" x14ac:dyDescent="0.25">
      <c r="A20" s="7">
        <v>10</v>
      </c>
      <c r="B20" s="12">
        <v>1196420112</v>
      </c>
      <c r="C20" s="12">
        <v>42295905</v>
      </c>
      <c r="D20" s="27" t="s">
        <v>47</v>
      </c>
      <c r="E20" s="12" t="s">
        <v>48</v>
      </c>
      <c r="F20" s="12" t="s">
        <v>15</v>
      </c>
      <c r="G20" s="13">
        <v>1580087</v>
      </c>
      <c r="H20" s="13">
        <v>0</v>
      </c>
      <c r="I20" s="14">
        <f t="shared" si="4"/>
        <v>1580087</v>
      </c>
      <c r="J20" s="13"/>
      <c r="K20" s="13">
        <v>0</v>
      </c>
      <c r="L20" s="14">
        <f t="shared" si="5"/>
        <v>0</v>
      </c>
    </row>
    <row r="21" spans="1:12" s="20" customFormat="1" ht="36" x14ac:dyDescent="0.25">
      <c r="A21" s="7">
        <v>11</v>
      </c>
      <c r="B21" s="28">
        <v>1196420132</v>
      </c>
      <c r="C21" s="12">
        <v>42295905</v>
      </c>
      <c r="D21" s="27" t="s">
        <v>49</v>
      </c>
      <c r="E21" s="12" t="s">
        <v>50</v>
      </c>
      <c r="F21" s="12" t="s">
        <v>15</v>
      </c>
      <c r="G21" s="13">
        <v>1580087</v>
      </c>
      <c r="H21" s="13">
        <v>0</v>
      </c>
      <c r="I21" s="14">
        <f t="shared" si="4"/>
        <v>1580087</v>
      </c>
      <c r="J21" s="13"/>
      <c r="K21" s="13">
        <v>0</v>
      </c>
      <c r="L21" s="14">
        <f t="shared" si="5"/>
        <v>0</v>
      </c>
    </row>
    <row r="22" spans="1:12" s="20" customFormat="1" ht="18" customHeight="1" x14ac:dyDescent="0.25">
      <c r="A22" s="15" t="s">
        <v>51</v>
      </c>
      <c r="B22" s="7"/>
      <c r="C22" s="7"/>
      <c r="D22" s="24"/>
      <c r="E22" s="24"/>
      <c r="F22" s="24"/>
      <c r="G22" s="18"/>
      <c r="H22" s="18"/>
      <c r="I22" s="19">
        <f>SUM(I11:I21)</f>
        <v>19050082</v>
      </c>
      <c r="J22" s="18"/>
      <c r="K22" s="18"/>
      <c r="L22" s="19">
        <f>SUM(L11:L21)</f>
        <v>0</v>
      </c>
    </row>
    <row r="25" spans="1:12" x14ac:dyDescent="0.25">
      <c r="D25" s="35" t="s">
        <v>53</v>
      </c>
      <c r="E25" s="35"/>
      <c r="F25" s="35"/>
    </row>
  </sheetData>
  <mergeCells count="7">
    <mergeCell ref="D25:F25"/>
    <mergeCell ref="B1:E1"/>
    <mergeCell ref="G1:I1"/>
    <mergeCell ref="B9:E9"/>
    <mergeCell ref="G9:I9"/>
    <mergeCell ref="J1:L1"/>
    <mergeCell ref="J9:L9"/>
  </mergeCells>
  <pageMargins left="0.70866141732283472" right="0.70866141732283472" top="0.74803149606299213" bottom="0.74803149606299213" header="0.31496062992125984" footer="0.31496062992125984"/>
  <pageSetup paperSize="142" scale="70" orientation="landscape" r:id="rId1"/>
  <drawing r:id="rId2"/>
  <legacyDrawing r:id="rId3"/>
  <oleObjects>
    <mc:AlternateContent xmlns:mc="http://schemas.openxmlformats.org/markup-compatibility/2006">
      <mc:Choice Requires="x14">
        <oleObject progId="PBrush" shapeId="1025" r:id="rId4">
          <objectPr defaultSize="0" autoPict="0" r:id="rId5">
            <anchor moveWithCells="1" siz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0</xdr:colOff>
                <xdr:row>0</xdr:row>
                <xdr:rowOff>0</xdr:rowOff>
              </to>
            </anchor>
          </objectPr>
        </oleObject>
      </mc:Choice>
      <mc:Fallback>
        <oleObject progId="PBrush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ECONÓMICA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Ramon Bueno</dc:creator>
  <cp:lastModifiedBy>Usuario</cp:lastModifiedBy>
  <dcterms:created xsi:type="dcterms:W3CDTF">2023-05-19T20:47:55Z</dcterms:created>
  <dcterms:modified xsi:type="dcterms:W3CDTF">2023-05-22T21:44:43Z</dcterms:modified>
</cp:coreProperties>
</file>