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7"/>
  <workbookPr defaultThemeVersion="166925"/>
  <mc:AlternateContent xmlns:mc="http://schemas.openxmlformats.org/markup-compatibility/2006">
    <mc:Choice Requires="x15">
      <x15ac:absPath xmlns:x15ac="http://schemas.microsoft.com/office/spreadsheetml/2010/11/ac" url="D:\constanza.suarezb\Desktop\ESTRUCTURACION EPP M.C 187\E.P EPP MC. 187\"/>
    </mc:Choice>
  </mc:AlternateContent>
  <xr:revisionPtr revIDLastSave="0" documentId="13_ncr:1_{CEF111F0-8960-4CF6-A132-7A8F06E517EB}" xr6:coauthVersionLast="36" xr6:coauthVersionMax="36" xr10:uidLastSave="{00000000-0000-0000-0000-000000000000}"/>
  <bookViews>
    <workbookView xWindow="0" yWindow="0" windowWidth="24000" windowHeight="9525" xr2:uid="{7D6CFB83-56B2-4A70-AB8E-F3F83087D8DE}"/>
  </bookViews>
  <sheets>
    <sheet name="FORMULARIO ECONOMICO" sheetId="15" r:id="rId1"/>
  </sheets>
  <calcPr calcId="191029" iterate="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4" i="15" l="1"/>
  <c r="M4" i="15" s="1"/>
  <c r="O4" i="15" s="1"/>
  <c r="L30" i="15"/>
  <c r="M30" i="15" s="1"/>
  <c r="L29" i="15"/>
  <c r="M29" i="15" s="1"/>
  <c r="L25" i="15"/>
  <c r="M25" i="15" s="1"/>
  <c r="L24" i="15"/>
  <c r="M24" i="15" s="1"/>
  <c r="L23" i="15"/>
  <c r="M23" i="15" s="1"/>
  <c r="L22" i="15"/>
  <c r="M22" i="15" s="1"/>
  <c r="L21" i="15"/>
  <c r="M21" i="15" s="1"/>
  <c r="L20" i="15"/>
  <c r="M20" i="15" s="1"/>
  <c r="L16" i="15"/>
  <c r="M16" i="15" s="1"/>
  <c r="L15" i="15"/>
  <c r="M15" i="15" s="1"/>
  <c r="L11" i="15"/>
  <c r="M11" i="15" s="1"/>
  <c r="L10" i="15"/>
  <c r="M10" i="15" s="1"/>
  <c r="L9" i="15"/>
  <c r="M9" i="15" s="1"/>
  <c r="L8" i="15"/>
  <c r="M8" i="15" s="1"/>
  <c r="L7" i="15"/>
  <c r="M7" i="15" s="1"/>
  <c r="O22" i="15" l="1"/>
  <c r="O24" i="15"/>
  <c r="O30" i="15"/>
  <c r="O29" i="15"/>
  <c r="O25" i="15"/>
  <c r="O20" i="15"/>
  <c r="O21" i="15"/>
  <c r="O23" i="15"/>
  <c r="O16" i="15"/>
  <c r="O15" i="15"/>
  <c r="O7" i="15"/>
  <c r="O11" i="15"/>
  <c r="O9" i="15"/>
  <c r="O8" i="15"/>
  <c r="O10" i="15"/>
  <c r="N4" i="15" l="1"/>
  <c r="I20" i="15" l="1"/>
  <c r="N20" i="15"/>
  <c r="I7" i="15"/>
  <c r="N7" i="15"/>
  <c r="I21" i="15"/>
  <c r="N21" i="15"/>
  <c r="I8" i="15"/>
  <c r="N8" i="15"/>
  <c r="I22" i="15"/>
  <c r="N22" i="15"/>
  <c r="I9" i="15"/>
  <c r="N9" i="15"/>
  <c r="I23" i="15"/>
  <c r="N23" i="15"/>
  <c r="I10" i="15"/>
  <c r="N10" i="15"/>
  <c r="I24" i="15"/>
  <c r="N24" i="15"/>
  <c r="I11" i="15"/>
  <c r="N11" i="15"/>
  <c r="I25" i="15"/>
  <c r="N25" i="15"/>
  <c r="I15" i="15"/>
  <c r="N15" i="15"/>
  <c r="I29" i="15"/>
  <c r="N29" i="15"/>
  <c r="I16" i="15"/>
  <c r="N16" i="15"/>
  <c r="I30" i="15"/>
  <c r="N30" i="15"/>
  <c r="I4" i="15"/>
  <c r="I31" i="15" l="1"/>
</calcChain>
</file>

<file path=xl/sharedStrings.xml><?xml version="1.0" encoding="utf-8"?>
<sst xmlns="http://schemas.openxmlformats.org/spreadsheetml/2006/main" count="127" uniqueCount="56">
  <si>
    <t>ITEM</t>
  </si>
  <si>
    <t>ARNES MULTIPROPOSITO CUERPO ENTERO EN “H”, dieléctrico, correas de   alta   resistencia   y   ajustables, agarre pectoral, argolla dorsal para línea de vida, torso y piernas; hebillas y argollas revestidas en material aislante no conductoras, pvc.  posee   cuatro (4) argollas   o anillos estilo “d” para enganches y ajuste; frontal, dorsal        y laterales, tejido     principal     en     azul, con refuerzos       en       color       negro. etiquetas     con     sus     normativas respectivas. incluye mosquetón en acero con cierre twist e triple acción resistencia 50 kn, apertura de gatillo 25 mm</t>
  </si>
  <si>
    <t>UNIDAD</t>
  </si>
  <si>
    <t>GUANTES DE VAQUETA TIPO INGENIERO guante de vaqueta tipo ingeniero elaborado en vaqueta suave y resistente refuerzo en todos los dedos en la palma y sobre las coyunturas. Calibre 2mm. Norma ICONTEC 1981.</t>
  </si>
  <si>
    <t>PAR</t>
  </si>
  <si>
    <t>GUANTES DE CARNAZA CORTO (guante de soldador en piel cerraje de vacuno con tratamiento anti calórico, tipo americano, pulgar plano, forro de algodón, palma forrada de muletón, manguito cerraje de 140 mm, forrado de tela, borde ribeteado hilo de kevlar®, dorsal de una sola pieza, costuras de ensamblaje reforzadas por un ribete. protección de la piel por trabajos con soldadura. )</t>
  </si>
  <si>
    <t>GUANTES DE NITRILO FABRICADOS EN POLIÉSTER ELÁSTICO Y NITRILO NEGRO LISO, ALTA RESISTENCIA A LA ABRASIÓN, QUÍMICOS Y DERIVADOS DEL PETRÓLEO, AJUSTE TOTAL A LA MANO, LAVABLE, ULTRALIVIANO, PERMITE REALIZAR TRABAJOS DE MOTRICIDAD FINA, TALLAS M, L SEGÚN SOLICITUD.</t>
  </si>
  <si>
    <t>OVEROL TIPO PILOTO. Overol completo modelo piloto (12 cremalleras) en ristok milimetrado color verde militar, con cierre frontal doble carro nylon. 100% algodón   cuello ajustado con cierre de contacto. dos bolsillos (centrados) en pecho con dimensiones de 14 centímetros de ancho por 22 centímetros de alto con cierres diagonales y cremallera en nylon.  bolsillo portalápices en pecho izquierdo de 3.81 centímetros de ancho y 12.7centímetros de largo.  mangas con puños rectos ajustados con cierre en cremallera de 13.78 centímetros de largo. piernas rectas con cierre cremallera en nylon de 15.32 centímetros de largo. dos bolsillos de parche en la parte trasera de  14 centímetros de ancho por  22 centímetros de alto con cierres en cremallera nylon, espalda con fuelle y cintura elasticada. refuerzos acolchados (guata 500 x 2) en codos y rodillas de tipo rectangular de 20.32 centímetros, un bolsillo interior lateral a cada lado. dos bolsillos laterales en muslos de 14 centímetros de ancho por 22 centímetros de alto con cierres en cremallera nylon. Tallas S - M - L - XL.</t>
  </si>
  <si>
    <t xml:space="preserve"> CHALECO REFLECTIVO DE SEGURIDAD INSDUSTRIAL TALLA: M, L</t>
  </si>
  <si>
    <t>BOTA DE SEGURIDAD TIPO MILITAR COLOR NEGRO, CAPELLADA: cuero mocasín / lona impermeable LENGUA: con fuelle. SUELA: poliuretano, inyección directa al corte, resistente a hidrocarburos, dieléctrica. PLANTILLA: en poliuretano, PUNTERA: no metálica en material composite, AJUSTE: cremallera / cordón. ALTURA CAÑA: 8 pulgadas. Tallas 35 - 46</t>
  </si>
  <si>
    <t>BOTAS DE CAUCHO EN PVC, FABRICADA EN PVC DE ALTA CALIDAD, SUELA CON DISEÑO ANTIDESLIZANTE, TALLA 38,40,42,44</t>
  </si>
  <si>
    <t xml:space="preserve">CASCO TIPO SAFARY AMARILLO(casco tipo safari diseñados para proveer protección contra impactos y penetración a la cabeza de los usuarios, así como a la tensión eléctrica. componentes - concha fabricada en polietileno de alta densidad - suspensión: cintas - nylon cincho - polietileno clips - polipropileno banda para sudor: vinil perforado acojinado ajuste: fas-trac, staz-on, 1-touch - ancho de bandas de la suspensión: 3/4 pulgadas - tamaño de la suspensión: 6 1/4 a 7 3/4 pulgadas - puntos de apoyo: 4 - visera: anti reflejante - ala completa o redonda - peso: 340 grs - clase e (20,000 volts) - tensión eléctrica hasta 30,000 volts - dieléctrico 100%. </t>
  </si>
  <si>
    <t xml:space="preserve">PROTECTOR AUDITIVO TIPO COPA,  que ofrezca protección en ambientes de trabajo con niveles de ruido superiores a 85 db, Copas gemelas en  plástico ABS acopladas acústicamente lo que minimize la resonancia brindando protección efectiva contra ruido extremo, así como óptimo confort y un peso liviano. cojinetes de suave espuma que ofrecen un sello adecuado sin causar demasiada presión. los cojinetes que sean fáciles de reemplazar y su capa exterior este fabricada en plástico texturizado que facilite la ventilación y aumente su durabilidad. </t>
  </si>
  <si>
    <t>PROTECTOR AUDITIVO.REUTILIZABLE ELABORADO EN SILICONA, DISPONIBLE EN UNICA TALLA Y CORDON DE POLIESTER.</t>
  </si>
  <si>
    <t>PROTECTOR RESPIRATORIO LIBRE MANTENIMIENTO CON VÁLVULA DE EXHALACIÓN. Ideal para proteger a las personas contra riesgos respiratorios tales como polvos y neblinas. Material: Fibra de polipropileno. Laminilla metalica para ajuste en nariz, bandas en material elastomerico.Cumplir normas NIOSH (N95) y la norma NTC 2561 (Tipo B) para material particulado.</t>
  </si>
  <si>
    <t>CARETA PARA SOLDADURA PARA PROCESOS MIG-TIG-MMA, ALTA VEL CON REG 9-13, 4 SENSORES, CON VELOCIDAD DE RESPUESTA DE &lt;1/30,000 S, REGULACIÓN DE DIN (4/9-13), REGULACIÓN DE SENSIBILIDAD Y RETARDO. AREA DE VISIÓN DE 100×45 MM. CERTIFICACIONES; EN379:2009;CE,ECS (NB.1883), CALIDAD ÓPTICA CE 1/1/1/2, BATERIA SOLAR INTERCAMBIABLE</t>
  </si>
  <si>
    <t>CARETA DE ESMERILAR RATCHET VISOR EN POLICARBONATO DE ALTA RESISTENCIA CON RIBETE METÁLICO</t>
  </si>
  <si>
    <t>GAFAS DE SEGURIDAD LENTE CLARO ANTIEMPAÑANTE EN POLICARBONATO,PROTECCIÓN UV &gt;100, PROTECCIÓN LATERAL INCUYE PAÑO DE LIMPEZA Y FUNDA DE PROTECCIÓN.</t>
  </si>
  <si>
    <t>FAJA LUMBAR:cargadera en elástico crochet ajustable con tensor y cuadrante plásticomateriales de alta durabilidad resistentes a cargas pesadassoporte de espalda con varillas de polipropileno semirrígidas, tela tejido de punto, hilado poliéster, tipo de fibra filamento, acabado texturizado. ancho 1.50 mts.</t>
  </si>
  <si>
    <t>TOTAL</t>
  </si>
  <si>
    <t xml:space="preserve">CLASIFICADOR POR OBJETO DEL GASTO 
</t>
  </si>
  <si>
    <t>NOMBRE CUENTA</t>
  </si>
  <si>
    <t>02-02-01-002-007</t>
  </si>
  <si>
    <t>ARTICULOS TEXTILES (EXCEPTO PRENDAS DE VESTIR)</t>
  </si>
  <si>
    <t>CÓDIGO DANE</t>
  </si>
  <si>
    <t xml:space="preserve">DESCRIPCIÓN DEL BIEN Y/O SERVICIO </t>
  </si>
  <si>
    <t>UNIDAD MEDIDA</t>
  </si>
  <si>
    <t>NECESIDAD TOTAL</t>
  </si>
  <si>
    <t>02-02-01-002-008</t>
  </si>
  <si>
    <t>DOTACIÓN (PRENDAS DE VESTIR Y CALZADO)</t>
  </si>
  <si>
    <t xml:space="preserve">UNIDAD </t>
  </si>
  <si>
    <t>02-02-01-002-009</t>
  </si>
  <si>
    <t>CUERO Y PRODUCTOS DE CUERO; CALZADO</t>
  </si>
  <si>
    <t>02-01-01-003-006</t>
  </si>
  <si>
    <t>PRODUCTOS DE CAUCHO Y PLASTICO</t>
  </si>
  <si>
    <t>02-02-01-004-008</t>
  </si>
  <si>
    <t>APARATOS MÉDICOS, INSTRUMENTOS ÓPTICOS Y DE PRECISIÓN, RELOJES</t>
  </si>
  <si>
    <t>MINIMAS ADQUIRIR</t>
  </si>
  <si>
    <t>IVA</t>
  </si>
  <si>
    <t>V/R TOTAL</t>
  </si>
  <si>
    <t>V/R UNITARIO IVA INCLUIDO + PRECIO DE REFERENCIA</t>
  </si>
  <si>
    <t>VALOR UNITARIO</t>
  </si>
  <si>
    <t>VALOR UNITARIO + IVA</t>
  </si>
  <si>
    <t>VALOR TOTAL</t>
  </si>
  <si>
    <t>OBSERVACION</t>
  </si>
  <si>
    <t>FIRMA DEL REPRESENTANTE LEGAL</t>
  </si>
  <si>
    <t>Tener presente las siguientes recomendaciones</t>
  </si>
  <si>
    <t>NOMBRE:</t>
  </si>
  <si>
    <t>DOCUMENTO DE IDENTIDAD:</t>
  </si>
  <si>
    <t>1. No deje de ofertar todos los items</t>
  </si>
  <si>
    <t>NIT DE EMPRESA:</t>
  </si>
  <si>
    <t>2. NO DEBERA SUPERAR LOS PRECIOS DE REFERENCIA DE NINGUN ITEM</t>
  </si>
  <si>
    <t>3. Adjudicacion total</t>
  </si>
  <si>
    <t>4. Cargar su oferta en EXCEL</t>
  </si>
  <si>
    <t>NOMBRE DEL OFERENTE</t>
  </si>
  <si>
    <t>TOTAL PRESUPUESTO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</si>
</sst>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240A]\ * #,##0.00_-;\-[$$-240A]\ * #,##0.00_-;_-[$$-240A]\ * &quot;-&quot;_-;_-@_-"/>
  </numFmts>
  <fonts count="19" x14ac:knownFonts="1">
    <font>
      <sz val="11"/>
      <color theme="1"/>
      <name val="Calibri"/>
      <family val="2"/>
      <scheme val="minor"/>
    </font>
    <font>
      <sz val="11"/>
      <color theme="1"/>
      <name val="Calibri"/>
      <family val="2"/>
      <scheme val="minor"/>
    </font>
    <font>
      <sz val="8"/>
      <name val="Arial Narrow"/>
      <family val="2"/>
    </font>
    <font>
      <b/>
      <sz val="12"/>
      <color theme="1"/>
      <name val="Arial Narrow"/>
      <family val="2"/>
    </font>
    <font>
      <b/>
      <sz val="8"/>
      <color theme="0"/>
      <name val="Arial Narrow"/>
      <family val="2"/>
    </font>
    <font>
      <sz val="9"/>
      <color theme="1"/>
      <name val="Arial Narrow"/>
      <family val="2"/>
    </font>
    <font>
      <b/>
      <sz val="9"/>
      <color theme="3" tint="-0.499984740745262"/>
      <name val="Arial Narrow"/>
      <family val="2"/>
    </font>
    <font>
      <b/>
      <sz val="9"/>
      <name val="Arial Narrow"/>
      <family val="2"/>
    </font>
    <font>
      <sz val="9"/>
      <name val="Arial Narrow"/>
      <family val="2"/>
    </font>
    <font>
      <sz val="12"/>
      <color theme="1"/>
      <name val="Arial Narrow"/>
      <family val="2"/>
    </font>
    <font>
      <b/>
      <sz val="11"/>
      <color theme="1"/>
      <name val="Calibri"/>
      <family val="2"/>
      <scheme val="minor"/>
    </font>
    <font>
      <b/>
      <sz val="9"/>
      <color theme="1"/>
      <name val="Arial Narrow"/>
      <family val="2"/>
    </font>
    <font>
      <b/>
      <sz val="10"/>
      <color theme="1"/>
      <name val="Arial Narrow"/>
      <family val="2"/>
    </font>
    <font>
      <b/>
      <sz val="11"/>
      <color theme="1"/>
      <name val="Arial Narrow"/>
      <family val="2"/>
    </font>
    <font>
      <b/>
      <u/>
      <sz val="14"/>
      <color rgb="FFFF0000"/>
      <name val="Arial Narrow"/>
      <family val="2"/>
    </font>
    <font>
      <sz val="11"/>
      <color rgb="FFFF0000"/>
      <name val="Arial Narrow"/>
      <family val="2"/>
    </font>
    <font>
      <sz val="11"/>
      <color theme="1"/>
      <name val="Arial Narrow"/>
      <family val="2"/>
    </font>
    <font>
      <sz val="14"/>
      <color theme="1"/>
      <name val="Arial Narrow"/>
      <family val="2"/>
    </font>
    <font>
      <b/>
      <i/>
      <sz val="12"/>
      <color theme="3" tint="-0.499984740745262"/>
      <name val="Arial Narrow"/>
      <family val="2"/>
    </font>
  </fonts>
  <fills count="8">
    <fill>
      <patternFill patternType="none"/>
    </fill>
    <fill>
      <patternFill patternType="gray125"/>
    </fill>
    <fill>
      <patternFill patternType="solid">
        <fgColor theme="4" tint="-0.249977111117893"/>
        <bgColor indexed="64"/>
      </patternFill>
    </fill>
    <fill>
      <patternFill patternType="solid">
        <fgColor theme="0"/>
        <bgColor indexed="64"/>
      </patternFill>
    </fill>
    <fill>
      <patternFill patternType="solid">
        <fgColor rgb="FFBFBFBF"/>
        <bgColor indexed="64"/>
      </patternFill>
    </fill>
    <fill>
      <patternFill patternType="solid">
        <fgColor theme="0"/>
        <bgColor theme="0"/>
      </patternFill>
    </fill>
    <fill>
      <patternFill patternType="solid">
        <fgColor theme="7" tint="0.59999389629810485"/>
        <bgColor indexed="64"/>
      </patternFill>
    </fill>
    <fill>
      <patternFill patternType="solid">
        <fgColor theme="2" tint="-9.9978637043366805E-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44" fontId="1" fillId="0" borderId="0" applyFont="0" applyFill="0" applyBorder="0" applyAlignment="0" applyProtection="0"/>
    <xf numFmtId="43" fontId="1" fillId="0" borderId="0" applyFont="0" applyFill="0" applyBorder="0" applyAlignment="0" applyProtection="0"/>
  </cellStyleXfs>
  <cellXfs count="71">
    <xf numFmtId="0" fontId="0" fillId="0" borderId="0" xfId="0"/>
    <xf numFmtId="4" fontId="4" fillId="2" borderId="1" xfId="0" applyNumberFormat="1" applyFont="1" applyFill="1" applyBorder="1" applyAlignment="1" applyProtection="1">
      <alignment horizontal="center" vertical="center" wrapText="1"/>
      <protection locked="0"/>
    </xf>
    <xf numFmtId="0" fontId="5" fillId="0" borderId="0" xfId="0" applyFont="1" applyAlignment="1">
      <alignment horizontal="center" vertical="center"/>
    </xf>
    <xf numFmtId="0" fontId="6" fillId="4" borderId="1" xfId="0" applyFont="1" applyFill="1" applyBorder="1" applyAlignment="1">
      <alignment horizontal="center"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5" borderId="1" xfId="0" applyFont="1" applyFill="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43" fontId="5" fillId="0" borderId="0" xfId="2" applyFont="1" applyBorder="1" applyAlignment="1">
      <alignment horizontal="center" vertical="center"/>
    </xf>
    <xf numFmtId="43" fontId="5" fillId="0" borderId="1" xfId="2" applyFont="1" applyBorder="1" applyAlignment="1">
      <alignment horizontal="center" vertical="center"/>
    </xf>
    <xf numFmtId="44" fontId="5" fillId="0" borderId="1" xfId="1" applyFont="1" applyBorder="1" applyAlignment="1">
      <alignment horizontal="center" vertical="center"/>
    </xf>
    <xf numFmtId="0" fontId="5" fillId="3" borderId="0" xfId="0" applyFont="1" applyFill="1" applyAlignment="1">
      <alignment horizontal="center" vertical="center"/>
    </xf>
    <xf numFmtId="0" fontId="5" fillId="3" borderId="1" xfId="0" applyFont="1" applyFill="1" applyBorder="1" applyAlignment="1">
      <alignment horizontal="center" vertical="center"/>
    </xf>
    <xf numFmtId="43" fontId="5" fillId="3" borderId="0" xfId="2" applyFont="1" applyFill="1" applyBorder="1" applyAlignment="1">
      <alignment horizontal="center" vertical="center"/>
    </xf>
    <xf numFmtId="1" fontId="5" fillId="0" borderId="1" xfId="0" applyNumberFormat="1" applyFont="1" applyBorder="1" applyAlignment="1">
      <alignment horizontal="center" vertical="center"/>
    </xf>
    <xf numFmtId="0" fontId="6" fillId="4" borderId="5" xfId="0" applyFont="1" applyFill="1" applyBorder="1" applyAlignment="1">
      <alignment horizontal="center" vertical="center" textRotation="90" wrapText="1"/>
    </xf>
    <xf numFmtId="4" fontId="4" fillId="2" borderId="6" xfId="0" applyNumberFormat="1" applyFont="1" applyFill="1" applyBorder="1" applyAlignment="1" applyProtection="1">
      <alignment horizontal="center" vertical="center" wrapText="1"/>
      <protection locked="0"/>
    </xf>
    <xf numFmtId="0" fontId="5" fillId="0" borderId="5" xfId="0" applyFont="1" applyBorder="1" applyAlignment="1">
      <alignment horizontal="center" vertical="center"/>
    </xf>
    <xf numFmtId="44" fontId="5" fillId="0" borderId="6" xfId="1" applyFont="1" applyBorder="1" applyAlignment="1">
      <alignment horizontal="center" vertical="center"/>
    </xf>
    <xf numFmtId="0" fontId="0" fillId="3" borderId="0" xfId="0" applyFill="1"/>
    <xf numFmtId="0" fontId="0" fillId="3" borderId="0" xfId="0" applyFill="1" applyAlignment="1">
      <alignment horizontal="center" vertical="center"/>
    </xf>
    <xf numFmtId="0" fontId="13" fillId="3" borderId="0" xfId="0" applyFont="1" applyFill="1"/>
    <xf numFmtId="0" fontId="10" fillId="3" borderId="0" xfId="0" applyFont="1" applyFill="1" applyAlignment="1">
      <alignment horizontal="center" vertical="center"/>
    </xf>
    <xf numFmtId="0" fontId="14" fillId="3" borderId="0" xfId="0" applyFont="1" applyFill="1"/>
    <xf numFmtId="0" fontId="2" fillId="3" borderId="0" xfId="0" applyFont="1" applyFill="1" applyAlignment="1">
      <alignment horizontal="left" vertical="center"/>
    </xf>
    <xf numFmtId="164" fontId="10" fillId="3" borderId="0" xfId="0" applyNumberFormat="1" applyFont="1" applyFill="1" applyAlignment="1">
      <alignment horizontal="center" vertical="center"/>
    </xf>
    <xf numFmtId="0" fontId="15" fillId="3" borderId="0" xfId="0" applyFont="1" applyFill="1"/>
    <xf numFmtId="0" fontId="16" fillId="3" borderId="0" xfId="0" applyFont="1" applyFill="1"/>
    <xf numFmtId="0" fontId="17" fillId="3" borderId="0" xfId="0" applyFont="1" applyFill="1"/>
    <xf numFmtId="0" fontId="0" fillId="3" borderId="0" xfId="0" applyFill="1" applyAlignment="1">
      <alignment vertical="center"/>
    </xf>
    <xf numFmtId="4" fontId="9" fillId="3" borderId="1" xfId="0" applyNumberFormat="1" applyFont="1" applyFill="1" applyBorder="1" applyAlignment="1">
      <alignment vertical="center" wrapText="1"/>
    </xf>
    <xf numFmtId="4" fontId="9" fillId="3" borderId="1" xfId="0" applyNumberFormat="1" applyFont="1" applyFill="1" applyBorder="1" applyAlignment="1">
      <alignment horizontal="center" vertical="center" wrapText="1"/>
    </xf>
    <xf numFmtId="4" fontId="12" fillId="6" borderId="1" xfId="1" applyNumberFormat="1" applyFont="1" applyFill="1" applyBorder="1" applyAlignment="1">
      <alignment horizontal="center" vertical="center" wrapText="1"/>
    </xf>
    <xf numFmtId="4" fontId="12" fillId="6" borderId="5" xfId="1" applyNumberFormat="1" applyFont="1" applyFill="1" applyBorder="1" applyAlignment="1">
      <alignment horizontal="center" vertical="center" wrapText="1"/>
    </xf>
    <xf numFmtId="4" fontId="12" fillId="6" borderId="6" xfId="1" applyNumberFormat="1" applyFont="1" applyFill="1" applyBorder="1" applyAlignment="1">
      <alignment horizontal="center" vertical="center" wrapText="1"/>
    </xf>
    <xf numFmtId="4" fontId="9" fillId="3" borderId="5" xfId="0" applyNumberFormat="1" applyFont="1" applyFill="1" applyBorder="1" applyAlignment="1">
      <alignment vertical="center" wrapText="1"/>
    </xf>
    <xf numFmtId="0" fontId="3" fillId="3" borderId="6" xfId="0" applyFont="1" applyFill="1" applyBorder="1" applyAlignment="1">
      <alignment horizontal="center" vertical="center" wrapText="1"/>
    </xf>
    <xf numFmtId="0" fontId="6" fillId="7" borderId="5" xfId="0" applyFont="1" applyFill="1" applyBorder="1" applyAlignment="1">
      <alignment horizontal="center" vertical="center" wrapText="1"/>
    </xf>
    <xf numFmtId="0" fontId="6" fillId="7" borderId="5" xfId="0" applyFont="1" applyFill="1" applyBorder="1" applyAlignment="1">
      <alignment horizontal="center" vertical="center"/>
    </xf>
    <xf numFmtId="0" fontId="7" fillId="7" borderId="5" xfId="0" applyFont="1" applyFill="1" applyBorder="1" applyAlignment="1">
      <alignment horizontal="center" vertical="center" wrapText="1"/>
    </xf>
    <xf numFmtId="0" fontId="5" fillId="3" borderId="8" xfId="0" applyFont="1" applyFill="1" applyBorder="1" applyAlignment="1">
      <alignment horizontal="center" vertical="center"/>
    </xf>
    <xf numFmtId="0" fontId="3" fillId="3" borderId="9" xfId="0" applyFont="1" applyFill="1" applyBorder="1" applyAlignment="1">
      <alignment horizontal="center" vertical="center" wrapText="1"/>
    </xf>
    <xf numFmtId="44" fontId="11" fillId="0" borderId="9" xfId="0" applyNumberFormat="1" applyFont="1" applyBorder="1" applyAlignment="1">
      <alignment horizontal="center" vertical="center"/>
    </xf>
    <xf numFmtId="0" fontId="6"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4" borderId="6" xfId="0" applyFont="1" applyFill="1" applyBorder="1" applyAlignment="1">
      <alignment horizontal="center" vertical="center" wrapText="1"/>
    </xf>
    <xf numFmtId="43" fontId="11" fillId="0" borderId="7" xfId="2" applyFont="1" applyBorder="1" applyAlignment="1">
      <alignment horizontal="center" vertical="center"/>
    </xf>
    <xf numFmtId="43" fontId="11" fillId="0" borderId="8" xfId="2" applyFont="1" applyBorder="1" applyAlignment="1">
      <alignment horizontal="center" vertical="center"/>
    </xf>
    <xf numFmtId="0" fontId="6" fillId="7" borderId="1" xfId="0" applyFont="1" applyFill="1" applyBorder="1" applyAlignment="1">
      <alignment horizontal="center" vertical="center" wrapText="1"/>
    </xf>
    <xf numFmtId="0" fontId="6" fillId="7" borderId="6"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6" fillId="4" borderId="5" xfId="0" applyFont="1" applyFill="1" applyBorder="1" applyAlignment="1">
      <alignment horizontal="center" vertical="center"/>
    </xf>
    <xf numFmtId="0" fontId="6" fillId="4" borderId="1" xfId="0" applyFont="1" applyFill="1" applyBorder="1" applyAlignment="1">
      <alignment horizontal="center" vertical="center"/>
    </xf>
    <xf numFmtId="0" fontId="11" fillId="3" borderId="7" xfId="0" applyFont="1" applyFill="1" applyBorder="1" applyAlignment="1">
      <alignment horizontal="center" vertical="center"/>
    </xf>
    <xf numFmtId="0" fontId="11" fillId="3" borderId="8" xfId="0" applyFont="1" applyFill="1" applyBorder="1" applyAlignment="1">
      <alignment horizontal="center" vertical="center"/>
    </xf>
    <xf numFmtId="0" fontId="18" fillId="7" borderId="2" xfId="0" applyFont="1" applyFill="1" applyBorder="1" applyAlignment="1">
      <alignment horizontal="center" vertical="center"/>
    </xf>
    <xf numFmtId="0" fontId="18" fillId="7" borderId="3" xfId="0" applyFont="1" applyFill="1" applyBorder="1" applyAlignment="1">
      <alignment horizontal="center" vertical="center"/>
    </xf>
    <xf numFmtId="0" fontId="18" fillId="7" borderId="4" xfId="0" applyFont="1" applyFill="1" applyBorder="1" applyAlignment="1">
      <alignment horizontal="center" vertical="center"/>
    </xf>
    <xf numFmtId="0" fontId="18" fillId="7" borderId="5" xfId="0" applyFont="1" applyFill="1" applyBorder="1" applyAlignment="1">
      <alignment horizontal="center" vertical="center"/>
    </xf>
    <xf numFmtId="0" fontId="18" fillId="7" borderId="1" xfId="0" applyFont="1" applyFill="1" applyBorder="1" applyAlignment="1">
      <alignment horizontal="center" vertical="center"/>
    </xf>
    <xf numFmtId="0" fontId="18" fillId="7" borderId="6" xfId="0" applyFont="1" applyFill="1" applyBorder="1" applyAlignment="1">
      <alignment horizontal="center" vertical="center"/>
    </xf>
    <xf numFmtId="0" fontId="7" fillId="7" borderId="1" xfId="0" applyFont="1" applyFill="1" applyBorder="1" applyAlignment="1">
      <alignment horizontal="center" vertical="center" wrapText="1"/>
    </xf>
    <xf numFmtId="0" fontId="7" fillId="7" borderId="6" xfId="0" applyFont="1" applyFill="1" applyBorder="1" applyAlignment="1">
      <alignment horizontal="center" vertical="center" wrapText="1"/>
    </xf>
  </cellXfs>
  <cellStyles count="3">
    <cellStyle name="Millares" xfId="2" builtinId="3"/>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CA7D4E-3D15-44C4-9429-45DF4A7019AE}">
  <dimension ref="A1:AZ404"/>
  <sheetViews>
    <sheetView tabSelected="1" workbookViewId="0">
      <selection activeCell="H4" sqref="H4"/>
    </sheetView>
  </sheetViews>
  <sheetFormatPr baseColWidth="10" defaultRowHeight="13.5" x14ac:dyDescent="0.25"/>
  <cols>
    <col min="1" max="1" width="2" style="2" customWidth="1"/>
    <col min="2" max="2" width="4.28515625" style="11" customWidth="1"/>
    <col min="3" max="3" width="12" style="11" customWidth="1"/>
    <col min="4" max="4" width="51" style="5" customWidth="1"/>
    <col min="5" max="5" width="11.42578125" style="5"/>
    <col min="6" max="6" width="11.42578125" style="5" hidden="1" customWidth="1"/>
    <col min="7" max="7" width="11.42578125" style="5"/>
    <col min="8" max="8" width="15.140625" style="5" customWidth="1"/>
    <col min="9" max="9" width="14.7109375" style="5" customWidth="1"/>
    <col min="10" max="10" width="2.7109375" style="13" customWidth="1"/>
    <col min="11" max="11" width="18.7109375" style="14" customWidth="1"/>
    <col min="12" max="12" width="14.7109375" style="14" customWidth="1"/>
    <col min="13" max="13" width="16.140625" style="14" customWidth="1"/>
    <col min="14" max="14" width="14.85546875" style="14" customWidth="1"/>
    <col min="15" max="15" width="15.140625" style="14" customWidth="1"/>
    <col min="16" max="52" width="11.42578125" style="13"/>
    <col min="53" max="16384" width="11.42578125" style="2"/>
  </cols>
  <sheetData>
    <row r="1" spans="1:15" ht="19.5" customHeight="1" x14ac:dyDescent="0.25">
      <c r="B1" s="45" t="s">
        <v>20</v>
      </c>
      <c r="C1" s="46"/>
      <c r="D1" s="46"/>
      <c r="E1" s="47" t="s">
        <v>21</v>
      </c>
      <c r="F1" s="47"/>
      <c r="G1" s="47"/>
      <c r="H1" s="47"/>
      <c r="I1" s="48"/>
      <c r="K1" s="63" t="s">
        <v>54</v>
      </c>
      <c r="L1" s="64"/>
      <c r="M1" s="64"/>
      <c r="N1" s="64"/>
      <c r="O1" s="65"/>
    </row>
    <row r="2" spans="1:15" ht="13.5" customHeight="1" x14ac:dyDescent="0.25">
      <c r="B2" s="49" t="s">
        <v>22</v>
      </c>
      <c r="C2" s="50"/>
      <c r="D2" s="50"/>
      <c r="E2" s="50" t="s">
        <v>23</v>
      </c>
      <c r="F2" s="50"/>
      <c r="G2" s="50"/>
      <c r="H2" s="50"/>
      <c r="I2" s="51"/>
      <c r="K2" s="66"/>
      <c r="L2" s="67"/>
      <c r="M2" s="67"/>
      <c r="N2" s="67"/>
      <c r="O2" s="68"/>
    </row>
    <row r="3" spans="1:15" ht="51.75" customHeight="1" x14ac:dyDescent="0.25">
      <c r="B3" s="17" t="s">
        <v>0</v>
      </c>
      <c r="C3" s="3" t="s">
        <v>24</v>
      </c>
      <c r="D3" s="3" t="s">
        <v>25</v>
      </c>
      <c r="E3" s="3" t="s">
        <v>26</v>
      </c>
      <c r="F3" s="3" t="s">
        <v>27</v>
      </c>
      <c r="G3" s="1" t="s">
        <v>37</v>
      </c>
      <c r="H3" s="1" t="s">
        <v>40</v>
      </c>
      <c r="I3" s="18" t="s">
        <v>39</v>
      </c>
      <c r="K3" s="35" t="s">
        <v>41</v>
      </c>
      <c r="L3" s="34" t="s">
        <v>38</v>
      </c>
      <c r="M3" s="34" t="s">
        <v>42</v>
      </c>
      <c r="N3" s="34" t="s">
        <v>43</v>
      </c>
      <c r="O3" s="36" t="s">
        <v>44</v>
      </c>
    </row>
    <row r="4" spans="1:15" ht="35.25" customHeight="1" x14ac:dyDescent="0.25">
      <c r="A4" s="4"/>
      <c r="B4" s="19">
        <v>1</v>
      </c>
      <c r="C4" s="5">
        <v>2719099</v>
      </c>
      <c r="D4" s="6" t="s">
        <v>1</v>
      </c>
      <c r="E4" s="5" t="s">
        <v>2</v>
      </c>
      <c r="F4" s="5">
        <v>8</v>
      </c>
      <c r="G4" s="5">
        <v>4</v>
      </c>
      <c r="H4" s="12">
        <v>396353.52</v>
      </c>
      <c r="I4" s="20">
        <f>+H4*G4</f>
        <v>1585414.08</v>
      </c>
      <c r="K4" s="37">
        <v>0</v>
      </c>
      <c r="L4" s="32">
        <f>+K4*0.19</f>
        <v>0</v>
      </c>
      <c r="M4" s="33">
        <f>+K4+L4</f>
        <v>0</v>
      </c>
      <c r="N4" s="32">
        <f>+M4*G4</f>
        <v>0</v>
      </c>
      <c r="O4" s="38" t="str">
        <f>+IF(H4&gt;=M4,"CUMPLE","NO CUMPLE")</f>
        <v>CUMPLE</v>
      </c>
    </row>
    <row r="5" spans="1:15" ht="13.5" customHeight="1" x14ac:dyDescent="0.25">
      <c r="B5" s="49" t="s">
        <v>28</v>
      </c>
      <c r="C5" s="50"/>
      <c r="D5" s="50"/>
      <c r="E5" s="50" t="s">
        <v>29</v>
      </c>
      <c r="F5" s="50"/>
      <c r="G5" s="50"/>
      <c r="H5" s="50"/>
      <c r="I5" s="51"/>
      <c r="K5" s="39"/>
      <c r="L5" s="54"/>
      <c r="M5" s="54"/>
      <c r="N5" s="54"/>
      <c r="O5" s="55"/>
    </row>
    <row r="6" spans="1:15" ht="69" customHeight="1" x14ac:dyDescent="0.25">
      <c r="B6" s="17" t="s">
        <v>0</v>
      </c>
      <c r="C6" s="3" t="s">
        <v>24</v>
      </c>
      <c r="D6" s="3" t="s">
        <v>25</v>
      </c>
      <c r="E6" s="3" t="s">
        <v>26</v>
      </c>
      <c r="F6" s="3" t="s">
        <v>27</v>
      </c>
      <c r="G6" s="1" t="s">
        <v>37</v>
      </c>
      <c r="H6" s="1" t="s">
        <v>40</v>
      </c>
      <c r="I6" s="18" t="s">
        <v>39</v>
      </c>
      <c r="K6" s="35" t="s">
        <v>41</v>
      </c>
      <c r="L6" s="34" t="s">
        <v>38</v>
      </c>
      <c r="M6" s="34" t="s">
        <v>42</v>
      </c>
      <c r="N6" s="34" t="s">
        <v>43</v>
      </c>
      <c r="O6" s="36" t="s">
        <v>44</v>
      </c>
    </row>
    <row r="7" spans="1:15" ht="42.75" customHeight="1" x14ac:dyDescent="0.25">
      <c r="B7" s="19">
        <v>2</v>
      </c>
      <c r="C7" s="6">
        <v>2824202</v>
      </c>
      <c r="D7" s="7" t="s">
        <v>3</v>
      </c>
      <c r="E7" s="6" t="s">
        <v>4</v>
      </c>
      <c r="F7" s="5">
        <v>100</v>
      </c>
      <c r="G7" s="5">
        <v>100</v>
      </c>
      <c r="H7" s="12">
        <v>13070.69</v>
      </c>
      <c r="I7" s="20">
        <f t="shared" ref="I7:I11" si="0">+H7*G7</f>
        <v>1307069</v>
      </c>
      <c r="K7" s="37">
        <v>0</v>
      </c>
      <c r="L7" s="32">
        <f t="shared" ref="L7:L11" si="1">+K7*0.19</f>
        <v>0</v>
      </c>
      <c r="M7" s="33">
        <f t="shared" ref="M7:M11" si="2">+K7+L7</f>
        <v>0</v>
      </c>
      <c r="N7" s="32">
        <f t="shared" ref="N7:N11" si="3">+M7*G7</f>
        <v>0</v>
      </c>
      <c r="O7" s="38" t="str">
        <f t="shared" ref="O7:O11" si="4">+IF(H7&gt;=M7,"CUMPLE","NO CUMPLE")</f>
        <v>CUMPLE</v>
      </c>
    </row>
    <row r="8" spans="1:15" ht="36.75" customHeight="1" x14ac:dyDescent="0.25">
      <c r="B8" s="19">
        <v>3</v>
      </c>
      <c r="C8" s="6">
        <v>2824202</v>
      </c>
      <c r="D8" s="7" t="s">
        <v>5</v>
      </c>
      <c r="E8" s="6" t="s">
        <v>4</v>
      </c>
      <c r="F8" s="5">
        <v>40</v>
      </c>
      <c r="G8" s="5">
        <v>40</v>
      </c>
      <c r="H8" s="12">
        <v>13467.42</v>
      </c>
      <c r="I8" s="20">
        <f t="shared" si="0"/>
        <v>538696.80000000005</v>
      </c>
      <c r="K8" s="37">
        <v>0</v>
      </c>
      <c r="L8" s="32">
        <f t="shared" si="1"/>
        <v>0</v>
      </c>
      <c r="M8" s="33">
        <f t="shared" si="2"/>
        <v>0</v>
      </c>
      <c r="N8" s="32">
        <f t="shared" si="3"/>
        <v>0</v>
      </c>
      <c r="O8" s="38" t="str">
        <f t="shared" si="4"/>
        <v>CUMPLE</v>
      </c>
    </row>
    <row r="9" spans="1:15" ht="34.5" customHeight="1" x14ac:dyDescent="0.25">
      <c r="B9" s="19">
        <v>4</v>
      </c>
      <c r="C9" s="6">
        <v>2824401</v>
      </c>
      <c r="D9" s="7" t="s">
        <v>6</v>
      </c>
      <c r="E9" s="6" t="s">
        <v>4</v>
      </c>
      <c r="F9" s="5">
        <v>200</v>
      </c>
      <c r="G9" s="5">
        <v>192</v>
      </c>
      <c r="H9" s="12">
        <v>9864.9699999999993</v>
      </c>
      <c r="I9" s="20">
        <f t="shared" si="0"/>
        <v>1894074.2399999998</v>
      </c>
      <c r="K9" s="37">
        <v>0</v>
      </c>
      <c r="L9" s="32">
        <f t="shared" si="1"/>
        <v>0</v>
      </c>
      <c r="M9" s="33">
        <f t="shared" si="2"/>
        <v>0</v>
      </c>
      <c r="N9" s="32">
        <f t="shared" si="3"/>
        <v>0</v>
      </c>
      <c r="O9" s="38" t="str">
        <f t="shared" si="4"/>
        <v>CUMPLE</v>
      </c>
    </row>
    <row r="10" spans="1:15" ht="45" customHeight="1" x14ac:dyDescent="0.25">
      <c r="B10" s="19">
        <v>5</v>
      </c>
      <c r="C10" s="6">
        <v>2823610</v>
      </c>
      <c r="D10" s="7" t="s">
        <v>7</v>
      </c>
      <c r="E10" s="6" t="s">
        <v>2</v>
      </c>
      <c r="F10" s="5">
        <v>90</v>
      </c>
      <c r="G10" s="5">
        <v>60</v>
      </c>
      <c r="H10" s="12">
        <v>84932.9</v>
      </c>
      <c r="I10" s="20">
        <f t="shared" si="0"/>
        <v>5095974</v>
      </c>
      <c r="K10" s="37">
        <v>0</v>
      </c>
      <c r="L10" s="32">
        <f t="shared" si="1"/>
        <v>0</v>
      </c>
      <c r="M10" s="33">
        <f t="shared" si="2"/>
        <v>0</v>
      </c>
      <c r="N10" s="32">
        <f t="shared" si="3"/>
        <v>0</v>
      </c>
      <c r="O10" s="38" t="str">
        <f t="shared" si="4"/>
        <v>CUMPLE</v>
      </c>
    </row>
    <row r="11" spans="1:15" ht="28.5" customHeight="1" x14ac:dyDescent="0.25">
      <c r="B11" s="19">
        <v>6</v>
      </c>
      <c r="C11" s="6">
        <v>2823610</v>
      </c>
      <c r="D11" s="7" t="s">
        <v>8</v>
      </c>
      <c r="E11" s="6" t="s">
        <v>30</v>
      </c>
      <c r="F11" s="5">
        <v>4</v>
      </c>
      <c r="G11" s="5">
        <v>2</v>
      </c>
      <c r="H11" s="12">
        <v>29889.48</v>
      </c>
      <c r="I11" s="20">
        <f t="shared" si="0"/>
        <v>59778.96</v>
      </c>
      <c r="K11" s="37">
        <v>0</v>
      </c>
      <c r="L11" s="32">
        <f t="shared" si="1"/>
        <v>0</v>
      </c>
      <c r="M11" s="33">
        <f t="shared" si="2"/>
        <v>0</v>
      </c>
      <c r="N11" s="32">
        <f t="shared" si="3"/>
        <v>0</v>
      </c>
      <c r="O11" s="38" t="str">
        <f t="shared" si="4"/>
        <v>CUMPLE</v>
      </c>
    </row>
    <row r="12" spans="1:15" ht="15" customHeight="1" x14ac:dyDescent="0.25">
      <c r="B12" s="59" t="s">
        <v>20</v>
      </c>
      <c r="C12" s="60"/>
      <c r="D12" s="60"/>
      <c r="E12" s="50" t="s">
        <v>21</v>
      </c>
      <c r="F12" s="50"/>
      <c r="G12" s="50"/>
      <c r="H12" s="50"/>
      <c r="I12" s="51"/>
      <c r="K12" s="40"/>
      <c r="L12" s="54"/>
      <c r="M12" s="54"/>
      <c r="N12" s="54"/>
      <c r="O12" s="55"/>
    </row>
    <row r="13" spans="1:15" ht="15" customHeight="1" x14ac:dyDescent="0.25">
      <c r="B13" s="49" t="s">
        <v>31</v>
      </c>
      <c r="C13" s="50"/>
      <c r="D13" s="50"/>
      <c r="E13" s="50" t="s">
        <v>32</v>
      </c>
      <c r="F13" s="50"/>
      <c r="G13" s="50"/>
      <c r="H13" s="50"/>
      <c r="I13" s="51"/>
      <c r="K13" s="39"/>
      <c r="L13" s="54"/>
      <c r="M13" s="54"/>
      <c r="N13" s="54"/>
      <c r="O13" s="55"/>
    </row>
    <row r="14" spans="1:15" ht="96.75" customHeight="1" x14ac:dyDescent="0.25">
      <c r="B14" s="17" t="s">
        <v>0</v>
      </c>
      <c r="C14" s="3" t="s">
        <v>24</v>
      </c>
      <c r="D14" s="3" t="s">
        <v>25</v>
      </c>
      <c r="E14" s="3" t="s">
        <v>26</v>
      </c>
      <c r="F14" s="3" t="s">
        <v>27</v>
      </c>
      <c r="G14" s="1" t="s">
        <v>37</v>
      </c>
      <c r="H14" s="1" t="s">
        <v>40</v>
      </c>
      <c r="I14" s="18" t="s">
        <v>39</v>
      </c>
      <c r="K14" s="35" t="s">
        <v>41</v>
      </c>
      <c r="L14" s="34" t="s">
        <v>38</v>
      </c>
      <c r="M14" s="34" t="s">
        <v>42</v>
      </c>
      <c r="N14" s="34" t="s">
        <v>43</v>
      </c>
      <c r="O14" s="36" t="s">
        <v>44</v>
      </c>
    </row>
    <row r="15" spans="1:15" ht="15.75" customHeight="1" x14ac:dyDescent="0.25">
      <c r="B15" s="19">
        <v>7</v>
      </c>
      <c r="C15" s="6">
        <v>2933010</v>
      </c>
      <c r="D15" s="7" t="s">
        <v>9</v>
      </c>
      <c r="E15" s="6" t="s">
        <v>4</v>
      </c>
      <c r="F15" s="5">
        <v>50</v>
      </c>
      <c r="G15" s="5">
        <v>32</v>
      </c>
      <c r="H15" s="12">
        <v>124028.99</v>
      </c>
      <c r="I15" s="20">
        <f t="shared" ref="I15:I16" si="5">+H15*G15</f>
        <v>3968927.68</v>
      </c>
      <c r="K15" s="37">
        <v>0</v>
      </c>
      <c r="L15" s="32">
        <f t="shared" ref="L15:L16" si="6">+K15*0.19</f>
        <v>0</v>
      </c>
      <c r="M15" s="33">
        <f t="shared" ref="M15:M16" si="7">+K15+L15</f>
        <v>0</v>
      </c>
      <c r="N15" s="32">
        <f t="shared" ref="N15:N16" si="8">+M15*G15</f>
        <v>0</v>
      </c>
      <c r="O15" s="38" t="str">
        <f t="shared" ref="O15:O16" si="9">+IF(H15&gt;=M15,"CUMPLE","NO CUMPLE")</f>
        <v>CUMPLE</v>
      </c>
    </row>
    <row r="16" spans="1:15" ht="15.75" customHeight="1" x14ac:dyDescent="0.25">
      <c r="B16" s="19">
        <v>8</v>
      </c>
      <c r="C16" s="6">
        <v>2931001</v>
      </c>
      <c r="D16" s="7" t="s">
        <v>10</v>
      </c>
      <c r="E16" s="6" t="s">
        <v>4</v>
      </c>
      <c r="F16" s="5">
        <v>10</v>
      </c>
      <c r="G16" s="5">
        <v>0</v>
      </c>
      <c r="H16" s="12">
        <v>70299.490000000005</v>
      </c>
      <c r="I16" s="20">
        <f t="shared" si="5"/>
        <v>0</v>
      </c>
      <c r="K16" s="37">
        <v>0</v>
      </c>
      <c r="L16" s="32">
        <f t="shared" si="6"/>
        <v>0</v>
      </c>
      <c r="M16" s="33">
        <f t="shared" si="7"/>
        <v>0</v>
      </c>
      <c r="N16" s="32">
        <f t="shared" si="8"/>
        <v>0</v>
      </c>
      <c r="O16" s="38" t="str">
        <f t="shared" si="9"/>
        <v>CUMPLE</v>
      </c>
    </row>
    <row r="17" spans="2:15" ht="15" customHeight="1" x14ac:dyDescent="0.25">
      <c r="B17" s="59" t="s">
        <v>20</v>
      </c>
      <c r="C17" s="60"/>
      <c r="D17" s="60"/>
      <c r="E17" s="50" t="s">
        <v>21</v>
      </c>
      <c r="F17" s="50"/>
      <c r="G17" s="50"/>
      <c r="H17" s="50"/>
      <c r="I17" s="51"/>
      <c r="K17" s="40"/>
      <c r="L17" s="54"/>
      <c r="M17" s="54"/>
      <c r="N17" s="54"/>
      <c r="O17" s="55"/>
    </row>
    <row r="18" spans="2:15" ht="13.5" customHeight="1" x14ac:dyDescent="0.25">
      <c r="B18" s="56" t="s">
        <v>33</v>
      </c>
      <c r="C18" s="57"/>
      <c r="D18" s="57"/>
      <c r="E18" s="57" t="s">
        <v>34</v>
      </c>
      <c r="F18" s="57"/>
      <c r="G18" s="57"/>
      <c r="H18" s="57"/>
      <c r="I18" s="58"/>
      <c r="K18" s="41"/>
      <c r="L18" s="69"/>
      <c r="M18" s="69"/>
      <c r="N18" s="69"/>
      <c r="O18" s="70"/>
    </row>
    <row r="19" spans="2:15" ht="38.25" x14ac:dyDescent="0.25">
      <c r="B19" s="17" t="s">
        <v>0</v>
      </c>
      <c r="C19" s="3" t="s">
        <v>24</v>
      </c>
      <c r="D19" s="3" t="s">
        <v>25</v>
      </c>
      <c r="E19" s="3" t="s">
        <v>26</v>
      </c>
      <c r="F19" s="3" t="s">
        <v>27</v>
      </c>
      <c r="G19" s="1" t="s">
        <v>37</v>
      </c>
      <c r="H19" s="1" t="s">
        <v>40</v>
      </c>
      <c r="I19" s="18" t="s">
        <v>39</v>
      </c>
      <c r="K19" s="35" t="s">
        <v>41</v>
      </c>
      <c r="L19" s="34" t="s">
        <v>38</v>
      </c>
      <c r="M19" s="34" t="s">
        <v>42</v>
      </c>
      <c r="N19" s="34" t="s">
        <v>43</v>
      </c>
      <c r="O19" s="36" t="s">
        <v>44</v>
      </c>
    </row>
    <row r="20" spans="2:15" ht="121.5" x14ac:dyDescent="0.25">
      <c r="B20" s="19">
        <v>9</v>
      </c>
      <c r="C20" s="8">
        <v>3697101</v>
      </c>
      <c r="D20" s="9" t="s">
        <v>11</v>
      </c>
      <c r="E20" s="5" t="s">
        <v>2</v>
      </c>
      <c r="F20" s="5">
        <v>50</v>
      </c>
      <c r="G20" s="16">
        <v>38</v>
      </c>
      <c r="H20" s="12">
        <v>55266.58</v>
      </c>
      <c r="I20" s="20">
        <f t="shared" ref="I20:I25" si="10">+H20*G20</f>
        <v>2100130.04</v>
      </c>
      <c r="K20" s="37">
        <v>0</v>
      </c>
      <c r="L20" s="32">
        <f t="shared" ref="L20:L25" si="11">+K20*0.19</f>
        <v>0</v>
      </c>
      <c r="M20" s="33">
        <f t="shared" ref="M20:M25" si="12">+K20+L20</f>
        <v>0</v>
      </c>
      <c r="N20" s="32">
        <f t="shared" ref="N20:N25" si="13">+M20*G20</f>
        <v>0</v>
      </c>
      <c r="O20" s="38" t="str">
        <f t="shared" ref="O20:O25" si="14">+IF(H20&gt;=M20,"CUMPLE","NO CUMPLE")</f>
        <v>CUMPLE</v>
      </c>
    </row>
    <row r="21" spans="2:15" ht="108" x14ac:dyDescent="0.25">
      <c r="B21" s="19">
        <v>10</v>
      </c>
      <c r="C21" s="8">
        <v>3699056</v>
      </c>
      <c r="D21" s="9" t="s">
        <v>12</v>
      </c>
      <c r="E21" s="5" t="s">
        <v>4</v>
      </c>
      <c r="F21" s="5">
        <v>10</v>
      </c>
      <c r="G21" s="16">
        <v>2</v>
      </c>
      <c r="H21" s="12">
        <v>40313.67</v>
      </c>
      <c r="I21" s="20">
        <f t="shared" si="10"/>
        <v>80627.34</v>
      </c>
      <c r="K21" s="37">
        <v>0</v>
      </c>
      <c r="L21" s="32">
        <f t="shared" si="11"/>
        <v>0</v>
      </c>
      <c r="M21" s="33">
        <f t="shared" si="12"/>
        <v>0</v>
      </c>
      <c r="N21" s="32">
        <f t="shared" si="13"/>
        <v>0</v>
      </c>
      <c r="O21" s="38" t="str">
        <f t="shared" si="14"/>
        <v>CUMPLE</v>
      </c>
    </row>
    <row r="22" spans="2:15" ht="27" x14ac:dyDescent="0.25">
      <c r="B22" s="19">
        <v>11</v>
      </c>
      <c r="C22" s="8">
        <v>3699023</v>
      </c>
      <c r="D22" s="9" t="s">
        <v>13</v>
      </c>
      <c r="E22" s="5" t="s">
        <v>2</v>
      </c>
      <c r="F22" s="5">
        <v>140</v>
      </c>
      <c r="G22" s="16">
        <v>140</v>
      </c>
      <c r="H22" s="12">
        <v>2550.8000000000002</v>
      </c>
      <c r="I22" s="20">
        <f t="shared" si="10"/>
        <v>357112</v>
      </c>
      <c r="K22" s="37">
        <v>0</v>
      </c>
      <c r="L22" s="32">
        <f t="shared" si="11"/>
        <v>0</v>
      </c>
      <c r="M22" s="33">
        <f t="shared" si="12"/>
        <v>0</v>
      </c>
      <c r="N22" s="32">
        <f t="shared" si="13"/>
        <v>0</v>
      </c>
      <c r="O22" s="38" t="str">
        <f t="shared" si="14"/>
        <v>CUMPLE</v>
      </c>
    </row>
    <row r="23" spans="2:15" ht="67.5" x14ac:dyDescent="0.25">
      <c r="B23" s="19">
        <v>12</v>
      </c>
      <c r="C23" s="8">
        <v>3699056</v>
      </c>
      <c r="D23" s="9" t="s">
        <v>14</v>
      </c>
      <c r="E23" s="5" t="s">
        <v>2</v>
      </c>
      <c r="F23" s="5">
        <v>160</v>
      </c>
      <c r="G23" s="16">
        <v>8</v>
      </c>
      <c r="H23" s="12">
        <v>9214.4500000000007</v>
      </c>
      <c r="I23" s="20">
        <f t="shared" si="10"/>
        <v>73715.600000000006</v>
      </c>
      <c r="K23" s="37">
        <v>0</v>
      </c>
      <c r="L23" s="32">
        <f t="shared" si="11"/>
        <v>0</v>
      </c>
      <c r="M23" s="33">
        <f t="shared" si="12"/>
        <v>0</v>
      </c>
      <c r="N23" s="32">
        <f t="shared" si="13"/>
        <v>0</v>
      </c>
      <c r="O23" s="38" t="str">
        <f t="shared" si="14"/>
        <v>CUMPLE</v>
      </c>
    </row>
    <row r="24" spans="2:15" ht="81" x14ac:dyDescent="0.25">
      <c r="B24" s="19">
        <v>13</v>
      </c>
      <c r="C24" s="8">
        <v>3699022</v>
      </c>
      <c r="D24" s="9" t="s">
        <v>15</v>
      </c>
      <c r="E24" s="5" t="s">
        <v>2</v>
      </c>
      <c r="F24" s="5">
        <v>2</v>
      </c>
      <c r="G24" s="16">
        <v>2</v>
      </c>
      <c r="H24" s="12">
        <v>504968.88</v>
      </c>
      <c r="I24" s="20">
        <f t="shared" si="10"/>
        <v>1009937.76</v>
      </c>
      <c r="K24" s="37">
        <v>0</v>
      </c>
      <c r="L24" s="32">
        <f t="shared" si="11"/>
        <v>0</v>
      </c>
      <c r="M24" s="33">
        <f t="shared" si="12"/>
        <v>0</v>
      </c>
      <c r="N24" s="32">
        <f t="shared" si="13"/>
        <v>0</v>
      </c>
      <c r="O24" s="38" t="str">
        <f t="shared" si="14"/>
        <v>CUMPLE</v>
      </c>
    </row>
    <row r="25" spans="2:15" ht="15" customHeight="1" x14ac:dyDescent="0.25">
      <c r="B25" s="19">
        <v>14</v>
      </c>
      <c r="C25" s="8">
        <v>3699022</v>
      </c>
      <c r="D25" s="9" t="s">
        <v>16</v>
      </c>
      <c r="E25" s="5" t="s">
        <v>2</v>
      </c>
      <c r="F25" s="5">
        <v>12</v>
      </c>
      <c r="G25" s="16">
        <v>2</v>
      </c>
      <c r="H25" s="12">
        <v>47743.360000000001</v>
      </c>
      <c r="I25" s="20">
        <f t="shared" si="10"/>
        <v>95486.720000000001</v>
      </c>
      <c r="K25" s="37">
        <v>0</v>
      </c>
      <c r="L25" s="32">
        <f t="shared" si="11"/>
        <v>0</v>
      </c>
      <c r="M25" s="33">
        <f t="shared" si="12"/>
        <v>0</v>
      </c>
      <c r="N25" s="32">
        <f t="shared" si="13"/>
        <v>0</v>
      </c>
      <c r="O25" s="38" t="str">
        <f t="shared" si="14"/>
        <v>CUMPLE</v>
      </c>
    </row>
    <row r="26" spans="2:15" ht="27" customHeight="1" x14ac:dyDescent="0.25">
      <c r="B26" s="59" t="s">
        <v>20</v>
      </c>
      <c r="C26" s="60"/>
      <c r="D26" s="60"/>
      <c r="E26" s="50" t="s">
        <v>21</v>
      </c>
      <c r="F26" s="50"/>
      <c r="G26" s="50"/>
      <c r="H26" s="50"/>
      <c r="I26" s="51"/>
      <c r="K26" s="40"/>
      <c r="L26" s="54"/>
      <c r="M26" s="54"/>
      <c r="N26" s="54"/>
      <c r="O26" s="55"/>
    </row>
    <row r="27" spans="2:15" ht="13.5" customHeight="1" x14ac:dyDescent="0.25">
      <c r="B27" s="49" t="s">
        <v>35</v>
      </c>
      <c r="C27" s="50"/>
      <c r="D27" s="50"/>
      <c r="E27" s="50" t="s">
        <v>36</v>
      </c>
      <c r="F27" s="50"/>
      <c r="G27" s="50"/>
      <c r="H27" s="50"/>
      <c r="I27" s="51"/>
      <c r="K27" s="39"/>
      <c r="L27" s="54"/>
      <c r="M27" s="54"/>
      <c r="N27" s="54"/>
      <c r="O27" s="55"/>
    </row>
    <row r="28" spans="2:15" ht="50.25" customHeight="1" x14ac:dyDescent="0.25">
      <c r="B28" s="17" t="s">
        <v>0</v>
      </c>
      <c r="C28" s="3" t="s">
        <v>24</v>
      </c>
      <c r="D28" s="3" t="s">
        <v>25</v>
      </c>
      <c r="E28" s="3" t="s">
        <v>26</v>
      </c>
      <c r="F28" s="3" t="s">
        <v>27</v>
      </c>
      <c r="G28" s="1" t="s">
        <v>37</v>
      </c>
      <c r="H28" s="1" t="s">
        <v>40</v>
      </c>
      <c r="I28" s="18" t="s">
        <v>39</v>
      </c>
      <c r="K28" s="35" t="s">
        <v>41</v>
      </c>
      <c r="L28" s="34" t="s">
        <v>38</v>
      </c>
      <c r="M28" s="34" t="s">
        <v>42</v>
      </c>
      <c r="N28" s="34" t="s">
        <v>43</v>
      </c>
      <c r="O28" s="36" t="s">
        <v>44</v>
      </c>
    </row>
    <row r="29" spans="2:15" ht="26.25" customHeight="1" x14ac:dyDescent="0.25">
      <c r="B29" s="19">
        <v>15</v>
      </c>
      <c r="C29" s="6">
        <v>4831204</v>
      </c>
      <c r="D29" s="7" t="s">
        <v>17</v>
      </c>
      <c r="E29" s="6" t="s">
        <v>2</v>
      </c>
      <c r="F29" s="5">
        <v>60</v>
      </c>
      <c r="G29" s="5">
        <v>58</v>
      </c>
      <c r="H29" s="12">
        <v>17075.25</v>
      </c>
      <c r="I29" s="20">
        <f t="shared" ref="I29:I30" si="15">+H29*G29</f>
        <v>990364.5</v>
      </c>
      <c r="K29" s="37">
        <v>0</v>
      </c>
      <c r="L29" s="32">
        <f t="shared" ref="L29:L30" si="16">+K29*0.19</f>
        <v>0</v>
      </c>
      <c r="M29" s="33">
        <f t="shared" ref="M29:M30" si="17">+K29+L29</f>
        <v>0</v>
      </c>
      <c r="N29" s="32">
        <f t="shared" ref="N29:N30" si="18">+M29*G29</f>
        <v>0</v>
      </c>
      <c r="O29" s="38" t="str">
        <f t="shared" ref="O29:O30" si="19">+IF(H29&gt;=M29,"CUMPLE","NO CUMPLE")</f>
        <v>CUMPLE</v>
      </c>
    </row>
    <row r="30" spans="2:15" ht="43.5" customHeight="1" x14ac:dyDescent="0.25">
      <c r="B30" s="19">
        <v>16</v>
      </c>
      <c r="C30" s="6">
        <v>4817102</v>
      </c>
      <c r="D30" s="7" t="s">
        <v>18</v>
      </c>
      <c r="E30" s="6" t="s">
        <v>2</v>
      </c>
      <c r="F30" s="5">
        <v>40</v>
      </c>
      <c r="G30" s="5">
        <v>10</v>
      </c>
      <c r="H30" s="12">
        <v>60729.07</v>
      </c>
      <c r="I30" s="20">
        <f t="shared" si="15"/>
        <v>607290.69999999995</v>
      </c>
      <c r="K30" s="37">
        <v>0</v>
      </c>
      <c r="L30" s="32">
        <f t="shared" si="16"/>
        <v>0</v>
      </c>
      <c r="M30" s="33">
        <f t="shared" si="17"/>
        <v>0</v>
      </c>
      <c r="N30" s="32">
        <f t="shared" si="18"/>
        <v>0</v>
      </c>
      <c r="O30" s="38" t="str">
        <f t="shared" si="19"/>
        <v>CUMPLE</v>
      </c>
    </row>
    <row r="31" spans="2:15" ht="19.5" customHeight="1" thickBot="1" x14ac:dyDescent="0.3">
      <c r="B31" s="52" t="s">
        <v>55</v>
      </c>
      <c r="C31" s="53"/>
      <c r="D31" s="53"/>
      <c r="E31" s="53"/>
      <c r="F31" s="53"/>
      <c r="G31" s="53"/>
      <c r="H31" s="53"/>
      <c r="I31" s="44">
        <f>SUM(I4:I30)</f>
        <v>19764599.420000002</v>
      </c>
      <c r="K31" s="61" t="s">
        <v>19</v>
      </c>
      <c r="L31" s="62"/>
      <c r="M31" s="62"/>
      <c r="N31" s="42"/>
      <c r="O31" s="43"/>
    </row>
    <row r="32" spans="2:15" s="31" customFormat="1" ht="15" x14ac:dyDescent="0.25">
      <c r="B32" s="21"/>
      <c r="C32" s="21"/>
      <c r="D32" s="22"/>
      <c r="E32" s="21"/>
      <c r="F32" s="21"/>
      <c r="G32" s="21"/>
      <c r="H32" s="21"/>
      <c r="I32" s="21"/>
      <c r="J32" s="21"/>
      <c r="K32" s="21"/>
      <c r="L32" s="21"/>
    </row>
    <row r="33" spans="2:12" s="31" customFormat="1" ht="16.5" x14ac:dyDescent="0.3">
      <c r="B33" s="21"/>
      <c r="C33" s="21"/>
      <c r="D33" s="22"/>
      <c r="E33" s="21"/>
      <c r="F33" s="21"/>
      <c r="G33" s="21"/>
      <c r="H33" s="21"/>
      <c r="I33" s="21"/>
      <c r="J33" s="23" t="s">
        <v>45</v>
      </c>
      <c r="K33" s="23"/>
      <c r="L33" s="24"/>
    </row>
    <row r="34" spans="2:12" s="31" customFormat="1" ht="18.75" x14ac:dyDescent="0.3">
      <c r="B34" s="25" t="s">
        <v>46</v>
      </c>
      <c r="C34" s="26"/>
      <c r="D34" s="26"/>
      <c r="E34" s="26"/>
      <c r="F34" s="26"/>
      <c r="G34" s="26"/>
      <c r="H34" s="21"/>
      <c r="I34" s="21"/>
      <c r="J34" s="23" t="s">
        <v>47</v>
      </c>
      <c r="K34" s="23"/>
      <c r="L34" s="27"/>
    </row>
    <row r="35" spans="2:12" s="31" customFormat="1" ht="16.5" x14ac:dyDescent="0.3">
      <c r="B35" s="28"/>
      <c r="C35" s="26"/>
      <c r="D35" s="26"/>
      <c r="E35" s="26"/>
      <c r="F35" s="26"/>
      <c r="G35" s="26"/>
      <c r="H35" s="21"/>
      <c r="I35" s="21"/>
      <c r="J35" s="23" t="s">
        <v>48</v>
      </c>
      <c r="K35" s="23"/>
      <c r="L35" s="24"/>
    </row>
    <row r="36" spans="2:12" s="31" customFormat="1" ht="16.5" x14ac:dyDescent="0.3">
      <c r="B36" s="29" t="s">
        <v>49</v>
      </c>
      <c r="C36" s="26"/>
      <c r="D36" s="26"/>
      <c r="E36" s="26"/>
      <c r="F36" s="26"/>
      <c r="G36" s="26"/>
      <c r="H36" s="21"/>
      <c r="I36" s="21"/>
      <c r="J36" s="23" t="s">
        <v>50</v>
      </c>
      <c r="K36" s="23"/>
      <c r="L36" s="24"/>
    </row>
    <row r="37" spans="2:12" s="31" customFormat="1" ht="16.5" x14ac:dyDescent="0.3">
      <c r="B37" s="23" t="s">
        <v>51</v>
      </c>
      <c r="C37" s="26"/>
      <c r="D37" s="26"/>
      <c r="E37" s="26"/>
      <c r="F37" s="26"/>
      <c r="G37" s="26"/>
      <c r="H37" s="21"/>
      <c r="I37" s="21"/>
      <c r="J37" s="23"/>
      <c r="K37" s="23"/>
      <c r="L37" s="24"/>
    </row>
    <row r="38" spans="2:12" s="31" customFormat="1" ht="18" x14ac:dyDescent="0.25">
      <c r="B38" s="30" t="s">
        <v>52</v>
      </c>
      <c r="C38" s="26"/>
      <c r="D38" s="26"/>
      <c r="E38" s="26"/>
      <c r="F38" s="26"/>
      <c r="G38" s="26"/>
      <c r="H38" s="21"/>
      <c r="I38" s="21"/>
      <c r="J38" s="21"/>
      <c r="K38" s="21"/>
      <c r="L38" s="21"/>
    </row>
    <row r="39" spans="2:12" s="31" customFormat="1" ht="18" x14ac:dyDescent="0.25">
      <c r="B39" s="30" t="s">
        <v>53</v>
      </c>
      <c r="C39" s="26"/>
      <c r="D39" s="26"/>
      <c r="E39" s="26"/>
      <c r="F39" s="26"/>
      <c r="G39" s="26"/>
      <c r="H39" s="21"/>
      <c r="I39" s="21"/>
      <c r="J39" s="21"/>
      <c r="K39" s="21"/>
      <c r="L39" s="21"/>
    </row>
    <row r="40" spans="2:12" s="31" customFormat="1" ht="15" x14ac:dyDescent="0.25">
      <c r="K40" s="22"/>
    </row>
    <row r="41" spans="2:12" s="31" customFormat="1" ht="15" x14ac:dyDescent="0.25">
      <c r="K41" s="22"/>
    </row>
    <row r="42" spans="2:12" s="31" customFormat="1" ht="15" x14ac:dyDescent="0.25">
      <c r="K42" s="22"/>
    </row>
    <row r="43" spans="2:12" s="13" customFormat="1" x14ac:dyDescent="0.25">
      <c r="B43" s="15"/>
      <c r="C43" s="15"/>
    </row>
    <row r="44" spans="2:12" s="13" customFormat="1" x14ac:dyDescent="0.25">
      <c r="B44" s="15"/>
      <c r="C44" s="15"/>
    </row>
    <row r="45" spans="2:12" s="13" customFormat="1" ht="44.25" customHeight="1" x14ac:dyDescent="0.25">
      <c r="B45" s="15"/>
      <c r="C45" s="15"/>
    </row>
    <row r="46" spans="2:12" s="13" customFormat="1" ht="15" customHeight="1" x14ac:dyDescent="0.25">
      <c r="B46" s="15"/>
      <c r="C46" s="15"/>
    </row>
    <row r="47" spans="2:12" s="13" customFormat="1" ht="15" customHeight="1" x14ac:dyDescent="0.25">
      <c r="B47" s="15"/>
      <c r="C47" s="15"/>
    </row>
    <row r="48" spans="2:12" s="13" customFormat="1" ht="33.75" customHeight="1" x14ac:dyDescent="0.25">
      <c r="B48" s="15"/>
      <c r="C48" s="15"/>
    </row>
    <row r="49" spans="2:3" s="13" customFormat="1" ht="99.75" customHeight="1" x14ac:dyDescent="0.25">
      <c r="B49" s="15"/>
      <c r="C49" s="15"/>
    </row>
    <row r="50" spans="2:3" s="13" customFormat="1" ht="40.5" customHeight="1" x14ac:dyDescent="0.25">
      <c r="B50" s="15"/>
      <c r="C50" s="15"/>
    </row>
    <row r="51" spans="2:3" s="13" customFormat="1" ht="40.5" customHeight="1" x14ac:dyDescent="0.25">
      <c r="B51" s="15"/>
      <c r="C51" s="15"/>
    </row>
    <row r="52" spans="2:3" s="13" customFormat="1" ht="40.5" customHeight="1" x14ac:dyDescent="0.25">
      <c r="B52" s="15"/>
      <c r="C52" s="15"/>
    </row>
    <row r="53" spans="2:3" s="13" customFormat="1" ht="40.5" customHeight="1" x14ac:dyDescent="0.25">
      <c r="B53" s="15"/>
      <c r="C53" s="15"/>
    </row>
    <row r="54" spans="2:3" s="13" customFormat="1" ht="40.5" customHeight="1" x14ac:dyDescent="0.25">
      <c r="B54" s="15"/>
      <c r="C54" s="15"/>
    </row>
    <row r="55" spans="2:3" s="13" customFormat="1" ht="40.5" customHeight="1" x14ac:dyDescent="0.25">
      <c r="B55" s="15"/>
      <c r="C55" s="15"/>
    </row>
    <row r="56" spans="2:3" s="13" customFormat="1" ht="40.5" customHeight="1" x14ac:dyDescent="0.25">
      <c r="B56" s="15"/>
      <c r="C56" s="15"/>
    </row>
    <row r="57" spans="2:3" s="13" customFormat="1" ht="40.5" customHeight="1" x14ac:dyDescent="0.25">
      <c r="B57" s="15"/>
      <c r="C57" s="15"/>
    </row>
    <row r="58" spans="2:3" s="13" customFormat="1" ht="40.5" customHeight="1" x14ac:dyDescent="0.25">
      <c r="B58" s="15"/>
      <c r="C58" s="15"/>
    </row>
    <row r="59" spans="2:3" s="13" customFormat="1" ht="15" customHeight="1" x14ac:dyDescent="0.25">
      <c r="B59" s="15"/>
      <c r="C59" s="15"/>
    </row>
    <row r="60" spans="2:3" s="13" customFormat="1" ht="15" customHeight="1" x14ac:dyDescent="0.25">
      <c r="B60" s="15"/>
      <c r="C60" s="15"/>
    </row>
    <row r="61" spans="2:3" s="13" customFormat="1" ht="42" customHeight="1" x14ac:dyDescent="0.25">
      <c r="B61" s="15"/>
      <c r="C61" s="15"/>
    </row>
    <row r="62" spans="2:3" s="13" customFormat="1" ht="83.25" customHeight="1" x14ac:dyDescent="0.25">
      <c r="B62" s="15"/>
      <c r="C62" s="15"/>
    </row>
    <row r="63" spans="2:3" s="13" customFormat="1" ht="38.25" customHeight="1" x14ac:dyDescent="0.25">
      <c r="B63" s="15"/>
      <c r="C63" s="15"/>
    </row>
    <row r="64" spans="2:3" s="13" customFormat="1" ht="38.25" customHeight="1" x14ac:dyDescent="0.25">
      <c r="B64" s="15"/>
      <c r="C64" s="15"/>
    </row>
    <row r="65" spans="2:3" s="13" customFormat="1" ht="15" customHeight="1" x14ac:dyDescent="0.25">
      <c r="B65" s="15"/>
      <c r="C65" s="15"/>
    </row>
    <row r="66" spans="2:3" s="13" customFormat="1" ht="38.25" customHeight="1" x14ac:dyDescent="0.25">
      <c r="B66" s="15"/>
      <c r="C66" s="15"/>
    </row>
    <row r="67" spans="2:3" s="13" customFormat="1" ht="38.25" customHeight="1" x14ac:dyDescent="0.25">
      <c r="B67" s="15"/>
      <c r="C67" s="15"/>
    </row>
    <row r="68" spans="2:3" s="13" customFormat="1" ht="89.25" customHeight="1" x14ac:dyDescent="0.25">
      <c r="B68" s="15"/>
      <c r="C68" s="15"/>
    </row>
    <row r="69" spans="2:3" s="13" customFormat="1" ht="90.75" customHeight="1" x14ac:dyDescent="0.25">
      <c r="B69" s="15"/>
      <c r="C69" s="15"/>
    </row>
    <row r="70" spans="2:3" s="13" customFormat="1" ht="15" customHeight="1" x14ac:dyDescent="0.25">
      <c r="B70" s="15"/>
      <c r="C70" s="15"/>
    </row>
    <row r="71" spans="2:3" s="13" customFormat="1" ht="15" customHeight="1" x14ac:dyDescent="0.25">
      <c r="B71" s="15"/>
      <c r="C71" s="15"/>
    </row>
    <row r="72" spans="2:3" s="13" customFormat="1" ht="51" customHeight="1" x14ac:dyDescent="0.25">
      <c r="B72" s="15"/>
      <c r="C72" s="15"/>
    </row>
    <row r="73" spans="2:3" s="13" customFormat="1" ht="77.25" customHeight="1" x14ac:dyDescent="0.25">
      <c r="B73" s="15"/>
      <c r="C73" s="15"/>
    </row>
    <row r="74" spans="2:3" s="13" customFormat="1" ht="51" customHeight="1" x14ac:dyDescent="0.25">
      <c r="B74" s="15"/>
      <c r="C74" s="15"/>
    </row>
    <row r="75" spans="2:3" s="13" customFormat="1" ht="78.75" customHeight="1" x14ac:dyDescent="0.25">
      <c r="B75" s="15"/>
      <c r="C75" s="15"/>
    </row>
    <row r="76" spans="2:3" s="13" customFormat="1" ht="63" customHeight="1" x14ac:dyDescent="0.25">
      <c r="B76" s="15"/>
      <c r="C76" s="15"/>
    </row>
    <row r="77" spans="2:3" s="13" customFormat="1" ht="63" customHeight="1" x14ac:dyDescent="0.25">
      <c r="B77" s="15"/>
      <c r="C77" s="15"/>
    </row>
    <row r="78" spans="2:3" s="13" customFormat="1" ht="63" customHeight="1" x14ac:dyDescent="0.25">
      <c r="B78" s="15"/>
      <c r="C78" s="15"/>
    </row>
    <row r="79" spans="2:3" s="13" customFormat="1" ht="63" customHeight="1" x14ac:dyDescent="0.25">
      <c r="B79" s="15"/>
      <c r="C79" s="15"/>
    </row>
    <row r="80" spans="2:3" s="13" customFormat="1" ht="138" customHeight="1" x14ac:dyDescent="0.25">
      <c r="B80" s="15"/>
      <c r="C80" s="15"/>
    </row>
    <row r="81" spans="2:3" s="13" customFormat="1" ht="264.75" customHeight="1" x14ac:dyDescent="0.25">
      <c r="B81" s="15"/>
      <c r="C81" s="15"/>
    </row>
    <row r="82" spans="2:3" s="13" customFormat="1" x14ac:dyDescent="0.25">
      <c r="B82" s="15"/>
      <c r="C82" s="15"/>
    </row>
    <row r="83" spans="2:3" s="13" customFormat="1" x14ac:dyDescent="0.25">
      <c r="B83" s="15"/>
      <c r="C83" s="15"/>
    </row>
    <row r="84" spans="2:3" s="13" customFormat="1" x14ac:dyDescent="0.25">
      <c r="B84" s="15"/>
      <c r="C84" s="15"/>
    </row>
    <row r="85" spans="2:3" s="13" customFormat="1" x14ac:dyDescent="0.25">
      <c r="B85" s="15"/>
      <c r="C85" s="15"/>
    </row>
    <row r="86" spans="2:3" s="13" customFormat="1" x14ac:dyDescent="0.25">
      <c r="B86" s="15"/>
      <c r="C86" s="15"/>
    </row>
    <row r="87" spans="2:3" s="13" customFormat="1" x14ac:dyDescent="0.25">
      <c r="B87" s="15"/>
      <c r="C87" s="15"/>
    </row>
    <row r="88" spans="2:3" s="13" customFormat="1" x14ac:dyDescent="0.25">
      <c r="B88" s="15"/>
      <c r="C88" s="15"/>
    </row>
    <row r="89" spans="2:3" s="13" customFormat="1" x14ac:dyDescent="0.25">
      <c r="B89" s="15"/>
      <c r="C89" s="15"/>
    </row>
    <row r="90" spans="2:3" s="13" customFormat="1" x14ac:dyDescent="0.25">
      <c r="B90" s="15"/>
      <c r="C90" s="15"/>
    </row>
    <row r="91" spans="2:3" s="13" customFormat="1" x14ac:dyDescent="0.25">
      <c r="B91" s="15"/>
      <c r="C91" s="15"/>
    </row>
    <row r="92" spans="2:3" s="13" customFormat="1" x14ac:dyDescent="0.25">
      <c r="B92" s="15"/>
      <c r="C92" s="15"/>
    </row>
    <row r="93" spans="2:3" s="13" customFormat="1" x14ac:dyDescent="0.25">
      <c r="B93" s="15"/>
      <c r="C93" s="15"/>
    </row>
    <row r="94" spans="2:3" s="13" customFormat="1" x14ac:dyDescent="0.25">
      <c r="B94" s="15"/>
      <c r="C94" s="15"/>
    </row>
    <row r="95" spans="2:3" s="13" customFormat="1" x14ac:dyDescent="0.25">
      <c r="B95" s="15"/>
      <c r="C95" s="15"/>
    </row>
    <row r="96" spans="2:3" s="13" customFormat="1" x14ac:dyDescent="0.25">
      <c r="B96" s="15"/>
      <c r="C96" s="15"/>
    </row>
    <row r="97" spans="2:3" s="13" customFormat="1" x14ac:dyDescent="0.25">
      <c r="B97" s="15"/>
      <c r="C97" s="15"/>
    </row>
    <row r="98" spans="2:3" s="13" customFormat="1" x14ac:dyDescent="0.25">
      <c r="B98" s="15"/>
      <c r="C98" s="15"/>
    </row>
    <row r="99" spans="2:3" s="13" customFormat="1" x14ac:dyDescent="0.25">
      <c r="B99" s="15"/>
      <c r="C99" s="15"/>
    </row>
    <row r="100" spans="2:3" s="13" customFormat="1" x14ac:dyDescent="0.25">
      <c r="B100" s="15"/>
      <c r="C100" s="15"/>
    </row>
    <row r="101" spans="2:3" s="13" customFormat="1" x14ac:dyDescent="0.25">
      <c r="B101" s="15"/>
      <c r="C101" s="15"/>
    </row>
    <row r="102" spans="2:3" s="13" customFormat="1" x14ac:dyDescent="0.25">
      <c r="B102" s="15"/>
      <c r="C102" s="15"/>
    </row>
    <row r="103" spans="2:3" s="13" customFormat="1" x14ac:dyDescent="0.25">
      <c r="B103" s="15"/>
      <c r="C103" s="15"/>
    </row>
    <row r="104" spans="2:3" s="13" customFormat="1" x14ac:dyDescent="0.25">
      <c r="B104" s="15"/>
      <c r="C104" s="15"/>
    </row>
    <row r="105" spans="2:3" s="13" customFormat="1" x14ac:dyDescent="0.25">
      <c r="B105" s="15"/>
      <c r="C105" s="15"/>
    </row>
    <row r="106" spans="2:3" s="13" customFormat="1" x14ac:dyDescent="0.25">
      <c r="B106" s="15"/>
      <c r="C106" s="15"/>
    </row>
    <row r="107" spans="2:3" s="13" customFormat="1" x14ac:dyDescent="0.25">
      <c r="B107" s="15"/>
      <c r="C107" s="15"/>
    </row>
    <row r="108" spans="2:3" s="13" customFormat="1" x14ac:dyDescent="0.25">
      <c r="B108" s="15"/>
      <c r="C108" s="15"/>
    </row>
    <row r="109" spans="2:3" s="13" customFormat="1" x14ac:dyDescent="0.25">
      <c r="B109" s="15"/>
      <c r="C109" s="15"/>
    </row>
    <row r="110" spans="2:3" s="13" customFormat="1" x14ac:dyDescent="0.25">
      <c r="B110" s="15"/>
      <c r="C110" s="15"/>
    </row>
    <row r="111" spans="2:3" s="13" customFormat="1" x14ac:dyDescent="0.25">
      <c r="B111" s="15"/>
      <c r="C111" s="15"/>
    </row>
    <row r="112" spans="2:3" s="13" customFormat="1" x14ac:dyDescent="0.25">
      <c r="B112" s="15"/>
      <c r="C112" s="15"/>
    </row>
    <row r="113" spans="2:3" s="13" customFormat="1" x14ac:dyDescent="0.25">
      <c r="B113" s="15"/>
      <c r="C113" s="15"/>
    </row>
    <row r="114" spans="2:3" s="13" customFormat="1" x14ac:dyDescent="0.25">
      <c r="B114" s="15"/>
      <c r="C114" s="15"/>
    </row>
    <row r="115" spans="2:3" s="13" customFormat="1" x14ac:dyDescent="0.25">
      <c r="B115" s="15"/>
      <c r="C115" s="15"/>
    </row>
    <row r="116" spans="2:3" s="13" customFormat="1" x14ac:dyDescent="0.25">
      <c r="B116" s="15"/>
      <c r="C116" s="15"/>
    </row>
    <row r="117" spans="2:3" s="13" customFormat="1" x14ac:dyDescent="0.25">
      <c r="B117" s="15"/>
      <c r="C117" s="15"/>
    </row>
    <row r="118" spans="2:3" s="13" customFormat="1" x14ac:dyDescent="0.25">
      <c r="B118" s="15"/>
      <c r="C118" s="15"/>
    </row>
    <row r="119" spans="2:3" s="13" customFormat="1" x14ac:dyDescent="0.25">
      <c r="B119" s="15"/>
      <c r="C119" s="15"/>
    </row>
    <row r="120" spans="2:3" s="13" customFormat="1" x14ac:dyDescent="0.25">
      <c r="B120" s="15"/>
      <c r="C120" s="15"/>
    </row>
    <row r="121" spans="2:3" s="13" customFormat="1" x14ac:dyDescent="0.25">
      <c r="B121" s="15"/>
      <c r="C121" s="15"/>
    </row>
    <row r="122" spans="2:3" s="13" customFormat="1" x14ac:dyDescent="0.25">
      <c r="B122" s="15"/>
      <c r="C122" s="15"/>
    </row>
    <row r="123" spans="2:3" s="13" customFormat="1" x14ac:dyDescent="0.25">
      <c r="B123" s="15"/>
      <c r="C123" s="15"/>
    </row>
    <row r="124" spans="2:3" s="13" customFormat="1" x14ac:dyDescent="0.25">
      <c r="B124" s="15"/>
      <c r="C124" s="15"/>
    </row>
    <row r="125" spans="2:3" s="13" customFormat="1" x14ac:dyDescent="0.25">
      <c r="B125" s="15"/>
      <c r="C125" s="15"/>
    </row>
    <row r="126" spans="2:3" s="13" customFormat="1" x14ac:dyDescent="0.25">
      <c r="B126" s="15"/>
      <c r="C126" s="15"/>
    </row>
    <row r="127" spans="2:3" s="13" customFormat="1" x14ac:dyDescent="0.25">
      <c r="B127" s="15"/>
      <c r="C127" s="15"/>
    </row>
    <row r="128" spans="2:3" s="13" customFormat="1" x14ac:dyDescent="0.25">
      <c r="B128" s="15"/>
      <c r="C128" s="15"/>
    </row>
    <row r="129" spans="2:3" s="13" customFormat="1" x14ac:dyDescent="0.25">
      <c r="B129" s="15"/>
      <c r="C129" s="15"/>
    </row>
    <row r="130" spans="2:3" s="13" customFormat="1" x14ac:dyDescent="0.25">
      <c r="B130" s="15"/>
      <c r="C130" s="15"/>
    </row>
    <row r="131" spans="2:3" s="13" customFormat="1" x14ac:dyDescent="0.25">
      <c r="B131" s="15"/>
      <c r="C131" s="15"/>
    </row>
    <row r="132" spans="2:3" s="13" customFormat="1" x14ac:dyDescent="0.25">
      <c r="B132" s="15"/>
      <c r="C132" s="15"/>
    </row>
    <row r="133" spans="2:3" s="13" customFormat="1" x14ac:dyDescent="0.25">
      <c r="B133" s="15"/>
      <c r="C133" s="15"/>
    </row>
    <row r="134" spans="2:3" s="13" customFormat="1" x14ac:dyDescent="0.25">
      <c r="B134" s="15"/>
      <c r="C134" s="15"/>
    </row>
    <row r="135" spans="2:3" s="13" customFormat="1" x14ac:dyDescent="0.25">
      <c r="B135" s="15"/>
      <c r="C135" s="15"/>
    </row>
    <row r="136" spans="2:3" s="13" customFormat="1" x14ac:dyDescent="0.25">
      <c r="B136" s="15"/>
      <c r="C136" s="15"/>
    </row>
    <row r="137" spans="2:3" s="13" customFormat="1" x14ac:dyDescent="0.25">
      <c r="B137" s="15"/>
      <c r="C137" s="15"/>
    </row>
    <row r="138" spans="2:3" s="13" customFormat="1" x14ac:dyDescent="0.25">
      <c r="B138" s="15"/>
      <c r="C138" s="15"/>
    </row>
    <row r="139" spans="2:3" s="13" customFormat="1" x14ac:dyDescent="0.25">
      <c r="B139" s="15"/>
      <c r="C139" s="15"/>
    </row>
    <row r="140" spans="2:3" s="13" customFormat="1" x14ac:dyDescent="0.25">
      <c r="B140" s="15"/>
      <c r="C140" s="15"/>
    </row>
    <row r="141" spans="2:3" s="13" customFormat="1" x14ac:dyDescent="0.25">
      <c r="B141" s="15"/>
      <c r="C141" s="15"/>
    </row>
    <row r="142" spans="2:3" s="13" customFormat="1" x14ac:dyDescent="0.25">
      <c r="B142" s="15"/>
      <c r="C142" s="15"/>
    </row>
    <row r="143" spans="2:3" s="13" customFormat="1" x14ac:dyDescent="0.25">
      <c r="B143" s="15"/>
      <c r="C143" s="15"/>
    </row>
    <row r="144" spans="2:3" s="13" customFormat="1" x14ac:dyDescent="0.25">
      <c r="B144" s="15"/>
      <c r="C144" s="15"/>
    </row>
    <row r="145" spans="2:3" s="13" customFormat="1" x14ac:dyDescent="0.25">
      <c r="B145" s="15"/>
      <c r="C145" s="15"/>
    </row>
    <row r="146" spans="2:3" s="13" customFormat="1" x14ac:dyDescent="0.25">
      <c r="B146" s="15"/>
      <c r="C146" s="15"/>
    </row>
    <row r="147" spans="2:3" s="13" customFormat="1" x14ac:dyDescent="0.25">
      <c r="B147" s="15"/>
      <c r="C147" s="15"/>
    </row>
    <row r="148" spans="2:3" s="13" customFormat="1" x14ac:dyDescent="0.25">
      <c r="B148" s="15"/>
      <c r="C148" s="15"/>
    </row>
    <row r="149" spans="2:3" s="13" customFormat="1" x14ac:dyDescent="0.25">
      <c r="B149" s="15"/>
      <c r="C149" s="15"/>
    </row>
    <row r="150" spans="2:3" s="13" customFormat="1" x14ac:dyDescent="0.25">
      <c r="B150" s="15"/>
      <c r="C150" s="15"/>
    </row>
    <row r="151" spans="2:3" s="13" customFormat="1" x14ac:dyDescent="0.25">
      <c r="B151" s="15"/>
      <c r="C151" s="15"/>
    </row>
    <row r="152" spans="2:3" s="13" customFormat="1" x14ac:dyDescent="0.25">
      <c r="B152" s="15"/>
      <c r="C152" s="15"/>
    </row>
    <row r="153" spans="2:3" s="13" customFormat="1" x14ac:dyDescent="0.25">
      <c r="B153" s="15"/>
      <c r="C153" s="15"/>
    </row>
    <row r="154" spans="2:3" s="13" customFormat="1" x14ac:dyDescent="0.25">
      <c r="B154" s="15"/>
      <c r="C154" s="15"/>
    </row>
    <row r="155" spans="2:3" s="13" customFormat="1" x14ac:dyDescent="0.25">
      <c r="B155" s="15"/>
      <c r="C155" s="15"/>
    </row>
    <row r="156" spans="2:3" s="13" customFormat="1" x14ac:dyDescent="0.25">
      <c r="B156" s="15"/>
      <c r="C156" s="15"/>
    </row>
    <row r="157" spans="2:3" s="13" customFormat="1" x14ac:dyDescent="0.25">
      <c r="B157" s="15"/>
      <c r="C157" s="15"/>
    </row>
    <row r="158" spans="2:3" s="13" customFormat="1" x14ac:dyDescent="0.25">
      <c r="B158" s="15"/>
      <c r="C158" s="15"/>
    </row>
    <row r="159" spans="2:3" s="13" customFormat="1" x14ac:dyDescent="0.25">
      <c r="B159" s="15"/>
      <c r="C159" s="15"/>
    </row>
    <row r="160" spans="2:3" s="13" customFormat="1" x14ac:dyDescent="0.25">
      <c r="B160" s="15"/>
      <c r="C160" s="15"/>
    </row>
    <row r="161" spans="2:3" s="13" customFormat="1" x14ac:dyDescent="0.25">
      <c r="B161" s="15"/>
      <c r="C161" s="15"/>
    </row>
    <row r="162" spans="2:3" s="13" customFormat="1" x14ac:dyDescent="0.25">
      <c r="B162" s="15"/>
      <c r="C162" s="15"/>
    </row>
    <row r="163" spans="2:3" s="13" customFormat="1" x14ac:dyDescent="0.25">
      <c r="B163" s="15"/>
      <c r="C163" s="15"/>
    </row>
    <row r="164" spans="2:3" s="13" customFormat="1" x14ac:dyDescent="0.25">
      <c r="B164" s="15"/>
      <c r="C164" s="15"/>
    </row>
    <row r="165" spans="2:3" s="13" customFormat="1" x14ac:dyDescent="0.25">
      <c r="B165" s="15"/>
      <c r="C165" s="15"/>
    </row>
    <row r="166" spans="2:3" s="13" customFormat="1" x14ac:dyDescent="0.25">
      <c r="B166" s="15"/>
      <c r="C166" s="15"/>
    </row>
    <row r="167" spans="2:3" s="13" customFormat="1" x14ac:dyDescent="0.25">
      <c r="B167" s="15"/>
      <c r="C167" s="15"/>
    </row>
    <row r="168" spans="2:3" s="13" customFormat="1" x14ac:dyDescent="0.25">
      <c r="B168" s="15"/>
      <c r="C168" s="15"/>
    </row>
    <row r="169" spans="2:3" s="13" customFormat="1" x14ac:dyDescent="0.25">
      <c r="B169" s="15"/>
      <c r="C169" s="15"/>
    </row>
    <row r="170" spans="2:3" s="13" customFormat="1" x14ac:dyDescent="0.25">
      <c r="B170" s="15"/>
      <c r="C170" s="15"/>
    </row>
    <row r="171" spans="2:3" s="13" customFormat="1" x14ac:dyDescent="0.25">
      <c r="B171" s="15"/>
      <c r="C171" s="15"/>
    </row>
    <row r="172" spans="2:3" s="13" customFormat="1" x14ac:dyDescent="0.25">
      <c r="B172" s="15"/>
      <c r="C172" s="15"/>
    </row>
    <row r="173" spans="2:3" s="13" customFormat="1" x14ac:dyDescent="0.25">
      <c r="B173" s="15"/>
      <c r="C173" s="15"/>
    </row>
    <row r="174" spans="2:3" s="13" customFormat="1" x14ac:dyDescent="0.25">
      <c r="B174" s="15"/>
      <c r="C174" s="15"/>
    </row>
    <row r="175" spans="2:3" s="13" customFormat="1" x14ac:dyDescent="0.25">
      <c r="B175" s="15"/>
      <c r="C175" s="15"/>
    </row>
    <row r="176" spans="2:3" s="13" customFormat="1" x14ac:dyDescent="0.25">
      <c r="B176" s="15"/>
      <c r="C176" s="15"/>
    </row>
    <row r="177" spans="2:3" s="13" customFormat="1" x14ac:dyDescent="0.25">
      <c r="B177" s="15"/>
      <c r="C177" s="15"/>
    </row>
    <row r="178" spans="2:3" s="13" customFormat="1" x14ac:dyDescent="0.25">
      <c r="B178" s="15"/>
      <c r="C178" s="15"/>
    </row>
    <row r="179" spans="2:3" s="13" customFormat="1" x14ac:dyDescent="0.25">
      <c r="B179" s="15"/>
      <c r="C179" s="15"/>
    </row>
    <row r="180" spans="2:3" s="13" customFormat="1" x14ac:dyDescent="0.25">
      <c r="B180" s="15"/>
      <c r="C180" s="15"/>
    </row>
    <row r="181" spans="2:3" s="13" customFormat="1" x14ac:dyDescent="0.25">
      <c r="B181" s="15"/>
      <c r="C181" s="15"/>
    </row>
    <row r="182" spans="2:3" s="13" customFormat="1" x14ac:dyDescent="0.25">
      <c r="B182" s="15"/>
      <c r="C182" s="15"/>
    </row>
    <row r="183" spans="2:3" s="13" customFormat="1" x14ac:dyDescent="0.25">
      <c r="B183" s="15"/>
      <c r="C183" s="15"/>
    </row>
    <row r="184" spans="2:3" s="13" customFormat="1" x14ac:dyDescent="0.25">
      <c r="B184" s="15"/>
      <c r="C184" s="15"/>
    </row>
    <row r="185" spans="2:3" s="13" customFormat="1" x14ac:dyDescent="0.25">
      <c r="B185" s="15"/>
      <c r="C185" s="15"/>
    </row>
    <row r="186" spans="2:3" s="13" customFormat="1" x14ac:dyDescent="0.25">
      <c r="B186" s="15"/>
      <c r="C186" s="15"/>
    </row>
    <row r="187" spans="2:3" s="13" customFormat="1" x14ac:dyDescent="0.25">
      <c r="B187" s="15"/>
      <c r="C187" s="15"/>
    </row>
    <row r="188" spans="2:3" s="13" customFormat="1" x14ac:dyDescent="0.25">
      <c r="B188" s="15"/>
      <c r="C188" s="15"/>
    </row>
    <row r="189" spans="2:3" s="13" customFormat="1" x14ac:dyDescent="0.25">
      <c r="B189" s="15"/>
      <c r="C189" s="15"/>
    </row>
    <row r="190" spans="2:3" s="13" customFormat="1" x14ac:dyDescent="0.25">
      <c r="B190" s="15"/>
      <c r="C190" s="15"/>
    </row>
    <row r="191" spans="2:3" s="13" customFormat="1" x14ac:dyDescent="0.25">
      <c r="B191" s="15"/>
      <c r="C191" s="15"/>
    </row>
    <row r="192" spans="2:3" s="13" customFormat="1" x14ac:dyDescent="0.25">
      <c r="B192" s="15"/>
      <c r="C192" s="15"/>
    </row>
    <row r="193" spans="2:3" s="13" customFormat="1" x14ac:dyDescent="0.25">
      <c r="B193" s="15"/>
      <c r="C193" s="15"/>
    </row>
    <row r="194" spans="2:3" s="13" customFormat="1" x14ac:dyDescent="0.25">
      <c r="B194" s="15"/>
      <c r="C194" s="15"/>
    </row>
    <row r="195" spans="2:3" s="13" customFormat="1" x14ac:dyDescent="0.25">
      <c r="B195" s="15"/>
      <c r="C195" s="15"/>
    </row>
    <row r="196" spans="2:3" s="13" customFormat="1" x14ac:dyDescent="0.25">
      <c r="B196" s="15"/>
      <c r="C196" s="15"/>
    </row>
    <row r="197" spans="2:3" s="13" customFormat="1" x14ac:dyDescent="0.25">
      <c r="B197" s="15"/>
      <c r="C197" s="15"/>
    </row>
    <row r="198" spans="2:3" s="13" customFormat="1" x14ac:dyDescent="0.25">
      <c r="B198" s="15"/>
      <c r="C198" s="15"/>
    </row>
    <row r="199" spans="2:3" s="13" customFormat="1" x14ac:dyDescent="0.25">
      <c r="B199" s="15"/>
      <c r="C199" s="15"/>
    </row>
    <row r="200" spans="2:3" s="13" customFormat="1" x14ac:dyDescent="0.25">
      <c r="B200" s="15"/>
      <c r="C200" s="15"/>
    </row>
    <row r="201" spans="2:3" s="13" customFormat="1" x14ac:dyDescent="0.25">
      <c r="B201" s="15"/>
      <c r="C201" s="15"/>
    </row>
    <row r="202" spans="2:3" s="13" customFormat="1" x14ac:dyDescent="0.25">
      <c r="B202" s="15"/>
      <c r="C202" s="15"/>
    </row>
    <row r="203" spans="2:3" s="13" customFormat="1" x14ac:dyDescent="0.25">
      <c r="B203" s="15"/>
      <c r="C203" s="15"/>
    </row>
    <row r="204" spans="2:3" s="13" customFormat="1" x14ac:dyDescent="0.25">
      <c r="B204" s="15"/>
      <c r="C204" s="15"/>
    </row>
    <row r="205" spans="2:3" s="13" customFormat="1" x14ac:dyDescent="0.25">
      <c r="B205" s="15"/>
      <c r="C205" s="15"/>
    </row>
    <row r="206" spans="2:3" s="13" customFormat="1" x14ac:dyDescent="0.25">
      <c r="B206" s="15"/>
      <c r="C206" s="15"/>
    </row>
    <row r="207" spans="2:3" s="13" customFormat="1" x14ac:dyDescent="0.25">
      <c r="B207" s="15"/>
      <c r="C207" s="15"/>
    </row>
    <row r="208" spans="2:3" s="13" customFormat="1" x14ac:dyDescent="0.25">
      <c r="B208" s="15"/>
      <c r="C208" s="15"/>
    </row>
    <row r="209" spans="2:3" s="13" customFormat="1" x14ac:dyDescent="0.25">
      <c r="B209" s="15"/>
      <c r="C209" s="15"/>
    </row>
    <row r="210" spans="2:3" s="13" customFormat="1" x14ac:dyDescent="0.25">
      <c r="B210" s="15"/>
      <c r="C210" s="15"/>
    </row>
    <row r="211" spans="2:3" s="13" customFormat="1" x14ac:dyDescent="0.25">
      <c r="B211" s="15"/>
      <c r="C211" s="15"/>
    </row>
    <row r="212" spans="2:3" s="13" customFormat="1" x14ac:dyDescent="0.25">
      <c r="B212" s="15"/>
      <c r="C212" s="15"/>
    </row>
    <row r="213" spans="2:3" s="13" customFormat="1" x14ac:dyDescent="0.25">
      <c r="B213" s="15"/>
      <c r="C213" s="15"/>
    </row>
    <row r="214" spans="2:3" s="13" customFormat="1" x14ac:dyDescent="0.25">
      <c r="B214" s="15"/>
      <c r="C214" s="15"/>
    </row>
    <row r="215" spans="2:3" s="13" customFormat="1" x14ac:dyDescent="0.25">
      <c r="B215" s="15"/>
      <c r="C215" s="15"/>
    </row>
    <row r="216" spans="2:3" s="13" customFormat="1" x14ac:dyDescent="0.25">
      <c r="B216" s="15"/>
      <c r="C216" s="15"/>
    </row>
    <row r="217" spans="2:3" s="13" customFormat="1" x14ac:dyDescent="0.25">
      <c r="B217" s="15"/>
      <c r="C217" s="15"/>
    </row>
    <row r="218" spans="2:3" s="13" customFormat="1" x14ac:dyDescent="0.25">
      <c r="B218" s="15"/>
      <c r="C218" s="15"/>
    </row>
    <row r="219" spans="2:3" s="13" customFormat="1" x14ac:dyDescent="0.25">
      <c r="B219" s="15"/>
      <c r="C219" s="15"/>
    </row>
    <row r="220" spans="2:3" s="13" customFormat="1" x14ac:dyDescent="0.25">
      <c r="B220" s="15"/>
      <c r="C220" s="15"/>
    </row>
    <row r="221" spans="2:3" s="13" customFormat="1" x14ac:dyDescent="0.25">
      <c r="B221" s="15"/>
      <c r="C221" s="15"/>
    </row>
    <row r="222" spans="2:3" s="13" customFormat="1" x14ac:dyDescent="0.25">
      <c r="B222" s="15"/>
      <c r="C222" s="15"/>
    </row>
    <row r="223" spans="2:3" s="13" customFormat="1" x14ac:dyDescent="0.25">
      <c r="B223" s="15"/>
      <c r="C223" s="15"/>
    </row>
    <row r="224" spans="2:3" s="13" customFormat="1" x14ac:dyDescent="0.25">
      <c r="B224" s="15"/>
      <c r="C224" s="15"/>
    </row>
    <row r="225" spans="2:3" s="13" customFormat="1" x14ac:dyDescent="0.25">
      <c r="B225" s="15"/>
      <c r="C225" s="15"/>
    </row>
    <row r="226" spans="2:3" s="13" customFormat="1" x14ac:dyDescent="0.25">
      <c r="B226" s="15"/>
      <c r="C226" s="15"/>
    </row>
    <row r="227" spans="2:3" s="13" customFormat="1" x14ac:dyDescent="0.25">
      <c r="B227" s="15"/>
      <c r="C227" s="15"/>
    </row>
    <row r="228" spans="2:3" s="13" customFormat="1" x14ac:dyDescent="0.25">
      <c r="B228" s="15"/>
      <c r="C228" s="15"/>
    </row>
    <row r="229" spans="2:3" s="13" customFormat="1" x14ac:dyDescent="0.25">
      <c r="B229" s="15"/>
      <c r="C229" s="15"/>
    </row>
    <row r="230" spans="2:3" s="13" customFormat="1" x14ac:dyDescent="0.25">
      <c r="B230" s="15"/>
      <c r="C230" s="15"/>
    </row>
    <row r="231" spans="2:3" s="13" customFormat="1" x14ac:dyDescent="0.25">
      <c r="B231" s="15"/>
      <c r="C231" s="15"/>
    </row>
    <row r="232" spans="2:3" s="13" customFormat="1" x14ac:dyDescent="0.25">
      <c r="B232" s="15"/>
      <c r="C232" s="15"/>
    </row>
    <row r="233" spans="2:3" s="13" customFormat="1" x14ac:dyDescent="0.25">
      <c r="B233" s="15"/>
      <c r="C233" s="15"/>
    </row>
    <row r="234" spans="2:3" s="13" customFormat="1" x14ac:dyDescent="0.25">
      <c r="B234" s="15"/>
      <c r="C234" s="15"/>
    </row>
    <row r="235" spans="2:3" s="13" customFormat="1" x14ac:dyDescent="0.25">
      <c r="B235" s="15"/>
      <c r="C235" s="15"/>
    </row>
    <row r="236" spans="2:3" s="13" customFormat="1" x14ac:dyDescent="0.25">
      <c r="B236" s="15"/>
      <c r="C236" s="15"/>
    </row>
    <row r="237" spans="2:3" s="13" customFormat="1" x14ac:dyDescent="0.25">
      <c r="B237" s="15"/>
      <c r="C237" s="15"/>
    </row>
    <row r="238" spans="2:3" s="13" customFormat="1" x14ac:dyDescent="0.25">
      <c r="B238" s="15"/>
      <c r="C238" s="15"/>
    </row>
    <row r="239" spans="2:3" s="13" customFormat="1" x14ac:dyDescent="0.25">
      <c r="B239" s="15"/>
      <c r="C239" s="15"/>
    </row>
    <row r="240" spans="2:3" s="13" customFormat="1" x14ac:dyDescent="0.25">
      <c r="B240" s="15"/>
      <c r="C240" s="15"/>
    </row>
    <row r="241" spans="2:3" s="13" customFormat="1" x14ac:dyDescent="0.25">
      <c r="B241" s="15"/>
      <c r="C241" s="15"/>
    </row>
    <row r="242" spans="2:3" s="13" customFormat="1" x14ac:dyDescent="0.25">
      <c r="B242" s="15"/>
      <c r="C242" s="15"/>
    </row>
    <row r="243" spans="2:3" s="13" customFormat="1" x14ac:dyDescent="0.25">
      <c r="B243" s="15"/>
      <c r="C243" s="15"/>
    </row>
    <row r="244" spans="2:3" s="13" customFormat="1" x14ac:dyDescent="0.25">
      <c r="B244" s="15"/>
      <c r="C244" s="15"/>
    </row>
    <row r="245" spans="2:3" s="13" customFormat="1" x14ac:dyDescent="0.25">
      <c r="B245" s="15"/>
      <c r="C245" s="15"/>
    </row>
    <row r="246" spans="2:3" s="13" customFormat="1" x14ac:dyDescent="0.25">
      <c r="B246" s="15"/>
      <c r="C246" s="15"/>
    </row>
    <row r="247" spans="2:3" s="13" customFormat="1" x14ac:dyDescent="0.25">
      <c r="B247" s="15"/>
      <c r="C247" s="15"/>
    </row>
    <row r="248" spans="2:3" s="13" customFormat="1" x14ac:dyDescent="0.25">
      <c r="B248" s="15"/>
      <c r="C248" s="15"/>
    </row>
    <row r="249" spans="2:3" s="13" customFormat="1" x14ac:dyDescent="0.25">
      <c r="B249" s="15"/>
      <c r="C249" s="15"/>
    </row>
    <row r="250" spans="2:3" s="13" customFormat="1" x14ac:dyDescent="0.25">
      <c r="B250" s="15"/>
      <c r="C250" s="15"/>
    </row>
    <row r="251" spans="2:3" s="13" customFormat="1" x14ac:dyDescent="0.25">
      <c r="B251" s="15"/>
      <c r="C251" s="15"/>
    </row>
    <row r="252" spans="2:3" s="13" customFormat="1" x14ac:dyDescent="0.25">
      <c r="B252" s="15"/>
      <c r="C252" s="15"/>
    </row>
    <row r="253" spans="2:3" s="13" customFormat="1" x14ac:dyDescent="0.25">
      <c r="B253" s="15"/>
      <c r="C253" s="15"/>
    </row>
    <row r="254" spans="2:3" s="13" customFormat="1" x14ac:dyDescent="0.25">
      <c r="B254" s="15"/>
      <c r="C254" s="15"/>
    </row>
    <row r="255" spans="2:3" s="13" customFormat="1" x14ac:dyDescent="0.25">
      <c r="B255" s="15"/>
      <c r="C255" s="15"/>
    </row>
    <row r="256" spans="2:3" s="13" customFormat="1" x14ac:dyDescent="0.25">
      <c r="B256" s="15"/>
      <c r="C256" s="15"/>
    </row>
    <row r="257" spans="2:3" s="13" customFormat="1" x14ac:dyDescent="0.25">
      <c r="B257" s="15"/>
      <c r="C257" s="15"/>
    </row>
    <row r="258" spans="2:3" s="13" customFormat="1" x14ac:dyDescent="0.25">
      <c r="B258" s="15"/>
      <c r="C258" s="15"/>
    </row>
    <row r="259" spans="2:3" s="13" customFormat="1" x14ac:dyDescent="0.25">
      <c r="B259" s="15"/>
      <c r="C259" s="15"/>
    </row>
    <row r="260" spans="2:3" s="13" customFormat="1" x14ac:dyDescent="0.25">
      <c r="B260" s="15"/>
      <c r="C260" s="15"/>
    </row>
    <row r="261" spans="2:3" s="13" customFormat="1" x14ac:dyDescent="0.25">
      <c r="B261" s="15"/>
      <c r="C261" s="15"/>
    </row>
    <row r="262" spans="2:3" s="13" customFormat="1" x14ac:dyDescent="0.25">
      <c r="B262" s="15"/>
      <c r="C262" s="15"/>
    </row>
    <row r="263" spans="2:3" s="13" customFormat="1" x14ac:dyDescent="0.25">
      <c r="B263" s="15"/>
      <c r="C263" s="15"/>
    </row>
    <row r="264" spans="2:3" s="13" customFormat="1" x14ac:dyDescent="0.25">
      <c r="B264" s="15"/>
      <c r="C264" s="15"/>
    </row>
    <row r="265" spans="2:3" s="13" customFormat="1" x14ac:dyDescent="0.25">
      <c r="B265" s="15"/>
      <c r="C265" s="15"/>
    </row>
    <row r="266" spans="2:3" s="13" customFormat="1" x14ac:dyDescent="0.25">
      <c r="B266" s="15"/>
      <c r="C266" s="15"/>
    </row>
    <row r="267" spans="2:3" s="13" customFormat="1" x14ac:dyDescent="0.25">
      <c r="B267" s="15"/>
      <c r="C267" s="15"/>
    </row>
    <row r="268" spans="2:3" s="13" customFormat="1" x14ac:dyDescent="0.25">
      <c r="B268" s="15"/>
      <c r="C268" s="15"/>
    </row>
    <row r="269" spans="2:3" s="13" customFormat="1" x14ac:dyDescent="0.25">
      <c r="B269" s="15"/>
      <c r="C269" s="15"/>
    </row>
    <row r="270" spans="2:3" s="13" customFormat="1" x14ac:dyDescent="0.25">
      <c r="B270" s="15"/>
      <c r="C270" s="15"/>
    </row>
    <row r="271" spans="2:3" s="13" customFormat="1" x14ac:dyDescent="0.25">
      <c r="B271" s="15"/>
      <c r="C271" s="15"/>
    </row>
    <row r="272" spans="2:3" s="13" customFormat="1" x14ac:dyDescent="0.25">
      <c r="B272" s="15"/>
      <c r="C272" s="15"/>
    </row>
    <row r="273" spans="2:3" s="13" customFormat="1" x14ac:dyDescent="0.25">
      <c r="B273" s="15"/>
      <c r="C273" s="15"/>
    </row>
    <row r="274" spans="2:3" s="13" customFormat="1" x14ac:dyDescent="0.25">
      <c r="B274" s="15"/>
      <c r="C274" s="15"/>
    </row>
    <row r="275" spans="2:3" s="13" customFormat="1" x14ac:dyDescent="0.25">
      <c r="B275" s="15"/>
      <c r="C275" s="15"/>
    </row>
    <row r="276" spans="2:3" s="13" customFormat="1" x14ac:dyDescent="0.25">
      <c r="B276" s="15"/>
      <c r="C276" s="15"/>
    </row>
    <row r="277" spans="2:3" s="13" customFormat="1" x14ac:dyDescent="0.25">
      <c r="B277" s="15"/>
      <c r="C277" s="15"/>
    </row>
    <row r="278" spans="2:3" s="13" customFormat="1" x14ac:dyDescent="0.25">
      <c r="B278" s="15"/>
      <c r="C278" s="15"/>
    </row>
    <row r="279" spans="2:3" s="13" customFormat="1" x14ac:dyDescent="0.25">
      <c r="B279" s="15"/>
      <c r="C279" s="15"/>
    </row>
    <row r="280" spans="2:3" s="13" customFormat="1" x14ac:dyDescent="0.25">
      <c r="B280" s="15"/>
      <c r="C280" s="15"/>
    </row>
    <row r="281" spans="2:3" s="13" customFormat="1" x14ac:dyDescent="0.25">
      <c r="B281" s="15"/>
      <c r="C281" s="15"/>
    </row>
    <row r="282" spans="2:3" s="13" customFormat="1" x14ac:dyDescent="0.25">
      <c r="B282" s="15"/>
      <c r="C282" s="15"/>
    </row>
    <row r="283" spans="2:3" s="13" customFormat="1" x14ac:dyDescent="0.25">
      <c r="B283" s="15"/>
      <c r="C283" s="15"/>
    </row>
    <row r="284" spans="2:3" s="13" customFormat="1" x14ac:dyDescent="0.25">
      <c r="B284" s="15"/>
      <c r="C284" s="15"/>
    </row>
    <row r="285" spans="2:3" s="13" customFormat="1" x14ac:dyDescent="0.25">
      <c r="B285" s="15"/>
      <c r="C285" s="15"/>
    </row>
    <row r="286" spans="2:3" s="13" customFormat="1" x14ac:dyDescent="0.25">
      <c r="B286" s="15"/>
      <c r="C286" s="15"/>
    </row>
    <row r="287" spans="2:3" s="13" customFormat="1" x14ac:dyDescent="0.25">
      <c r="B287" s="15"/>
      <c r="C287" s="15"/>
    </row>
    <row r="288" spans="2:3" s="13" customFormat="1" x14ac:dyDescent="0.25">
      <c r="B288" s="15"/>
      <c r="C288" s="15"/>
    </row>
    <row r="289" spans="2:3" s="13" customFormat="1" x14ac:dyDescent="0.25">
      <c r="B289" s="15"/>
      <c r="C289" s="15"/>
    </row>
    <row r="290" spans="2:3" s="13" customFormat="1" x14ac:dyDescent="0.25">
      <c r="B290" s="15"/>
      <c r="C290" s="15"/>
    </row>
    <row r="291" spans="2:3" s="13" customFormat="1" x14ac:dyDescent="0.25">
      <c r="B291" s="15"/>
      <c r="C291" s="15"/>
    </row>
    <row r="292" spans="2:3" s="13" customFormat="1" x14ac:dyDescent="0.25">
      <c r="B292" s="15"/>
      <c r="C292" s="15"/>
    </row>
    <row r="293" spans="2:3" s="13" customFormat="1" x14ac:dyDescent="0.25">
      <c r="B293" s="15"/>
      <c r="C293" s="15"/>
    </row>
    <row r="294" spans="2:3" s="13" customFormat="1" x14ac:dyDescent="0.25">
      <c r="B294" s="15"/>
      <c r="C294" s="15"/>
    </row>
    <row r="295" spans="2:3" s="13" customFormat="1" x14ac:dyDescent="0.25">
      <c r="B295" s="15"/>
      <c r="C295" s="15"/>
    </row>
    <row r="296" spans="2:3" s="13" customFormat="1" x14ac:dyDescent="0.25">
      <c r="B296" s="15"/>
      <c r="C296" s="15"/>
    </row>
    <row r="297" spans="2:3" s="13" customFormat="1" x14ac:dyDescent="0.25">
      <c r="B297" s="15"/>
      <c r="C297" s="15"/>
    </row>
    <row r="298" spans="2:3" s="13" customFormat="1" x14ac:dyDescent="0.25">
      <c r="B298" s="15"/>
      <c r="C298" s="15"/>
    </row>
    <row r="299" spans="2:3" s="13" customFormat="1" x14ac:dyDescent="0.25">
      <c r="B299" s="15"/>
      <c r="C299" s="15"/>
    </row>
    <row r="300" spans="2:3" s="13" customFormat="1" x14ac:dyDescent="0.25">
      <c r="B300" s="15"/>
      <c r="C300" s="15"/>
    </row>
    <row r="301" spans="2:3" s="13" customFormat="1" x14ac:dyDescent="0.25">
      <c r="B301" s="15"/>
      <c r="C301" s="15"/>
    </row>
    <row r="302" spans="2:3" s="13" customFormat="1" x14ac:dyDescent="0.25">
      <c r="B302" s="15"/>
      <c r="C302" s="15"/>
    </row>
    <row r="303" spans="2:3" s="13" customFormat="1" x14ac:dyDescent="0.25">
      <c r="B303" s="15"/>
      <c r="C303" s="15"/>
    </row>
    <row r="304" spans="2:3" s="13" customFormat="1" x14ac:dyDescent="0.25">
      <c r="B304" s="15"/>
      <c r="C304" s="15"/>
    </row>
    <row r="305" spans="2:3" s="13" customFormat="1" x14ac:dyDescent="0.25">
      <c r="B305" s="15"/>
      <c r="C305" s="15"/>
    </row>
    <row r="306" spans="2:3" s="13" customFormat="1" x14ac:dyDescent="0.25">
      <c r="B306" s="15"/>
      <c r="C306" s="15"/>
    </row>
    <row r="307" spans="2:3" s="13" customFormat="1" x14ac:dyDescent="0.25">
      <c r="B307" s="15"/>
      <c r="C307" s="15"/>
    </row>
    <row r="308" spans="2:3" s="13" customFormat="1" x14ac:dyDescent="0.25">
      <c r="B308" s="15"/>
      <c r="C308" s="15"/>
    </row>
    <row r="309" spans="2:3" s="13" customFormat="1" x14ac:dyDescent="0.25">
      <c r="B309" s="15"/>
      <c r="C309" s="15"/>
    </row>
    <row r="310" spans="2:3" s="13" customFormat="1" x14ac:dyDescent="0.25">
      <c r="B310" s="15"/>
      <c r="C310" s="15"/>
    </row>
    <row r="311" spans="2:3" s="13" customFormat="1" x14ac:dyDescent="0.25">
      <c r="B311" s="15"/>
      <c r="C311" s="15"/>
    </row>
    <row r="312" spans="2:3" s="13" customFormat="1" x14ac:dyDescent="0.25">
      <c r="B312" s="15"/>
      <c r="C312" s="15"/>
    </row>
    <row r="313" spans="2:3" s="13" customFormat="1" x14ac:dyDescent="0.25">
      <c r="B313" s="15"/>
      <c r="C313" s="15"/>
    </row>
    <row r="314" spans="2:3" s="13" customFormat="1" x14ac:dyDescent="0.25">
      <c r="B314" s="15"/>
      <c r="C314" s="15"/>
    </row>
    <row r="315" spans="2:3" s="13" customFormat="1" x14ac:dyDescent="0.25">
      <c r="B315" s="15"/>
      <c r="C315" s="15"/>
    </row>
    <row r="316" spans="2:3" s="13" customFormat="1" x14ac:dyDescent="0.25">
      <c r="B316" s="15"/>
      <c r="C316" s="15"/>
    </row>
    <row r="317" spans="2:3" s="13" customFormat="1" x14ac:dyDescent="0.25">
      <c r="B317" s="15"/>
      <c r="C317" s="15"/>
    </row>
    <row r="318" spans="2:3" s="13" customFormat="1" x14ac:dyDescent="0.25">
      <c r="B318" s="15"/>
      <c r="C318" s="15"/>
    </row>
    <row r="319" spans="2:3" s="13" customFormat="1" x14ac:dyDescent="0.25">
      <c r="B319" s="15"/>
      <c r="C319" s="15"/>
    </row>
    <row r="320" spans="2:3" s="13" customFormat="1" x14ac:dyDescent="0.25">
      <c r="B320" s="15"/>
      <c r="C320" s="15"/>
    </row>
    <row r="321" spans="2:3" s="13" customFormat="1" x14ac:dyDescent="0.25">
      <c r="B321" s="15"/>
      <c r="C321" s="15"/>
    </row>
    <row r="322" spans="2:3" s="13" customFormat="1" x14ac:dyDescent="0.25">
      <c r="B322" s="15"/>
      <c r="C322" s="15"/>
    </row>
    <row r="323" spans="2:3" s="13" customFormat="1" x14ac:dyDescent="0.25">
      <c r="B323" s="15"/>
      <c r="C323" s="15"/>
    </row>
    <row r="324" spans="2:3" s="13" customFormat="1" x14ac:dyDescent="0.25">
      <c r="B324" s="15"/>
      <c r="C324" s="15"/>
    </row>
    <row r="325" spans="2:3" s="13" customFormat="1" x14ac:dyDescent="0.25">
      <c r="B325" s="15"/>
      <c r="C325" s="15"/>
    </row>
    <row r="326" spans="2:3" s="13" customFormat="1" x14ac:dyDescent="0.25">
      <c r="B326" s="15"/>
      <c r="C326" s="15"/>
    </row>
    <row r="327" spans="2:3" s="13" customFormat="1" x14ac:dyDescent="0.25">
      <c r="B327" s="15"/>
      <c r="C327" s="15"/>
    </row>
    <row r="328" spans="2:3" s="13" customFormat="1" x14ac:dyDescent="0.25">
      <c r="B328" s="15"/>
      <c r="C328" s="15"/>
    </row>
    <row r="329" spans="2:3" s="13" customFormat="1" x14ac:dyDescent="0.25">
      <c r="B329" s="15"/>
      <c r="C329" s="15"/>
    </row>
    <row r="330" spans="2:3" s="13" customFormat="1" x14ac:dyDescent="0.25">
      <c r="B330" s="15"/>
      <c r="C330" s="15"/>
    </row>
    <row r="331" spans="2:3" s="13" customFormat="1" x14ac:dyDescent="0.25">
      <c r="B331" s="15"/>
      <c r="C331" s="15"/>
    </row>
    <row r="332" spans="2:3" s="13" customFormat="1" x14ac:dyDescent="0.25">
      <c r="B332" s="15"/>
      <c r="C332" s="15"/>
    </row>
    <row r="333" spans="2:3" s="13" customFormat="1" x14ac:dyDescent="0.25">
      <c r="B333" s="15"/>
      <c r="C333" s="15"/>
    </row>
    <row r="334" spans="2:3" s="13" customFormat="1" x14ac:dyDescent="0.25">
      <c r="B334" s="15"/>
      <c r="C334" s="15"/>
    </row>
    <row r="335" spans="2:3" s="13" customFormat="1" x14ac:dyDescent="0.25">
      <c r="B335" s="15"/>
      <c r="C335" s="15"/>
    </row>
    <row r="336" spans="2:3" s="13" customFormat="1" x14ac:dyDescent="0.25">
      <c r="B336" s="15"/>
      <c r="C336" s="15"/>
    </row>
    <row r="337" spans="2:3" s="13" customFormat="1" x14ac:dyDescent="0.25">
      <c r="B337" s="15"/>
      <c r="C337" s="15"/>
    </row>
    <row r="338" spans="2:3" s="13" customFormat="1" x14ac:dyDescent="0.25">
      <c r="B338" s="15"/>
      <c r="C338" s="15"/>
    </row>
    <row r="339" spans="2:3" s="13" customFormat="1" x14ac:dyDescent="0.25">
      <c r="B339" s="15"/>
      <c r="C339" s="15"/>
    </row>
    <row r="340" spans="2:3" s="13" customFormat="1" x14ac:dyDescent="0.25">
      <c r="B340" s="15"/>
      <c r="C340" s="15"/>
    </row>
    <row r="341" spans="2:3" s="13" customFormat="1" x14ac:dyDescent="0.25">
      <c r="B341" s="15"/>
      <c r="C341" s="15"/>
    </row>
    <row r="342" spans="2:3" s="13" customFormat="1" x14ac:dyDescent="0.25">
      <c r="B342" s="15"/>
      <c r="C342" s="15"/>
    </row>
    <row r="343" spans="2:3" s="13" customFormat="1" x14ac:dyDescent="0.25">
      <c r="B343" s="15"/>
      <c r="C343" s="15"/>
    </row>
    <row r="344" spans="2:3" s="13" customFormat="1" x14ac:dyDescent="0.25">
      <c r="B344" s="15"/>
      <c r="C344" s="15"/>
    </row>
    <row r="345" spans="2:3" s="13" customFormat="1" x14ac:dyDescent="0.25">
      <c r="B345" s="15"/>
      <c r="C345" s="15"/>
    </row>
    <row r="346" spans="2:3" s="13" customFormat="1" x14ac:dyDescent="0.25">
      <c r="B346" s="15"/>
      <c r="C346" s="15"/>
    </row>
    <row r="347" spans="2:3" s="13" customFormat="1" x14ac:dyDescent="0.25">
      <c r="B347" s="15"/>
      <c r="C347" s="15"/>
    </row>
    <row r="348" spans="2:3" s="13" customFormat="1" x14ac:dyDescent="0.25">
      <c r="B348" s="15"/>
      <c r="C348" s="15"/>
    </row>
    <row r="349" spans="2:3" s="13" customFormat="1" x14ac:dyDescent="0.25">
      <c r="B349" s="15"/>
      <c r="C349" s="15"/>
    </row>
    <row r="350" spans="2:3" s="13" customFormat="1" x14ac:dyDescent="0.25">
      <c r="B350" s="15"/>
      <c r="C350" s="15"/>
    </row>
    <row r="351" spans="2:3" s="13" customFormat="1" x14ac:dyDescent="0.25">
      <c r="B351" s="15"/>
      <c r="C351" s="15"/>
    </row>
    <row r="352" spans="2:3" s="13" customFormat="1" x14ac:dyDescent="0.25">
      <c r="B352" s="15"/>
      <c r="C352" s="15"/>
    </row>
    <row r="353" spans="2:3" s="13" customFormat="1" x14ac:dyDescent="0.25">
      <c r="B353" s="15"/>
      <c r="C353" s="15"/>
    </row>
    <row r="354" spans="2:3" s="13" customFormat="1" x14ac:dyDescent="0.25">
      <c r="B354" s="15"/>
      <c r="C354" s="15"/>
    </row>
    <row r="355" spans="2:3" s="13" customFormat="1" x14ac:dyDescent="0.25">
      <c r="B355" s="15"/>
      <c r="C355" s="15"/>
    </row>
    <row r="356" spans="2:3" s="13" customFormat="1" x14ac:dyDescent="0.25">
      <c r="B356" s="15"/>
      <c r="C356" s="15"/>
    </row>
    <row r="357" spans="2:3" s="13" customFormat="1" x14ac:dyDescent="0.25">
      <c r="B357" s="15"/>
      <c r="C357" s="15"/>
    </row>
    <row r="358" spans="2:3" s="13" customFormat="1" x14ac:dyDescent="0.25">
      <c r="B358" s="15"/>
      <c r="C358" s="15"/>
    </row>
    <row r="359" spans="2:3" s="13" customFormat="1" x14ac:dyDescent="0.25">
      <c r="B359" s="15"/>
      <c r="C359" s="15"/>
    </row>
    <row r="360" spans="2:3" s="13" customFormat="1" x14ac:dyDescent="0.25">
      <c r="B360" s="15"/>
      <c r="C360" s="15"/>
    </row>
    <row r="361" spans="2:3" s="13" customFormat="1" x14ac:dyDescent="0.25">
      <c r="B361" s="15"/>
      <c r="C361" s="15"/>
    </row>
    <row r="362" spans="2:3" s="13" customFormat="1" x14ac:dyDescent="0.25">
      <c r="B362" s="15"/>
      <c r="C362" s="15"/>
    </row>
    <row r="363" spans="2:3" s="13" customFormat="1" x14ac:dyDescent="0.25">
      <c r="B363" s="15"/>
      <c r="C363" s="15"/>
    </row>
    <row r="364" spans="2:3" s="13" customFormat="1" x14ac:dyDescent="0.25">
      <c r="B364" s="15"/>
      <c r="C364" s="15"/>
    </row>
    <row r="365" spans="2:3" s="13" customFormat="1" x14ac:dyDescent="0.25">
      <c r="B365" s="15"/>
      <c r="C365" s="15"/>
    </row>
    <row r="366" spans="2:3" s="13" customFormat="1" x14ac:dyDescent="0.25">
      <c r="B366" s="15"/>
      <c r="C366" s="15"/>
    </row>
    <row r="367" spans="2:3" s="13" customFormat="1" x14ac:dyDescent="0.25">
      <c r="B367" s="15"/>
      <c r="C367" s="15"/>
    </row>
    <row r="368" spans="2:3" s="13" customFormat="1" x14ac:dyDescent="0.25">
      <c r="B368" s="15"/>
      <c r="C368" s="15"/>
    </row>
    <row r="369" spans="2:3" s="13" customFormat="1" x14ac:dyDescent="0.25">
      <c r="B369" s="15"/>
      <c r="C369" s="15"/>
    </row>
    <row r="370" spans="2:3" s="13" customFormat="1" x14ac:dyDescent="0.25">
      <c r="B370" s="15"/>
      <c r="C370" s="15"/>
    </row>
    <row r="371" spans="2:3" s="13" customFormat="1" x14ac:dyDescent="0.25">
      <c r="B371" s="15"/>
      <c r="C371" s="15"/>
    </row>
    <row r="372" spans="2:3" s="13" customFormat="1" x14ac:dyDescent="0.25">
      <c r="B372" s="15"/>
      <c r="C372" s="15"/>
    </row>
    <row r="373" spans="2:3" s="13" customFormat="1" x14ac:dyDescent="0.25">
      <c r="B373" s="15"/>
      <c r="C373" s="15"/>
    </row>
    <row r="374" spans="2:3" s="13" customFormat="1" x14ac:dyDescent="0.25">
      <c r="B374" s="15"/>
      <c r="C374" s="15"/>
    </row>
    <row r="375" spans="2:3" s="13" customFormat="1" x14ac:dyDescent="0.25">
      <c r="B375" s="15"/>
      <c r="C375" s="15"/>
    </row>
    <row r="376" spans="2:3" s="13" customFormat="1" x14ac:dyDescent="0.25">
      <c r="B376" s="15"/>
      <c r="C376" s="15"/>
    </row>
    <row r="377" spans="2:3" s="13" customFormat="1" x14ac:dyDescent="0.25">
      <c r="B377" s="15"/>
      <c r="C377" s="15"/>
    </row>
    <row r="378" spans="2:3" s="13" customFormat="1" x14ac:dyDescent="0.25">
      <c r="B378" s="15"/>
      <c r="C378" s="15"/>
    </row>
    <row r="379" spans="2:3" s="13" customFormat="1" x14ac:dyDescent="0.25">
      <c r="B379" s="15"/>
      <c r="C379" s="15"/>
    </row>
    <row r="380" spans="2:3" s="13" customFormat="1" x14ac:dyDescent="0.25">
      <c r="B380" s="15"/>
      <c r="C380" s="15"/>
    </row>
    <row r="381" spans="2:3" s="13" customFormat="1" x14ac:dyDescent="0.25">
      <c r="B381" s="15"/>
      <c r="C381" s="15"/>
    </row>
    <row r="382" spans="2:3" s="13" customFormat="1" x14ac:dyDescent="0.25">
      <c r="B382" s="15"/>
      <c r="C382" s="15"/>
    </row>
    <row r="383" spans="2:3" s="13" customFormat="1" x14ac:dyDescent="0.25">
      <c r="B383" s="15"/>
      <c r="C383" s="15"/>
    </row>
    <row r="384" spans="2:3" s="13" customFormat="1" x14ac:dyDescent="0.25">
      <c r="B384" s="15"/>
      <c r="C384" s="15"/>
    </row>
    <row r="385" spans="2:3" s="13" customFormat="1" x14ac:dyDescent="0.25">
      <c r="B385" s="15"/>
      <c r="C385" s="15"/>
    </row>
    <row r="386" spans="2:3" s="13" customFormat="1" x14ac:dyDescent="0.25">
      <c r="B386" s="15"/>
      <c r="C386" s="15"/>
    </row>
    <row r="387" spans="2:3" s="13" customFormat="1" x14ac:dyDescent="0.25">
      <c r="B387" s="15"/>
      <c r="C387" s="15"/>
    </row>
    <row r="388" spans="2:3" s="13" customFormat="1" x14ac:dyDescent="0.25">
      <c r="B388" s="15"/>
      <c r="C388" s="15"/>
    </row>
    <row r="389" spans="2:3" s="13" customFormat="1" x14ac:dyDescent="0.25">
      <c r="B389" s="15"/>
      <c r="C389" s="15"/>
    </row>
    <row r="390" spans="2:3" s="13" customFormat="1" x14ac:dyDescent="0.25">
      <c r="B390" s="15"/>
      <c r="C390" s="15"/>
    </row>
    <row r="391" spans="2:3" s="13" customFormat="1" x14ac:dyDescent="0.25">
      <c r="B391" s="15"/>
      <c r="C391" s="15"/>
    </row>
    <row r="392" spans="2:3" s="13" customFormat="1" x14ac:dyDescent="0.25">
      <c r="B392" s="15"/>
      <c r="C392" s="15"/>
    </row>
    <row r="393" spans="2:3" s="13" customFormat="1" x14ac:dyDescent="0.25">
      <c r="B393" s="15"/>
      <c r="C393" s="15"/>
    </row>
    <row r="394" spans="2:3" s="13" customFormat="1" x14ac:dyDescent="0.25">
      <c r="B394" s="15"/>
      <c r="C394" s="15"/>
    </row>
    <row r="395" spans="2:3" s="13" customFormat="1" x14ac:dyDescent="0.25">
      <c r="B395" s="15"/>
      <c r="C395" s="15"/>
    </row>
    <row r="396" spans="2:3" s="13" customFormat="1" x14ac:dyDescent="0.25">
      <c r="B396" s="15"/>
      <c r="C396" s="15"/>
    </row>
    <row r="397" spans="2:3" s="13" customFormat="1" x14ac:dyDescent="0.25">
      <c r="B397" s="15"/>
      <c r="C397" s="15"/>
    </row>
    <row r="398" spans="2:3" s="13" customFormat="1" x14ac:dyDescent="0.25">
      <c r="B398" s="15"/>
      <c r="C398" s="15"/>
    </row>
    <row r="399" spans="2:3" s="13" customFormat="1" x14ac:dyDescent="0.25">
      <c r="B399" s="15"/>
      <c r="C399" s="15"/>
    </row>
    <row r="400" spans="2:3" s="13" customFormat="1" x14ac:dyDescent="0.25">
      <c r="B400" s="15"/>
      <c r="C400" s="15"/>
    </row>
    <row r="401" spans="2:15" x14ac:dyDescent="0.25">
      <c r="B401" s="10"/>
      <c r="C401" s="10"/>
      <c r="D401" s="2"/>
      <c r="E401" s="2"/>
      <c r="F401" s="2"/>
      <c r="G401" s="2"/>
      <c r="H401" s="2"/>
      <c r="I401" s="2"/>
      <c r="K401" s="13"/>
      <c r="L401" s="13"/>
      <c r="M401" s="13"/>
      <c r="N401" s="13"/>
      <c r="O401" s="13"/>
    </row>
    <row r="402" spans="2:15" x14ac:dyDescent="0.25">
      <c r="B402" s="10"/>
      <c r="C402" s="10"/>
      <c r="D402" s="2"/>
      <c r="K402" s="13"/>
    </row>
    <row r="403" spans="2:15" x14ac:dyDescent="0.25">
      <c r="B403" s="10"/>
      <c r="C403" s="10"/>
      <c r="D403" s="2"/>
      <c r="K403" s="13"/>
    </row>
    <row r="404" spans="2:15" x14ac:dyDescent="0.25">
      <c r="B404" s="10"/>
      <c r="C404" s="10"/>
      <c r="D404" s="2"/>
      <c r="K404" s="13"/>
    </row>
  </sheetData>
  <mergeCells count="28">
    <mergeCell ref="K31:M31"/>
    <mergeCell ref="K1:O2"/>
    <mergeCell ref="L13:O13"/>
    <mergeCell ref="L17:O17"/>
    <mergeCell ref="L18:O18"/>
    <mergeCell ref="L26:O26"/>
    <mergeCell ref="B31:H31"/>
    <mergeCell ref="L5:O5"/>
    <mergeCell ref="L12:O12"/>
    <mergeCell ref="B18:D18"/>
    <mergeCell ref="E18:I18"/>
    <mergeCell ref="B26:D26"/>
    <mergeCell ref="E26:I26"/>
    <mergeCell ref="B27:D27"/>
    <mergeCell ref="E27:I27"/>
    <mergeCell ref="B12:D12"/>
    <mergeCell ref="E12:I12"/>
    <mergeCell ref="B13:D13"/>
    <mergeCell ref="E13:I13"/>
    <mergeCell ref="B17:D17"/>
    <mergeCell ref="E17:I17"/>
    <mergeCell ref="L27:O27"/>
    <mergeCell ref="B1:D1"/>
    <mergeCell ref="E1:I1"/>
    <mergeCell ref="B2:D2"/>
    <mergeCell ref="E2:I2"/>
    <mergeCell ref="B5:D5"/>
    <mergeCell ref="E5:I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ECONOMICO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PS:MARIA CONSTANZA SUAREZ BONILLA</dc:creator>
  <cp:lastModifiedBy>PS:MARIA CONSTANZA SUAREZ BONILLA</cp:lastModifiedBy>
  <dcterms:created xsi:type="dcterms:W3CDTF">2023-05-11T20:09:21Z</dcterms:created>
  <dcterms:modified xsi:type="dcterms:W3CDTF">2023-05-12T22:25:55Z</dcterms:modified>
</cp:coreProperties>
</file>