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424"/>
  <workbookPr defaultThemeVersion="166925"/>
  <mc:AlternateContent xmlns:mc="http://schemas.openxmlformats.org/markup-compatibility/2006">
    <mc:Choice Requires="x15">
      <x15ac:absPath xmlns:x15ac="http://schemas.microsoft.com/office/spreadsheetml/2010/11/ac" url="C:\Users\cegird\Downloads\"/>
    </mc:Choice>
  </mc:AlternateContent>
  <xr:revisionPtr revIDLastSave="0" documentId="8_{CA498EF1-D3C7-4E39-B1AE-B3C5EC22224F}" xr6:coauthVersionLast="47" xr6:coauthVersionMax="47" xr10:uidLastSave="{00000000-0000-0000-0000-000000000000}"/>
  <bookViews>
    <workbookView xWindow="0" yWindow="0" windowWidth="24000" windowHeight="963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 i="1" l="1"/>
  <c r="G22" i="1" l="1"/>
  <c r="G16" i="1"/>
  <c r="G17" i="1"/>
  <c r="G18" i="1"/>
  <c r="G19" i="1"/>
  <c r="G20" i="1"/>
  <c r="G15" i="1"/>
  <c r="H21" i="1"/>
  <c r="H14" i="1"/>
  <c r="H8" i="1" l="1"/>
  <c r="H9" i="1"/>
  <c r="H10" i="1" l="1"/>
  <c r="H11" i="1"/>
  <c r="H12" i="1"/>
  <c r="H13" i="1"/>
  <c r="H15" i="1"/>
  <c r="H16" i="1"/>
  <c r="H17" i="1"/>
  <c r="H18" i="1"/>
  <c r="H19" i="1"/>
  <c r="H20" i="1"/>
  <c r="H22" i="1"/>
  <c r="H23" i="1" l="1"/>
</calcChain>
</file>

<file path=xl/sharedStrings.xml><?xml version="1.0" encoding="utf-8"?>
<sst xmlns="http://schemas.openxmlformats.org/spreadsheetml/2006/main" count="47" uniqueCount="32">
  <si>
    <t>ANEXO - OFERTA ECONÓMICA</t>
  </si>
  <si>
    <t>Proceso de Contratación [Insertar información]</t>
  </si>
  <si>
    <r>
      <rPr>
        <b/>
        <sz val="10"/>
        <color rgb="FFFF0000"/>
        <rFont val="Arial"/>
      </rPr>
      <t>[Nombre del representante legal o de la persona natural Proponente]</t>
    </r>
    <r>
      <rPr>
        <sz val="10"/>
        <color rgb="FF000000"/>
        <rFont val="Arial"/>
      </rPr>
      <t xml:space="preserve">, identificado como aparece al pie de mi firma, </t>
    </r>
    <r>
      <rPr>
        <b/>
        <sz val="10"/>
        <color rgb="FFFF0000"/>
        <rFont val="Arial"/>
      </rPr>
      <t>[obrando en mi propio nombre o en mi calidad de representante legal de] [nombre del Proponente]</t>
    </r>
    <r>
      <rPr>
        <sz val="10"/>
        <color rgb="FF000000"/>
        <rFont val="Arial"/>
      </rPr>
      <t xml:space="preserve">, manifiesto que el valor total de la propuesta es por la suma de </t>
    </r>
    <r>
      <rPr>
        <b/>
        <sz val="10"/>
        <color rgb="FFFF0000"/>
        <rFont val="Arial"/>
      </rPr>
      <t>[valor de la propuesta en letras y números]</t>
    </r>
    <r>
      <rPr>
        <sz val="10"/>
        <color rgb="FF000000"/>
        <rFont val="Arial"/>
      </rPr>
      <t>,  Valor que incluye los costos directos e indirectos, bajo las características técnicas establecidas en el ANEXO TÉCNICO, así como todos los impuestos, gravámenes y retenciones a que haya lugar.</t>
    </r>
  </si>
  <si>
    <t>OBJETO: SERVICIO DE OPERADOR LOGÍSITICO A TODO COSTO PARA EL TRANSPORTE DE CARGA PESADA A NIVEL NACIONAL DONDE LA FAC LO DETERMINE</t>
  </si>
  <si>
    <t>ÍTEM</t>
  </si>
  <si>
    <t>DESCRIPCIÓN DE LOS SERVICIOS</t>
  </si>
  <si>
    <t>UNIDAD</t>
  </si>
  <si>
    <t>CANTIDAD</t>
  </si>
  <si>
    <t>VALOR UNITARIO DE REFERENCIA IVA INCLUIDO</t>
  </si>
  <si>
    <t>VALOR UNITARIO OFERTADO ANTES DE IVA</t>
  </si>
  <si>
    <t>IVA</t>
  </si>
  <si>
    <t>VALOR TOTAL OFERTADO</t>
  </si>
  <si>
    <r>
      <rPr>
        <sz val="10"/>
        <color rgb="FF000000"/>
        <rFont val="Arial"/>
      </rPr>
      <t xml:space="preserve">Servicio de Grúa telescópica sobre camión TRACCIÓN 6x4 </t>
    </r>
    <r>
      <rPr>
        <b/>
        <u/>
        <sz val="10"/>
        <color rgb="FF000000"/>
        <rFont val="Arial"/>
      </rPr>
      <t>capacidad mínima 20 toneladas</t>
    </r>
    <r>
      <rPr>
        <sz val="10"/>
        <color rgb="FF000000"/>
        <rFont val="Arial"/>
      </rPr>
      <t>, vehículo certificado por ONAC y operarios certificados ante ONAC, en competencias de levantamiento y transporte de cargas y sus respectivos cursos de alturas vigentes, servicio por hora, horas contadas a partir del ingreso a la Unidad Militar.</t>
    </r>
  </si>
  <si>
    <t>GLOBAL</t>
  </si>
  <si>
    <r>
      <rPr>
        <sz val="10"/>
        <color rgb="FF000000"/>
        <rFont val="Arial"/>
      </rPr>
      <t xml:space="preserve">Servicio de Grúa telescópica sobre camión TRACCIÓN 6x4 </t>
    </r>
    <r>
      <rPr>
        <b/>
        <u/>
        <sz val="10"/>
        <color rgb="FF000000"/>
        <rFont val="Arial"/>
      </rPr>
      <t>capacidad mínima 30 toneladas</t>
    </r>
    <r>
      <rPr>
        <sz val="10"/>
        <color rgb="FF000000"/>
        <rFont val="Arial"/>
      </rPr>
      <t>, vehículo certificado por ONAC y operarios certificados ante ONAC, en competencias de levantamiento y transporte de cargas y sus respectivos cursos de alturas vigentes, servicio por hora, horas contadas a partir del ingreso a la Unidad Militar.</t>
    </r>
  </si>
  <si>
    <r>
      <rPr>
        <sz val="10"/>
        <color rgb="FF000000"/>
        <rFont val="Arial"/>
      </rPr>
      <t xml:space="preserve">Servicio de Grúa telescópica sobre camión TRACCIÓN 8x4 </t>
    </r>
    <r>
      <rPr>
        <b/>
        <u/>
        <sz val="10"/>
        <color rgb="FF000000"/>
        <rFont val="Arial"/>
      </rPr>
      <t>capacidad mínima 50 toneladas</t>
    </r>
    <r>
      <rPr>
        <sz val="10"/>
        <color rgb="FF000000"/>
        <rFont val="Arial"/>
      </rPr>
      <t>, vehículo certificado por ONAC y operarios certificados ante ONAC, en competencias de levantamiento y transporte de cargas y sus respectivos cursos de alturas vigentes, servicio por hora, horas contadas a partir del ingreso a la Unidad Militar.</t>
    </r>
  </si>
  <si>
    <r>
      <rPr>
        <sz val="10"/>
        <color rgb="FF000000"/>
        <rFont val="Arial"/>
      </rPr>
      <t xml:space="preserve">Servicio de Grúa telescópica sobre camión TRACCIÓN 8x8 </t>
    </r>
    <r>
      <rPr>
        <b/>
        <u/>
        <sz val="10"/>
        <color rgb="FF000000"/>
        <rFont val="Arial"/>
      </rPr>
      <t>capacidad mínima 50 toneladas</t>
    </r>
    <r>
      <rPr>
        <sz val="10"/>
        <color rgb="FF000000"/>
        <rFont val="Arial"/>
      </rPr>
      <t>, vehículo todo terreno para zonas de difícil acceso certificado por ONAC y operarios certificados ante ONAC, en competencias de levantamiento y transporte de cargas y sus respectivos cursos de alturas vigentes, servicio por hora, horas contadas a partir del ingreso a la Unidad Militar.</t>
    </r>
  </si>
  <si>
    <r>
      <rPr>
        <sz val="10"/>
        <color rgb="FF000000"/>
        <rFont val="Arial"/>
      </rPr>
      <t>Servicio de montacarga capacidad</t>
    </r>
    <r>
      <rPr>
        <b/>
        <u/>
        <sz val="10"/>
        <color rgb="FF000000"/>
        <rFont val="Arial"/>
      </rPr>
      <t xml:space="preserve"> mínima 5 toneladas</t>
    </r>
    <r>
      <rPr>
        <sz val="10"/>
        <color rgb="FF000000"/>
        <rFont val="Arial"/>
      </rPr>
      <t>, vehículo certificado por ONAC, servicio por hora, horas contadas a partir del ingreso a la Unidad Militar.</t>
    </r>
  </si>
  <si>
    <r>
      <rPr>
        <sz val="10"/>
        <color rgb="FF000000"/>
        <rFont val="Arial"/>
      </rPr>
      <t>Servicio de montacarga capacidad</t>
    </r>
    <r>
      <rPr>
        <b/>
        <u/>
        <sz val="10"/>
        <color rgb="FF000000"/>
        <rFont val="Arial"/>
      </rPr>
      <t xml:space="preserve"> mínima 10 toneladas</t>
    </r>
    <r>
      <rPr>
        <sz val="10"/>
        <color rgb="FF000000"/>
        <rFont val="Arial"/>
      </rPr>
      <t>, vehículo certificado por ONAC, servicio por hora, horas contadas a partir del ingreso a la Unidad Militar.</t>
    </r>
  </si>
  <si>
    <r>
      <rPr>
        <sz val="10"/>
        <color rgb="FF000000"/>
        <rFont val="Arial"/>
      </rPr>
      <t>Servicio de montacarga capacidad</t>
    </r>
    <r>
      <rPr>
        <b/>
        <u/>
        <sz val="10"/>
        <color rgb="FF000000"/>
        <rFont val="Arial"/>
      </rPr>
      <t xml:space="preserve"> mínima 20 toneladas</t>
    </r>
    <r>
      <rPr>
        <sz val="10"/>
        <color rgb="FF000000"/>
        <rFont val="Arial"/>
      </rPr>
      <t>, vehículo certificado por ONAC, servicio por hora, horas contadas a partir del ingreso a la Unidad Militar.</t>
    </r>
  </si>
  <si>
    <r>
      <rPr>
        <sz val="10"/>
        <color rgb="FF000000"/>
        <rFont val="Arial"/>
      </rPr>
      <t>Servicio de montacarga capacidad</t>
    </r>
    <r>
      <rPr>
        <b/>
        <u/>
        <sz val="10"/>
        <color rgb="FF000000"/>
        <rFont val="Arial"/>
      </rPr>
      <t xml:space="preserve"> mínima 30 toneladas</t>
    </r>
    <r>
      <rPr>
        <sz val="10"/>
        <color rgb="FF000000"/>
        <rFont val="Arial"/>
      </rPr>
      <t>, vehículo certificado por ONAC, servicio por hora, horas contadas a partir del ingreso a la Unidad Militar.</t>
    </r>
  </si>
  <si>
    <t xml:space="preserve">Servicio de cuadrilla para cargue y descargue de vehículos desde 5 toneladas hasta 35 toneladas, cantidad de personas según se requiera mínimo 3 hasta 10 personas por vehículo. </t>
  </si>
  <si>
    <t xml:space="preserve">Servicio de contenedor de 20 pies, con candados de seguridad, servicio por día, en la ciudad de Bogotá, incluye el cargue y descargue de este. </t>
  </si>
  <si>
    <t>Servicio de contenedor de 40 pies, con candados de seguridad, servicio por día, en la ciudad de Bogotá, incluye el cargue y descargue de este.</t>
  </si>
  <si>
    <t xml:space="preserve">Servicio de suministro estibas para cargue de material x 10 unidades </t>
  </si>
  <si>
    <t xml:space="preserve">Servicio de suministro estibas para cargue de material x 20 unidades </t>
  </si>
  <si>
    <t xml:space="preserve">Servicio de embalaje de carga, garantizando la seguridad y protección del transporte requerido, servicio por M3. </t>
  </si>
  <si>
    <t xml:space="preserve">Alquiler por días en la ciudad de Bogotá DC de CAMABAJA, tipo cama cuna, especial para transporte de carga extra dimensionada ancho 2.80 metros, largo 10 metros útil.  </t>
  </si>
  <si>
    <t>Servicio de desvare general para tractocamión en carretera, entre Bogotá, Puerto Salgar y Madrid-Cundinamarca, Rio Negro Antioquia, Cali Valle del Cauca y Barranquilla Atlántico.</t>
  </si>
  <si>
    <t>TOTAL</t>
  </si>
  <si>
    <t>Valores Exentos de IVA</t>
  </si>
  <si>
    <r>
      <t xml:space="preserve">
</t>
    </r>
    <r>
      <rPr>
        <b/>
        <sz val="11"/>
        <color theme="1"/>
        <rFont val="Calibri"/>
        <family val="2"/>
        <scheme val="minor"/>
      </rPr>
      <t xml:space="preserve">NOTAS ACLARATORIAS
</t>
    </r>
    <r>
      <rPr>
        <sz val="11"/>
        <color theme="1"/>
        <rFont val="Calibri"/>
        <family val="2"/>
        <scheme val="minor"/>
      </rPr>
      <t xml:space="preserve">
</t>
    </r>
    <r>
      <rPr>
        <b/>
        <sz val="11"/>
        <color theme="1"/>
        <rFont val="Calibri"/>
        <family val="2"/>
        <scheme val="minor"/>
      </rPr>
      <t>Nota 1</t>
    </r>
    <r>
      <rPr>
        <sz val="11"/>
        <color theme="1"/>
        <rFont val="Calibri"/>
        <family val="2"/>
        <scheme val="minor"/>
      </rPr>
      <t xml:space="preserve">: Teniendo en cuenta que se realizará adjudicación por el total del presupuesto es decir por valor de $50.000.00,00 y que serán utilizados hasta agotarse de acuerdo con las necesidades de la FAC, las empresas participantes deberán presentar la oferta en plataforma SECOP II por el valor total del presupuesto oficial, es decir $ 50.000.000,00 discriminando en archivo Anexo de oferta económica los valores unitarios de acuerdo con el anexo técnico, sin superar los valores unitarios de referencia determinados por la entidad estatal, so pena de rechazo. 
</t>
    </r>
    <r>
      <rPr>
        <b/>
        <sz val="11"/>
        <color theme="1"/>
        <rFont val="Calibri"/>
        <family val="2"/>
        <scheme val="minor"/>
      </rPr>
      <t>Nota 2:</t>
    </r>
    <r>
      <rPr>
        <sz val="11"/>
        <color theme="1"/>
        <rFont val="Calibri"/>
        <family val="2"/>
        <scheme val="minor"/>
      </rPr>
      <t xml:space="preserve"> La base para la evaluación económica será el total de la sumatoria de precios unitarios incluido IVA (para los ítems que no se encuentren exentos) de los servicios a realizar, del anexo de oferta económica.  
</t>
    </r>
    <r>
      <rPr>
        <b/>
        <sz val="11"/>
        <color theme="1"/>
        <rFont val="Calibri"/>
        <family val="2"/>
        <scheme val="minor"/>
      </rPr>
      <t xml:space="preserve">
Nota: 3:</t>
    </r>
    <r>
      <rPr>
        <sz val="11"/>
        <color theme="1"/>
        <rFont val="Calibri"/>
        <family val="2"/>
        <scheme val="minor"/>
      </rPr>
      <t xml:space="preserve"> Se deberá ofertar la totalidad de los ítems del anexo de oferta económica, so pena de rechazo  
</t>
    </r>
    <r>
      <rPr>
        <b/>
        <sz val="11"/>
        <color theme="1"/>
        <rFont val="Calibri"/>
        <family val="2"/>
        <scheme val="minor"/>
      </rPr>
      <t xml:space="preserve"> 
Nota: 4</t>
    </r>
    <r>
      <rPr>
        <sz val="11"/>
        <color theme="1"/>
        <rFont val="Calibri"/>
        <family val="2"/>
        <scheme val="minor"/>
      </rPr>
      <t xml:space="preserve">: Lo anterior servirá de base para la evaluación económica, adjudicando al oferente que cumpla con todas las condiciones exigidas por la Entidad Estatal en los Documentos del Proceso, y que ofrezca el Menor Valor en la sumatoria de valores unitarios por ítems  
</t>
    </r>
    <r>
      <rPr>
        <b/>
        <sz val="11"/>
        <color theme="1"/>
        <rFont val="Calibri"/>
        <family val="2"/>
        <scheme val="minor"/>
      </rPr>
      <t>Nota5:</t>
    </r>
    <r>
      <rPr>
        <sz val="11"/>
        <color theme="1"/>
        <rFont val="Calibri"/>
        <family val="2"/>
        <scheme val="minor"/>
      </rPr>
      <t xml:space="preserve"> El servicio contratado, se realizará conforme a las necesidades de servicio de acuerdo a prioridades y se ejecutarán previa autorización del Supervisor de acuerdo a protocolo indicado en ficha técnica, quien llevará el control de los mismos hasta agotar el presupuesto oficial asignado si fuere necesario, conforme a los precios unitarios ofertados por la empresa seleccionada. </t>
    </r>
    <r>
      <rPr>
        <b/>
        <sz val="11"/>
        <color theme="1"/>
        <rFont val="Calibri"/>
        <family val="2"/>
        <scheme val="minor"/>
      </rPr>
      <t xml:space="preserve">
CAUSALES DE RECHAZO 
</t>
    </r>
    <r>
      <rPr>
        <sz val="11"/>
        <color theme="1"/>
        <rFont val="Calibri"/>
        <family val="2"/>
        <scheme val="minor"/>
      </rPr>
      <t xml:space="preserve">1. El proponente deberá ofertar el servicio objeto del presente proceso de acuerdo con las condiciones exigidas en el Anexo técnico y no podrá sobrepasar los precios unitarios de referencia incluidos en el Numeral 4.2. de los estudios previos. 
2. Cuando el oferente no cotice la totalidad de los ítems previstos para el presente proceso. 
3. Cuando se determine que el valor de la oferta es artificialmente bajo. (De conformidad con el análisis que exige la Guía para el manejo de ofertas artificialmente bajas en procesos de contratación de Colombia Compra Eficiente). 
4.Cuando no presente dentro de su oferta el anexo de formato de oferta económica adjunto en la Plataforma SECOP ll. 
5. Cuando se adicione, modifique o alteren los ítems de los unitarios del anexo de oferta económica. </t>
    </r>
    <r>
      <rPr>
        <b/>
        <sz val="11"/>
        <color theme="1"/>
        <rFont val="Calibri"/>
        <family val="2"/>
        <scheme val="minor"/>
      </rPr>
      <t xml:space="preserve">
</t>
    </r>
    <r>
      <rPr>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</si>
</sst>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15">
    <font>
      <sz val="11"/>
      <color theme="1"/>
      <name val="Calibri"/>
      <family val="2"/>
      <scheme val="minor"/>
    </font>
    <font>
      <b/>
      <sz val="10"/>
      <color rgb="FF000000"/>
      <name val="Arial"/>
      <family val="2"/>
    </font>
    <font>
      <sz val="10"/>
      <color theme="1"/>
      <name val="Arial"/>
      <family val="2"/>
    </font>
    <font>
      <b/>
      <sz val="12"/>
      <color theme="1"/>
      <name val="Calibri"/>
      <family val="2"/>
      <scheme val="minor"/>
    </font>
    <font>
      <sz val="11"/>
      <color rgb="FF000000"/>
      <name val="Calibri"/>
      <family val="2"/>
      <scheme val="minor"/>
    </font>
    <font>
      <b/>
      <sz val="11"/>
      <color theme="1"/>
      <name val="Calibri"/>
      <family val="2"/>
      <scheme val="minor"/>
    </font>
    <font>
      <sz val="10"/>
      <color rgb="FF000000"/>
      <name val="Arial"/>
    </font>
    <font>
      <b/>
      <u/>
      <sz val="10"/>
      <color rgb="FF000000"/>
      <name val="Arial"/>
    </font>
    <font>
      <sz val="11"/>
      <color theme="1"/>
      <name val="Calibri"/>
      <family val="2"/>
      <scheme val="minor"/>
    </font>
    <font>
      <b/>
      <sz val="14"/>
      <color theme="1"/>
      <name val="Arial"/>
      <family val="2"/>
    </font>
    <font>
      <b/>
      <sz val="10"/>
      <color rgb="FFFF0000"/>
      <name val="Arial"/>
      <family val="2"/>
    </font>
    <font>
      <sz val="10"/>
      <color theme="1"/>
      <name val="Arial"/>
    </font>
    <font>
      <b/>
      <sz val="10"/>
      <color rgb="FFFF0000"/>
      <name val="Arial"/>
    </font>
    <font>
      <b/>
      <sz val="10"/>
      <name val="Arial"/>
      <family val="2"/>
    </font>
    <font>
      <b/>
      <i/>
      <sz val="11"/>
      <color theme="1"/>
      <name val="Calibri"/>
      <family val="2"/>
      <scheme val="minor"/>
    </font>
  </fonts>
  <fills count="5">
    <fill>
      <patternFill patternType="none"/>
    </fill>
    <fill>
      <patternFill patternType="gray125"/>
    </fill>
    <fill>
      <patternFill patternType="solid">
        <fgColor rgb="FFA6A6A6"/>
        <bgColor indexed="64"/>
      </patternFill>
    </fill>
    <fill>
      <patternFill patternType="solid">
        <fgColor theme="0"/>
        <bgColor indexed="64"/>
      </patternFill>
    </fill>
    <fill>
      <patternFill patternType="solid">
        <fgColor theme="4"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rgb="FF000000"/>
      </bottom>
      <diagonal/>
    </border>
    <border>
      <left style="medium">
        <color indexed="64"/>
      </left>
      <right style="medium">
        <color rgb="FF000000"/>
      </right>
      <top/>
      <bottom style="medium">
        <color rgb="FF000000"/>
      </bottom>
      <diagonal/>
    </border>
    <border>
      <left style="medium">
        <color indexed="64"/>
      </left>
      <right style="medium">
        <color rgb="FF000000"/>
      </right>
      <top style="medium">
        <color rgb="FF000000"/>
      </top>
      <bottom style="medium">
        <color rgb="FF000000"/>
      </bottom>
      <diagonal/>
    </border>
    <border>
      <left style="medium">
        <color indexed="64"/>
      </left>
      <right style="medium">
        <color rgb="FF000000"/>
      </right>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rgb="FF000000"/>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right/>
      <top/>
      <bottom style="thin">
        <color indexed="64"/>
      </bottom>
      <diagonal/>
    </border>
  </borders>
  <cellStyleXfs count="2">
    <xf numFmtId="0" fontId="0" fillId="0" borderId="0"/>
    <xf numFmtId="164" fontId="8" fillId="0" borderId="0" applyFont="0" applyFill="0" applyBorder="0" applyAlignment="0" applyProtection="0"/>
  </cellStyleXfs>
  <cellXfs count="47">
    <xf numFmtId="0" fontId="0" fillId="0" borderId="0" xfId="0"/>
    <xf numFmtId="0" fontId="0" fillId="0" borderId="1" xfId="0" applyBorder="1"/>
    <xf numFmtId="0" fontId="2" fillId="0" borderId="1" xfId="0" applyFont="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0" borderId="5" xfId="0" applyFont="1" applyBorder="1" applyAlignment="1">
      <alignment horizontal="center" vertical="center" wrapText="1"/>
    </xf>
    <xf numFmtId="0" fontId="0" fillId="0" borderId="5" xfId="0" applyBorder="1"/>
    <xf numFmtId="0" fontId="2" fillId="0" borderId="6" xfId="0" applyFont="1" applyBorder="1" applyAlignment="1">
      <alignment horizontal="center" vertical="center" wrapText="1"/>
    </xf>
    <xf numFmtId="0" fontId="0" fillId="0" borderId="6" xfId="0" applyBorder="1"/>
    <xf numFmtId="0" fontId="2" fillId="0" borderId="9"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11" xfId="0" applyFont="1" applyBorder="1" applyAlignment="1">
      <alignment horizontal="justify" vertical="center" wrapText="1"/>
    </xf>
    <xf numFmtId="0" fontId="2" fillId="0" borderId="12" xfId="0" applyFont="1" applyBorder="1" applyAlignment="1">
      <alignment horizontal="center" vertical="center" wrapText="1"/>
    </xf>
    <xf numFmtId="0" fontId="0" fillId="0" borderId="12" xfId="0" applyBorder="1"/>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justify" vertical="center" wrapText="1"/>
    </xf>
    <xf numFmtId="0" fontId="2" fillId="0" borderId="18" xfId="0" applyFont="1" applyBorder="1" applyAlignment="1">
      <alignment horizontal="center" vertical="center" wrapText="1"/>
    </xf>
    <xf numFmtId="0" fontId="2"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164" fontId="0" fillId="0" borderId="5" xfId="1" applyFont="1" applyBorder="1"/>
    <xf numFmtId="164" fontId="0" fillId="0" borderId="1" xfId="1" applyFont="1" applyBorder="1"/>
    <xf numFmtId="164" fontId="0" fillId="0" borderId="6" xfId="1" applyFont="1" applyBorder="1"/>
    <xf numFmtId="164" fontId="0" fillId="0" borderId="12" xfId="1" applyFont="1" applyBorder="1"/>
    <xf numFmtId="0" fontId="0" fillId="3" borderId="0" xfId="0" applyFill="1"/>
    <xf numFmtId="0" fontId="4" fillId="3" borderId="0" xfId="0" applyFont="1" applyFill="1" applyAlignment="1">
      <alignment horizontal="center"/>
    </xf>
    <xf numFmtId="0" fontId="4" fillId="3" borderId="0" xfId="0" applyFont="1" applyFill="1" applyAlignment="1">
      <alignment horizontal="center" vertical="center"/>
    </xf>
    <xf numFmtId="0" fontId="1" fillId="2" borderId="19" xfId="0" applyFont="1" applyFill="1" applyBorder="1" applyAlignment="1">
      <alignment horizontal="center" vertical="center" wrapText="1"/>
    </xf>
    <xf numFmtId="0" fontId="3" fillId="3" borderId="0" xfId="0" applyFont="1" applyFill="1" applyAlignment="1">
      <alignment horizontal="center" vertical="center"/>
    </xf>
    <xf numFmtId="164" fontId="0" fillId="3" borderId="2" xfId="0" applyNumberFormat="1" applyFill="1" applyBorder="1"/>
    <xf numFmtId="0" fontId="10" fillId="3" borderId="0" xfId="0" applyFont="1" applyFill="1" applyAlignment="1">
      <alignment horizontal="center" vertical="center" wrapText="1"/>
    </xf>
    <xf numFmtId="0" fontId="0" fillId="4" borderId="5" xfId="0" applyFill="1" applyBorder="1"/>
    <xf numFmtId="0" fontId="0" fillId="4" borderId="1" xfId="0" applyFill="1" applyBorder="1"/>
    <xf numFmtId="9" fontId="0" fillId="3" borderId="0" xfId="0" applyNumberFormat="1" applyFill="1"/>
    <xf numFmtId="164" fontId="0" fillId="3" borderId="0" xfId="0" applyNumberFormat="1" applyFill="1"/>
    <xf numFmtId="0" fontId="14" fillId="3" borderId="1" xfId="0" applyFont="1" applyFill="1" applyBorder="1"/>
    <xf numFmtId="0" fontId="9" fillId="3" borderId="0" xfId="0" applyFont="1" applyFill="1" applyAlignment="1">
      <alignment horizontal="center" vertical="center" wrapText="1"/>
    </xf>
    <xf numFmtId="0" fontId="10" fillId="3" borderId="0" xfId="0" applyFont="1" applyFill="1" applyAlignment="1">
      <alignment horizontal="center" vertical="center" wrapText="1"/>
    </xf>
    <xf numFmtId="0" fontId="11" fillId="3" borderId="0" xfId="0" applyFont="1" applyFill="1" applyAlignment="1">
      <alignment horizontal="center" vertical="center" wrapText="1"/>
    </xf>
    <xf numFmtId="0" fontId="2" fillId="3" borderId="0" xfId="0" applyFont="1" applyFill="1" applyAlignment="1">
      <alignment horizontal="center" vertical="center" wrapText="1"/>
    </xf>
    <xf numFmtId="0" fontId="13" fillId="3" borderId="20" xfId="0" applyFont="1" applyFill="1" applyBorder="1" applyAlignment="1">
      <alignment horizontal="center" vertical="center" wrapText="1"/>
    </xf>
    <xf numFmtId="0" fontId="0" fillId="3" borderId="0" xfId="0" applyFill="1" applyAlignment="1">
      <alignment horizontal="left" wrapText="1"/>
    </xf>
    <xf numFmtId="0" fontId="0" fillId="3" borderId="0" xfId="0" applyFill="1" applyAlignment="1">
      <alignment horizontal="left"/>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54"/>
  <sheetViews>
    <sheetView tabSelected="1" workbookViewId="0">
      <selection activeCell="C6" sqref="C6"/>
    </sheetView>
  </sheetViews>
  <sheetFormatPr defaultColWidth="11.42578125" defaultRowHeight="15"/>
  <cols>
    <col min="1" max="1" width="6" customWidth="1"/>
    <col min="2" max="2" width="60.140625" customWidth="1"/>
    <col min="4" max="4" width="12.7109375" customWidth="1"/>
    <col min="5" max="5" width="19.42578125" customWidth="1"/>
    <col min="6" max="6" width="16" customWidth="1"/>
    <col min="7" max="7" width="18.28515625" customWidth="1"/>
    <col min="8" max="8" width="21.7109375" customWidth="1"/>
    <col min="9" max="28" width="11.42578125" style="28"/>
  </cols>
  <sheetData>
    <row r="1" spans="1:10" s="28" customFormat="1" ht="17.45" customHeight="1">
      <c r="A1" s="40" t="s">
        <v>0</v>
      </c>
      <c r="B1" s="40"/>
      <c r="C1" s="40"/>
      <c r="D1" s="40"/>
      <c r="E1" s="40"/>
      <c r="F1" s="40"/>
      <c r="G1" s="40"/>
      <c r="H1" s="40"/>
    </row>
    <row r="2" spans="1:10" s="28" customFormat="1" ht="14.45" customHeight="1">
      <c r="A2" s="41" t="s">
        <v>1</v>
      </c>
      <c r="B2" s="41"/>
      <c r="C2" s="41"/>
      <c r="D2" s="41"/>
      <c r="E2" s="41"/>
      <c r="F2" s="41"/>
      <c r="G2" s="41"/>
      <c r="H2" s="41"/>
    </row>
    <row r="3" spans="1:10" s="28" customFormat="1">
      <c r="A3" s="34"/>
      <c r="B3" s="34"/>
      <c r="C3" s="34"/>
      <c r="D3" s="34"/>
      <c r="E3" s="34"/>
    </row>
    <row r="4" spans="1:10" s="28" customFormat="1" ht="45" customHeight="1">
      <c r="A4" s="42" t="s">
        <v>2</v>
      </c>
      <c r="B4" s="43"/>
      <c r="C4" s="43"/>
      <c r="D4" s="43"/>
      <c r="E4" s="43"/>
      <c r="F4" s="43"/>
      <c r="G4" s="43"/>
      <c r="H4" s="43"/>
    </row>
    <row r="5" spans="1:10" s="28" customFormat="1" ht="42.75" customHeight="1" thickBot="1">
      <c r="A5" s="44" t="s">
        <v>3</v>
      </c>
      <c r="B5" s="44"/>
      <c r="C5" s="44"/>
      <c r="D5" s="44"/>
      <c r="E5" s="44"/>
      <c r="F5" s="44"/>
      <c r="G5" s="44"/>
      <c r="H5" s="44"/>
    </row>
    <row r="6" spans="1:10" ht="51.75" thickBot="1">
      <c r="A6" s="3" t="s">
        <v>4</v>
      </c>
      <c r="B6" s="4" t="s">
        <v>5</v>
      </c>
      <c r="C6" s="4" t="s">
        <v>6</v>
      </c>
      <c r="D6" s="4" t="s">
        <v>7</v>
      </c>
      <c r="E6" s="4" t="s">
        <v>8</v>
      </c>
      <c r="F6" s="4" t="s">
        <v>9</v>
      </c>
      <c r="G6" s="4" t="s">
        <v>10</v>
      </c>
      <c r="H6" s="31" t="s">
        <v>11</v>
      </c>
      <c r="J6" s="37">
        <v>0.19</v>
      </c>
    </row>
    <row r="7" spans="1:10" ht="79.5" customHeight="1" thickBot="1">
      <c r="A7" s="14">
        <v>1</v>
      </c>
      <c r="B7" s="21" t="s">
        <v>12</v>
      </c>
      <c r="C7" s="5" t="s">
        <v>13</v>
      </c>
      <c r="D7" s="5">
        <v>1</v>
      </c>
      <c r="E7" s="24">
        <v>333333.33333333331</v>
      </c>
      <c r="F7" s="6"/>
      <c r="G7" s="35"/>
      <c r="H7" s="25">
        <f>F7+G7</f>
        <v>0</v>
      </c>
    </row>
    <row r="8" spans="1:10" ht="75" customHeight="1" thickBot="1">
      <c r="A8" s="15">
        <v>2</v>
      </c>
      <c r="B8" s="22" t="s">
        <v>14</v>
      </c>
      <c r="C8" s="2" t="s">
        <v>13</v>
      </c>
      <c r="D8" s="2">
        <v>1</v>
      </c>
      <c r="E8" s="25">
        <v>378333.33333333331</v>
      </c>
      <c r="F8" s="1"/>
      <c r="G8" s="36"/>
      <c r="H8" s="25">
        <f>F8+G8</f>
        <v>0</v>
      </c>
    </row>
    <row r="9" spans="1:10" ht="74.25" customHeight="1" thickBot="1">
      <c r="A9" s="15">
        <v>3</v>
      </c>
      <c r="B9" s="22" t="s">
        <v>15</v>
      </c>
      <c r="C9" s="2" t="s">
        <v>13</v>
      </c>
      <c r="D9" s="2">
        <v>1</v>
      </c>
      <c r="E9" s="25">
        <v>495000</v>
      </c>
      <c r="F9" s="1"/>
      <c r="G9" s="36"/>
      <c r="H9" s="25">
        <f t="shared" ref="H9:H22" si="0">F9+G9</f>
        <v>0</v>
      </c>
    </row>
    <row r="10" spans="1:10" ht="78.75" customHeight="1" thickBot="1">
      <c r="A10" s="15">
        <v>4</v>
      </c>
      <c r="B10" s="23" t="s">
        <v>16</v>
      </c>
      <c r="C10" s="2" t="s">
        <v>13</v>
      </c>
      <c r="D10" s="2">
        <v>1</v>
      </c>
      <c r="E10" s="25">
        <v>548333.33333333337</v>
      </c>
      <c r="F10" s="1"/>
      <c r="G10" s="36"/>
      <c r="H10" s="25">
        <f t="shared" si="0"/>
        <v>0</v>
      </c>
    </row>
    <row r="11" spans="1:10" ht="39" thickBot="1">
      <c r="A11" s="15">
        <v>5</v>
      </c>
      <c r="B11" s="23" t="s">
        <v>17</v>
      </c>
      <c r="C11" s="2" t="s">
        <v>13</v>
      </c>
      <c r="D11" s="2">
        <v>1</v>
      </c>
      <c r="E11" s="25">
        <v>150000</v>
      </c>
      <c r="F11" s="1"/>
      <c r="G11" s="36"/>
      <c r="H11" s="25">
        <f t="shared" si="0"/>
        <v>0</v>
      </c>
    </row>
    <row r="12" spans="1:10" ht="39" thickBot="1">
      <c r="A12" s="15">
        <v>6</v>
      </c>
      <c r="B12" s="22" t="s">
        <v>18</v>
      </c>
      <c r="C12" s="2" t="s">
        <v>13</v>
      </c>
      <c r="D12" s="2">
        <v>1</v>
      </c>
      <c r="E12" s="25">
        <v>196666.66666666666</v>
      </c>
      <c r="F12" s="1"/>
      <c r="G12" s="36"/>
      <c r="H12" s="25">
        <f t="shared" si="0"/>
        <v>0</v>
      </c>
    </row>
    <row r="13" spans="1:10" ht="39" thickBot="1">
      <c r="A13" s="15">
        <v>7</v>
      </c>
      <c r="B13" s="22" t="s">
        <v>19</v>
      </c>
      <c r="C13" s="2" t="s">
        <v>13</v>
      </c>
      <c r="D13" s="2">
        <v>1</v>
      </c>
      <c r="E13" s="25">
        <v>263333.33333333331</v>
      </c>
      <c r="F13" s="1"/>
      <c r="G13" s="36"/>
      <c r="H13" s="25">
        <f t="shared" si="0"/>
        <v>0</v>
      </c>
    </row>
    <row r="14" spans="1:10" ht="39" thickBot="1">
      <c r="A14" s="15">
        <v>8</v>
      </c>
      <c r="B14" s="22" t="s">
        <v>20</v>
      </c>
      <c r="C14" s="2" t="s">
        <v>13</v>
      </c>
      <c r="D14" s="2">
        <v>1</v>
      </c>
      <c r="E14" s="25">
        <v>340000</v>
      </c>
      <c r="F14" s="1"/>
      <c r="G14" s="36"/>
      <c r="H14" s="25">
        <f>F14+G14</f>
        <v>0</v>
      </c>
    </row>
    <row r="15" spans="1:10" ht="39" thickBot="1">
      <c r="A15" s="15">
        <v>9</v>
      </c>
      <c r="B15" s="10" t="s">
        <v>21</v>
      </c>
      <c r="C15" s="2" t="s">
        <v>13</v>
      </c>
      <c r="D15" s="2">
        <v>1</v>
      </c>
      <c r="E15" s="25">
        <v>1134466.6666666667</v>
      </c>
      <c r="F15" s="1"/>
      <c r="G15" s="25">
        <f>F15*J6</f>
        <v>0</v>
      </c>
      <c r="H15" s="25">
        <f t="shared" si="0"/>
        <v>0</v>
      </c>
    </row>
    <row r="16" spans="1:10" ht="30.75" customHeight="1" thickBot="1">
      <c r="A16" s="15">
        <v>10</v>
      </c>
      <c r="B16" s="9" t="s">
        <v>22</v>
      </c>
      <c r="C16" s="2" t="s">
        <v>13</v>
      </c>
      <c r="D16" s="2">
        <v>1</v>
      </c>
      <c r="E16" s="25">
        <v>117016.66666666666</v>
      </c>
      <c r="F16" s="1"/>
      <c r="G16" s="25">
        <f t="shared" ref="G16:G20" si="1">F16*J7</f>
        <v>0</v>
      </c>
      <c r="H16" s="25">
        <f t="shared" si="0"/>
        <v>0</v>
      </c>
    </row>
    <row r="17" spans="1:8" ht="32.25" customHeight="1" thickBot="1">
      <c r="A17" s="15">
        <v>11</v>
      </c>
      <c r="B17" s="9" t="s">
        <v>23</v>
      </c>
      <c r="C17" s="2" t="s">
        <v>13</v>
      </c>
      <c r="D17" s="2">
        <v>1</v>
      </c>
      <c r="E17" s="25">
        <v>126933.33333333334</v>
      </c>
      <c r="F17" s="1"/>
      <c r="G17" s="25">
        <f t="shared" si="1"/>
        <v>0</v>
      </c>
      <c r="H17" s="25">
        <f t="shared" si="0"/>
        <v>0</v>
      </c>
    </row>
    <row r="18" spans="1:8" ht="18.75" customHeight="1" thickBot="1">
      <c r="A18" s="15">
        <v>12</v>
      </c>
      <c r="B18" s="9" t="s">
        <v>24</v>
      </c>
      <c r="C18" s="2" t="s">
        <v>13</v>
      </c>
      <c r="D18" s="2">
        <v>1</v>
      </c>
      <c r="E18" s="25">
        <v>440300</v>
      </c>
      <c r="F18" s="1"/>
      <c r="G18" s="25">
        <f t="shared" si="1"/>
        <v>0</v>
      </c>
      <c r="H18" s="25">
        <f t="shared" si="0"/>
        <v>0</v>
      </c>
    </row>
    <row r="19" spans="1:8" ht="19.5" customHeight="1" thickBot="1">
      <c r="A19" s="15">
        <v>13</v>
      </c>
      <c r="B19" s="11" t="s">
        <v>25</v>
      </c>
      <c r="C19" s="2" t="s">
        <v>13</v>
      </c>
      <c r="D19" s="2">
        <v>1</v>
      </c>
      <c r="E19" s="25">
        <v>440300</v>
      </c>
      <c r="F19" s="1"/>
      <c r="G19" s="25">
        <f t="shared" si="1"/>
        <v>0</v>
      </c>
      <c r="H19" s="25">
        <f t="shared" si="0"/>
        <v>0</v>
      </c>
    </row>
    <row r="20" spans="1:8" ht="26.25" thickBot="1">
      <c r="A20" s="16">
        <v>14</v>
      </c>
      <c r="B20" s="20" t="s">
        <v>26</v>
      </c>
      <c r="C20" s="19" t="s">
        <v>13</v>
      </c>
      <c r="D20" s="7">
        <v>1</v>
      </c>
      <c r="E20" s="26">
        <v>261800</v>
      </c>
      <c r="F20" s="8"/>
      <c r="G20" s="25">
        <f t="shared" si="1"/>
        <v>0</v>
      </c>
      <c r="H20" s="25">
        <f t="shared" si="0"/>
        <v>0</v>
      </c>
    </row>
    <row r="21" spans="1:8" ht="39" thickBot="1">
      <c r="A21" s="15">
        <v>15</v>
      </c>
      <c r="B21" s="20" t="s">
        <v>27</v>
      </c>
      <c r="C21" s="19" t="s">
        <v>13</v>
      </c>
      <c r="D21" s="7">
        <v>1</v>
      </c>
      <c r="E21" s="25">
        <v>643333.33333333337</v>
      </c>
      <c r="F21" s="1"/>
      <c r="G21" s="36"/>
      <c r="H21" s="25">
        <f>F21+G21</f>
        <v>0</v>
      </c>
    </row>
    <row r="22" spans="1:8" ht="39" thickBot="1">
      <c r="A22" s="17">
        <v>16</v>
      </c>
      <c r="B22" s="18" t="s">
        <v>28</v>
      </c>
      <c r="C22" s="12" t="s">
        <v>13</v>
      </c>
      <c r="D22" s="12">
        <v>1</v>
      </c>
      <c r="E22" s="27">
        <v>555333.33333333337</v>
      </c>
      <c r="F22" s="13"/>
      <c r="G22" s="27">
        <f>F22*J6</f>
        <v>0</v>
      </c>
      <c r="H22" s="25">
        <f t="shared" si="0"/>
        <v>0</v>
      </c>
    </row>
    <row r="23" spans="1:8" s="28" customFormat="1" ht="16.5" thickBot="1">
      <c r="G23" s="32" t="s">
        <v>29</v>
      </c>
      <c r="H23" s="33">
        <f>SUM(H7:H22)</f>
        <v>0</v>
      </c>
    </row>
    <row r="24" spans="1:8" s="28" customFormat="1" ht="15.75">
      <c r="G24" s="32"/>
      <c r="H24" s="38"/>
    </row>
    <row r="25" spans="1:8" s="28" customFormat="1" ht="15.75">
      <c r="A25" s="36"/>
      <c r="B25" s="39" t="s">
        <v>30</v>
      </c>
      <c r="G25" s="32"/>
      <c r="H25" s="38"/>
    </row>
    <row r="26" spans="1:8" s="28" customFormat="1" ht="33" customHeight="1">
      <c r="A26" s="45" t="s">
        <v>31</v>
      </c>
      <c r="B26" s="46"/>
      <c r="C26" s="46"/>
      <c r="D26" s="46"/>
      <c r="E26" s="46"/>
      <c r="F26" s="46"/>
    </row>
    <row r="27" spans="1:8" s="28" customFormat="1" ht="51" customHeight="1">
      <c r="A27" s="46"/>
      <c r="B27" s="46"/>
      <c r="C27" s="46"/>
      <c r="D27" s="46"/>
      <c r="E27" s="46"/>
      <c r="F27" s="46"/>
    </row>
    <row r="28" spans="1:8" s="28" customFormat="1" ht="34.5" customHeight="1">
      <c r="A28" s="46"/>
      <c r="B28" s="46"/>
      <c r="C28" s="46"/>
      <c r="D28" s="46"/>
      <c r="E28" s="46"/>
      <c r="F28" s="46"/>
    </row>
    <row r="29" spans="1:8" s="28" customFormat="1" ht="34.5" customHeight="1">
      <c r="A29" s="46"/>
      <c r="B29" s="46"/>
      <c r="C29" s="46"/>
      <c r="D29" s="46"/>
      <c r="E29" s="46"/>
      <c r="F29" s="46"/>
    </row>
    <row r="30" spans="1:8" s="28" customFormat="1" ht="51.75" customHeight="1">
      <c r="A30" s="46"/>
      <c r="B30" s="46"/>
      <c r="C30" s="46"/>
      <c r="D30" s="46"/>
      <c r="E30" s="46"/>
      <c r="F30" s="46"/>
    </row>
    <row r="31" spans="1:8" s="28" customFormat="1" ht="41.25" customHeight="1">
      <c r="A31" s="46"/>
      <c r="B31" s="46"/>
      <c r="C31" s="46"/>
      <c r="D31" s="46"/>
      <c r="E31" s="46"/>
      <c r="F31" s="46"/>
    </row>
    <row r="32" spans="1:8" s="28" customFormat="1">
      <c r="A32" s="46"/>
      <c r="B32" s="46"/>
      <c r="C32" s="46"/>
      <c r="D32" s="46"/>
      <c r="E32" s="46"/>
      <c r="F32" s="46"/>
    </row>
    <row r="33" spans="1:6" s="28" customFormat="1">
      <c r="A33" s="46"/>
      <c r="B33" s="46"/>
      <c r="C33" s="46"/>
      <c r="D33" s="46"/>
      <c r="E33" s="46"/>
      <c r="F33" s="46"/>
    </row>
    <row r="34" spans="1:6" s="28" customFormat="1" ht="55.5" customHeight="1">
      <c r="A34" s="46"/>
      <c r="B34" s="46"/>
      <c r="C34" s="46"/>
      <c r="D34" s="46"/>
      <c r="E34" s="46"/>
      <c r="F34" s="46"/>
    </row>
    <row r="35" spans="1:6" s="28" customFormat="1">
      <c r="A35" s="46"/>
      <c r="B35" s="46"/>
      <c r="C35" s="46"/>
      <c r="D35" s="46"/>
      <c r="E35" s="46"/>
      <c r="F35" s="46"/>
    </row>
    <row r="36" spans="1:6" s="28" customFormat="1">
      <c r="A36" s="46"/>
      <c r="B36" s="46"/>
      <c r="C36" s="46"/>
      <c r="D36" s="46"/>
      <c r="E36" s="46"/>
      <c r="F36" s="46"/>
    </row>
    <row r="37" spans="1:6" s="28" customFormat="1">
      <c r="A37" s="46"/>
      <c r="B37" s="46"/>
      <c r="C37" s="46"/>
      <c r="D37" s="46"/>
      <c r="E37" s="46"/>
      <c r="F37" s="46"/>
    </row>
    <row r="38" spans="1:6" s="28" customFormat="1">
      <c r="A38" s="46"/>
      <c r="B38" s="46"/>
      <c r="C38" s="46"/>
      <c r="D38" s="46"/>
      <c r="E38" s="46"/>
      <c r="F38" s="46"/>
    </row>
    <row r="39" spans="1:6" s="28" customFormat="1">
      <c r="A39" s="46"/>
      <c r="B39" s="46"/>
      <c r="C39" s="46"/>
      <c r="D39" s="46"/>
      <c r="E39" s="46"/>
      <c r="F39" s="46"/>
    </row>
    <row r="40" spans="1:6" s="28" customFormat="1">
      <c r="A40" s="46"/>
      <c r="B40" s="46"/>
      <c r="C40" s="46"/>
      <c r="D40" s="46"/>
      <c r="E40" s="46"/>
      <c r="F40" s="46"/>
    </row>
    <row r="41" spans="1:6" s="28" customFormat="1" ht="93.75" customHeight="1">
      <c r="A41" s="46"/>
      <c r="B41" s="46"/>
      <c r="C41" s="46"/>
      <c r="D41" s="46"/>
      <c r="E41" s="46"/>
      <c r="F41" s="46"/>
    </row>
    <row r="42" spans="1:6" s="28" customFormat="1">
      <c r="A42" s="30"/>
    </row>
    <row r="43" spans="1:6" s="28" customFormat="1">
      <c r="A43" s="30"/>
    </row>
    <row r="44" spans="1:6" s="28" customFormat="1">
      <c r="A44" s="30"/>
    </row>
    <row r="45" spans="1:6" s="28" customFormat="1">
      <c r="A45" s="29"/>
    </row>
    <row r="46" spans="1:6" s="28" customFormat="1">
      <c r="A46" s="30"/>
    </row>
    <row r="47" spans="1:6" s="28" customFormat="1">
      <c r="A47" s="29"/>
    </row>
    <row r="48" spans="1:6" s="28" customFormat="1">
      <c r="A48" s="29"/>
    </row>
    <row r="49" spans="1:1" s="28" customFormat="1">
      <c r="A49" s="30"/>
    </row>
    <row r="50" spans="1:1" s="28" customFormat="1">
      <c r="A50" s="30"/>
    </row>
    <row r="51" spans="1:1" s="28" customFormat="1">
      <c r="A51" s="30"/>
    </row>
    <row r="52" spans="1:1" s="28" customFormat="1">
      <c r="A52" s="29"/>
    </row>
    <row r="53" spans="1:1" s="28" customFormat="1">
      <c r="A53" s="29"/>
    </row>
    <row r="54" spans="1:1" s="28" customFormat="1">
      <c r="A54" s="29"/>
    </row>
  </sheetData>
  <mergeCells count="5">
    <mergeCell ref="A1:H1"/>
    <mergeCell ref="A2:H2"/>
    <mergeCell ref="A4:H4"/>
    <mergeCell ref="A5:H5"/>
    <mergeCell ref="A26:F4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79dc0f25-f108-41d9-bc4f-d4c790fb814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177ED9C59FBE64D8FFDBDA2F196F2DE" ma:contentTypeVersion="15" ma:contentTypeDescription="Create a new document." ma:contentTypeScope="" ma:versionID="b53c665c1963d17d4616ab47177fbe5c">
  <xsd:schema xmlns:xsd="http://www.w3.org/2001/XMLSchema" xmlns:xs="http://www.w3.org/2001/XMLSchema" xmlns:p="http://schemas.microsoft.com/office/2006/metadata/properties" xmlns:ns3="79dc0f25-f108-41d9-bc4f-d4c790fb814f" xmlns:ns4="838b62a7-0b9a-40e8-81b0-91035a0d6398" targetNamespace="http://schemas.microsoft.com/office/2006/metadata/properties" ma:root="true" ma:fieldsID="a880361458e851150a33aadeffb0bca4" ns3:_="" ns4:_="">
    <xsd:import namespace="79dc0f25-f108-41d9-bc4f-d4c790fb814f"/>
    <xsd:import namespace="838b62a7-0b9a-40e8-81b0-91035a0d6398"/>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ServiceLocatio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dc0f25-f108-41d9-bc4f-d4c790fb814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8b62a7-0b9a-40e8-81b0-91035a0d6398"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594CD08-16AD-4860-978F-566407AC32E6}"/>
</file>

<file path=customXml/itemProps2.xml><?xml version="1.0" encoding="utf-8"?>
<ds:datastoreItem xmlns:ds="http://schemas.openxmlformats.org/officeDocument/2006/customXml" ds:itemID="{D4353741-B689-4D0B-BBA2-10803CA8E52F}"/>
</file>

<file path=customXml/itemProps3.xml><?xml version="1.0" encoding="utf-8"?>
<ds:datastoreItem xmlns:ds="http://schemas.openxmlformats.org/officeDocument/2006/customXml" ds:itemID="{1D4D00E9-B7DF-413A-8FA9-163AC0E8530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marco antonio betancourth ortiz</dc:creator>
  <cp:keywords/>
  <dc:description/>
  <cp:lastModifiedBy/>
  <cp:revision/>
  <dcterms:created xsi:type="dcterms:W3CDTF">2023-02-01T15:39:29Z</dcterms:created>
  <dcterms:modified xsi:type="dcterms:W3CDTF">2023-04-28T20:11:43Z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0x0101009177ED9C59FBE64D8FFDBDA2F196F2DE</vt:lpwstr>
  </property>
</Properties>
</file>