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JULIAN 2023\IDU\PLIEGUISTA\mc-011-2023\DOCUMENTOS INVITACION PUBLICA\FORMULARIO\"/>
    </mc:Choice>
  </mc:AlternateContent>
  <xr:revisionPtr revIDLastSave="0" documentId="13_ncr:1_{82BC25B8-4ABC-4D10-B884-21109491393E}" xr6:coauthVersionLast="47" xr6:coauthVersionMax="47" xr10:uidLastSave="{00000000-0000-0000-0000-000000000000}"/>
  <bookViews>
    <workbookView xWindow="-110" yWindow="-110" windowWidth="19420" windowHeight="10420" tabRatio="937" xr2:uid="{00000000-000D-0000-FFFF-FFFF00000000}"/>
  </bookViews>
  <sheets>
    <sheet name="FORMULARIO 1-PPTO OFICIAL" sheetId="5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\a">#REF!</definedName>
    <definedName name="\b">#REF!</definedName>
    <definedName name="\eliminar">[1]RESUM96!#REF!</definedName>
    <definedName name="\eliminar1">[1]RESUM96!#REF!</definedName>
    <definedName name="\q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[2]MEMORIAS!#REF!</definedName>
    <definedName name="__________PMT5805">[2]MEMORIAS!#REF!</definedName>
    <definedName name="__________PMT5806">[2]MEMORIAS!#REF!</definedName>
    <definedName name="__________PMT5815">[2]MEMORIAS!#REF!</definedName>
    <definedName name="__________PMT5820">[2]MEMORIAS!#REF!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[3]AIU!$J$105</definedName>
    <definedName name="_________PMT5671">[2]MEMORIAS!#REF!</definedName>
    <definedName name="_________PMT5805">[2]MEMORIAS!#REF!</definedName>
    <definedName name="_________PMT5806">[2]MEMORIAS!#REF!</definedName>
    <definedName name="_________PMT5815">[2]MEMORIAS!#REF!</definedName>
    <definedName name="_________PMT5820">[2]MEMORIAS!#REF!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[3]AIU!$J$105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[2]MEMORIAS!#REF!</definedName>
    <definedName name="________PMT5805">[2]MEMORIAS!#REF!</definedName>
    <definedName name="________PMT5806">[2]MEMORIAS!#REF!</definedName>
    <definedName name="________PMT5815">[2]MEMORIAS!#REF!</definedName>
    <definedName name="________PMT5820">[2]MEMORIAS!#REF!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[3]AIU!$J$105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>[3]AIU!$J$105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[2]MEMORIAS!#REF!</definedName>
    <definedName name="______PMT5805">[2]MEMORIAS!#REF!</definedName>
    <definedName name="______PMT5806">[2]MEMORIAS!#REF!</definedName>
    <definedName name="______PMT5815">[2]MEMORIAS!#REF!</definedName>
    <definedName name="______PMT5820">[2]MEMORIAS!#REF!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[4]AIU!$J$105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[2]MEMORIAS!#REF!</definedName>
    <definedName name="_____PMT5805">[2]MEMORIAS!#REF!</definedName>
    <definedName name="_____PMT5806">[2]MEMORIAS!#REF!</definedName>
    <definedName name="_____PMT5815">[2]MEMORIAS!#REF!</definedName>
    <definedName name="_____PMT5820">[2]MEMORIAS!#REF!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[5]Item!$A$1:$D$65536</definedName>
    <definedName name="____aiu2">[4]AIU!$J$105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[2]MEMORIAS!#REF!</definedName>
    <definedName name="____PMT5805">[2]MEMORIAS!#REF!</definedName>
    <definedName name="____PMT5806">[2]MEMORIAS!#REF!</definedName>
    <definedName name="____PMT5815">[2]MEMORIAS!#REF!</definedName>
    <definedName name="____PMT5820">[2]MEMORIAS!#REF!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[5]Item!$A$1:$D$65536</definedName>
    <definedName name="___aiu2">[4]AIU!$J$105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[2]MEMORIAS!#REF!</definedName>
    <definedName name="___PMT5805">[2]MEMORIAS!#REF!</definedName>
    <definedName name="___PMT5806">[2]MEMORIAS!#REF!</definedName>
    <definedName name="___PMT5815">[2]MEMORIAS!#REF!</definedName>
    <definedName name="___PMT5820">[2]MEMORIAS!#REF!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[5]Item!$A$1:$D$65536</definedName>
    <definedName name="__1Excel_BuiltIn_Print_Area_1_1_1">#REF!</definedName>
    <definedName name="__2Excel_BuiltIn_Print_Titles_1_1_1_1">#REF!</definedName>
    <definedName name="__aiu2">[4]AIU!$J$105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[2]MEMORIAS!#REF!</definedName>
    <definedName name="__PMT5805">[2]MEMORIAS!#REF!</definedName>
    <definedName name="__PMT5806">[2]MEMORIAS!#REF!</definedName>
    <definedName name="__PMT5815">[2]MEMORIAS!#REF!</definedName>
    <definedName name="__PMT5820">[2]MEMORIAS!#REF!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_Vol1">[5]Item!$A$1:$D$65536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" localSheetId="0" hidden="1">{#N/A,#N/A,TRUE,"1842CWN0"}</definedName>
    <definedName name="_A1" hidden="1">{#N/A,#N/A,TRUE,"1842CWN0"}</definedName>
    <definedName name="_A1_1" hidden="1">{#N/A,#N/A,TRUE,"1842CWN0"}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hidden="1">{#N/A,#N/A,TRUE,"1842CWN0"}</definedName>
    <definedName name="_abc2" localSheetId="0" hidden="1">{#N/A,#N/A,TRUE,"1842CWN0"}</definedName>
    <definedName name="_abc2" hidden="1">{#N/A,#N/A,TRUE,"1842CWN0"}</definedName>
    <definedName name="_abc2_1" hidden="1">{#N/A,#N/A,TRUE,"1842CWN0"}</definedName>
    <definedName name="_aiu2">[4]AIU!$J$105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rse_Out" hidden="1">'[6]7422CW00'!#REF!</definedName>
    <definedName name="_PMT5671">[2]MEMORIAS!#REF!</definedName>
    <definedName name="_PMT5805">[2]MEMORIAS!#REF!</definedName>
    <definedName name="_PMT5806">[2]MEMORIAS!#REF!</definedName>
    <definedName name="_PMT5815">[2]MEMORIAS!#REF!</definedName>
    <definedName name="_PMT5820">[2]MEMORIAS!#REF!</definedName>
    <definedName name="_r">#REF!</definedName>
    <definedName name="_Regression_Int" hidden="1">1</definedName>
    <definedName name="_SAL1">#REF!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Vol1">[5]Item!$A$1:$D$65536</definedName>
    <definedName name="A">#REF!</definedName>
    <definedName name="A_impresión_IM">#REF!</definedName>
    <definedName name="AA" localSheetId="0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AS" localSheetId="0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bc">#REF!</definedName>
    <definedName name="ABCD" hidden="1">#REF!</definedName>
    <definedName name="ABCDE" hidden="1">#REF!</definedName>
    <definedName name="ABR">#REF!</definedName>
    <definedName name="ACALZADA">#REF!</definedName>
    <definedName name="AccessDatabase" hidden="1">"C:\C-314\VOLUMENES\volfin4.mdb"</definedName>
    <definedName name="AGO">#REF!</definedName>
    <definedName name="aiu">[7]AIU!$I$121</definedName>
    <definedName name="AIU_ADMON">[8]DATOS!$D$8</definedName>
    <definedName name="AIU_IMP">[8]DATOS!$D$9</definedName>
    <definedName name="AIU_UTIL">[8]DATOS!$D$10</definedName>
    <definedName name="Ajuste">[9]Datos!$B$11</definedName>
    <definedName name="AMBIENTAL">#REF!</definedName>
    <definedName name="apoyo">'[10]RESUMEN CIERRE '!$G$136</definedName>
    <definedName name="AREA">#REF!</definedName>
    <definedName name="_xlnm.Print_Area" localSheetId="0">'FORMULARIO 1-PPTO OFICIAL'!$A$1:$N$36</definedName>
    <definedName name="_xlnm.Print_Area">#REF!</definedName>
    <definedName name="AU">'[11]CIRCUITOS CODENSA'!#REF!</definedName>
    <definedName name="AUTOPISTA">'[11]CIRCUITOS CODENSA'!#REF!</definedName>
    <definedName name="b">#REF!</definedName>
    <definedName name="B_impresión_IM">#REF!</definedName>
    <definedName name="BANCO">#REF!</definedName>
    <definedName name="BL">'[11]CIRCUITOS CODENSA'!#REF!</definedName>
    <definedName name="BO">'[11]CIRCUITOS CODENSA'!#REF!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C">'[11]CIRCUITOS CODENSA'!#REF!</definedName>
    <definedName name="CDS_V_INDICES_CIRCUITO_CAUSA">#REF!</definedName>
    <definedName name="CIRCUITOS">[12]Circuitos!$C$2:$C$891</definedName>
    <definedName name="CIRCUNVALAR">#REF!</definedName>
    <definedName name="civ" localSheetId="0" hidden="1">{#N/A,#N/A,TRUE,"1842CWN0"}</definedName>
    <definedName name="civ" hidden="1">{#N/A,#N/A,TRUE,"1842CWN0"}</definedName>
    <definedName name="civ_1" hidden="1">{#N/A,#N/A,TRUE,"1842CWN0"}</definedName>
    <definedName name="CL">'[11]CIRCUITOS CODENSA'!#REF!</definedName>
    <definedName name="codigos">[13]Banderas!$A$1:$A$65536</definedName>
    <definedName name="CONDI1">#REF!</definedName>
    <definedName name="Consultor">[14]Datos!$B$3</definedName>
    <definedName name="Contrato">[14]Datos!$B$2</definedName>
    <definedName name="Coordinador">[14]Datos!$B$6</definedName>
    <definedName name="Costopérdidas">[15]Modelo!#REF!</definedName>
    <definedName name="CT">'[11]CIRCUITOS CODENSA'!#REF!</definedName>
    <definedName name="CU">'[11]CIRCUITOS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[9]Cuadrillas!$C$13:$F$43</definedName>
    <definedName name="D">#REF!</definedName>
    <definedName name="Datos">#REF!</definedName>
    <definedName name="dd" localSheetId="0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E" localSheetId="0" hidden="1">{#N/A,#N/A,TRUE,"1842CWN0"}</definedName>
    <definedName name="DDE" hidden="1">{#N/A,#N/A,TRUE,"1842CWN0"}</definedName>
    <definedName name="DDE_1" hidden="1">{#N/A,#N/A,TRUE,"1842CWN0"}</definedName>
    <definedName name="DESC1">[16]ITEMS!$B$2</definedName>
    <definedName name="DESC521">[17]ITEMS!$B$522</definedName>
    <definedName name="DESCRP1">[8]DATOS!$D$2</definedName>
    <definedName name="DESCRP2">[8]DATOS!$D$3</definedName>
    <definedName name="DFDE" localSheetId="0" hidden="1">{#N/A,#N/A,TRUE,"1842CWN0"}</definedName>
    <definedName name="DFDE" hidden="1">{#N/A,#N/A,TRUE,"1842CWN0"}</definedName>
    <definedName name="DFDE_1" hidden="1">{#N/A,#N/A,TRUE,"1842CWN0"}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GFEE" localSheetId="0" hidden="1">{#N/A,#N/A,TRUE,"1842CWN0"}</definedName>
    <definedName name="DGFEE" hidden="1">{#N/A,#N/A,TRUE,"1842CWN0"}</definedName>
    <definedName name="DGFEE_1" hidden="1">{#N/A,#N/A,TRUE,"1842CWN0"}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hidden="1">{#N/A,#N/A,TRUE,"1842CWN0"}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IC">#REF!</definedName>
    <definedName name="direccion">'[10]RESUMEN CIERRE '!$G$135</definedName>
    <definedName name="DIRECTO1">[18]APU!$U$132</definedName>
    <definedName name="DIRECTO10">[18]APU!$U$681</definedName>
    <definedName name="DIRECTO100">[18]APU!$U$6171</definedName>
    <definedName name="DIRECTO101">[18]APU!$U$6232</definedName>
    <definedName name="DIRECTO102">[18]APU!$U$6293</definedName>
    <definedName name="DIRECTO103">[18]APU!$U$6354</definedName>
    <definedName name="DIRECTO104">[18]APU!$U$6415</definedName>
    <definedName name="DIRECTO105">[18]APU!$U$6476</definedName>
    <definedName name="DIRECTO11">[18]APU!$U$742</definedName>
    <definedName name="DIRECTO12">[18]APU!$U$803</definedName>
    <definedName name="DIRECTO124">[18]APU!$U$7635</definedName>
    <definedName name="DIRECTO125">[18]APU!$U$7696</definedName>
    <definedName name="DIRECTO126">[18]APU!$U$7757</definedName>
    <definedName name="DIRECTO127">[18]APU!$U$7818</definedName>
    <definedName name="DIRECTO128">[18]APU!$U$7879</definedName>
    <definedName name="DIRECTO129">[18]APU!$U$7940</definedName>
    <definedName name="DIRECTO13">[18]APU!$U$864</definedName>
    <definedName name="DIRECTO130">[18]APU!$U$8001</definedName>
    <definedName name="DIRECTO131">[18]APU!$U$8062</definedName>
    <definedName name="DIRECTO132">[18]APU!$U$8123</definedName>
    <definedName name="DIRECTO133">[18]APU!$U$8184</definedName>
    <definedName name="DIRECTO134">[18]APU!$U$8245</definedName>
    <definedName name="DIRECTO14">[18]APU!$U$925</definedName>
    <definedName name="DIRECTO15">[18]APU!$U$986</definedName>
    <definedName name="DIRECTO16">[18]APU!$U$1047</definedName>
    <definedName name="DIRECTO17">[18]APU!$U$1108</definedName>
    <definedName name="DIRECTO18">[18]APU!$U$1169</definedName>
    <definedName name="DIRECTO2">[18]APU!$U$193</definedName>
    <definedName name="DIRECTO2.10">[18]APU!$U$14889</definedName>
    <definedName name="DIRECTO2.11">[18]APU!$U$14950</definedName>
    <definedName name="DIRECTO2.12">[18]APU!$U$15011</definedName>
    <definedName name="DIRECTO2.9">[18]APU!$U$11839</definedName>
    <definedName name="DIRECTO21">[18]APU!$U$1352</definedName>
    <definedName name="DIRECTO22">[18]APU!$U$1413</definedName>
    <definedName name="DIRECTO23">[18]APU!$U$1474</definedName>
    <definedName name="DIRECTO24">[18]APU!$U$1535</definedName>
    <definedName name="DIRECTO25">[18]APU!$U$1596</definedName>
    <definedName name="DIRECTO26">[18]APU!$U$1657</definedName>
    <definedName name="DIRECTO27">[18]APU!$U$1718</definedName>
    <definedName name="DIRECTO28">[18]APU!$U$1779</definedName>
    <definedName name="DIRECTO29">[18]APU!$U$1840</definedName>
    <definedName name="DIRECTO3">[18]APU!$U$254</definedName>
    <definedName name="DIRECTO3.15">[18]APU!$U$8667</definedName>
    <definedName name="DIRECTO3.16">[18]APU!$U$8728</definedName>
    <definedName name="DIRECTO3.17">[18]APU!$U$8789</definedName>
    <definedName name="DIRECTO3.18">[18]APU!$U$8850</definedName>
    <definedName name="DIRECTO3.19">[18]APU!$U$8911</definedName>
    <definedName name="DIRECTO3.20">[18]APU!$U$8972</definedName>
    <definedName name="DIRECTO3.21">[18]APU!$U$11961</definedName>
    <definedName name="DIRECTO3.22">[18]APU!$U$14523</definedName>
    <definedName name="DIRECTO3.23">[18]APU!$U$15133</definedName>
    <definedName name="DIRECTO3.24">[18]APU!$U$16292</definedName>
    <definedName name="DIRECTO3.25">[18]APU!$U$16353</definedName>
    <definedName name="DIRECTO3.26">[18]APU!$U$16414</definedName>
    <definedName name="DIRECTO3.27">[18]APU!$U$16475</definedName>
    <definedName name="DIRECTO3.28">[18]APU!$U$16536</definedName>
    <definedName name="DIRECTO30">[18]APU!$U$1901</definedName>
    <definedName name="DIRECTO31">[18]APU!$U$1962</definedName>
    <definedName name="DIRECTO32">[18]APU!$U$2023</definedName>
    <definedName name="DIRECTO33">[18]APU!$U$2084</definedName>
    <definedName name="DIRECTO34">[18]APU!$U$2145</definedName>
    <definedName name="DIRECTO35">[18]APU!$U$2206</definedName>
    <definedName name="DIRECTO36">[18]APU!$U$2267</definedName>
    <definedName name="DIRECTO37">[18]APU!$U$2328</definedName>
    <definedName name="DIRECTO38">[18]APU!$U$2389</definedName>
    <definedName name="DIRECTO39">[18]APU!$U$2450</definedName>
    <definedName name="DIRECTO4">[18]APU!$U$315</definedName>
    <definedName name="DIRECTO4.20">[18]APU!$U$9216</definedName>
    <definedName name="DIRECTO4.21">[18]APU!$U$9277</definedName>
    <definedName name="DIRECTO4.22">[18]APU!$U$9338</definedName>
    <definedName name="DIRECTO4.23">[18]APU!$U$9399</definedName>
    <definedName name="DIRECTO4.24">[18]APU!$U$9460</definedName>
    <definedName name="DIRECTO4.25">[18]APU!$U$9521</definedName>
    <definedName name="DIRECTO4.26">[18]APU!$U$9582</definedName>
    <definedName name="DIRECTO4.27">[18]APU!$U$9643</definedName>
    <definedName name="DIRECTO4.28">[18]APU!$U$9704</definedName>
    <definedName name="DIRECTO4.29">[18]APU!$U$9765</definedName>
    <definedName name="DIRECTO4.30">[18]APU!$U$9826</definedName>
    <definedName name="DIRECTO4.31">[18]APU!$U$9887</definedName>
    <definedName name="DIRECTO4.32">[18]APU!$U$9948</definedName>
    <definedName name="DIRECTO4.33">[18]APU!$U$10009</definedName>
    <definedName name="DIRECTO4.34">[18]APU!$U$10070</definedName>
    <definedName name="DIRECTO4.35">[18]APU!$U$11595</definedName>
    <definedName name="DIRECTO4.36">[18]APU!$U$11656</definedName>
    <definedName name="DIRECTO4.37">[18]APU!$U$15987</definedName>
    <definedName name="DIRECTO4.38">[18]APU!$U$15194</definedName>
    <definedName name="DIRECTO4.39">[18]APU!$U$14279</definedName>
    <definedName name="DIRECTO4.40">[18]APU!$U$14340</definedName>
    <definedName name="DIRECTO4.41">[18]APU!$U$14401</definedName>
    <definedName name="DIRECTO4.42">[18]APU!$U$14462</definedName>
    <definedName name="DIRECTO4.43">[18]APU!$U$14584</definedName>
    <definedName name="DIRECTO4.44">[18]APU!$U$16048</definedName>
    <definedName name="DIRECTO4.45">[18]APU!$U$16109</definedName>
    <definedName name="DIRECTO4.46">[18]APU!$U$14706</definedName>
    <definedName name="DIRECTO4.47">[18]APU!$U$15926</definedName>
    <definedName name="DIRECTO4.48">[18]APU!$U$16170</definedName>
    <definedName name="DIRECTO4.49">[18]APU!$U$16231</definedName>
    <definedName name="DIRECTO4.50">[18]APU!$U$16902</definedName>
    <definedName name="DIRECTO4.51">[18]APU!$U$17634</definedName>
    <definedName name="DIRECTO4.52">[18]APU!$U$17695</definedName>
    <definedName name="DIRECTO40">[18]APU!$U$2511</definedName>
    <definedName name="DIRECTO41">[18]APU!$U$2572</definedName>
    <definedName name="DIRECTO42">[18]APU!$U$2633</definedName>
    <definedName name="DIRECTO43">[18]APU!$U$2694</definedName>
    <definedName name="DIRECTO44">[18]APU!$U$2755</definedName>
    <definedName name="DIRECTO45">[18]APU!$U$2816</definedName>
    <definedName name="DIRECTO46">[18]APU!$U$2877</definedName>
    <definedName name="DIRECTO47">[18]APU!$U$2938</definedName>
    <definedName name="DIRECTO48">[18]APU!$U$2999</definedName>
    <definedName name="DIRECTO49">[18]APU!$U$3060</definedName>
    <definedName name="DIRECTO5">[18]APU!$U$376</definedName>
    <definedName name="DIRECTO5.100">[18]APU!$U$12449</definedName>
    <definedName name="DIRECTO5.101">[18]APU!$U$12510</definedName>
    <definedName name="DIRECTO5.104">[18]APU!$U$12571</definedName>
    <definedName name="DIRECTO5.105">[18]APU!$U$12632</definedName>
    <definedName name="DIRECTO5.106">[18]APU!$U$12693</definedName>
    <definedName name="DIRECTO5.107">[18]APU!$U$12754</definedName>
    <definedName name="DIRECTO5.108">[18]APU!$U$12815</definedName>
    <definedName name="DIRECTO5.109">[18]APU!$U$12876</definedName>
    <definedName name="DIRECTO5.111">[18]APU!$U$12937</definedName>
    <definedName name="DIRECTO5.112">[18]APU!$U$12998</definedName>
    <definedName name="DIRECTO5.113">[18]APU!$U$14767</definedName>
    <definedName name="DIRECTO5.114">[18]APU!$U$14828</definedName>
    <definedName name="DIRECTO5.115">[18]APU!$U$15072</definedName>
    <definedName name="DIRECTO5.53">[18]APU!$U$10131</definedName>
    <definedName name="DIRECTO5.54">[18]APU!$U$10192</definedName>
    <definedName name="DIRECTO5.55">[18]APU!$U$10253</definedName>
    <definedName name="DIRECTO5.56">[18]APU!$U$10314</definedName>
    <definedName name="DIRECTO5.57">[18]APU!$U$10375</definedName>
    <definedName name="DIRECTO5.58">[18]APU!$U$10436</definedName>
    <definedName name="DIRECTO5.59">[18]APU!$U$10497</definedName>
    <definedName name="DIRECTO5.60">[18]APU!$U$10558</definedName>
    <definedName name="DIRECTO5.61">[18]APU!$U$10619</definedName>
    <definedName name="DIRECTO5.62">[18]APU!$U$10680</definedName>
    <definedName name="DIRECTO5.63">[18]APU!$U$10741</definedName>
    <definedName name="DIRECTO5.64">[18]APU!$U$10802</definedName>
    <definedName name="DIRECTO5.65">[18]APU!$U$10863</definedName>
    <definedName name="DIRECTO5.66">[18]APU!$U$10924</definedName>
    <definedName name="DIRECTO5.67">[18]APU!$U$10985</definedName>
    <definedName name="DIRECTO5.68">[18]APU!$U$11046</definedName>
    <definedName name="DIRECTO5.69">[18]APU!$U$11107</definedName>
    <definedName name="DIRECTO5.70">[18]APU!$U$11168</definedName>
    <definedName name="DIRECTO5.71">[18]APU!$U$11229</definedName>
    <definedName name="DIRECTO5.72">[18]APU!$U$12022</definedName>
    <definedName name="DIRECTO5.73">[18]APU!$U$12083</definedName>
    <definedName name="DIRECTO5.74">[18]APU!$U$12144</definedName>
    <definedName name="DIRECTO5.77">[18]APU!$U$12205</definedName>
    <definedName name="DIRECTO5.78">[18]APU!$U$12327</definedName>
    <definedName name="DIRECTO5.79">[18]APU!$U$12388</definedName>
    <definedName name="DIRECTO5.80">[18]APU!$U$12266</definedName>
    <definedName name="DIRECTO5.82">[18]APU!$U$14035</definedName>
    <definedName name="DIRECTO5.83">[18]APU!$U$14096</definedName>
    <definedName name="DIRECTO5.84">[18]APU!$U$13364</definedName>
    <definedName name="DIRECTO5.85">[18]APU!$U$13425</definedName>
    <definedName name="DIRECTO5.86">[18]APU!$U$13486</definedName>
    <definedName name="DIRECTO5.87">[18]APU!$U$13547</definedName>
    <definedName name="DIRECTO5.88">[18]APU!$U$13608</definedName>
    <definedName name="DIRECTO5.89">[18]APU!$U$13669</definedName>
    <definedName name="DIRECTO5.90">[18]APU!$U$13730</definedName>
    <definedName name="DIRECTO5.91">[18]APU!$U$13791</definedName>
    <definedName name="DIRECTO5.92">[18]APU!$U$13852</definedName>
    <definedName name="DIRECTO5.93">[18]APU!$U$13913</definedName>
    <definedName name="DIRECTO5.94">[18]APU!$U$13974</definedName>
    <definedName name="DIRECTO5.95">[18]APU!$U$13059</definedName>
    <definedName name="DIRECTO5.96">[18]APU!$U$13120</definedName>
    <definedName name="DIRECTO5.97">[18]APU!$U$13181</definedName>
    <definedName name="DIRECTO5.98">[18]APU!$U$13242</definedName>
    <definedName name="DIRECTO5.99">[18]APU!$U$13303</definedName>
    <definedName name="DIRECTO50">[18]APU!$U$3121</definedName>
    <definedName name="DIRECTO51">[18]APU!$U$3182</definedName>
    <definedName name="DIRECTO52">[18]APU!$U$3243</definedName>
    <definedName name="DIRECTO53">[18]APU!$U$3304</definedName>
    <definedName name="DIRECTO54">[18]APU!$U$3365</definedName>
    <definedName name="DIRECTO55">[18]APU!$U$3426</definedName>
    <definedName name="DIRECTO56">[18]APU!$U$3487</definedName>
    <definedName name="DIRECTO57">[18]APU!$U$3548</definedName>
    <definedName name="DIRECTO58">[18]APU!$U$3609</definedName>
    <definedName name="DIRECTO59">[18]APU!$U$3670</definedName>
    <definedName name="DIRECTO6">[18]APU!$U$437</definedName>
    <definedName name="DIRECTO60">[18]APU!$U$3731</definedName>
    <definedName name="DIRECTO61">[18]APU!$U$3792</definedName>
    <definedName name="DIRECTO62">[18]APU!$U$3853</definedName>
    <definedName name="DIRECTO63">[18]APU!$U$3914</definedName>
    <definedName name="DIRECTO64">[18]APU!$U$3975</definedName>
    <definedName name="DIRECTO65">[18]APU!$U$4036</definedName>
    <definedName name="DIRECTO66">[18]APU!$U$4097</definedName>
    <definedName name="DIRECTO67">[18]APU!$U$4158</definedName>
    <definedName name="DIRECTO68">[18]APU!$U$4219</definedName>
    <definedName name="DIRECTO69">[18]APU!$U$4280</definedName>
    <definedName name="DIRECTO7">[18]APU!$U$498</definedName>
    <definedName name="DIRECTO7.12">[18]APU!$U$8305</definedName>
    <definedName name="DIRECTO7.13">[18]APU!$U$8366</definedName>
    <definedName name="DIRECTO7.14">[18]APU!$U$8427</definedName>
    <definedName name="DIRECTO7.15">[18]APU!$U$8488</definedName>
    <definedName name="DIRECTO7.16">[18]APU!$U$8606</definedName>
    <definedName name="DIRECTO7.17">[18]APU!$U$11290</definedName>
    <definedName name="DIRECTO7.18">[18]APU!$U$11351</definedName>
    <definedName name="DIRECTO7.19">[18]APU!$U$11412</definedName>
    <definedName name="DIRECTO7.20">[18]APU!$U$11473</definedName>
    <definedName name="DIRECTO7.21">[18]APU!$U$11534</definedName>
    <definedName name="DIRECTO7.22">[18]APU!$U$11717</definedName>
    <definedName name="DIRECTO7.23">[18]APU!$U$11778</definedName>
    <definedName name="DIRECTO7.24">[18]APU!$U$14645</definedName>
    <definedName name="DIRECTO7.25">[18]APU!$U$15255</definedName>
    <definedName name="DIRECTO7.26">[18]APU!$U$15316</definedName>
    <definedName name="DIRECTO7.27">[18]APU!$U$15377</definedName>
    <definedName name="DIRECTO7.28">[18]APU!$U$15438</definedName>
    <definedName name="DIRECTO7.29">[18]APU!$U$15499</definedName>
    <definedName name="DIRECTO7.30">[18]APU!$U$15560</definedName>
    <definedName name="DIRECTO7.31">[18]APU!$U$15621</definedName>
    <definedName name="DIRECTO7.32">[18]APU!$U$15682</definedName>
    <definedName name="DIRECTO7.33">[18]APU!$U$15743</definedName>
    <definedName name="DIRECTO7.34">[18]APU!$U$15804</definedName>
    <definedName name="DIRECTO7.35">[18]APU!$U$15865</definedName>
    <definedName name="DIRECTO7.36">[18]APU!$U$17085</definedName>
    <definedName name="DIRECTO7.37">[18]APU!$U$17268</definedName>
    <definedName name="DIRECTO7.38">[18]APU!$U$17207</definedName>
    <definedName name="DIRECTO7.39">[18]APU!$U$17390</definedName>
    <definedName name="DIRECTO7.40">[18]APU!$U$17451</definedName>
    <definedName name="DIRECTO7.41">[18]APU!$U$17512</definedName>
    <definedName name="DIRECTO7.42">[18]APU!$U$17146</definedName>
    <definedName name="DIRECTO7.43">[18]APU!$U$17573</definedName>
    <definedName name="DIRECTO7.44">[18]APU!$U$17329</definedName>
    <definedName name="DIRECTO70">[18]APU!$U$4341</definedName>
    <definedName name="DIRECTO71">[18]APU!$U$4402</definedName>
    <definedName name="DIRECTO72">[18]APU!$U$4463</definedName>
    <definedName name="DIRECTO73">[18]APU!$U$4524</definedName>
    <definedName name="DIRECTO74">[18]APU!$U$4585</definedName>
    <definedName name="DIRECTO75">[18]APU!$U$4646</definedName>
    <definedName name="DIRECTO76">[18]APU!$U$4707</definedName>
    <definedName name="DIRECTO77">[18]APU!$U$4768</definedName>
    <definedName name="DIRECTO78">[18]APU!$U$4829</definedName>
    <definedName name="DIRECTO79">[18]APU!$U$4890</definedName>
    <definedName name="DIRECTO8">[18]APU!$U$559</definedName>
    <definedName name="DIRECTO80">[18]APU!$U$4951</definedName>
    <definedName name="DIRECTO81">[18]APU!$U$5012</definedName>
    <definedName name="DIRECTO82">[18]APU!$U$5073</definedName>
    <definedName name="DIRECTO83">[18]APU!$U$5134</definedName>
    <definedName name="DIRECTO84">[18]APU!$U$5195</definedName>
    <definedName name="DIRECTO85">[18]APU!$U$5256</definedName>
    <definedName name="DIRECTO86">[18]APU!$U$5317</definedName>
    <definedName name="DIRECTO87">[18]APU!$U$5378</definedName>
    <definedName name="DIRECTO88">[18]APU!$U$5439</definedName>
    <definedName name="DIRECTO89">[18]APU!$U$5500</definedName>
    <definedName name="DIRECTO9">[18]APU!$U$620</definedName>
    <definedName name="DIRECTO9.1">[18]APU!$U$16597</definedName>
    <definedName name="DIRECTO9.2">[18]APU!$U$16658</definedName>
    <definedName name="DIRECTO9.3">[18]APU!$U$16719</definedName>
    <definedName name="DIRECTO9.4">[18]APU!$U$16780</definedName>
    <definedName name="DIRECTO9.5">[18]APU!$U$16841</definedName>
    <definedName name="DIRECTO90">[18]APU!$U$5561</definedName>
    <definedName name="DIRECTO91">[18]APU!$U$5622</definedName>
    <definedName name="DIRECTO92">[18]APU!$U$5683</definedName>
    <definedName name="DIRECTO93">[18]APU!$U$5744</definedName>
    <definedName name="DIRECTO94">[18]APU!$U$5805</definedName>
    <definedName name="DIRECTO95">[18]APU!$U$5866</definedName>
    <definedName name="DIRECTO96">[18]APU!$U$5927</definedName>
    <definedName name="DIRECTO97">[18]APU!$U$5988</definedName>
    <definedName name="DIRECTO98">[18]APU!$U$6049</definedName>
    <definedName name="DIRECTO99">[18]APU!$U$6110</definedName>
    <definedName name="DURACION">'[10]DATOS BASICOS'!$G$37*30</definedName>
    <definedName name="DWPRICE" hidden="1">#REF!</definedName>
    <definedName name="EF">[19]AIU!$A$1:$IU$4</definedName>
    <definedName name="ENE">#REF!</definedName>
    <definedName name="EQUIPO">[20]EQUIPOS!$A$1:$J$32000</definedName>
    <definedName name="ES">'[11]CIRCUITOS CODENSA'!#REF!</definedName>
    <definedName name="EST10A">#REF!</definedName>
    <definedName name="EST10V1">#REF!</definedName>
    <definedName name="EST11A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xcel_BuiltIn__FilterDatabase_2">'[21]Presup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'[22]COSTOS OFICINA'!#REF!</definedName>
    <definedName name="Excel_BuiltIn_Print_Titles_4">'[22]COSTOS CAMPAMENTO'!#REF!</definedName>
    <definedName name="FactorCostoPotencia">[15]Modelo!#REF!</definedName>
    <definedName name="FE">1.32</definedName>
    <definedName name="FEB">#REF!</definedName>
    <definedName name="FECH">[8]DATOS!$D$6</definedName>
    <definedName name="Fecha">[14]Datos!$B$7</definedName>
    <definedName name="fhg" localSheetId="0" hidden="1">{#N/A,#N/A,TRUE,"1842CWN0"}</definedName>
    <definedName name="fhg" hidden="1">{#N/A,#N/A,TRUE,"1842CWN0"}</definedName>
    <definedName name="fhg_1" hidden="1">{#N/A,#N/A,TRUE,"1842CWN0"}</definedName>
    <definedName name="FM">1.18</definedName>
    <definedName name="FO">'[11]CIRCUITOS CODENSA'!#REF!</definedName>
    <definedName name="FR">1.15</definedName>
    <definedName name="FS">1.32</definedName>
    <definedName name="GG">'[11]CIRCUITOS CODENSA'!#REF!</definedName>
    <definedName name="_xlnm.Recorder">#REF!</definedName>
    <definedName name="h">#REF!</definedName>
    <definedName name="H427.">#REF!</definedName>
    <definedName name="i">#REF!</definedName>
    <definedName name="INTEGRAL">'[10]DATOS BASICOS'!$D$48</definedName>
    <definedName name="Interventor">[14]Datos!$B$5</definedName>
    <definedName name="Io">#REF!</definedName>
    <definedName name="Item">[23]Item!$A$2:$D$213</definedName>
    <definedName name="ITEM2.10">[18]APU!$E$14843</definedName>
    <definedName name="ITEM2.11">[18]APU!$E$14904</definedName>
    <definedName name="ITEM2.12">[18]APU!$E$14965</definedName>
    <definedName name="ITEM3.15">[18]APU!$E$8621</definedName>
    <definedName name="ITEM3.16">[18]APU!$E$8682</definedName>
    <definedName name="ITEM3.17">[18]APU!$E$8743</definedName>
    <definedName name="ITEM3.18">[18]APU!$E$8804</definedName>
    <definedName name="ITEM3.19">[18]APU!$E$8865</definedName>
    <definedName name="ITEM3.20">[18]APU!$E$8926</definedName>
    <definedName name="ITEM3.21">[18]APU!$E$11915</definedName>
    <definedName name="ITEM3.22">[18]APU!$E$14477</definedName>
    <definedName name="ITEM3.23">[18]APU!$E$15087</definedName>
    <definedName name="ITEM4.20">[18]APU!$E$9170</definedName>
    <definedName name="ITEM4.21">[18]APU!$E$9231</definedName>
    <definedName name="ITEM4.22">[18]APU!$E$9292</definedName>
    <definedName name="ITEM4.23">[18]APU!$E$9353</definedName>
    <definedName name="ITEM4.24">[18]APU!$E$9414</definedName>
    <definedName name="ITEM4.25">[18]APU!$E$9475</definedName>
    <definedName name="ITEM4.26">[18]APU!$E$9536</definedName>
    <definedName name="ITEM4.27">[18]APU!$E$9597</definedName>
    <definedName name="ITEM4.28">[18]APU!$E$9658</definedName>
    <definedName name="ITEM4.29">[18]APU!$E$9719</definedName>
    <definedName name="ITEM4.30">[18]APU!$E$9780</definedName>
    <definedName name="ITEM4.31">[18]APU!$E$9841</definedName>
    <definedName name="ITEM4.32">[18]APU!$E$9902</definedName>
    <definedName name="ITEM4.33">[18]APU!$E$9963</definedName>
    <definedName name="ITEM4.34">[18]APU!$E$10024</definedName>
    <definedName name="ITEM4.35">[18]APU!$E$11549</definedName>
    <definedName name="ITEM4.36">[18]APU!$E$11610</definedName>
    <definedName name="ITEM4.37">[18]APU!$E$15941</definedName>
    <definedName name="ITEM4.38">[18]APU!$E$15148</definedName>
    <definedName name="ITEM4.39">[18]APU!$E$14233</definedName>
    <definedName name="ITEM4.40">[18]APU!$E$14294</definedName>
    <definedName name="ITEM4.41">[18]APU!$E$14355</definedName>
    <definedName name="ITEM4.42">[18]APU!$E$14416</definedName>
    <definedName name="ITEM4.43">[18]APU!$E$14538</definedName>
    <definedName name="ITEM4.44">[18]APU!$E$16002</definedName>
    <definedName name="ITEM4.45">[18]APU!$E$16063</definedName>
    <definedName name="ITEM4.46">[18]APU!$E$14660</definedName>
    <definedName name="ITEM5.100">[18]APU!$E$12403</definedName>
    <definedName name="ITEM5.101">[18]APU!$E$12464</definedName>
    <definedName name="ITEM5.104">[18]APU!$E$12525</definedName>
    <definedName name="ITEM5.105">[18]APU!$E$12586</definedName>
    <definedName name="ITEM5.106">[18]APU!$E$12647</definedName>
    <definedName name="ITEM5.107">[18]APU!$E$12708</definedName>
    <definedName name="ITEM5.108">[18]APU!$E$12769</definedName>
    <definedName name="ITEM5.109">[18]APU!$E$12830</definedName>
    <definedName name="ITEM5.111">[18]APU!$E$12891</definedName>
    <definedName name="ITEM5.112">[18]APU!$E$12952</definedName>
    <definedName name="ITEM5.113">[18]APU!$E$14721</definedName>
    <definedName name="ITEM5.114">[18]APU!$E$14782</definedName>
    <definedName name="ITEM5.115">[18]APU!$E$15026</definedName>
    <definedName name="ITEM5.53">[18]APU!$E$10085</definedName>
    <definedName name="ITEM5.54">[18]APU!$E$10146</definedName>
    <definedName name="ITEM5.55">[18]APU!$E$10207</definedName>
    <definedName name="ITEM5.56">[18]APU!$E$10268</definedName>
    <definedName name="ITEM5.57">[18]APU!$E$10329</definedName>
    <definedName name="ITEM5.58">[18]APU!$E$10390</definedName>
    <definedName name="ITEM5.59">[18]APU!$E$10451</definedName>
    <definedName name="ITEM5.60">[18]APU!$E$10512</definedName>
    <definedName name="ITEM5.61">[18]APU!$E$10573</definedName>
    <definedName name="ITEM5.62">[18]APU!$E$10634</definedName>
    <definedName name="ITEM5.63">[18]APU!$E$10695</definedName>
    <definedName name="ITEM5.64">[18]APU!$E$10756</definedName>
    <definedName name="ITEM5.65">[18]APU!$E$10817</definedName>
    <definedName name="ITEM5.66">[18]APU!$E$10878</definedName>
    <definedName name="ITEM5.67">[18]APU!$E$10939</definedName>
    <definedName name="ITEM5.68">[18]APU!$E$11000</definedName>
    <definedName name="ITEM5.69">[18]APU!$E$11061</definedName>
    <definedName name="ITEM5.70">[18]APU!$E$11122</definedName>
    <definedName name="ITEM5.71">[18]APU!$E$11183</definedName>
    <definedName name="ITEM5.72">[18]APU!$E$11976</definedName>
    <definedName name="ITEM5.73">[18]APU!$E$12037</definedName>
    <definedName name="ITEM5.74">[18]APU!$E$12098</definedName>
    <definedName name="ITEM5.77">[18]APU!$E$12159</definedName>
    <definedName name="ITEM5.78">[18]APU!$E$12281</definedName>
    <definedName name="ITEM5.79">[18]APU!$E$12342</definedName>
    <definedName name="ITEM5.80">[18]APU!$E$12220</definedName>
    <definedName name="ITEM5.82">[18]APU!$E$13989</definedName>
    <definedName name="ITEM5.83">[18]APU!$E$14050</definedName>
    <definedName name="ITEM5.84">[18]APU!$E$13318</definedName>
    <definedName name="ITEM5.85">[18]APU!$E$13379</definedName>
    <definedName name="ITEM5.86">[18]APU!$E$13440</definedName>
    <definedName name="ITEM5.87">[18]APU!$E$13501</definedName>
    <definedName name="ITEM5.88">[18]APU!$E$13562</definedName>
    <definedName name="ITEM5.89">[18]APU!$E$13623</definedName>
    <definedName name="ITEM5.90">[18]APU!$E$13684</definedName>
    <definedName name="ITEM5.91">[18]APU!$E$13745</definedName>
    <definedName name="ITEM5.92">[18]APU!$E$13806</definedName>
    <definedName name="ITEM5.93">[18]APU!$E$13867</definedName>
    <definedName name="ITEM5.94">[18]APU!$E$13928</definedName>
    <definedName name="ITEM5.95">[18]APU!$E$13013</definedName>
    <definedName name="ITEM5.96">[18]APU!$E$13074</definedName>
    <definedName name="ITEM5.97">[18]APU!$E$13135</definedName>
    <definedName name="ITEM5.98">[18]APU!$E$13196</definedName>
    <definedName name="ITEM5.99">[18]APU!$E$13257</definedName>
    <definedName name="ITEM521">[17]ITEMS!$A$522</definedName>
    <definedName name="ITEM7.1">[18]APU!$E$7589</definedName>
    <definedName name="ITEM7.10">[18]APU!$E$8138</definedName>
    <definedName name="ITEM7.11">[18]APU!$E$8199</definedName>
    <definedName name="ITEM7.12">[18]APU!$E$8259</definedName>
    <definedName name="ITEM7.13">[18]APU!$E$8320</definedName>
    <definedName name="ITEM7.14">[18]APU!$E$8381</definedName>
    <definedName name="ITEM7.15">[18]APU!$E$8442</definedName>
    <definedName name="ITEM7.16">[18]APU!$E$8560</definedName>
    <definedName name="ITEM7.17">[18]APU!$E$11244</definedName>
    <definedName name="ITEM7.18">[18]APU!$E$11305</definedName>
    <definedName name="ITEM7.19">[18]APU!$E$11366</definedName>
    <definedName name="ITEM7.2">[18]APU!$E$7650</definedName>
    <definedName name="ITEM7.20">[18]APU!$E$11427</definedName>
    <definedName name="ITEM7.21">[18]APU!$E$11488</definedName>
    <definedName name="ITEM7.22">[18]APU!$E$11671</definedName>
    <definedName name="ITEM7.23">[18]APU!$E$11732</definedName>
    <definedName name="ITEM7.24">[18]APU!$E$14599</definedName>
    <definedName name="ITEM7.25">[18]APU!$E$15209</definedName>
    <definedName name="ITEM7.26">[18]APU!$E$15270</definedName>
    <definedName name="ITEM7.27">[18]APU!$E$15331</definedName>
    <definedName name="ITEM7.28">[18]APU!$E$15392</definedName>
    <definedName name="ITEM7.29">[18]APU!$E$15453</definedName>
    <definedName name="ITEM7.3">[18]APU!$E$7711</definedName>
    <definedName name="ITEM7.30">[18]APU!$E$15514</definedName>
    <definedName name="ITEM7.31">[18]APU!$E$15575</definedName>
    <definedName name="ITEM7.32">[18]APU!$E$15636</definedName>
    <definedName name="ITEM7.33">[18]APU!$E$15697</definedName>
    <definedName name="ITEM7.34">[18]APU!$E$15758</definedName>
    <definedName name="ITEM7.35">[18]APU!$E$15819</definedName>
    <definedName name="ITEM7.4">[18]APU!$E$7772</definedName>
    <definedName name="ITEM7.5">[18]APU!$E$7833</definedName>
    <definedName name="ITEM7.6">[18]APU!$E$7894</definedName>
    <definedName name="ITEM7.7">[18]APU!$E$7955</definedName>
    <definedName name="ITEM7.8">[18]APU!$E$8016</definedName>
    <definedName name="ITEM7.9">[18]APU!$E$8077</definedName>
    <definedName name="IVA_UTIL">[8]DATOS!$D$11</definedName>
    <definedName name="Jornal">[9]Jornal!$A$12:$I$31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hidden="1">{#N/A,#N/A,TRUE,"1842CWN0"}</definedName>
    <definedName name="KK">#REF!</definedName>
    <definedName name="Longitud">#REF!</definedName>
    <definedName name="Longitud1">#REF!</definedName>
    <definedName name="Longitud2">#REF!</definedName>
    <definedName name="LP">'[11]CIRCUITOS CODENSA'!#REF!</definedName>
    <definedName name="mantenimiento">'[24]COSTOS OFICINA'!#REF!</definedName>
    <definedName name="MAR">#REF!</definedName>
    <definedName name="MAY">#REF!</definedName>
    <definedName name="meses">#REF!</definedName>
    <definedName name="met" localSheetId="0" hidden="1">{#N/A,#N/A,TRUE,"1842CWN0"}</definedName>
    <definedName name="met" hidden="1">{#N/A,#N/A,TRUE,"1842CWN0"}</definedName>
    <definedName name="met_1" hidden="1">{#N/A,#N/A,TRUE,"1842CWN0"}</definedName>
    <definedName name="metal" localSheetId="0" hidden="1">{#N/A,#N/A,TRUE,"1842CWN0"}</definedName>
    <definedName name="metal" hidden="1">{#N/A,#N/A,TRUE,"1842CWN0"}</definedName>
    <definedName name="metal_1" hidden="1">{#N/A,#N/A,TRUE,"1842CWN0"}</definedName>
    <definedName name="Mínimo">#REF!</definedName>
    <definedName name="MO">'[11]CIRCUITOS CODENSA'!#REF!</definedName>
    <definedName name="MU">'[11]CIRCUITOS CODENSA'!#REF!</definedName>
    <definedName name="MZ">'[11]CIRCUITOS CODENSA'!#REF!</definedName>
    <definedName name="NOV">#REF!</definedName>
    <definedName name="NUNI">#REF!</definedName>
    <definedName name="Obra">[14]Datos!$B$1</definedName>
    <definedName name="OCT">#REF!</definedName>
    <definedName name="ORO">#REF!</definedName>
    <definedName name="PB">'[11]CIRCUITOS CODENSA'!#REF!</definedName>
    <definedName name="PESO14.2">#REF!</definedName>
    <definedName name="PESO14.3">#REF!</definedName>
    <definedName name="PESO14.4">#REF!</definedName>
    <definedName name="PMT">#REF!</definedName>
    <definedName name="pre">#REF!</definedName>
    <definedName name="PRESUPUESTADO">#REF!</definedName>
    <definedName name="PROP">[8]DATOS!$D$7</definedName>
    <definedName name="PROVISIONALES" hidden="1">#REF!</definedName>
    <definedName name="Q">#REF!</definedName>
    <definedName name="qqq">#REF!</definedName>
    <definedName name="Resistenciaconductor">[15]Modelo!#REF!</definedName>
    <definedName name="SEP">#REF!</definedName>
    <definedName name="SF">'[11]CIRCUITOS CODENSA'!#REF!</definedName>
    <definedName name="SGI_V_INDICES_CIRCUITO_CAUSA">#REF!</definedName>
    <definedName name="SJ">'[11]CIRCUITOS CODENSA'!#REF!</definedName>
    <definedName name="SM">'[11]CIRCUITOS CODENSA'!#REF!</definedName>
    <definedName name="SMLMV">'[25]F.M.'!$C$3</definedName>
    <definedName name="SMMV">'[10]DATOS BASICOS'!$D$44</definedName>
    <definedName name="SOCIAL">#REF!</definedName>
    <definedName name="st">#REF!</definedName>
    <definedName name="SU">'[11]CIRCUITOS CODENSA'!#REF!</definedName>
    <definedName name="SUBESTACIONES">'[26]OBRAS SES'!#REF!</definedName>
    <definedName name="SUBTRANS">'[10]DATOS BASICOS'!$D$46</definedName>
    <definedName name="tabla2">#REF!</definedName>
    <definedName name="TB">'[11]CIRCUITOS CODENSA'!#REF!</definedName>
    <definedName name="TE">'[11]CIRCUITOS CODENSA'!#REF!</definedName>
    <definedName name="To">#REF!</definedName>
    <definedName name="Total">#REF!</definedName>
    <definedName name="Total_Kilometro_típico_aereo_11.4_kV">'[27]c2.5y2.6'!#REF!</definedName>
    <definedName name="Total_Kilometro_típico_aereo_34.5_kV">'[27]c2.5y2.6'!#REF!</definedName>
    <definedName name="Total_Kilometro_típico_aereo_rural_11.4kV">'[27]c2.5y2.6'!#REF!</definedName>
    <definedName name="Total_Kilometro_típico_aereo_rural_34.5kV">'[27]c2.5y2.6'!#REF!</definedName>
    <definedName name="Total_Kilometro_típico_subterraneo_11.4_kV">'[27]c2.5y2.6'!#REF!</definedName>
    <definedName name="Total_Kilometro_típico_subterraneo_34.5_kV">'[27]c2.5y2.6'!#REF!</definedName>
    <definedName name="TRM">'[10]DATOS BASICOS'!$D$33</definedName>
    <definedName name="TU">'[11]CIRCUITOS CODENSA'!#REF!</definedName>
    <definedName name="UM">'[11]CIRCUITOS CODENSA'!#REF!</definedName>
    <definedName name="UNIDAD1">[16]ITEMS!$C$2</definedName>
    <definedName name="UNIDAD521">[17]ITEMS!$C$522</definedName>
    <definedName name="US">'[11]CIRCUITOS CODENSA'!#REF!</definedName>
    <definedName name="variacion">[9]Datos!$B$8</definedName>
    <definedName name="VE">'[11]CIRCUITOS CODENSA'!#REF!</definedName>
    <definedName name="VI">'[11]CIRCUITOS CODENSA'!#REF!</definedName>
    <definedName name="wrn.civil._.works." localSheetId="0" hidden="1">{#N/A,#N/A,TRUE,"1842CWN0"}</definedName>
    <definedName name="wrn.civil._.works." hidden="1">{#N/A,#N/A,TRUE,"1842CWN0"}</definedName>
    <definedName name="wrn.civil._.works._1" hidden="1">{#N/A,#N/A,TRUE,"1842CWN0"}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ww">#REF!</definedName>
    <definedName name="x">#REF!</definedName>
    <definedName name="XSW" localSheetId="0" hidden="1">{#N/A,#N/A,TRUE,"1842CWN0"}</definedName>
    <definedName name="XSW" hidden="1">{#N/A,#N/A,TRUE,"1842CWN0"}</definedName>
    <definedName name="XSW_1" hidden="1">{#N/A,#N/A,TRUE,"1842CWN0"}</definedName>
    <definedName name="xx">#REF!</definedName>
    <definedName name="xxx">#REF!</definedName>
    <definedName name="XXXX" hidden="1">#REF!</definedName>
    <definedName name="XZS" hidden="1">#REF!</definedName>
    <definedName name="y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57" l="1"/>
  <c r="H26" i="57"/>
  <c r="E30" i="57" s="1"/>
  <c r="G26" i="57"/>
  <c r="E29" i="57" s="1"/>
  <c r="H14" i="57"/>
  <c r="H13" i="57"/>
  <c r="K15" i="57"/>
  <c r="K16" i="57"/>
  <c r="K17" i="57"/>
  <c r="K18" i="57"/>
  <c r="K19" i="57"/>
  <c r="K20" i="57"/>
  <c r="K21" i="57"/>
  <c r="K22" i="57"/>
  <c r="K23" i="57"/>
  <c r="K24" i="57"/>
  <c r="K25" i="57"/>
  <c r="J14" i="57"/>
  <c r="K14" i="57" s="1"/>
  <c r="J13" i="57"/>
  <c r="L13" i="57" s="1"/>
  <c r="E31" i="57" l="1"/>
  <c r="J26" i="57"/>
  <c r="L14" i="57"/>
  <c r="K13" i="57"/>
  <c r="K26" i="57" s="1"/>
  <c r="K30" i="57" s="1"/>
  <c r="L30" i="57" s="1"/>
  <c r="K31" i="57" l="1"/>
  <c r="K32" i="57" s="1"/>
  <c r="L26" i="57"/>
  <c r="K29" i="57"/>
  <c r="L15" i="57"/>
  <c r="L17" i="57"/>
  <c r="L18" i="57"/>
  <c r="L20" i="57"/>
  <c r="L21" i="57"/>
  <c r="L22" i="57"/>
  <c r="L23" i="57"/>
  <c r="L24" i="57"/>
  <c r="L25" i="57"/>
  <c r="L19" i="57" l="1"/>
  <c r="L16" i="57"/>
  <c r="L31" i="57" l="1"/>
  <c r="L29" i="57"/>
  <c r="L32" i="57" l="1"/>
</calcChain>
</file>

<file path=xl/sharedStrings.xml><?xml version="1.0" encoding="utf-8"?>
<sst xmlns="http://schemas.openxmlformats.org/spreadsheetml/2006/main" count="34" uniqueCount="33">
  <si>
    <t>d</t>
  </si>
  <si>
    <t>FORMULARIO 1</t>
  </si>
  <si>
    <t>PRESUPUESTO OFICIAL</t>
  </si>
  <si>
    <t>DESCRIPCION</t>
  </si>
  <si>
    <t>VERIFICACIÓN</t>
  </si>
  <si>
    <t xml:space="preserve">VALORES OFICIALES </t>
  </si>
  <si>
    <t xml:space="preserve">                 VALORES OFERTADOS</t>
  </si>
  <si>
    <t>VALOR UNITARIO BASICO
OFERTADO</t>
  </si>
  <si>
    <t>VALOR UNITARIO BASICO
CORREGIDO</t>
  </si>
  <si>
    <t>UNIDAD DE MEDIDA</t>
  </si>
  <si>
    <t>VALOR TOTAL</t>
  </si>
  <si>
    <t>VALOR IVA</t>
  </si>
  <si>
    <t>VALOR UNITARIO BASICO CORREGIDO x CANTIDAD ESTIMADA</t>
  </si>
  <si>
    <t>Nº ITEM</t>
  </si>
  <si>
    <t xml:space="preserve">VR. UNITARIO OFICIAL </t>
  </si>
  <si>
    <t>VALOR OFICIAL</t>
  </si>
  <si>
    <t>VALOR OFERTADO</t>
  </si>
  <si>
    <t>NOMBRE PROPONENTE:</t>
  </si>
  <si>
    <t>FIRMA DEL PROPONENTE O DE SU REPRESENTANTE LEGAL</t>
  </si>
  <si>
    <t>Obra Civil para el normal funcionamiento</t>
  </si>
  <si>
    <t>MES</t>
  </si>
  <si>
    <t>CANTIDAD</t>
  </si>
  <si>
    <t>UNIDAD</t>
  </si>
  <si>
    <t>IDU-MC10%-DTAF-011-2023</t>
  </si>
  <si>
    <t xml:space="preserve">SUMATORIA TOTAL OFICIAL DE VALORES UNITARIOS ANTES DE IVA 
(VALOR A EVALUAR) </t>
  </si>
  <si>
    <t>VALOR UNITARIO OFICIAL BASICO x CANTIDAD ESTIMADA</t>
  </si>
  <si>
    <t xml:space="preserve">SUMATORIA TOTAL DE LOS VALORES UNITARIOS OFICIALES ANTES DE IVA </t>
  </si>
  <si>
    <t xml:space="preserve">SUMATORIA TOTAL DE LOS VALORES UNITARIOS OFERTADOS ANTES DE IVA </t>
  </si>
  <si>
    <t>VALOR UNITARIO OFERTADO BASICO x CANTIDAD ESTIMADA</t>
  </si>
  <si>
    <t>VALOR TOTAL OFICIAL INCLUIDO IVA</t>
  </si>
  <si>
    <t>VALOR TOTAL OFERTADO INCLUIDO IVA</t>
  </si>
  <si>
    <r>
      <t xml:space="preserve">
</t>
    </r>
    <r>
      <rPr>
        <b/>
        <sz val="12"/>
        <rFont val="Arial"/>
        <family val="2"/>
      </rPr>
      <t>NOTAS:</t>
    </r>
    <r>
      <rPr>
        <sz val="12"/>
        <rFont val="Arial"/>
        <family val="2"/>
      </rPr>
      <t xml:space="preserve"> 
</t>
    </r>
    <r>
      <rPr>
        <b/>
        <sz val="12"/>
        <rFont val="Arial"/>
        <family val="2"/>
      </rPr>
      <t>Nota 1:</t>
    </r>
    <r>
      <rPr>
        <sz val="12"/>
        <rFont val="Arial"/>
        <family val="2"/>
      </rPr>
      <t xml:space="preserve"> El contrato que resulte de esta invitación, se adjudicará al proponente que oferte el menor valor de la sumatoria de precios unitarios antes de IVA, siempre y cuando cumpla con las condiciones establecidas en la invitación. Y el valor del contrato será el menor valor ofertado más IVA. 
</t>
    </r>
    <r>
      <rPr>
        <b/>
        <sz val="12"/>
        <rFont val="Arial"/>
        <family val="2"/>
      </rPr>
      <t>Nota 2:</t>
    </r>
    <r>
      <rPr>
        <sz val="12"/>
        <rFont val="Arial"/>
        <family val="2"/>
      </rPr>
      <t xml:space="preserve"> El presupuesto incluye los costos directos e indirectos en que incurre el contratista para la ejecución del contrato, legalización, suscripción y liquidación, así como los impuestos y demás erogaciones inherentes al mismo.
</t>
    </r>
    <r>
      <rPr>
        <b/>
        <sz val="12"/>
        <rFont val="Arial"/>
        <family val="2"/>
      </rPr>
      <t>Nota 3:</t>
    </r>
    <r>
      <rPr>
        <sz val="12"/>
        <rFont val="Arial"/>
        <family val="2"/>
      </rPr>
      <t xml:space="preserve"> El contrato que resulte del presente proceso no incluye ajustes de precios por cambio de moneda o vigencia, los cuales deberán ser asumidos por el contratista y deberá contemplarlos en su propuesta económica.
</t>
    </r>
    <r>
      <rPr>
        <b/>
        <sz val="12"/>
        <rFont val="Arial"/>
        <family val="2"/>
      </rPr>
      <t>Nota 4:</t>
    </r>
    <r>
      <rPr>
        <sz val="12"/>
        <rFont val="Arial"/>
        <family val="2"/>
      </rPr>
      <t xml:space="preserve"> Los valores unitarios ofertados no podrán, en ningún caso, superar los valores unitarios oficiales tope antes de IVA.</t>
    </r>
  </si>
  <si>
    <t>Alquiler bascula camionera a todo costo con capacidad para 40.000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</si>
</sst>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_-* #,##0.00\ _€_-;\-* #,##0.00\ _€_-;_-* &quot;-&quot;??\ _€_-;_-@_-"/>
    <numFmt numFmtId="171" formatCode="&quot;$&quot;\ #,##0"/>
    <numFmt numFmtId="172" formatCode="&quot;$&quot;\ #,##0.00"/>
    <numFmt numFmtId="173" formatCode="[$$-240A]\ #,##0.00"/>
    <numFmt numFmtId="174" formatCode="#,##0.0"/>
    <numFmt numFmtId="175" formatCode="_-* #,##0.00\ _P_t_a_-;\-* #,##0.00\ _P_t_a_-;_-* &quot;-&quot;??\ _P_t_a_-;_-@_-"/>
    <numFmt numFmtId="176" formatCode="_ * #,##0_ ;_ * \-#,##0_ ;_ * \-??_ ;_ @_ "/>
    <numFmt numFmtId="177" formatCode="_-* #,##0\ _P_t_a_-;\-* #,##0\ _P_t_a_-;_-* &quot;-&quot;\ _P_t_a_-;_-@_-"/>
    <numFmt numFmtId="178" formatCode="_-* #,##0.00\ &quot;Pta&quot;_-;\-* #,##0.00\ &quot;Pta&quot;_-;_-* &quot;-&quot;??\ &quot;Pta&quot;_-;_-@_-"/>
    <numFmt numFmtId="179" formatCode="_ [$€]\ * #,##0.00_ ;_ [$€]\ * \-#,##0.00_ ;_ [$€]\ * &quot;-&quot;??_ ;_ @_ "/>
    <numFmt numFmtId="180" formatCode="_ &quot;$&quot;\ * #,##0_ ;_ &quot;$&quot;\ * \-#,##0_ ;_ &quot;$&quot;\ * &quot;-&quot;_ ;_ @_ "/>
    <numFmt numFmtId="181" formatCode="\$#,##0\ ;\(\$#,##0\)"/>
    <numFmt numFmtId="182" formatCode="_ [$€-2]\ * #,##0.00_ ;_ [$€-2]\ * \-#,##0.00_ ;_ [$€-2]\ * &quot;-&quot;??_ "/>
    <numFmt numFmtId="183" formatCode="_ * #,##0.00_ ;_ * \-#,##0.00_ ;_ * \-??_ ;_ @_ "/>
    <numFmt numFmtId="184" formatCode="_-* #,##0.00\ &quot;€&quot;_-;\-* #,##0.00\ &quot;€&quot;_-;_-* &quot;-&quot;??\ &quot;€&quot;_-;_-@_-"/>
    <numFmt numFmtId="185" formatCode="_ &quot;$&quot;* #,##0.00_ ;_ &quot;$&quot;* \-#,##0.00_ ;_ &quot;$&quot;* &quot;-&quot;??_ ;_ @_ "/>
    <numFmt numFmtId="186" formatCode="_([$€]* #,##0.00_);_([$€]* \(#,##0.00\);_([$€]* &quot;-&quot;??_);_(@_)"/>
    <numFmt numFmtId="187" formatCode="_-* #,##0.00\ _P_t_s_-;\-* #,##0.00\ _P_t_s_-;_-* &quot;-&quot;??\ _P_t_s_-;_-@_-"/>
    <numFmt numFmtId="188" formatCode="_-* #,##0.00\ &quot;Pts&quot;_-;\-* #,##0.00\ &quot;Pts&quot;_-;_-* &quot;-&quot;??\ &quot;Pts&quot;_-;_-@_-"/>
    <numFmt numFmtId="189" formatCode="#,##0.000000000000000"/>
  </numFmts>
  <fonts count="48">
    <font>
      <sz val="10"/>
      <name val="Arial"/>
    </font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9"/>
      <color indexed="8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sz val="8.0500000000000007"/>
      <color indexed="8"/>
      <name val="Arial"/>
      <family val="2"/>
    </font>
    <font>
      <sz val="12"/>
      <name val="Courier"/>
      <family val="3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Helv"/>
      <charset val="204"/>
    </font>
    <font>
      <b/>
      <sz val="18"/>
      <name val="Arial"/>
      <family val="2"/>
    </font>
    <font>
      <sz val="12"/>
      <name val="Arial"/>
      <family val="2"/>
    </font>
    <font>
      <b/>
      <sz val="18"/>
      <color indexed="62"/>
      <name val="Cambria"/>
      <family val="2"/>
    </font>
    <font>
      <sz val="10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sz val="16"/>
      <color theme="0"/>
      <name val="Arial"/>
      <family val="2"/>
    </font>
    <font>
      <b/>
      <sz val="16"/>
      <color theme="1"/>
      <name val="Arial"/>
      <family val="2"/>
    </font>
    <font>
      <sz val="8"/>
      <name val="Arial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16">
    <xf numFmtId="0" fontId="0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7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4" fillId="0" borderId="3" applyNumberFormat="0" applyFill="0" applyAlignment="0" applyProtection="0"/>
    <xf numFmtId="0" fontId="13" fillId="21" borderId="2" applyNumberFormat="0" applyAlignment="0" applyProtection="0"/>
    <xf numFmtId="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10" fillId="2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27" fillId="0" borderId="0"/>
    <xf numFmtId="0" fontId="27" fillId="0" borderId="0"/>
    <xf numFmtId="179" fontId="3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6" fontId="31" fillId="0" borderId="0" applyFont="0" applyFill="0" applyBorder="0" applyAlignment="0" applyProtection="0"/>
    <xf numFmtId="179" fontId="3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21" fillId="0" borderId="0" applyNumberFormat="0" applyFill="0" applyBorder="0" applyAlignment="0" applyProtection="0"/>
    <xf numFmtId="2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11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3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7" fillId="3" borderId="0" applyNumberFormat="0" applyBorder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4" fillId="0" borderId="3" applyNumberFormat="0" applyFill="0" applyAlignment="0" applyProtection="0"/>
    <xf numFmtId="43" fontId="1" fillId="0" borderId="0" applyFont="0" applyFill="0" applyBorder="0" applyAlignment="0" applyProtection="0"/>
    <xf numFmtId="17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5" fontId="3" fillId="0" borderId="0" applyFont="0" applyFill="0" applyBorder="0" applyAlignment="0" applyProtection="0"/>
    <xf numFmtId="170" fontId="6" fillId="0" borderId="0" applyFont="0" applyFill="0" applyBorder="0" applyAlignment="0" applyProtection="0"/>
    <xf numFmtId="17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3" fillId="0" borderId="0" applyFont="0" applyFill="0" applyBorder="0" applyAlignment="0" applyProtection="0"/>
    <xf numFmtId="171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3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80" fontId="3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6" fontId="3" fillId="0" borderId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176" fontId="3" fillId="0" borderId="0" applyFill="0" applyBorder="0" applyAlignment="0" applyProtection="0"/>
    <xf numFmtId="170" fontId="6" fillId="0" borderId="0" applyFont="0" applyFill="0" applyBorder="0" applyAlignment="0" applyProtection="0"/>
    <xf numFmtId="175" fontId="3" fillId="0" borderId="0" applyFont="0" applyFill="0" applyBorder="0" applyAlignment="0" applyProtection="0"/>
    <xf numFmtId="170" fontId="6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83" fontId="3" fillId="0" borderId="0" applyFill="0" applyBorder="0" applyAlignment="0" applyProtection="0"/>
    <xf numFmtId="183" fontId="3" fillId="0" borderId="0" applyFill="0" applyBorder="0" applyAlignment="0" applyProtection="0"/>
    <xf numFmtId="169" fontId="3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73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4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168" fontId="3" fillId="0" borderId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ill="0" applyBorder="0" applyAlignment="0" applyProtection="0"/>
    <xf numFmtId="185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85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185" fontId="8" fillId="0" borderId="0" applyFont="0" applyFill="0" applyBorder="0" applyAlignment="0" applyProtection="0"/>
    <xf numFmtId="167" fontId="3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8" fillId="33" borderId="0" applyNumberFormat="0" applyBorder="0" applyAlignment="0" applyProtection="0"/>
    <xf numFmtId="0" fontId="4" fillId="0" borderId="0"/>
    <xf numFmtId="0" fontId="3" fillId="0" borderId="0" applyBorder="0"/>
    <xf numFmtId="0" fontId="3" fillId="0" borderId="0" applyBorder="0"/>
    <xf numFmtId="0" fontId="3" fillId="0" borderId="0"/>
    <xf numFmtId="0" fontId="3" fillId="0" borderId="0"/>
    <xf numFmtId="0" fontId="3" fillId="0" borderId="0"/>
    <xf numFmtId="0" fontId="3" fillId="0" borderId="0"/>
    <xf numFmtId="0" fontId="41" fillId="0" borderId="0"/>
    <xf numFmtId="0" fontId="40" fillId="0" borderId="0"/>
    <xf numFmtId="0" fontId="4" fillId="0" borderId="0"/>
    <xf numFmtId="0" fontId="3" fillId="0" borderId="0"/>
    <xf numFmtId="0" fontId="3" fillId="0" borderId="0"/>
    <xf numFmtId="0" fontId="40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3" fillId="0" borderId="0"/>
    <xf numFmtId="0" fontId="3" fillId="0" borderId="0"/>
    <xf numFmtId="0" fontId="4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4" fillId="0" borderId="0"/>
    <xf numFmtId="0" fontId="40" fillId="0" borderId="0"/>
    <xf numFmtId="0" fontId="40" fillId="0" borderId="0"/>
    <xf numFmtId="37" fontId="9" fillId="0" borderId="0" applyBorder="0"/>
    <xf numFmtId="0" fontId="3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3" fillId="0" borderId="0"/>
    <xf numFmtId="0" fontId="3" fillId="0" borderId="0"/>
    <xf numFmtId="0" fontId="40" fillId="0" borderId="0"/>
    <xf numFmtId="0" fontId="40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0" fillId="0" borderId="0"/>
    <xf numFmtId="0" fontId="40" fillId="0" borderId="0"/>
    <xf numFmtId="0" fontId="3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3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1" fillId="0" borderId="0"/>
    <xf numFmtId="0" fontId="41" fillId="0" borderId="0"/>
    <xf numFmtId="0" fontId="41" fillId="0" borderId="0"/>
    <xf numFmtId="0" fontId="3" fillId="0" borderId="0"/>
    <xf numFmtId="0" fontId="6" fillId="0" borderId="0"/>
    <xf numFmtId="179" fontId="3" fillId="0" borderId="0"/>
    <xf numFmtId="0" fontId="3" fillId="0" borderId="0" applyBorder="0"/>
    <xf numFmtId="0" fontId="26" fillId="0" borderId="0"/>
    <xf numFmtId="0" fontId="4" fillId="0" borderId="0"/>
    <xf numFmtId="0" fontId="3" fillId="0" borderId="0"/>
    <xf numFmtId="0" fontId="29" fillId="0" borderId="0"/>
    <xf numFmtId="0" fontId="4" fillId="0" borderId="0"/>
    <xf numFmtId="0" fontId="3" fillId="0" borderId="0"/>
    <xf numFmtId="0" fontId="4" fillId="0" borderId="0"/>
    <xf numFmtId="0" fontId="40" fillId="0" borderId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3" fillId="34" borderId="7" applyNumberFormat="0" applyFon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15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30">
    <xf numFmtId="0" fontId="0" fillId="0" borderId="0" xfId="0"/>
    <xf numFmtId="189" fontId="42" fillId="0" borderId="10" xfId="0" applyNumberFormat="1" applyFont="1" applyBorder="1" applyAlignment="1">
      <alignment horizontal="center" vertical="center"/>
    </xf>
    <xf numFmtId="0" fontId="43" fillId="35" borderId="0" xfId="649" applyFont="1" applyFill="1"/>
    <xf numFmtId="0" fontId="29" fillId="35" borderId="0" xfId="649" applyFont="1" applyFill="1"/>
    <xf numFmtId="0" fontId="29" fillId="35" borderId="0" xfId="649" applyFont="1" applyFill="1" applyAlignment="1">
      <alignment horizontal="center" vertical="center"/>
    </xf>
    <xf numFmtId="0" fontId="29" fillId="35" borderId="0" xfId="649" applyFont="1" applyFill="1" applyAlignment="1">
      <alignment horizontal="justify"/>
    </xf>
    <xf numFmtId="167" fontId="29" fillId="35" borderId="0" xfId="450" applyFont="1" applyFill="1"/>
    <xf numFmtId="0" fontId="29" fillId="35" borderId="11" xfId="649" applyFont="1" applyFill="1" applyBorder="1"/>
    <xf numFmtId="0" fontId="29" fillId="35" borderId="12" xfId="649" applyFont="1" applyFill="1" applyBorder="1"/>
    <xf numFmtId="0" fontId="29" fillId="35" borderId="12" xfId="649" applyFont="1" applyFill="1" applyBorder="1" applyAlignment="1">
      <alignment horizontal="center" vertical="center"/>
    </xf>
    <xf numFmtId="0" fontId="29" fillId="35" borderId="12" xfId="649" applyFont="1" applyFill="1" applyBorder="1" applyAlignment="1">
      <alignment horizontal="justify"/>
    </xf>
    <xf numFmtId="167" fontId="29" fillId="35" borderId="12" xfId="450" applyFont="1" applyFill="1" applyBorder="1"/>
    <xf numFmtId="0" fontId="29" fillId="35" borderId="13" xfId="649" applyFont="1" applyFill="1" applyBorder="1"/>
    <xf numFmtId="0" fontId="29" fillId="35" borderId="14" xfId="649" applyFont="1" applyFill="1" applyBorder="1"/>
    <xf numFmtId="0" fontId="7" fillId="35" borderId="0" xfId="648" applyFont="1" applyFill="1" applyAlignment="1">
      <alignment horizontal="center"/>
    </xf>
    <xf numFmtId="0" fontId="29" fillId="35" borderId="15" xfId="649" applyFont="1" applyFill="1" applyBorder="1"/>
    <xf numFmtId="0" fontId="44" fillId="36" borderId="16" xfId="624" applyFont="1" applyFill="1" applyBorder="1" applyAlignment="1">
      <alignment vertical="center"/>
    </xf>
    <xf numFmtId="4" fontId="7" fillId="37" borderId="17" xfId="624" applyNumberFormat="1" applyFont="1" applyFill="1" applyBorder="1" applyAlignment="1">
      <alignment horizontal="center" vertical="center" wrapText="1"/>
    </xf>
    <xf numFmtId="172" fontId="29" fillId="37" borderId="10" xfId="450" applyNumberFormat="1" applyFont="1" applyFill="1" applyBorder="1" applyAlignment="1">
      <alignment vertical="center" wrapText="1"/>
    </xf>
    <xf numFmtId="172" fontId="29" fillId="0" borderId="18" xfId="476" applyNumberFormat="1" applyFont="1" applyBorder="1" applyAlignment="1">
      <alignment vertical="center" wrapText="1"/>
    </xf>
    <xf numFmtId="172" fontId="29" fillId="37" borderId="19" xfId="476" applyNumberFormat="1" applyFont="1" applyFill="1" applyBorder="1" applyAlignment="1">
      <alignment vertical="center" wrapText="1"/>
    </xf>
    <xf numFmtId="172" fontId="29" fillId="0" borderId="20" xfId="476" applyNumberFormat="1" applyFont="1" applyBorder="1" applyAlignment="1">
      <alignment vertical="center" wrapText="1"/>
    </xf>
    <xf numFmtId="0" fontId="29" fillId="37" borderId="10" xfId="622" applyFont="1" applyFill="1" applyBorder="1" applyAlignment="1">
      <alignment horizontal="justify" vertical="center" wrapText="1"/>
    </xf>
    <xf numFmtId="0" fontId="29" fillId="37" borderId="10" xfId="622" applyFont="1" applyFill="1" applyBorder="1" applyAlignment="1">
      <alignment horizontal="center" vertical="center" wrapText="1"/>
    </xf>
    <xf numFmtId="0" fontId="29" fillId="0" borderId="0" xfId="649" applyFont="1"/>
    <xf numFmtId="0" fontId="7" fillId="35" borderId="22" xfId="648" applyFont="1" applyFill="1" applyBorder="1" applyAlignment="1">
      <alignment horizontal="center"/>
    </xf>
    <xf numFmtId="0" fontId="7" fillId="35" borderId="23" xfId="648" applyFont="1" applyFill="1" applyBorder="1" applyAlignment="1">
      <alignment horizontal="center"/>
    </xf>
    <xf numFmtId="0" fontId="29" fillId="35" borderId="0" xfId="649" applyFont="1" applyFill="1" applyAlignment="1">
      <alignment horizontal="left" wrapText="1"/>
    </xf>
    <xf numFmtId="1" fontId="29" fillId="37" borderId="10" xfId="0" applyNumberFormat="1" applyFont="1" applyFill="1" applyBorder="1" applyAlignment="1">
      <alignment horizontal="center" vertical="center"/>
    </xf>
    <xf numFmtId="165" fontId="29" fillId="35" borderId="0" xfId="649" applyNumberFormat="1" applyFont="1" applyFill="1"/>
    <xf numFmtId="43" fontId="29" fillId="35" borderId="0" xfId="249" applyFont="1" applyFill="1"/>
    <xf numFmtId="0" fontId="29" fillId="35" borderId="0" xfId="0" applyFont="1" applyFill="1" applyAlignment="1">
      <alignment horizontal="justify" vertical="center" wrapText="1"/>
    </xf>
    <xf numFmtId="0" fontId="29" fillId="0" borderId="0" xfId="649" applyFont="1" applyAlignment="1">
      <alignment horizontal="center" vertical="center"/>
    </xf>
    <xf numFmtId="0" fontId="29" fillId="0" borderId="0" xfId="649" applyFont="1" applyAlignment="1">
      <alignment horizontal="justify"/>
    </xf>
    <xf numFmtId="167" fontId="29" fillId="0" borderId="0" xfId="450" applyFont="1"/>
    <xf numFmtId="0" fontId="45" fillId="35" borderId="0" xfId="649" applyFont="1" applyFill="1"/>
    <xf numFmtId="0" fontId="39" fillId="35" borderId="14" xfId="649" applyFont="1" applyFill="1" applyBorder="1"/>
    <xf numFmtId="0" fontId="38" fillId="38" borderId="21" xfId="624" applyFont="1" applyFill="1" applyBorder="1" applyAlignment="1">
      <alignment horizontal="center" vertical="center"/>
    </xf>
    <xf numFmtId="0" fontId="39" fillId="35" borderId="15" xfId="649" applyFont="1" applyFill="1" applyBorder="1"/>
    <xf numFmtId="0" fontId="39" fillId="35" borderId="0" xfId="649" applyFont="1" applyFill="1"/>
    <xf numFmtId="0" fontId="39" fillId="0" borderId="0" xfId="649" applyFont="1"/>
    <xf numFmtId="0" fontId="29" fillId="38" borderId="0" xfId="649" applyFont="1" applyFill="1"/>
    <xf numFmtId="172" fontId="7" fillId="38" borderId="24" xfId="450" applyNumberFormat="1" applyFont="1" applyFill="1" applyBorder="1" applyAlignment="1">
      <alignment vertical="center" wrapText="1"/>
    </xf>
    <xf numFmtId="172" fontId="29" fillId="38" borderId="25" xfId="476" applyNumberFormat="1" applyFont="1" applyFill="1" applyBorder="1" applyAlignment="1">
      <alignment vertical="center" wrapText="1"/>
    </xf>
    <xf numFmtId="189" fontId="42" fillId="38" borderId="26" xfId="0" applyNumberFormat="1" applyFont="1" applyFill="1" applyBorder="1" applyAlignment="1">
      <alignment horizontal="center" vertical="center"/>
    </xf>
    <xf numFmtId="0" fontId="7" fillId="37" borderId="27" xfId="624" applyFont="1" applyFill="1" applyBorder="1" applyAlignment="1">
      <alignment horizontal="center" vertical="center" wrapText="1"/>
    </xf>
    <xf numFmtId="0" fontId="42" fillId="39" borderId="28" xfId="0" applyFont="1" applyFill="1" applyBorder="1" applyAlignment="1">
      <alignment horizontal="center" vertical="center" wrapText="1"/>
    </xf>
    <xf numFmtId="167" fontId="7" fillId="37" borderId="29" xfId="450" applyFont="1" applyFill="1" applyBorder="1" applyAlignment="1">
      <alignment horizontal="center" vertical="center" wrapText="1"/>
    </xf>
    <xf numFmtId="167" fontId="7" fillId="40" borderId="30" xfId="450" applyFont="1" applyFill="1" applyBorder="1" applyAlignment="1">
      <alignment horizontal="center" vertical="center" wrapText="1"/>
    </xf>
    <xf numFmtId="167" fontId="7" fillId="37" borderId="31" xfId="450" applyFont="1" applyFill="1" applyBorder="1" applyAlignment="1">
      <alignment horizontal="center" vertical="center" wrapText="1"/>
    </xf>
    <xf numFmtId="167" fontId="7" fillId="37" borderId="28" xfId="450" applyFont="1" applyFill="1" applyBorder="1" applyAlignment="1">
      <alignment horizontal="center" vertical="center" wrapText="1"/>
    </xf>
    <xf numFmtId="189" fontId="42" fillId="0" borderId="33" xfId="0" applyNumberFormat="1" applyFont="1" applyBorder="1" applyAlignment="1">
      <alignment horizontal="center" vertical="center"/>
    </xf>
    <xf numFmtId="189" fontId="42" fillId="0" borderId="34" xfId="0" applyNumberFormat="1" applyFont="1" applyBorder="1" applyAlignment="1">
      <alignment horizontal="center" vertical="center"/>
    </xf>
    <xf numFmtId="166" fontId="39" fillId="35" borderId="10" xfId="451" applyFont="1" applyFill="1" applyBorder="1" applyAlignment="1">
      <alignment horizontal="right" vertical="center"/>
    </xf>
    <xf numFmtId="166" fontId="38" fillId="35" borderId="35" xfId="451" applyFont="1" applyFill="1" applyBorder="1" applyAlignment="1">
      <alignment horizontal="right" vertical="center"/>
    </xf>
    <xf numFmtId="0" fontId="7" fillId="35" borderId="0" xfId="0" applyFont="1" applyFill="1" applyAlignment="1">
      <alignment horizontal="justify" vertical="center"/>
    </xf>
    <xf numFmtId="0" fontId="43" fillId="35" borderId="37" xfId="649" applyFont="1" applyFill="1" applyBorder="1"/>
    <xf numFmtId="0" fontId="29" fillId="35" borderId="38" xfId="649" applyFont="1" applyFill="1" applyBorder="1"/>
    <xf numFmtId="0" fontId="43" fillId="35" borderId="38" xfId="649" applyFont="1" applyFill="1" applyBorder="1" applyAlignment="1">
      <alignment horizontal="justify"/>
    </xf>
    <xf numFmtId="0" fontId="43" fillId="35" borderId="38" xfId="649" applyFont="1" applyFill="1" applyBorder="1" applyAlignment="1">
      <alignment horizontal="center" vertical="center"/>
    </xf>
    <xf numFmtId="167" fontId="43" fillId="35" borderId="38" xfId="450" applyFont="1" applyFill="1" applyBorder="1"/>
    <xf numFmtId="0" fontId="43" fillId="35" borderId="38" xfId="649" applyFont="1" applyFill="1" applyBorder="1"/>
    <xf numFmtId="0" fontId="43" fillId="35" borderId="39" xfId="649" applyFont="1" applyFill="1" applyBorder="1"/>
    <xf numFmtId="0" fontId="7" fillId="37" borderId="21" xfId="624" applyFont="1" applyFill="1" applyBorder="1" applyAlignment="1">
      <alignment horizontal="center" vertical="center"/>
    </xf>
    <xf numFmtId="166" fontId="39" fillId="35" borderId="51" xfId="451" applyFont="1" applyFill="1" applyBorder="1" applyAlignment="1">
      <alignment horizontal="right" vertical="center"/>
    </xf>
    <xf numFmtId="189" fontId="42" fillId="0" borderId="52" xfId="0" applyNumberFormat="1" applyFont="1" applyBorder="1" applyAlignment="1">
      <alignment horizontal="center" vertical="center"/>
    </xf>
    <xf numFmtId="0" fontId="29" fillId="35" borderId="44" xfId="624" applyFont="1" applyFill="1" applyBorder="1" applyAlignment="1">
      <alignment horizontal="center" vertical="center"/>
    </xf>
    <xf numFmtId="0" fontId="29" fillId="35" borderId="44" xfId="622" applyFont="1" applyFill="1" applyBorder="1" applyAlignment="1">
      <alignment horizontal="justify" vertical="center" wrapText="1"/>
    </xf>
    <xf numFmtId="0" fontId="29" fillId="35" borderId="44" xfId="622" applyFont="1" applyFill="1" applyBorder="1" applyAlignment="1">
      <alignment horizontal="center" vertical="center" wrapText="1"/>
    </xf>
    <xf numFmtId="1" fontId="29" fillId="35" borderId="44" xfId="0" applyNumberFormat="1" applyFont="1" applyFill="1" applyBorder="1" applyAlignment="1">
      <alignment horizontal="center" vertical="center"/>
    </xf>
    <xf numFmtId="172" fontId="29" fillId="35" borderId="44" xfId="450" applyNumberFormat="1" applyFont="1" applyFill="1" applyBorder="1" applyAlignment="1">
      <alignment vertical="center" wrapText="1"/>
    </xf>
    <xf numFmtId="172" fontId="29" fillId="35" borderId="44" xfId="476" applyNumberFormat="1" applyFont="1" applyFill="1" applyBorder="1" applyAlignment="1">
      <alignment vertical="center" wrapText="1"/>
    </xf>
    <xf numFmtId="189" fontId="42" fillId="35" borderId="44" xfId="0" applyNumberFormat="1" applyFont="1" applyFill="1" applyBorder="1" applyAlignment="1">
      <alignment horizontal="center" vertical="center"/>
    </xf>
    <xf numFmtId="0" fontId="29" fillId="35" borderId="53" xfId="648" applyFont="1" applyFill="1" applyBorder="1" applyAlignment="1">
      <alignment horizontal="center" vertical="center" wrapText="1"/>
    </xf>
    <xf numFmtId="0" fontId="38" fillId="35" borderId="55" xfId="624" applyFont="1" applyFill="1" applyBorder="1" applyAlignment="1">
      <alignment horizontal="center" vertical="center" wrapText="1"/>
    </xf>
    <xf numFmtId="0" fontId="38" fillId="35" borderId="51" xfId="624" applyFont="1" applyFill="1" applyBorder="1" applyAlignment="1">
      <alignment horizontal="center" vertical="center" wrapText="1"/>
    </xf>
    <xf numFmtId="166" fontId="39" fillId="41" borderId="51" xfId="451" applyFont="1" applyFill="1" applyBorder="1" applyAlignment="1">
      <alignment horizontal="right" vertical="center"/>
    </xf>
    <xf numFmtId="166" fontId="39" fillId="41" borderId="52" xfId="451" applyFont="1" applyFill="1" applyBorder="1" applyAlignment="1">
      <alignment horizontal="right" vertical="center"/>
    </xf>
    <xf numFmtId="0" fontId="38" fillId="41" borderId="21" xfId="624" applyFont="1" applyFill="1" applyBorder="1" applyAlignment="1">
      <alignment horizontal="center" vertical="center" wrapText="1"/>
    </xf>
    <xf numFmtId="0" fontId="38" fillId="41" borderId="51" xfId="624" applyFont="1" applyFill="1" applyBorder="1" applyAlignment="1">
      <alignment horizontal="center" vertical="center" wrapText="1"/>
    </xf>
    <xf numFmtId="0" fontId="38" fillId="41" borderId="36" xfId="624" applyFont="1" applyFill="1" applyBorder="1" applyAlignment="1">
      <alignment horizontal="center" vertical="center" wrapText="1"/>
    </xf>
    <xf numFmtId="0" fontId="38" fillId="41" borderId="10" xfId="624" applyFont="1" applyFill="1" applyBorder="1" applyAlignment="1">
      <alignment horizontal="center" vertical="center" wrapText="1"/>
    </xf>
    <xf numFmtId="166" fontId="39" fillId="41" borderId="10" xfId="451" applyFont="1" applyFill="1" applyBorder="1" applyAlignment="1">
      <alignment horizontal="right" vertical="center"/>
    </xf>
    <xf numFmtId="166" fontId="39" fillId="41" borderId="33" xfId="451" applyFont="1" applyFill="1" applyBorder="1" applyAlignment="1">
      <alignment horizontal="right" vertical="center"/>
    </xf>
    <xf numFmtId="0" fontId="38" fillId="35" borderId="19" xfId="624" applyFont="1" applyFill="1" applyBorder="1" applyAlignment="1">
      <alignment horizontal="center" vertical="center" wrapText="1"/>
    </xf>
    <xf numFmtId="0" fontId="38" fillId="35" borderId="10" xfId="624" applyFont="1" applyFill="1" applyBorder="1" applyAlignment="1">
      <alignment horizontal="center" vertical="center" wrapText="1"/>
    </xf>
    <xf numFmtId="0" fontId="38" fillId="41" borderId="36" xfId="624" applyFont="1" applyFill="1" applyBorder="1" applyAlignment="1">
      <alignment horizontal="center" vertical="center"/>
    </xf>
    <xf numFmtId="0" fontId="38" fillId="41" borderId="10" xfId="624" applyFont="1" applyFill="1" applyBorder="1" applyAlignment="1">
      <alignment horizontal="center" vertical="center"/>
    </xf>
    <xf numFmtId="0" fontId="38" fillId="35" borderId="19" xfId="624" applyFont="1" applyFill="1" applyBorder="1" applyAlignment="1">
      <alignment horizontal="center" vertical="center"/>
    </xf>
    <xf numFmtId="0" fontId="38" fillId="35" borderId="10" xfId="624" applyFont="1" applyFill="1" applyBorder="1" applyAlignment="1">
      <alignment horizontal="center" vertical="center"/>
    </xf>
    <xf numFmtId="0" fontId="38" fillId="41" borderId="40" xfId="624" applyFont="1" applyFill="1" applyBorder="1" applyAlignment="1">
      <alignment horizontal="center" vertical="center"/>
    </xf>
    <xf numFmtId="0" fontId="38" fillId="41" borderId="35" xfId="624" applyFont="1" applyFill="1" applyBorder="1" applyAlignment="1">
      <alignment horizontal="center" vertical="center"/>
    </xf>
    <xf numFmtId="166" fontId="38" fillId="41" borderId="35" xfId="451" applyFont="1" applyFill="1" applyBorder="1" applyAlignment="1">
      <alignment horizontal="right" vertical="center"/>
    </xf>
    <xf numFmtId="166" fontId="38" fillId="41" borderId="34" xfId="451" applyFont="1" applyFill="1" applyBorder="1" applyAlignment="1">
      <alignment horizontal="right" vertical="center"/>
    </xf>
    <xf numFmtId="0" fontId="38" fillId="35" borderId="56" xfId="624" applyFont="1" applyFill="1" applyBorder="1" applyAlignment="1">
      <alignment horizontal="center" vertical="center"/>
    </xf>
    <xf numFmtId="0" fontId="38" fillId="35" borderId="35" xfId="624" applyFont="1" applyFill="1" applyBorder="1" applyAlignment="1">
      <alignment horizontal="center" vertical="center"/>
    </xf>
    <xf numFmtId="0" fontId="7" fillId="35" borderId="38" xfId="649" applyFont="1" applyFill="1" applyBorder="1" applyAlignment="1">
      <alignment vertical="top" wrapText="1"/>
    </xf>
    <xf numFmtId="0" fontId="36" fillId="35" borderId="0" xfId="0" applyFont="1" applyFill="1" applyAlignment="1">
      <alignment horizontal="left" vertical="center"/>
    </xf>
    <xf numFmtId="0" fontId="36" fillId="35" borderId="0" xfId="0" applyFont="1" applyFill="1" applyAlignment="1">
      <alignment horizontal="left" vertical="center" wrapText="1"/>
    </xf>
    <xf numFmtId="0" fontId="7" fillId="35" borderId="43" xfId="648" applyFont="1" applyFill="1" applyBorder="1" applyAlignment="1">
      <alignment horizontal="center" vertical="center"/>
    </xf>
    <xf numFmtId="0" fontId="7" fillId="35" borderId="44" xfId="648" applyFont="1" applyFill="1" applyBorder="1" applyAlignment="1">
      <alignment horizontal="center" vertical="center"/>
    </xf>
    <xf numFmtId="0" fontId="7" fillId="35" borderId="45" xfId="648" applyFont="1" applyFill="1" applyBorder="1" applyAlignment="1">
      <alignment horizontal="center" vertical="center"/>
    </xf>
    <xf numFmtId="0" fontId="7" fillId="35" borderId="22" xfId="648" applyFont="1" applyFill="1" applyBorder="1" applyAlignment="1">
      <alignment horizontal="center"/>
    </xf>
    <xf numFmtId="0" fontId="7" fillId="35" borderId="0" xfId="648" applyFont="1" applyFill="1" applyAlignment="1">
      <alignment horizontal="center"/>
    </xf>
    <xf numFmtId="0" fontId="7" fillId="35" borderId="23" xfId="648" applyFont="1" applyFill="1" applyBorder="1" applyAlignment="1">
      <alignment horizontal="center"/>
    </xf>
    <xf numFmtId="0" fontId="29" fillId="42" borderId="22" xfId="649" applyFont="1" applyFill="1" applyBorder="1" applyAlignment="1">
      <alignment horizontal="left" vertical="top" wrapText="1"/>
    </xf>
    <xf numFmtId="0" fontId="29" fillId="42" borderId="0" xfId="649" applyFont="1" applyFill="1" applyAlignment="1">
      <alignment horizontal="left" vertical="top" wrapText="1"/>
    </xf>
    <xf numFmtId="0" fontId="29" fillId="42" borderId="23" xfId="649" applyFont="1" applyFill="1" applyBorder="1" applyAlignment="1">
      <alignment horizontal="left" vertical="top" wrapText="1"/>
    </xf>
    <xf numFmtId="0" fontId="29" fillId="42" borderId="46" xfId="649" applyFont="1" applyFill="1" applyBorder="1" applyAlignment="1">
      <alignment horizontal="left" vertical="top" wrapText="1"/>
    </xf>
    <xf numFmtId="0" fontId="29" fillId="42" borderId="47" xfId="649" applyFont="1" applyFill="1" applyBorder="1" applyAlignment="1">
      <alignment horizontal="left" vertical="top" wrapText="1"/>
    </xf>
    <xf numFmtId="0" fontId="29" fillId="42" borderId="48" xfId="649" applyFont="1" applyFill="1" applyBorder="1" applyAlignment="1">
      <alignment horizontal="left" vertical="top" wrapText="1"/>
    </xf>
    <xf numFmtId="0" fontId="44" fillId="36" borderId="16" xfId="624" applyFont="1" applyFill="1" applyBorder="1" applyAlignment="1">
      <alignment horizontal="center" vertical="center"/>
    </xf>
    <xf numFmtId="0" fontId="44" fillId="36" borderId="32" xfId="624" applyFont="1" applyFill="1" applyBorder="1" applyAlignment="1">
      <alignment horizontal="center" vertical="center"/>
    </xf>
    <xf numFmtId="0" fontId="44" fillId="36" borderId="49" xfId="624" applyFont="1" applyFill="1" applyBorder="1" applyAlignment="1">
      <alignment horizontal="center" vertical="center"/>
    </xf>
    <xf numFmtId="0" fontId="7" fillId="35" borderId="42" xfId="649" applyFont="1" applyFill="1" applyBorder="1" applyAlignment="1">
      <alignment horizontal="center" vertical="top"/>
    </xf>
    <xf numFmtId="0" fontId="44" fillId="36" borderId="32" xfId="624" applyFont="1" applyFill="1" applyBorder="1" applyAlignment="1">
      <alignment horizontal="left" vertical="center"/>
    </xf>
    <xf numFmtId="0" fontId="44" fillId="36" borderId="49" xfId="624" applyFont="1" applyFill="1" applyBorder="1" applyAlignment="1">
      <alignment horizontal="left" vertical="center"/>
    </xf>
    <xf numFmtId="0" fontId="7" fillId="43" borderId="22" xfId="648" applyFont="1" applyFill="1" applyBorder="1" applyAlignment="1">
      <alignment horizontal="center"/>
    </xf>
    <xf numFmtId="0" fontId="7" fillId="43" borderId="0" xfId="648" applyFont="1" applyFill="1" applyAlignment="1">
      <alignment horizontal="center"/>
    </xf>
    <xf numFmtId="0" fontId="7" fillId="43" borderId="23" xfId="648" applyFont="1" applyFill="1" applyBorder="1" applyAlignment="1">
      <alignment horizontal="center"/>
    </xf>
    <xf numFmtId="0" fontId="46" fillId="38" borderId="41" xfId="0" applyFont="1" applyFill="1" applyBorder="1" applyAlignment="1">
      <alignment horizontal="left" vertical="center" wrapText="1"/>
    </xf>
    <xf numFmtId="0" fontId="46" fillId="38" borderId="19" xfId="0" applyFont="1" applyFill="1" applyBorder="1" applyAlignment="1">
      <alignment horizontal="left" vertical="center" wrapText="1"/>
    </xf>
    <xf numFmtId="0" fontId="37" fillId="38" borderId="16" xfId="624" applyFont="1" applyFill="1" applyBorder="1" applyAlignment="1">
      <alignment horizontal="center" vertical="center" wrapText="1"/>
    </xf>
    <xf numFmtId="0" fontId="37" fillId="38" borderId="32" xfId="624" applyFont="1" applyFill="1" applyBorder="1" applyAlignment="1">
      <alignment horizontal="center" vertical="center" wrapText="1"/>
    </xf>
    <xf numFmtId="0" fontId="37" fillId="38" borderId="50" xfId="624" applyFont="1" applyFill="1" applyBorder="1" applyAlignment="1">
      <alignment horizontal="center" vertical="center" wrapText="1"/>
    </xf>
    <xf numFmtId="0" fontId="29" fillId="35" borderId="0" xfId="649" applyFont="1" applyFill="1" applyAlignment="1">
      <alignment horizontal="justify" vertical="top" wrapText="1"/>
    </xf>
    <xf numFmtId="0" fontId="38" fillId="37" borderId="54" xfId="624" applyFont="1" applyFill="1" applyBorder="1" applyAlignment="1">
      <alignment horizontal="center" vertical="center"/>
    </xf>
    <xf numFmtId="0" fontId="38" fillId="37" borderId="24" xfId="624" applyFont="1" applyFill="1" applyBorder="1" applyAlignment="1">
      <alignment horizontal="center" vertical="center"/>
    </xf>
    <xf numFmtId="0" fontId="38" fillId="37" borderId="26" xfId="624" applyFont="1" applyFill="1" applyBorder="1" applyAlignment="1">
      <alignment horizontal="center" vertical="center"/>
    </xf>
    <xf numFmtId="0" fontId="38" fillId="37" borderId="50" xfId="624" applyFont="1" applyFill="1" applyBorder="1" applyAlignment="1">
      <alignment horizontal="center" vertical="center"/>
    </xf>
  </cellXfs>
  <cellStyles count="816">
    <cellStyle name="20% - Accent1" xfId="1" xr:uid="{00000000-0005-0000-0000-000000000000}"/>
    <cellStyle name="20% - Accent1 2" xfId="2" xr:uid="{00000000-0005-0000-0000-000001000000}"/>
    <cellStyle name="20% - Accent1 2 2" xfId="3" xr:uid="{00000000-0005-0000-0000-000002000000}"/>
    <cellStyle name="20% - Accent1 3" xfId="4" xr:uid="{00000000-0005-0000-0000-000003000000}"/>
    <cellStyle name="20% - Accent1_Estaciones TM-21-SEP-2011" xfId="5" xr:uid="{00000000-0005-0000-0000-000004000000}"/>
    <cellStyle name="20% - Accent2" xfId="6" xr:uid="{00000000-0005-0000-0000-000005000000}"/>
    <cellStyle name="20% - Accent2 2" xfId="7" xr:uid="{00000000-0005-0000-0000-000006000000}"/>
    <cellStyle name="20% - Accent2 2 2" xfId="8" xr:uid="{00000000-0005-0000-0000-000007000000}"/>
    <cellStyle name="20% - Accent2 3" xfId="9" xr:uid="{00000000-0005-0000-0000-000008000000}"/>
    <cellStyle name="20% - Accent2_Estaciones TM-21-SEP-2011" xfId="10" xr:uid="{00000000-0005-0000-0000-000009000000}"/>
    <cellStyle name="20% - Accent3" xfId="11" xr:uid="{00000000-0005-0000-0000-00000A000000}"/>
    <cellStyle name="20% - Accent3 2" xfId="12" xr:uid="{00000000-0005-0000-0000-00000B000000}"/>
    <cellStyle name="20% - Accent3 2 2" xfId="13" xr:uid="{00000000-0005-0000-0000-00000C000000}"/>
    <cellStyle name="20% - Accent3 3" xfId="14" xr:uid="{00000000-0005-0000-0000-00000D000000}"/>
    <cellStyle name="20% - Accent3_Estaciones TM-21-SEP-2011" xfId="15" xr:uid="{00000000-0005-0000-0000-00000E000000}"/>
    <cellStyle name="20% - Accent4" xfId="16" xr:uid="{00000000-0005-0000-0000-00000F000000}"/>
    <cellStyle name="20% - Accent4 2" xfId="17" xr:uid="{00000000-0005-0000-0000-000010000000}"/>
    <cellStyle name="20% - Accent4 2 2" xfId="18" xr:uid="{00000000-0005-0000-0000-000011000000}"/>
    <cellStyle name="20% - Accent4 3" xfId="19" xr:uid="{00000000-0005-0000-0000-000012000000}"/>
    <cellStyle name="20% - Accent4_Estaciones TM-21-SEP-2011" xfId="20" xr:uid="{00000000-0005-0000-0000-000013000000}"/>
    <cellStyle name="20% - Accent5" xfId="21" xr:uid="{00000000-0005-0000-0000-000014000000}"/>
    <cellStyle name="20% - Accent5 2" xfId="22" xr:uid="{00000000-0005-0000-0000-000015000000}"/>
    <cellStyle name="20% - Accent5 2 2" xfId="23" xr:uid="{00000000-0005-0000-0000-000016000000}"/>
    <cellStyle name="20% - Accent5 3" xfId="24" xr:uid="{00000000-0005-0000-0000-000017000000}"/>
    <cellStyle name="20% - Accent5_Estaciones TM-21-SEP-2011" xfId="25" xr:uid="{00000000-0005-0000-0000-000018000000}"/>
    <cellStyle name="20% - Accent6" xfId="26" xr:uid="{00000000-0005-0000-0000-000019000000}"/>
    <cellStyle name="20% - Accent6 2" xfId="27" xr:uid="{00000000-0005-0000-0000-00001A000000}"/>
    <cellStyle name="20% - Accent6 2 2" xfId="28" xr:uid="{00000000-0005-0000-0000-00001B000000}"/>
    <cellStyle name="20% - Accent6 3" xfId="29" xr:uid="{00000000-0005-0000-0000-00001C000000}"/>
    <cellStyle name="20% - Accent6_Estaciones TM-21-SEP-2011" xfId="30" xr:uid="{00000000-0005-0000-0000-00001D000000}"/>
    <cellStyle name="20% - Énfasis1 2" xfId="31" xr:uid="{00000000-0005-0000-0000-00001E000000}"/>
    <cellStyle name="20% - Énfasis1 3" xfId="32" xr:uid="{00000000-0005-0000-0000-00001F000000}"/>
    <cellStyle name="20% - Énfasis2 2" xfId="33" xr:uid="{00000000-0005-0000-0000-000020000000}"/>
    <cellStyle name="20% - Énfasis2 3" xfId="34" xr:uid="{00000000-0005-0000-0000-000021000000}"/>
    <cellStyle name="20% - Énfasis3 2" xfId="35" xr:uid="{00000000-0005-0000-0000-000022000000}"/>
    <cellStyle name="20% - Énfasis3 3" xfId="36" xr:uid="{00000000-0005-0000-0000-000023000000}"/>
    <cellStyle name="20% - Énfasis4 2" xfId="37" xr:uid="{00000000-0005-0000-0000-000024000000}"/>
    <cellStyle name="20% - Énfasis4 3" xfId="38" xr:uid="{00000000-0005-0000-0000-000025000000}"/>
    <cellStyle name="20% - Énfasis5 2" xfId="39" xr:uid="{00000000-0005-0000-0000-000026000000}"/>
    <cellStyle name="20% - Énfasis5 3" xfId="40" xr:uid="{00000000-0005-0000-0000-000027000000}"/>
    <cellStyle name="20% - Énfasis6 2" xfId="41" xr:uid="{00000000-0005-0000-0000-000028000000}"/>
    <cellStyle name="20% - Énfasis6 3" xfId="42" xr:uid="{00000000-0005-0000-0000-000029000000}"/>
    <cellStyle name="40% - Accent1" xfId="43" xr:uid="{00000000-0005-0000-0000-00002A000000}"/>
    <cellStyle name="40% - Accent1 2" xfId="44" xr:uid="{00000000-0005-0000-0000-00002B000000}"/>
    <cellStyle name="40% - Accent1 2 2" xfId="45" xr:uid="{00000000-0005-0000-0000-00002C000000}"/>
    <cellStyle name="40% - Accent1 3" xfId="46" xr:uid="{00000000-0005-0000-0000-00002D000000}"/>
    <cellStyle name="40% - Accent1_Estaciones TM-21-SEP-2011" xfId="47" xr:uid="{00000000-0005-0000-0000-00002E000000}"/>
    <cellStyle name="40% - Accent2" xfId="48" xr:uid="{00000000-0005-0000-0000-00002F000000}"/>
    <cellStyle name="40% - Accent2 2" xfId="49" xr:uid="{00000000-0005-0000-0000-000030000000}"/>
    <cellStyle name="40% - Accent2 2 2" xfId="50" xr:uid="{00000000-0005-0000-0000-000031000000}"/>
    <cellStyle name="40% - Accent2 3" xfId="51" xr:uid="{00000000-0005-0000-0000-000032000000}"/>
    <cellStyle name="40% - Accent2_Estaciones TM-21-SEP-2011" xfId="52" xr:uid="{00000000-0005-0000-0000-000033000000}"/>
    <cellStyle name="40% - Accent3" xfId="53" xr:uid="{00000000-0005-0000-0000-000034000000}"/>
    <cellStyle name="40% - Accent3 2" xfId="54" xr:uid="{00000000-0005-0000-0000-000035000000}"/>
    <cellStyle name="40% - Accent3 2 2" xfId="55" xr:uid="{00000000-0005-0000-0000-000036000000}"/>
    <cellStyle name="40% - Accent3 3" xfId="56" xr:uid="{00000000-0005-0000-0000-000037000000}"/>
    <cellStyle name="40% - Accent3_Estaciones TM-21-SEP-2011" xfId="57" xr:uid="{00000000-0005-0000-0000-000038000000}"/>
    <cellStyle name="40% - Accent4" xfId="58" xr:uid="{00000000-0005-0000-0000-000039000000}"/>
    <cellStyle name="40% - Accent4 2" xfId="59" xr:uid="{00000000-0005-0000-0000-00003A000000}"/>
    <cellStyle name="40% - Accent4 2 2" xfId="60" xr:uid="{00000000-0005-0000-0000-00003B000000}"/>
    <cellStyle name="40% - Accent4 3" xfId="61" xr:uid="{00000000-0005-0000-0000-00003C000000}"/>
    <cellStyle name="40% - Accent4_Estaciones TM-21-SEP-2011" xfId="62" xr:uid="{00000000-0005-0000-0000-00003D000000}"/>
    <cellStyle name="40% - Accent5" xfId="63" xr:uid="{00000000-0005-0000-0000-00003E000000}"/>
    <cellStyle name="40% - Accent5 2" xfId="64" xr:uid="{00000000-0005-0000-0000-00003F000000}"/>
    <cellStyle name="40% - Accent5 2 2" xfId="65" xr:uid="{00000000-0005-0000-0000-000040000000}"/>
    <cellStyle name="40% - Accent5 3" xfId="66" xr:uid="{00000000-0005-0000-0000-000041000000}"/>
    <cellStyle name="40% - Accent5_Estaciones TM-21-SEP-2011" xfId="67" xr:uid="{00000000-0005-0000-0000-000042000000}"/>
    <cellStyle name="40% - Accent6" xfId="68" xr:uid="{00000000-0005-0000-0000-000043000000}"/>
    <cellStyle name="40% - Accent6 2" xfId="69" xr:uid="{00000000-0005-0000-0000-000044000000}"/>
    <cellStyle name="40% - Accent6 2 2" xfId="70" xr:uid="{00000000-0005-0000-0000-000045000000}"/>
    <cellStyle name="40% - Accent6 3" xfId="71" xr:uid="{00000000-0005-0000-0000-000046000000}"/>
    <cellStyle name="40% - Accent6_Estaciones TM-21-SEP-2011" xfId="72" xr:uid="{00000000-0005-0000-0000-000047000000}"/>
    <cellStyle name="40% - Énfasis1 2" xfId="73" xr:uid="{00000000-0005-0000-0000-000048000000}"/>
    <cellStyle name="40% - Énfasis1 3" xfId="74" xr:uid="{00000000-0005-0000-0000-000049000000}"/>
    <cellStyle name="40% - Énfasis2 2" xfId="75" xr:uid="{00000000-0005-0000-0000-00004A000000}"/>
    <cellStyle name="40% - Énfasis2 3" xfId="76" xr:uid="{00000000-0005-0000-0000-00004B000000}"/>
    <cellStyle name="40% - Énfasis3 2" xfId="77" xr:uid="{00000000-0005-0000-0000-00004C000000}"/>
    <cellStyle name="40% - Énfasis3 3" xfId="78" xr:uid="{00000000-0005-0000-0000-00004D000000}"/>
    <cellStyle name="40% - Énfasis4 2" xfId="79" xr:uid="{00000000-0005-0000-0000-00004E000000}"/>
    <cellStyle name="40% - Énfasis4 3" xfId="80" xr:uid="{00000000-0005-0000-0000-00004F000000}"/>
    <cellStyle name="40% - Énfasis5 2" xfId="81" xr:uid="{00000000-0005-0000-0000-000050000000}"/>
    <cellStyle name="40% - Énfasis5 3" xfId="82" xr:uid="{00000000-0005-0000-0000-000051000000}"/>
    <cellStyle name="40% - Énfasis6 2" xfId="83" xr:uid="{00000000-0005-0000-0000-000052000000}"/>
    <cellStyle name="40% - Énfasis6 3" xfId="84" xr:uid="{00000000-0005-0000-0000-000053000000}"/>
    <cellStyle name="60% - Accent1" xfId="85" xr:uid="{00000000-0005-0000-0000-000054000000}"/>
    <cellStyle name="60% - Accent2" xfId="86" xr:uid="{00000000-0005-0000-0000-000055000000}"/>
    <cellStyle name="60% - Accent3" xfId="87" xr:uid="{00000000-0005-0000-0000-000056000000}"/>
    <cellStyle name="60% - Accent4" xfId="88" xr:uid="{00000000-0005-0000-0000-000057000000}"/>
    <cellStyle name="60% - Accent5" xfId="89" xr:uid="{00000000-0005-0000-0000-000058000000}"/>
    <cellStyle name="60% - Accent6" xfId="90" xr:uid="{00000000-0005-0000-0000-000059000000}"/>
    <cellStyle name="60% - Énfasis1 2" xfId="91" xr:uid="{00000000-0005-0000-0000-00005A000000}"/>
    <cellStyle name="60% - Énfasis2 2" xfId="92" xr:uid="{00000000-0005-0000-0000-00005B000000}"/>
    <cellStyle name="60% - Énfasis3 2" xfId="93" xr:uid="{00000000-0005-0000-0000-00005C000000}"/>
    <cellStyle name="60% - Énfasis4 2" xfId="94" xr:uid="{00000000-0005-0000-0000-00005D000000}"/>
    <cellStyle name="60% - Énfasis5 2" xfId="95" xr:uid="{00000000-0005-0000-0000-00005E000000}"/>
    <cellStyle name="60% - Énfasis6 2" xfId="96" xr:uid="{00000000-0005-0000-0000-00005F000000}"/>
    <cellStyle name="Accent1" xfId="97" xr:uid="{00000000-0005-0000-0000-000060000000}"/>
    <cellStyle name="Accent2" xfId="98" xr:uid="{00000000-0005-0000-0000-000061000000}"/>
    <cellStyle name="Accent3" xfId="99" xr:uid="{00000000-0005-0000-0000-000062000000}"/>
    <cellStyle name="Accent4" xfId="100" xr:uid="{00000000-0005-0000-0000-000063000000}"/>
    <cellStyle name="Accent5" xfId="101" xr:uid="{00000000-0005-0000-0000-000064000000}"/>
    <cellStyle name="Accent6" xfId="102" xr:uid="{00000000-0005-0000-0000-000065000000}"/>
    <cellStyle name="Bad" xfId="103" xr:uid="{00000000-0005-0000-0000-000066000000}"/>
    <cellStyle name="Buena 2" xfId="104" xr:uid="{00000000-0005-0000-0000-000067000000}"/>
    <cellStyle name="Calculation" xfId="105" xr:uid="{00000000-0005-0000-0000-000068000000}"/>
    <cellStyle name="Calculation 2" xfId="106" xr:uid="{00000000-0005-0000-0000-000069000000}"/>
    <cellStyle name="Calculation 2 2" xfId="107" xr:uid="{00000000-0005-0000-0000-00006A000000}"/>
    <cellStyle name="Calculation 2 2 2" xfId="108" xr:uid="{00000000-0005-0000-0000-00006B000000}"/>
    <cellStyle name="Calculation 2 3" xfId="109" xr:uid="{00000000-0005-0000-0000-00006C000000}"/>
    <cellStyle name="Calculation 3" xfId="110" xr:uid="{00000000-0005-0000-0000-00006D000000}"/>
    <cellStyle name="Calculation 3 2" xfId="111" xr:uid="{00000000-0005-0000-0000-00006E000000}"/>
    <cellStyle name="Calculation 4" xfId="112" xr:uid="{00000000-0005-0000-0000-00006F000000}"/>
    <cellStyle name="Calculation 4 2" xfId="113" xr:uid="{00000000-0005-0000-0000-000070000000}"/>
    <cellStyle name="Calculation 5" xfId="114" xr:uid="{00000000-0005-0000-0000-000071000000}"/>
    <cellStyle name="Cálculo 2" xfId="115" xr:uid="{00000000-0005-0000-0000-000072000000}"/>
    <cellStyle name="Cálculo 2 2" xfId="116" xr:uid="{00000000-0005-0000-0000-000073000000}"/>
    <cellStyle name="Cálculo 2 2 2" xfId="117" xr:uid="{00000000-0005-0000-0000-000074000000}"/>
    <cellStyle name="Cálculo 2 2 2 2" xfId="118" xr:uid="{00000000-0005-0000-0000-000075000000}"/>
    <cellStyle name="Cálculo 2 2 3" xfId="119" xr:uid="{00000000-0005-0000-0000-000076000000}"/>
    <cellStyle name="Cálculo 2 3" xfId="120" xr:uid="{00000000-0005-0000-0000-000077000000}"/>
    <cellStyle name="Cálculo 2 3 2" xfId="121" xr:uid="{00000000-0005-0000-0000-000078000000}"/>
    <cellStyle name="Cálculo 2 4" xfId="122" xr:uid="{00000000-0005-0000-0000-000079000000}"/>
    <cellStyle name="Cálculo 2 4 2" xfId="123" xr:uid="{00000000-0005-0000-0000-00007A000000}"/>
    <cellStyle name="Cálculo 2 5" xfId="124" xr:uid="{00000000-0005-0000-0000-00007B000000}"/>
    <cellStyle name="Celda de comprobación 2" xfId="125" xr:uid="{00000000-0005-0000-0000-00007C000000}"/>
    <cellStyle name="Celda vinculada 2" xfId="126" xr:uid="{00000000-0005-0000-0000-00007D000000}"/>
    <cellStyle name="Check Cell" xfId="127" xr:uid="{00000000-0005-0000-0000-00007E000000}"/>
    <cellStyle name="Comma0" xfId="128" xr:uid="{00000000-0005-0000-0000-00007F000000}"/>
    <cellStyle name="Comma0 2" xfId="129" xr:uid="{00000000-0005-0000-0000-000080000000}"/>
    <cellStyle name="Comma0 2 2" xfId="130" xr:uid="{00000000-0005-0000-0000-000081000000}"/>
    <cellStyle name="Comma0 3" xfId="131" xr:uid="{00000000-0005-0000-0000-000082000000}"/>
    <cellStyle name="Currency0" xfId="132" xr:uid="{00000000-0005-0000-0000-000083000000}"/>
    <cellStyle name="Currency0 2" xfId="133" xr:uid="{00000000-0005-0000-0000-000084000000}"/>
    <cellStyle name="Currency0 2 2" xfId="134" xr:uid="{00000000-0005-0000-0000-000085000000}"/>
    <cellStyle name="Currency0 3" xfId="135" xr:uid="{00000000-0005-0000-0000-000086000000}"/>
    <cellStyle name="Date" xfId="136" xr:uid="{00000000-0005-0000-0000-000087000000}"/>
    <cellStyle name="Date 2" xfId="137" xr:uid="{00000000-0005-0000-0000-000088000000}"/>
    <cellStyle name="Date 2 2" xfId="138" xr:uid="{00000000-0005-0000-0000-000089000000}"/>
    <cellStyle name="Date 3" xfId="139" xr:uid="{00000000-0005-0000-0000-00008A000000}"/>
    <cellStyle name="Encabezado 4 2" xfId="140" xr:uid="{00000000-0005-0000-0000-00008B000000}"/>
    <cellStyle name="Énfasis 1" xfId="141" xr:uid="{00000000-0005-0000-0000-00008C000000}"/>
    <cellStyle name="Énfasis 2" xfId="142" xr:uid="{00000000-0005-0000-0000-00008D000000}"/>
    <cellStyle name="Énfasis 3" xfId="143" xr:uid="{00000000-0005-0000-0000-00008E000000}"/>
    <cellStyle name="Énfasis1 - 20%" xfId="144" xr:uid="{00000000-0005-0000-0000-00008F000000}"/>
    <cellStyle name="Énfasis1 - 20% 2" xfId="145" xr:uid="{00000000-0005-0000-0000-000090000000}"/>
    <cellStyle name="Énfasis1 - 40%" xfId="146" xr:uid="{00000000-0005-0000-0000-000091000000}"/>
    <cellStyle name="Énfasis1 - 40% 2" xfId="147" xr:uid="{00000000-0005-0000-0000-000092000000}"/>
    <cellStyle name="Énfasis1 - 60%" xfId="148" xr:uid="{00000000-0005-0000-0000-000093000000}"/>
    <cellStyle name="Énfasis1 2" xfId="149" xr:uid="{00000000-0005-0000-0000-000094000000}"/>
    <cellStyle name="Énfasis1 3" xfId="150" xr:uid="{00000000-0005-0000-0000-000095000000}"/>
    <cellStyle name="Énfasis1 4" xfId="151" xr:uid="{00000000-0005-0000-0000-000096000000}"/>
    <cellStyle name="Énfasis1 5" xfId="152" xr:uid="{00000000-0005-0000-0000-000097000000}"/>
    <cellStyle name="Énfasis1 6" xfId="153" xr:uid="{00000000-0005-0000-0000-000098000000}"/>
    <cellStyle name="Énfasis2 - 20%" xfId="154" xr:uid="{00000000-0005-0000-0000-000099000000}"/>
    <cellStyle name="Énfasis2 - 20% 2" xfId="155" xr:uid="{00000000-0005-0000-0000-00009A000000}"/>
    <cellStyle name="Énfasis2 - 40%" xfId="156" xr:uid="{00000000-0005-0000-0000-00009B000000}"/>
    <cellStyle name="Énfasis2 - 40% 2" xfId="157" xr:uid="{00000000-0005-0000-0000-00009C000000}"/>
    <cellStyle name="Énfasis2 - 60%" xfId="158" xr:uid="{00000000-0005-0000-0000-00009D000000}"/>
    <cellStyle name="Énfasis2 2" xfId="159" xr:uid="{00000000-0005-0000-0000-00009E000000}"/>
    <cellStyle name="Énfasis2 3" xfId="160" xr:uid="{00000000-0005-0000-0000-00009F000000}"/>
    <cellStyle name="Énfasis2 4" xfId="161" xr:uid="{00000000-0005-0000-0000-0000A0000000}"/>
    <cellStyle name="Énfasis2 5" xfId="162" xr:uid="{00000000-0005-0000-0000-0000A1000000}"/>
    <cellStyle name="Énfasis2 6" xfId="163" xr:uid="{00000000-0005-0000-0000-0000A2000000}"/>
    <cellStyle name="Énfasis3 - 20%" xfId="164" xr:uid="{00000000-0005-0000-0000-0000A3000000}"/>
    <cellStyle name="Énfasis3 - 20% 2" xfId="165" xr:uid="{00000000-0005-0000-0000-0000A4000000}"/>
    <cellStyle name="Énfasis3 - 40%" xfId="166" xr:uid="{00000000-0005-0000-0000-0000A5000000}"/>
    <cellStyle name="Énfasis3 - 40% 2" xfId="167" xr:uid="{00000000-0005-0000-0000-0000A6000000}"/>
    <cellStyle name="Énfasis3 - 60%" xfId="168" xr:uid="{00000000-0005-0000-0000-0000A7000000}"/>
    <cellStyle name="Énfasis3 2" xfId="169" xr:uid="{00000000-0005-0000-0000-0000A8000000}"/>
    <cellStyle name="Énfasis3 3" xfId="170" xr:uid="{00000000-0005-0000-0000-0000A9000000}"/>
    <cellStyle name="Énfasis3 4" xfId="171" xr:uid="{00000000-0005-0000-0000-0000AA000000}"/>
    <cellStyle name="Énfasis3 5" xfId="172" xr:uid="{00000000-0005-0000-0000-0000AB000000}"/>
    <cellStyle name="Énfasis3 6" xfId="173" xr:uid="{00000000-0005-0000-0000-0000AC000000}"/>
    <cellStyle name="Énfasis4 - 20%" xfId="174" xr:uid="{00000000-0005-0000-0000-0000AD000000}"/>
    <cellStyle name="Énfasis4 - 20% 2" xfId="175" xr:uid="{00000000-0005-0000-0000-0000AE000000}"/>
    <cellStyle name="Énfasis4 - 40%" xfId="176" xr:uid="{00000000-0005-0000-0000-0000AF000000}"/>
    <cellStyle name="Énfasis4 - 40% 2" xfId="177" xr:uid="{00000000-0005-0000-0000-0000B0000000}"/>
    <cellStyle name="Énfasis4 - 60%" xfId="178" xr:uid="{00000000-0005-0000-0000-0000B1000000}"/>
    <cellStyle name="Énfasis4 2" xfId="179" xr:uid="{00000000-0005-0000-0000-0000B2000000}"/>
    <cellStyle name="Énfasis4 3" xfId="180" xr:uid="{00000000-0005-0000-0000-0000B3000000}"/>
    <cellStyle name="Énfasis4 4" xfId="181" xr:uid="{00000000-0005-0000-0000-0000B4000000}"/>
    <cellStyle name="Énfasis4 5" xfId="182" xr:uid="{00000000-0005-0000-0000-0000B5000000}"/>
    <cellStyle name="Énfasis4 6" xfId="183" xr:uid="{00000000-0005-0000-0000-0000B6000000}"/>
    <cellStyle name="Énfasis5 - 20%" xfId="184" xr:uid="{00000000-0005-0000-0000-0000B7000000}"/>
    <cellStyle name="Énfasis5 - 20% 2" xfId="185" xr:uid="{00000000-0005-0000-0000-0000B8000000}"/>
    <cellStyle name="Énfasis5 - 40%" xfId="186" xr:uid="{00000000-0005-0000-0000-0000B9000000}"/>
    <cellStyle name="Énfasis5 - 40% 2" xfId="187" xr:uid="{00000000-0005-0000-0000-0000BA000000}"/>
    <cellStyle name="Énfasis5 - 60%" xfId="188" xr:uid="{00000000-0005-0000-0000-0000BB000000}"/>
    <cellStyle name="Énfasis5 2" xfId="189" xr:uid="{00000000-0005-0000-0000-0000BC000000}"/>
    <cellStyle name="Énfasis5 3" xfId="190" xr:uid="{00000000-0005-0000-0000-0000BD000000}"/>
    <cellStyle name="Énfasis5 4" xfId="191" xr:uid="{00000000-0005-0000-0000-0000BE000000}"/>
    <cellStyle name="Énfasis5 5" xfId="192" xr:uid="{00000000-0005-0000-0000-0000BF000000}"/>
    <cellStyle name="Énfasis5 6" xfId="193" xr:uid="{00000000-0005-0000-0000-0000C0000000}"/>
    <cellStyle name="Énfasis6 - 20%" xfId="194" xr:uid="{00000000-0005-0000-0000-0000C1000000}"/>
    <cellStyle name="Énfasis6 - 20% 2" xfId="195" xr:uid="{00000000-0005-0000-0000-0000C2000000}"/>
    <cellStyle name="Énfasis6 - 40%" xfId="196" xr:uid="{00000000-0005-0000-0000-0000C3000000}"/>
    <cellStyle name="Énfasis6 - 40% 2" xfId="197" xr:uid="{00000000-0005-0000-0000-0000C4000000}"/>
    <cellStyle name="Énfasis6 - 60%" xfId="198" xr:uid="{00000000-0005-0000-0000-0000C5000000}"/>
    <cellStyle name="Énfasis6 2" xfId="199" xr:uid="{00000000-0005-0000-0000-0000C6000000}"/>
    <cellStyle name="Énfasis6 3" xfId="200" xr:uid="{00000000-0005-0000-0000-0000C7000000}"/>
    <cellStyle name="Énfasis6 4" xfId="201" xr:uid="{00000000-0005-0000-0000-0000C8000000}"/>
    <cellStyle name="Énfasis6 5" xfId="202" xr:uid="{00000000-0005-0000-0000-0000C9000000}"/>
    <cellStyle name="Énfasis6 6" xfId="203" xr:uid="{00000000-0005-0000-0000-0000CA000000}"/>
    <cellStyle name="Entrada 2" xfId="204" xr:uid="{00000000-0005-0000-0000-0000CB000000}"/>
    <cellStyle name="Entrada 2 2" xfId="205" xr:uid="{00000000-0005-0000-0000-0000CC000000}"/>
    <cellStyle name="Entrada 2 2 2" xfId="206" xr:uid="{00000000-0005-0000-0000-0000CD000000}"/>
    <cellStyle name="Entrada 2 2 2 2" xfId="207" xr:uid="{00000000-0005-0000-0000-0000CE000000}"/>
    <cellStyle name="Entrada 2 2 3" xfId="208" xr:uid="{00000000-0005-0000-0000-0000CF000000}"/>
    <cellStyle name="Entrada 2 3" xfId="209" xr:uid="{00000000-0005-0000-0000-0000D0000000}"/>
    <cellStyle name="Entrada 2 3 2" xfId="210" xr:uid="{00000000-0005-0000-0000-0000D1000000}"/>
    <cellStyle name="Entrada 2 4" xfId="211" xr:uid="{00000000-0005-0000-0000-0000D2000000}"/>
    <cellStyle name="Entrada 2 4 2" xfId="212" xr:uid="{00000000-0005-0000-0000-0000D3000000}"/>
    <cellStyle name="Entrada 2 5" xfId="213" xr:uid="{00000000-0005-0000-0000-0000D4000000}"/>
    <cellStyle name="Estilo 1" xfId="214" xr:uid="{00000000-0005-0000-0000-0000D5000000}"/>
    <cellStyle name="Estilo 1 2" xfId="215" xr:uid="{00000000-0005-0000-0000-0000D6000000}"/>
    <cellStyle name="Euro" xfId="216" xr:uid="{00000000-0005-0000-0000-0000D7000000}"/>
    <cellStyle name="Euro 2" xfId="217" xr:uid="{00000000-0005-0000-0000-0000D8000000}"/>
    <cellStyle name="Euro 2 2" xfId="218" xr:uid="{00000000-0005-0000-0000-0000D9000000}"/>
    <cellStyle name="Euro 3" xfId="219" xr:uid="{00000000-0005-0000-0000-0000DA000000}"/>
    <cellStyle name="Euro 3 2" xfId="220" xr:uid="{00000000-0005-0000-0000-0000DB000000}"/>
    <cellStyle name="Euro_ANEXO-2" xfId="221" xr:uid="{00000000-0005-0000-0000-0000DC000000}"/>
    <cellStyle name="Explanatory Text" xfId="222" xr:uid="{00000000-0005-0000-0000-0000DD000000}"/>
    <cellStyle name="Fixed" xfId="223" xr:uid="{00000000-0005-0000-0000-0000DE000000}"/>
    <cellStyle name="Fixed 2" xfId="224" xr:uid="{00000000-0005-0000-0000-0000DF000000}"/>
    <cellStyle name="Fixed 2 2" xfId="225" xr:uid="{00000000-0005-0000-0000-0000E0000000}"/>
    <cellStyle name="Fixed 3" xfId="226" xr:uid="{00000000-0005-0000-0000-0000E1000000}"/>
    <cellStyle name="Good" xfId="227" xr:uid="{00000000-0005-0000-0000-0000E2000000}"/>
    <cellStyle name="Heading 1" xfId="228" xr:uid="{00000000-0005-0000-0000-0000E3000000}"/>
    <cellStyle name="Heading 1 2" xfId="229" xr:uid="{00000000-0005-0000-0000-0000E4000000}"/>
    <cellStyle name="Heading 1 3" xfId="230" xr:uid="{00000000-0005-0000-0000-0000E5000000}"/>
    <cellStyle name="Heading 2" xfId="231" xr:uid="{00000000-0005-0000-0000-0000E6000000}"/>
    <cellStyle name="Heading 2 2" xfId="232" xr:uid="{00000000-0005-0000-0000-0000E7000000}"/>
    <cellStyle name="Heading 2 3" xfId="233" xr:uid="{00000000-0005-0000-0000-0000E8000000}"/>
    <cellStyle name="Heading 3" xfId="234" xr:uid="{00000000-0005-0000-0000-0000E9000000}"/>
    <cellStyle name="Heading 4" xfId="235" xr:uid="{00000000-0005-0000-0000-0000EA000000}"/>
    <cellStyle name="Hipervínculo 2" xfId="236" xr:uid="{00000000-0005-0000-0000-0000EB000000}"/>
    <cellStyle name="Incorrecto 2" xfId="237" xr:uid="{00000000-0005-0000-0000-0000EC000000}"/>
    <cellStyle name="Input" xfId="238" xr:uid="{00000000-0005-0000-0000-0000ED000000}"/>
    <cellStyle name="Input 2" xfId="239" xr:uid="{00000000-0005-0000-0000-0000EE000000}"/>
    <cellStyle name="Input 2 2" xfId="240" xr:uid="{00000000-0005-0000-0000-0000EF000000}"/>
    <cellStyle name="Input 2 2 2" xfId="241" xr:uid="{00000000-0005-0000-0000-0000F0000000}"/>
    <cellStyle name="Input 2 3" xfId="242" xr:uid="{00000000-0005-0000-0000-0000F1000000}"/>
    <cellStyle name="Input 3" xfId="243" xr:uid="{00000000-0005-0000-0000-0000F2000000}"/>
    <cellStyle name="Input 3 2" xfId="244" xr:uid="{00000000-0005-0000-0000-0000F3000000}"/>
    <cellStyle name="Input 4" xfId="245" xr:uid="{00000000-0005-0000-0000-0000F4000000}"/>
    <cellStyle name="Input 4 2" xfId="246" xr:uid="{00000000-0005-0000-0000-0000F5000000}"/>
    <cellStyle name="Input 5" xfId="247" xr:uid="{00000000-0005-0000-0000-0000F6000000}"/>
    <cellStyle name="Linked Cell" xfId="248" xr:uid="{00000000-0005-0000-0000-0000F7000000}"/>
    <cellStyle name="Millares" xfId="249" builtinId="3"/>
    <cellStyle name="Millares [0] 2" xfId="250" xr:uid="{00000000-0005-0000-0000-0000F9000000}"/>
    <cellStyle name="Millares 10" xfId="251" xr:uid="{00000000-0005-0000-0000-0000FA000000}"/>
    <cellStyle name="Millares 10 2" xfId="252" xr:uid="{00000000-0005-0000-0000-0000FB000000}"/>
    <cellStyle name="Millares 11" xfId="253" xr:uid="{00000000-0005-0000-0000-0000FC000000}"/>
    <cellStyle name="Millares 12" xfId="254" xr:uid="{00000000-0005-0000-0000-0000FD000000}"/>
    <cellStyle name="Millares 13" xfId="255" xr:uid="{00000000-0005-0000-0000-0000FE000000}"/>
    <cellStyle name="Millares 13 10" xfId="256" xr:uid="{00000000-0005-0000-0000-0000FF000000}"/>
    <cellStyle name="Millares 13 11" xfId="257" xr:uid="{00000000-0005-0000-0000-000000010000}"/>
    <cellStyle name="Millares 13 2" xfId="258" xr:uid="{00000000-0005-0000-0000-000001010000}"/>
    <cellStyle name="Millares 13 2 2" xfId="259" xr:uid="{00000000-0005-0000-0000-000002010000}"/>
    <cellStyle name="Millares 13 2 2 2" xfId="260" xr:uid="{00000000-0005-0000-0000-000003010000}"/>
    <cellStyle name="Millares 13 2 2 2 2" xfId="261" xr:uid="{00000000-0005-0000-0000-000004010000}"/>
    <cellStyle name="Millares 13 2 2 2 3" xfId="262" xr:uid="{00000000-0005-0000-0000-000005010000}"/>
    <cellStyle name="Millares 13 2 2 2 4" xfId="263" xr:uid="{00000000-0005-0000-0000-000006010000}"/>
    <cellStyle name="Millares 13 2 2 2 5" xfId="264" xr:uid="{00000000-0005-0000-0000-000007010000}"/>
    <cellStyle name="Millares 13 2 3" xfId="265" xr:uid="{00000000-0005-0000-0000-000008010000}"/>
    <cellStyle name="Millares 13 2 3 2" xfId="266" xr:uid="{00000000-0005-0000-0000-000009010000}"/>
    <cellStyle name="Millares 13 2 3 3" xfId="267" xr:uid="{00000000-0005-0000-0000-00000A010000}"/>
    <cellStyle name="Millares 13 2 3 4" xfId="268" xr:uid="{00000000-0005-0000-0000-00000B010000}"/>
    <cellStyle name="Millares 13 2 3 5" xfId="269" xr:uid="{00000000-0005-0000-0000-00000C010000}"/>
    <cellStyle name="Millares 13 2 4" xfId="270" xr:uid="{00000000-0005-0000-0000-00000D010000}"/>
    <cellStyle name="Millares 13 2 5" xfId="271" xr:uid="{00000000-0005-0000-0000-00000E010000}"/>
    <cellStyle name="Millares 13 2 5 2" xfId="272" xr:uid="{00000000-0005-0000-0000-00000F010000}"/>
    <cellStyle name="Millares 13 2 5 2 2" xfId="273" xr:uid="{00000000-0005-0000-0000-000010010000}"/>
    <cellStyle name="Millares 13 2 5 2 3" xfId="274" xr:uid="{00000000-0005-0000-0000-000011010000}"/>
    <cellStyle name="Millares 13 2 5 2 4" xfId="275" xr:uid="{00000000-0005-0000-0000-000012010000}"/>
    <cellStyle name="Millares 13 2 5 2 5" xfId="276" xr:uid="{00000000-0005-0000-0000-000013010000}"/>
    <cellStyle name="Millares 13 2 5 3" xfId="277" xr:uid="{00000000-0005-0000-0000-000014010000}"/>
    <cellStyle name="Millares 13 2 5 3 2" xfId="278" xr:uid="{00000000-0005-0000-0000-000015010000}"/>
    <cellStyle name="Millares 13 2 5 3 3" xfId="279" xr:uid="{00000000-0005-0000-0000-000016010000}"/>
    <cellStyle name="Millares 13 2 5 3 4" xfId="280" xr:uid="{00000000-0005-0000-0000-000017010000}"/>
    <cellStyle name="Millares 13 2 5 3 5" xfId="281" xr:uid="{00000000-0005-0000-0000-000018010000}"/>
    <cellStyle name="Millares 13 2 5 4" xfId="282" xr:uid="{00000000-0005-0000-0000-000019010000}"/>
    <cellStyle name="Millares 13 2 5 5" xfId="283" xr:uid="{00000000-0005-0000-0000-00001A010000}"/>
    <cellStyle name="Millares 13 2 5 6" xfId="284" xr:uid="{00000000-0005-0000-0000-00001B010000}"/>
    <cellStyle name="Millares 13 2 5 7" xfId="285" xr:uid="{00000000-0005-0000-0000-00001C010000}"/>
    <cellStyle name="Millares 13 2 5 8" xfId="286" xr:uid="{00000000-0005-0000-0000-00001D010000}"/>
    <cellStyle name="Millares 13 2 6" xfId="287" xr:uid="{00000000-0005-0000-0000-00001E010000}"/>
    <cellStyle name="Millares 13 2 7" xfId="288" xr:uid="{00000000-0005-0000-0000-00001F010000}"/>
    <cellStyle name="Millares 13 2 8" xfId="289" xr:uid="{00000000-0005-0000-0000-000020010000}"/>
    <cellStyle name="Millares 13 3" xfId="290" xr:uid="{00000000-0005-0000-0000-000021010000}"/>
    <cellStyle name="Millares 13 3 2" xfId="291" xr:uid="{00000000-0005-0000-0000-000022010000}"/>
    <cellStyle name="Millares 13 3 2 2" xfId="292" xr:uid="{00000000-0005-0000-0000-000023010000}"/>
    <cellStyle name="Millares 13 3 2 3" xfId="293" xr:uid="{00000000-0005-0000-0000-000024010000}"/>
    <cellStyle name="Millares 13 3 2 4" xfId="294" xr:uid="{00000000-0005-0000-0000-000025010000}"/>
    <cellStyle name="Millares 13 3 2 5" xfId="295" xr:uid="{00000000-0005-0000-0000-000026010000}"/>
    <cellStyle name="Millares 13 3 3" xfId="296" xr:uid="{00000000-0005-0000-0000-000027010000}"/>
    <cellStyle name="Millares 13 3 3 2" xfId="297" xr:uid="{00000000-0005-0000-0000-000028010000}"/>
    <cellStyle name="Millares 13 3 3 3" xfId="298" xr:uid="{00000000-0005-0000-0000-000029010000}"/>
    <cellStyle name="Millares 13 3 3 4" xfId="299" xr:uid="{00000000-0005-0000-0000-00002A010000}"/>
    <cellStyle name="Millares 13 3 3 5" xfId="300" xr:uid="{00000000-0005-0000-0000-00002B010000}"/>
    <cellStyle name="Millares 13 3 4" xfId="301" xr:uid="{00000000-0005-0000-0000-00002C010000}"/>
    <cellStyle name="Millares 13 3 4 2" xfId="302" xr:uid="{00000000-0005-0000-0000-00002D010000}"/>
    <cellStyle name="Millares 13 3 4 3" xfId="303" xr:uid="{00000000-0005-0000-0000-00002E010000}"/>
    <cellStyle name="Millares 13 3 4 4" xfId="304" xr:uid="{00000000-0005-0000-0000-00002F010000}"/>
    <cellStyle name="Millares 13 3 4 5" xfId="305" xr:uid="{00000000-0005-0000-0000-000030010000}"/>
    <cellStyle name="Millares 13 3 5" xfId="306" xr:uid="{00000000-0005-0000-0000-000031010000}"/>
    <cellStyle name="Millares 13 3 6" xfId="307" xr:uid="{00000000-0005-0000-0000-000032010000}"/>
    <cellStyle name="Millares 13 3 7" xfId="308" xr:uid="{00000000-0005-0000-0000-000033010000}"/>
    <cellStyle name="Millares 13 3 8" xfId="309" xr:uid="{00000000-0005-0000-0000-000034010000}"/>
    <cellStyle name="Millares 13 3 9" xfId="310" xr:uid="{00000000-0005-0000-0000-000035010000}"/>
    <cellStyle name="Millares 13 4" xfId="311" xr:uid="{00000000-0005-0000-0000-000036010000}"/>
    <cellStyle name="Millares 13 4 2" xfId="312" xr:uid="{00000000-0005-0000-0000-000037010000}"/>
    <cellStyle name="Millares 13 4 2 2" xfId="313" xr:uid="{00000000-0005-0000-0000-000038010000}"/>
    <cellStyle name="Millares 13 4 2 3" xfId="314" xr:uid="{00000000-0005-0000-0000-000039010000}"/>
    <cellStyle name="Millares 13 4 2 4" xfId="315" xr:uid="{00000000-0005-0000-0000-00003A010000}"/>
    <cellStyle name="Millares 13 4 2 5" xfId="316" xr:uid="{00000000-0005-0000-0000-00003B010000}"/>
    <cellStyle name="Millares 13 5" xfId="317" xr:uid="{00000000-0005-0000-0000-00003C010000}"/>
    <cellStyle name="Millares 13 5 2" xfId="318" xr:uid="{00000000-0005-0000-0000-00003D010000}"/>
    <cellStyle name="Millares 13 5 3" xfId="319" xr:uid="{00000000-0005-0000-0000-00003E010000}"/>
    <cellStyle name="Millares 13 5 4" xfId="320" xr:uid="{00000000-0005-0000-0000-00003F010000}"/>
    <cellStyle name="Millares 13 5 5" xfId="321" xr:uid="{00000000-0005-0000-0000-000040010000}"/>
    <cellStyle name="Millares 13 6" xfId="322" xr:uid="{00000000-0005-0000-0000-000041010000}"/>
    <cellStyle name="Millares 13 6 2" xfId="323" xr:uid="{00000000-0005-0000-0000-000042010000}"/>
    <cellStyle name="Millares 13 6 3" xfId="324" xr:uid="{00000000-0005-0000-0000-000043010000}"/>
    <cellStyle name="Millares 13 6 4" xfId="325" xr:uid="{00000000-0005-0000-0000-000044010000}"/>
    <cellStyle name="Millares 13 6 5" xfId="326" xr:uid="{00000000-0005-0000-0000-000045010000}"/>
    <cellStyle name="Millares 13 7" xfId="327" xr:uid="{00000000-0005-0000-0000-000046010000}"/>
    <cellStyle name="Millares 13 8" xfId="328" xr:uid="{00000000-0005-0000-0000-000047010000}"/>
    <cellStyle name="Millares 13 9" xfId="329" xr:uid="{00000000-0005-0000-0000-000048010000}"/>
    <cellStyle name="Millares 14" xfId="330" xr:uid="{00000000-0005-0000-0000-000049010000}"/>
    <cellStyle name="Millares 14 2" xfId="331" xr:uid="{00000000-0005-0000-0000-00004A010000}"/>
    <cellStyle name="Millares 15" xfId="332" xr:uid="{00000000-0005-0000-0000-00004B010000}"/>
    <cellStyle name="Millares 15 2" xfId="333" xr:uid="{00000000-0005-0000-0000-00004C010000}"/>
    <cellStyle name="Millares 16" xfId="334" xr:uid="{00000000-0005-0000-0000-00004D010000}"/>
    <cellStyle name="Millares 16 2" xfId="335" xr:uid="{00000000-0005-0000-0000-00004E010000}"/>
    <cellStyle name="Millares 16 3" xfId="336" xr:uid="{00000000-0005-0000-0000-00004F010000}"/>
    <cellStyle name="Millares 17" xfId="337" xr:uid="{00000000-0005-0000-0000-000050010000}"/>
    <cellStyle name="Millares 18" xfId="338" xr:uid="{00000000-0005-0000-0000-000051010000}"/>
    <cellStyle name="Millares 19" xfId="339" xr:uid="{00000000-0005-0000-0000-000052010000}"/>
    <cellStyle name="Millares 2" xfId="340" xr:uid="{00000000-0005-0000-0000-000053010000}"/>
    <cellStyle name="Millares 2 2" xfId="341" xr:uid="{00000000-0005-0000-0000-000054010000}"/>
    <cellStyle name="Millares 2 2 2" xfId="342" xr:uid="{00000000-0005-0000-0000-000055010000}"/>
    <cellStyle name="Millares 2 2 2 2" xfId="343" xr:uid="{00000000-0005-0000-0000-000056010000}"/>
    <cellStyle name="Millares 2 2 2 3" xfId="344" xr:uid="{00000000-0005-0000-0000-000057010000}"/>
    <cellStyle name="Millares 2 2 2 3 2" xfId="345" xr:uid="{00000000-0005-0000-0000-000058010000}"/>
    <cellStyle name="Millares 2 2 2 3 3" xfId="346" xr:uid="{00000000-0005-0000-0000-000059010000}"/>
    <cellStyle name="Millares 2 2 2 3 4" xfId="347" xr:uid="{00000000-0005-0000-0000-00005A010000}"/>
    <cellStyle name="Millares 2 2 2 3 5" xfId="348" xr:uid="{00000000-0005-0000-0000-00005B010000}"/>
    <cellStyle name="Millares 2 2 3" xfId="349" xr:uid="{00000000-0005-0000-0000-00005C010000}"/>
    <cellStyle name="Millares 2 2 3 2" xfId="350" xr:uid="{00000000-0005-0000-0000-00005D010000}"/>
    <cellStyle name="Millares 2 2 3 2 2" xfId="351" xr:uid="{00000000-0005-0000-0000-00005E010000}"/>
    <cellStyle name="Millares 2 2 3 2 3" xfId="352" xr:uid="{00000000-0005-0000-0000-00005F010000}"/>
    <cellStyle name="Millares 2 2 3 2 4" xfId="353" xr:uid="{00000000-0005-0000-0000-000060010000}"/>
    <cellStyle name="Millares 2 2 3 2 5" xfId="354" xr:uid="{00000000-0005-0000-0000-000061010000}"/>
    <cellStyle name="Millares 2 2 4" xfId="355" xr:uid="{00000000-0005-0000-0000-000062010000}"/>
    <cellStyle name="Millares 2 2 5" xfId="356" xr:uid="{00000000-0005-0000-0000-000063010000}"/>
    <cellStyle name="Millares 2 2 6" xfId="357" xr:uid="{00000000-0005-0000-0000-000064010000}"/>
    <cellStyle name="Millares 2 2 7" xfId="358" xr:uid="{00000000-0005-0000-0000-000065010000}"/>
    <cellStyle name="Millares 2 2 8" xfId="359" xr:uid="{00000000-0005-0000-0000-000066010000}"/>
    <cellStyle name="Millares 2 3" xfId="360" xr:uid="{00000000-0005-0000-0000-000067010000}"/>
    <cellStyle name="Millares 2 3 2" xfId="361" xr:uid="{00000000-0005-0000-0000-000068010000}"/>
    <cellStyle name="Millares 2 3 2 2" xfId="362" xr:uid="{00000000-0005-0000-0000-000069010000}"/>
    <cellStyle name="Millares 2 3 2 2 2" xfId="363" xr:uid="{00000000-0005-0000-0000-00006A010000}"/>
    <cellStyle name="Millares 2 3 2 2 3" xfId="364" xr:uid="{00000000-0005-0000-0000-00006B010000}"/>
    <cellStyle name="Millares 2 3 2 2 4" xfId="365" xr:uid="{00000000-0005-0000-0000-00006C010000}"/>
    <cellStyle name="Millares 2 3 2 2 5" xfId="366" xr:uid="{00000000-0005-0000-0000-00006D010000}"/>
    <cellStyle name="Millares 2 3 3" xfId="367" xr:uid="{00000000-0005-0000-0000-00006E010000}"/>
    <cellStyle name="Millares 2 3 3 2" xfId="368" xr:uid="{00000000-0005-0000-0000-00006F010000}"/>
    <cellStyle name="Millares 2 3 3 3" xfId="369" xr:uid="{00000000-0005-0000-0000-000070010000}"/>
    <cellStyle name="Millares 2 3 3 4" xfId="370" xr:uid="{00000000-0005-0000-0000-000071010000}"/>
    <cellStyle name="Millares 2 3 3 5" xfId="371" xr:uid="{00000000-0005-0000-0000-000072010000}"/>
    <cellStyle name="Millares 2 3 4" xfId="372" xr:uid="{00000000-0005-0000-0000-000073010000}"/>
    <cellStyle name="Millares 2 3 5" xfId="373" xr:uid="{00000000-0005-0000-0000-000074010000}"/>
    <cellStyle name="Millares 2 3 6" xfId="374" xr:uid="{00000000-0005-0000-0000-000075010000}"/>
    <cellStyle name="Millares 2 3 7" xfId="375" xr:uid="{00000000-0005-0000-0000-000076010000}"/>
    <cellStyle name="Millares 2 4" xfId="376" xr:uid="{00000000-0005-0000-0000-000077010000}"/>
    <cellStyle name="Millares 2 4 2" xfId="377" xr:uid="{00000000-0005-0000-0000-000078010000}"/>
    <cellStyle name="Millares 2 4 3" xfId="378" xr:uid="{00000000-0005-0000-0000-000079010000}"/>
    <cellStyle name="Millares 2 4 4" xfId="379" xr:uid="{00000000-0005-0000-0000-00007A010000}"/>
    <cellStyle name="Millares 2 4 4 2" xfId="380" xr:uid="{00000000-0005-0000-0000-00007B010000}"/>
    <cellStyle name="Millares 2 4 4 3" xfId="381" xr:uid="{00000000-0005-0000-0000-00007C010000}"/>
    <cellStyle name="Millares 2 4 4 4" xfId="382" xr:uid="{00000000-0005-0000-0000-00007D010000}"/>
    <cellStyle name="Millares 2 4 4 5" xfId="383" xr:uid="{00000000-0005-0000-0000-00007E010000}"/>
    <cellStyle name="Millares 2 5" xfId="384" xr:uid="{00000000-0005-0000-0000-00007F010000}"/>
    <cellStyle name="Millares 2 5 2" xfId="385" xr:uid="{00000000-0005-0000-0000-000080010000}"/>
    <cellStyle name="Millares 2 5 3" xfId="386" xr:uid="{00000000-0005-0000-0000-000081010000}"/>
    <cellStyle name="Millares 2 5 4" xfId="387" xr:uid="{00000000-0005-0000-0000-000082010000}"/>
    <cellStyle name="Millares 2 5 5" xfId="388" xr:uid="{00000000-0005-0000-0000-000083010000}"/>
    <cellStyle name="Millares 2 6" xfId="389" xr:uid="{00000000-0005-0000-0000-000084010000}"/>
    <cellStyle name="Millares 2 6 2" xfId="390" xr:uid="{00000000-0005-0000-0000-000085010000}"/>
    <cellStyle name="Millares 2 6 3" xfId="391" xr:uid="{00000000-0005-0000-0000-000086010000}"/>
    <cellStyle name="Millares 2 6 4" xfId="392" xr:uid="{00000000-0005-0000-0000-000087010000}"/>
    <cellStyle name="Millares 2 6 5" xfId="393" xr:uid="{00000000-0005-0000-0000-000088010000}"/>
    <cellStyle name="Millares 2 7" xfId="394" xr:uid="{00000000-0005-0000-0000-000089010000}"/>
    <cellStyle name="Millares 2 7 2" xfId="395" xr:uid="{00000000-0005-0000-0000-00008A010000}"/>
    <cellStyle name="Millares 2 7 3" xfId="396" xr:uid="{00000000-0005-0000-0000-00008B010000}"/>
    <cellStyle name="Millares 2 7 4" xfId="397" xr:uid="{00000000-0005-0000-0000-00008C010000}"/>
    <cellStyle name="Millares 2 7 5" xfId="398" xr:uid="{00000000-0005-0000-0000-00008D010000}"/>
    <cellStyle name="Millares 2 8" xfId="399" xr:uid="{00000000-0005-0000-0000-00008E010000}"/>
    <cellStyle name="Millares 2_AMPLIACION ESTACIONES-TM-27-NOVIEMBRE-2012" xfId="400" xr:uid="{00000000-0005-0000-0000-00008F010000}"/>
    <cellStyle name="Millares 20" xfId="401" xr:uid="{00000000-0005-0000-0000-000090010000}"/>
    <cellStyle name="Millares 21" xfId="402" xr:uid="{00000000-0005-0000-0000-000091010000}"/>
    <cellStyle name="Millares 22" xfId="403" xr:uid="{00000000-0005-0000-0000-000092010000}"/>
    <cellStyle name="Millares 23" xfId="404" xr:uid="{00000000-0005-0000-0000-000093010000}"/>
    <cellStyle name="Millares 24" xfId="405" xr:uid="{00000000-0005-0000-0000-000094010000}"/>
    <cellStyle name="Millares 25" xfId="406" xr:uid="{00000000-0005-0000-0000-000095010000}"/>
    <cellStyle name="Millares 26" xfId="407" xr:uid="{00000000-0005-0000-0000-000096010000}"/>
    <cellStyle name="Millares 27" xfId="408" xr:uid="{00000000-0005-0000-0000-000097010000}"/>
    <cellStyle name="Millares 28" xfId="409" xr:uid="{00000000-0005-0000-0000-000098010000}"/>
    <cellStyle name="Millares 29" xfId="410" xr:uid="{00000000-0005-0000-0000-000099010000}"/>
    <cellStyle name="Millares 3" xfId="411" xr:uid="{00000000-0005-0000-0000-00009A010000}"/>
    <cellStyle name="Millares 3 2" xfId="412" xr:uid="{00000000-0005-0000-0000-00009B010000}"/>
    <cellStyle name="Millares 3 2 2" xfId="413" xr:uid="{00000000-0005-0000-0000-00009C010000}"/>
    <cellStyle name="Millares 3 3" xfId="414" xr:uid="{00000000-0005-0000-0000-00009D010000}"/>
    <cellStyle name="Millares 3 4" xfId="415" xr:uid="{00000000-0005-0000-0000-00009E010000}"/>
    <cellStyle name="Millares 30" xfId="416" xr:uid="{00000000-0005-0000-0000-00009F010000}"/>
    <cellStyle name="Millares 31" xfId="417" xr:uid="{00000000-0005-0000-0000-0000A0010000}"/>
    <cellStyle name="Millares 32" xfId="418" xr:uid="{00000000-0005-0000-0000-0000A1010000}"/>
    <cellStyle name="Millares 33" xfId="419" xr:uid="{00000000-0005-0000-0000-0000A2010000}"/>
    <cellStyle name="Millares 34" xfId="420" xr:uid="{00000000-0005-0000-0000-0000A3010000}"/>
    <cellStyle name="Millares 35 2" xfId="421" xr:uid="{00000000-0005-0000-0000-0000A4010000}"/>
    <cellStyle name="Millares 35 3" xfId="422" xr:uid="{00000000-0005-0000-0000-0000A5010000}"/>
    <cellStyle name="Millares 35 4" xfId="423" xr:uid="{00000000-0005-0000-0000-0000A6010000}"/>
    <cellStyle name="Millares 35 5" xfId="424" xr:uid="{00000000-0005-0000-0000-0000A7010000}"/>
    <cellStyle name="Millares 4" xfId="425" xr:uid="{00000000-0005-0000-0000-0000A8010000}"/>
    <cellStyle name="Millares 4 2" xfId="426" xr:uid="{00000000-0005-0000-0000-0000A9010000}"/>
    <cellStyle name="Millares 4 2 2 2" xfId="427" xr:uid="{00000000-0005-0000-0000-0000AA010000}"/>
    <cellStyle name="Millares 4 2 2 2 2" xfId="428" xr:uid="{00000000-0005-0000-0000-0000AB010000}"/>
    <cellStyle name="Millares 4 2 2 2 3" xfId="429" xr:uid="{00000000-0005-0000-0000-0000AC010000}"/>
    <cellStyle name="Millares 4 2 2 2 4" xfId="430" xr:uid="{00000000-0005-0000-0000-0000AD010000}"/>
    <cellStyle name="Millares 4 2 2 2 5" xfId="431" xr:uid="{00000000-0005-0000-0000-0000AE010000}"/>
    <cellStyle name="Millares 4 3" xfId="432" xr:uid="{00000000-0005-0000-0000-0000AF010000}"/>
    <cellStyle name="Millares 4 4" xfId="433" xr:uid="{00000000-0005-0000-0000-0000B0010000}"/>
    <cellStyle name="Millares 5" xfId="434" xr:uid="{00000000-0005-0000-0000-0000B1010000}"/>
    <cellStyle name="Millares 5 2" xfId="435" xr:uid="{00000000-0005-0000-0000-0000B2010000}"/>
    <cellStyle name="Millares 5 2 2" xfId="436" xr:uid="{00000000-0005-0000-0000-0000B3010000}"/>
    <cellStyle name="Millares 5 3" xfId="437" xr:uid="{00000000-0005-0000-0000-0000B4010000}"/>
    <cellStyle name="Millares 5 4" xfId="438" xr:uid="{00000000-0005-0000-0000-0000B5010000}"/>
    <cellStyle name="Millares 5 5" xfId="439" xr:uid="{00000000-0005-0000-0000-0000B6010000}"/>
    <cellStyle name="Millares 6" xfId="440" xr:uid="{00000000-0005-0000-0000-0000B7010000}"/>
    <cellStyle name="Millares 6 2" xfId="441" xr:uid="{00000000-0005-0000-0000-0000B8010000}"/>
    <cellStyle name="Millares 6 3" xfId="442" xr:uid="{00000000-0005-0000-0000-0000B9010000}"/>
    <cellStyle name="Millares 6 4" xfId="443" xr:uid="{00000000-0005-0000-0000-0000BA010000}"/>
    <cellStyle name="Millares 6 5" xfId="444" xr:uid="{00000000-0005-0000-0000-0000BB010000}"/>
    <cellStyle name="Millares 7" xfId="445" xr:uid="{00000000-0005-0000-0000-0000BC010000}"/>
    <cellStyle name="Millares 7 2" xfId="446" xr:uid="{00000000-0005-0000-0000-0000BD010000}"/>
    <cellStyle name="Millares 7 3" xfId="447" xr:uid="{00000000-0005-0000-0000-0000BE010000}"/>
    <cellStyle name="Millares 8" xfId="448" xr:uid="{00000000-0005-0000-0000-0000BF010000}"/>
    <cellStyle name="Millares 9" xfId="449" xr:uid="{00000000-0005-0000-0000-0000C0010000}"/>
    <cellStyle name="Moneda" xfId="450" builtinId="4"/>
    <cellStyle name="Moneda [0]" xfId="451" builtinId="7"/>
    <cellStyle name="Moneda 10" xfId="452" xr:uid="{00000000-0005-0000-0000-0000C3010000}"/>
    <cellStyle name="Moneda 10 2" xfId="453" xr:uid="{00000000-0005-0000-0000-0000C4010000}"/>
    <cellStyle name="Moneda 11" xfId="454" xr:uid="{00000000-0005-0000-0000-0000C5010000}"/>
    <cellStyle name="Moneda 12" xfId="455" xr:uid="{00000000-0005-0000-0000-0000C6010000}"/>
    <cellStyle name="Moneda 13" xfId="456" xr:uid="{00000000-0005-0000-0000-0000C7010000}"/>
    <cellStyle name="Moneda 13 2" xfId="457" xr:uid="{00000000-0005-0000-0000-0000C8010000}"/>
    <cellStyle name="Moneda 13 2 2" xfId="458" xr:uid="{00000000-0005-0000-0000-0000C9010000}"/>
    <cellStyle name="Moneda 13 2 2 2" xfId="459" xr:uid="{00000000-0005-0000-0000-0000CA010000}"/>
    <cellStyle name="Moneda 13 2 2 3" xfId="460" xr:uid="{00000000-0005-0000-0000-0000CB010000}"/>
    <cellStyle name="Moneda 13 2 2 4" xfId="461" xr:uid="{00000000-0005-0000-0000-0000CC010000}"/>
    <cellStyle name="Moneda 13 2 2 5" xfId="462" xr:uid="{00000000-0005-0000-0000-0000CD010000}"/>
    <cellStyle name="Moneda 13 2 3" xfId="463" xr:uid="{00000000-0005-0000-0000-0000CE010000}"/>
    <cellStyle name="Moneda 13 2 4" xfId="464" xr:uid="{00000000-0005-0000-0000-0000CF010000}"/>
    <cellStyle name="Moneda 13 2 5" xfId="465" xr:uid="{00000000-0005-0000-0000-0000D0010000}"/>
    <cellStyle name="Moneda 13 2 6" xfId="466" xr:uid="{00000000-0005-0000-0000-0000D1010000}"/>
    <cellStyle name="Moneda 14" xfId="467" xr:uid="{00000000-0005-0000-0000-0000D2010000}"/>
    <cellStyle name="Moneda 14 2" xfId="468" xr:uid="{00000000-0005-0000-0000-0000D3010000}"/>
    <cellStyle name="Moneda 15 2" xfId="469" xr:uid="{00000000-0005-0000-0000-0000D4010000}"/>
    <cellStyle name="Moneda 15 3" xfId="470" xr:uid="{00000000-0005-0000-0000-0000D5010000}"/>
    <cellStyle name="Moneda 15 4" xfId="471" xr:uid="{00000000-0005-0000-0000-0000D6010000}"/>
    <cellStyle name="Moneda 15 5" xfId="472" xr:uid="{00000000-0005-0000-0000-0000D7010000}"/>
    <cellStyle name="Moneda 17" xfId="473" xr:uid="{00000000-0005-0000-0000-0000D8010000}"/>
    <cellStyle name="Moneda 17 2" xfId="474" xr:uid="{00000000-0005-0000-0000-0000D9010000}"/>
    <cellStyle name="Moneda 17 3" xfId="475" xr:uid="{00000000-0005-0000-0000-0000DA010000}"/>
    <cellStyle name="Moneda 2" xfId="476" xr:uid="{00000000-0005-0000-0000-0000DB010000}"/>
    <cellStyle name="Moneda 2 2" xfId="477" xr:uid="{00000000-0005-0000-0000-0000DC010000}"/>
    <cellStyle name="Moneda 2 2 10" xfId="478" xr:uid="{00000000-0005-0000-0000-0000DD010000}"/>
    <cellStyle name="Moneda 2 2 2" xfId="479" xr:uid="{00000000-0005-0000-0000-0000DE010000}"/>
    <cellStyle name="Moneda 2 2 2 2" xfId="480" xr:uid="{00000000-0005-0000-0000-0000DF010000}"/>
    <cellStyle name="Moneda 2 2 2 2 2" xfId="481" xr:uid="{00000000-0005-0000-0000-0000E0010000}"/>
    <cellStyle name="Moneda 2 2 2 3" xfId="482" xr:uid="{00000000-0005-0000-0000-0000E1010000}"/>
    <cellStyle name="Moneda 2 2 2 3 2" xfId="483" xr:uid="{00000000-0005-0000-0000-0000E2010000}"/>
    <cellStyle name="Moneda 2 2 2 3 3" xfId="484" xr:uid="{00000000-0005-0000-0000-0000E3010000}"/>
    <cellStyle name="Moneda 2 2 2 3 4" xfId="485" xr:uid="{00000000-0005-0000-0000-0000E4010000}"/>
    <cellStyle name="Moneda 2 2 2 3 5" xfId="486" xr:uid="{00000000-0005-0000-0000-0000E5010000}"/>
    <cellStyle name="Moneda 2 2 3" xfId="487" xr:uid="{00000000-0005-0000-0000-0000E6010000}"/>
    <cellStyle name="Moneda 2 2 3 2" xfId="488" xr:uid="{00000000-0005-0000-0000-0000E7010000}"/>
    <cellStyle name="Moneda 2 2 3 2 2" xfId="489" xr:uid="{00000000-0005-0000-0000-0000E8010000}"/>
    <cellStyle name="Moneda 2 2 3 2 3" xfId="490" xr:uid="{00000000-0005-0000-0000-0000E9010000}"/>
    <cellStyle name="Moneda 2 2 3 2 4" xfId="491" xr:uid="{00000000-0005-0000-0000-0000EA010000}"/>
    <cellStyle name="Moneda 2 2 3 2 5" xfId="492" xr:uid="{00000000-0005-0000-0000-0000EB010000}"/>
    <cellStyle name="Moneda 2 2 4" xfId="493" xr:uid="{00000000-0005-0000-0000-0000EC010000}"/>
    <cellStyle name="Moneda 2 2 5" xfId="494" xr:uid="{00000000-0005-0000-0000-0000ED010000}"/>
    <cellStyle name="Moneda 2 2 5 2" xfId="495" xr:uid="{00000000-0005-0000-0000-0000EE010000}"/>
    <cellStyle name="Moneda 2 2 5 3" xfId="496" xr:uid="{00000000-0005-0000-0000-0000EF010000}"/>
    <cellStyle name="Moneda 2 2 5 4" xfId="497" xr:uid="{00000000-0005-0000-0000-0000F0010000}"/>
    <cellStyle name="Moneda 2 2 5 5" xfId="498" xr:uid="{00000000-0005-0000-0000-0000F1010000}"/>
    <cellStyle name="Moneda 2 2 6" xfId="499" xr:uid="{00000000-0005-0000-0000-0000F2010000}"/>
    <cellStyle name="Moneda 2 2 7" xfId="500" xr:uid="{00000000-0005-0000-0000-0000F3010000}"/>
    <cellStyle name="Moneda 2 2 8" xfId="501" xr:uid="{00000000-0005-0000-0000-0000F4010000}"/>
    <cellStyle name="Moneda 2 2 9" xfId="502" xr:uid="{00000000-0005-0000-0000-0000F5010000}"/>
    <cellStyle name="Moneda 2 3" xfId="503" xr:uid="{00000000-0005-0000-0000-0000F6010000}"/>
    <cellStyle name="Moneda 2 3 2" xfId="504" xr:uid="{00000000-0005-0000-0000-0000F7010000}"/>
    <cellStyle name="Moneda 2 3 2 2" xfId="505" xr:uid="{00000000-0005-0000-0000-0000F8010000}"/>
    <cellStyle name="Moneda 2 3 2 2 2" xfId="506" xr:uid="{00000000-0005-0000-0000-0000F9010000}"/>
    <cellStyle name="Moneda 2 3 2 2 3" xfId="507" xr:uid="{00000000-0005-0000-0000-0000FA010000}"/>
    <cellStyle name="Moneda 2 3 2 2 4" xfId="508" xr:uid="{00000000-0005-0000-0000-0000FB010000}"/>
    <cellStyle name="Moneda 2 3 2 2 5" xfId="509" xr:uid="{00000000-0005-0000-0000-0000FC010000}"/>
    <cellStyle name="Moneda 2 3 3" xfId="510" xr:uid="{00000000-0005-0000-0000-0000FD010000}"/>
    <cellStyle name="Moneda 2 3 3 2" xfId="511" xr:uid="{00000000-0005-0000-0000-0000FE010000}"/>
    <cellStyle name="Moneda 2 3 3 2 2" xfId="512" xr:uid="{00000000-0005-0000-0000-0000FF010000}"/>
    <cellStyle name="Moneda 2 3 3 2 3" xfId="513" xr:uid="{00000000-0005-0000-0000-000000020000}"/>
    <cellStyle name="Moneda 2 3 3 2 4" xfId="514" xr:uid="{00000000-0005-0000-0000-000001020000}"/>
    <cellStyle name="Moneda 2 3 3 2 5" xfId="515" xr:uid="{00000000-0005-0000-0000-000002020000}"/>
    <cellStyle name="Moneda 2 3 4" xfId="516" xr:uid="{00000000-0005-0000-0000-000003020000}"/>
    <cellStyle name="Moneda 2 3 5" xfId="517" xr:uid="{00000000-0005-0000-0000-000004020000}"/>
    <cellStyle name="Moneda 2 3 5 2" xfId="518" xr:uid="{00000000-0005-0000-0000-000005020000}"/>
    <cellStyle name="Moneda 2 3 5 3" xfId="519" xr:uid="{00000000-0005-0000-0000-000006020000}"/>
    <cellStyle name="Moneda 2 3 5 4" xfId="520" xr:uid="{00000000-0005-0000-0000-000007020000}"/>
    <cellStyle name="Moneda 2 3 5 5" xfId="521" xr:uid="{00000000-0005-0000-0000-000008020000}"/>
    <cellStyle name="Moneda 2 3 6" xfId="522" xr:uid="{00000000-0005-0000-0000-000009020000}"/>
    <cellStyle name="Moneda 2 3 7" xfId="523" xr:uid="{00000000-0005-0000-0000-00000A020000}"/>
    <cellStyle name="Moneda 2 3 8" xfId="524" xr:uid="{00000000-0005-0000-0000-00000B020000}"/>
    <cellStyle name="Moneda 2 3 9" xfId="525" xr:uid="{00000000-0005-0000-0000-00000C020000}"/>
    <cellStyle name="Moneda 2 4" xfId="526" xr:uid="{00000000-0005-0000-0000-00000D020000}"/>
    <cellStyle name="Moneda 2 4 2" xfId="527" xr:uid="{00000000-0005-0000-0000-00000E020000}"/>
    <cellStyle name="Moneda 2 4 3" xfId="528" xr:uid="{00000000-0005-0000-0000-00000F020000}"/>
    <cellStyle name="Moneda 2 4 3 2" xfId="529" xr:uid="{00000000-0005-0000-0000-000010020000}"/>
    <cellStyle name="Moneda 2 4 3 3" xfId="530" xr:uid="{00000000-0005-0000-0000-000011020000}"/>
    <cellStyle name="Moneda 2 4 3 4" xfId="531" xr:uid="{00000000-0005-0000-0000-000012020000}"/>
    <cellStyle name="Moneda 2 4 3 5" xfId="532" xr:uid="{00000000-0005-0000-0000-000013020000}"/>
    <cellStyle name="Moneda 2 4 4" xfId="533" xr:uid="{00000000-0005-0000-0000-000014020000}"/>
    <cellStyle name="Moneda 2 4 5" xfId="534" xr:uid="{00000000-0005-0000-0000-000015020000}"/>
    <cellStyle name="Moneda 2 4 6" xfId="535" xr:uid="{00000000-0005-0000-0000-000016020000}"/>
    <cellStyle name="Moneda 2 4 7" xfId="536" xr:uid="{00000000-0005-0000-0000-000017020000}"/>
    <cellStyle name="Moneda 2 5" xfId="537" xr:uid="{00000000-0005-0000-0000-000018020000}"/>
    <cellStyle name="Moneda 2 5 2" xfId="538" xr:uid="{00000000-0005-0000-0000-000019020000}"/>
    <cellStyle name="Moneda 2 5 2 2" xfId="539" xr:uid="{00000000-0005-0000-0000-00001A020000}"/>
    <cellStyle name="Moneda 2 5 2 3" xfId="540" xr:uid="{00000000-0005-0000-0000-00001B020000}"/>
    <cellStyle name="Moneda 2 5 2 4" xfId="541" xr:uid="{00000000-0005-0000-0000-00001C020000}"/>
    <cellStyle name="Moneda 2 5 2 5" xfId="542" xr:uid="{00000000-0005-0000-0000-00001D020000}"/>
    <cellStyle name="Moneda 2 6" xfId="543" xr:uid="{00000000-0005-0000-0000-00001E020000}"/>
    <cellStyle name="Moneda 2 6 2" xfId="544" xr:uid="{00000000-0005-0000-0000-00001F020000}"/>
    <cellStyle name="Moneda 2 6 3" xfId="545" xr:uid="{00000000-0005-0000-0000-000020020000}"/>
    <cellStyle name="Moneda 2 6 4" xfId="546" xr:uid="{00000000-0005-0000-0000-000021020000}"/>
    <cellStyle name="Moneda 2 6 5" xfId="547" xr:uid="{00000000-0005-0000-0000-000022020000}"/>
    <cellStyle name="Moneda 2 7" xfId="548" xr:uid="{00000000-0005-0000-0000-000023020000}"/>
    <cellStyle name="Moneda 2 7 2" xfId="549" xr:uid="{00000000-0005-0000-0000-000024020000}"/>
    <cellStyle name="Moneda 2 7 2 2" xfId="550" xr:uid="{00000000-0005-0000-0000-000025020000}"/>
    <cellStyle name="Moneda 2 7 2 2 2" xfId="551" xr:uid="{00000000-0005-0000-0000-000026020000}"/>
    <cellStyle name="Moneda 2 7 2 2 2 2" xfId="552" xr:uid="{00000000-0005-0000-0000-000027020000}"/>
    <cellStyle name="Moneda 2 7 2 2 3" xfId="553" xr:uid="{00000000-0005-0000-0000-000028020000}"/>
    <cellStyle name="Moneda 2 7 2 2 4" xfId="554" xr:uid="{00000000-0005-0000-0000-000029020000}"/>
    <cellStyle name="Moneda 2 7 2 2 5" xfId="555" xr:uid="{00000000-0005-0000-0000-00002A020000}"/>
    <cellStyle name="Moneda 2 7 2 3" xfId="556" xr:uid="{00000000-0005-0000-0000-00002B020000}"/>
    <cellStyle name="Moneda 2 7 2 3 2" xfId="557" xr:uid="{00000000-0005-0000-0000-00002C020000}"/>
    <cellStyle name="Moneda 2 7 2 3 3" xfId="558" xr:uid="{00000000-0005-0000-0000-00002D020000}"/>
    <cellStyle name="Moneda 2 7 2 3 4" xfId="559" xr:uid="{00000000-0005-0000-0000-00002E020000}"/>
    <cellStyle name="Moneda 2 7 2 3 5" xfId="560" xr:uid="{00000000-0005-0000-0000-00002F020000}"/>
    <cellStyle name="Moneda 2 7 2 4" xfId="561" xr:uid="{00000000-0005-0000-0000-000030020000}"/>
    <cellStyle name="Moneda 2 7 2 5" xfId="562" xr:uid="{00000000-0005-0000-0000-000031020000}"/>
    <cellStyle name="Moneda 2 7 2 6" xfId="563" xr:uid="{00000000-0005-0000-0000-000032020000}"/>
    <cellStyle name="Moneda 2 7 2 7" xfId="564" xr:uid="{00000000-0005-0000-0000-000033020000}"/>
    <cellStyle name="Moneda 2_AIU-unificado" xfId="565" xr:uid="{00000000-0005-0000-0000-000034020000}"/>
    <cellStyle name="Moneda 3" xfId="566" xr:uid="{00000000-0005-0000-0000-000035020000}"/>
    <cellStyle name="Moneda 3 2" xfId="567" xr:uid="{00000000-0005-0000-0000-000036020000}"/>
    <cellStyle name="Moneda 3 2 2" xfId="568" xr:uid="{00000000-0005-0000-0000-000037020000}"/>
    <cellStyle name="Moneda 3 2 2 2" xfId="569" xr:uid="{00000000-0005-0000-0000-000038020000}"/>
    <cellStyle name="Moneda 3 2 3" xfId="570" xr:uid="{00000000-0005-0000-0000-000039020000}"/>
    <cellStyle name="Moneda 3 2 4" xfId="571" xr:uid="{00000000-0005-0000-0000-00003A020000}"/>
    <cellStyle name="Moneda 3 3" xfId="572" xr:uid="{00000000-0005-0000-0000-00003B020000}"/>
    <cellStyle name="Moneda 3 3 2" xfId="573" xr:uid="{00000000-0005-0000-0000-00003C020000}"/>
    <cellStyle name="Moneda 3 3 2 2" xfId="574" xr:uid="{00000000-0005-0000-0000-00003D020000}"/>
    <cellStyle name="Moneda 3 3 3" xfId="575" xr:uid="{00000000-0005-0000-0000-00003E020000}"/>
    <cellStyle name="Moneda 3 3 4" xfId="576" xr:uid="{00000000-0005-0000-0000-00003F020000}"/>
    <cellStyle name="Moneda 3 3 5" xfId="577" xr:uid="{00000000-0005-0000-0000-000040020000}"/>
    <cellStyle name="Moneda 3 4" xfId="578" xr:uid="{00000000-0005-0000-0000-000041020000}"/>
    <cellStyle name="Moneda 3 4 2" xfId="579" xr:uid="{00000000-0005-0000-0000-000042020000}"/>
    <cellStyle name="Moneda 3 5" xfId="580" xr:uid="{00000000-0005-0000-0000-000043020000}"/>
    <cellStyle name="Moneda 3 6" xfId="581" xr:uid="{00000000-0005-0000-0000-000044020000}"/>
    <cellStyle name="Moneda 3 7" xfId="582" xr:uid="{00000000-0005-0000-0000-000045020000}"/>
    <cellStyle name="Moneda 3_ANEXO-2" xfId="583" xr:uid="{00000000-0005-0000-0000-000046020000}"/>
    <cellStyle name="Moneda 4" xfId="584" xr:uid="{00000000-0005-0000-0000-000047020000}"/>
    <cellStyle name="Moneda 4 2" xfId="585" xr:uid="{00000000-0005-0000-0000-000048020000}"/>
    <cellStyle name="Moneda 4 2 2" xfId="586" xr:uid="{00000000-0005-0000-0000-000049020000}"/>
    <cellStyle name="Moneda 4 3" xfId="587" xr:uid="{00000000-0005-0000-0000-00004A020000}"/>
    <cellStyle name="Moneda 4 3 2" xfId="588" xr:uid="{00000000-0005-0000-0000-00004B020000}"/>
    <cellStyle name="Moneda 4 4" xfId="589" xr:uid="{00000000-0005-0000-0000-00004C020000}"/>
    <cellStyle name="Moneda 4 5" xfId="590" xr:uid="{00000000-0005-0000-0000-00004D020000}"/>
    <cellStyle name="Moneda 4 6" xfId="591" xr:uid="{00000000-0005-0000-0000-00004E020000}"/>
    <cellStyle name="Moneda 5" xfId="592" xr:uid="{00000000-0005-0000-0000-00004F020000}"/>
    <cellStyle name="Moneda 5 2" xfId="593" xr:uid="{00000000-0005-0000-0000-000050020000}"/>
    <cellStyle name="Moneda 5 3" xfId="594" xr:uid="{00000000-0005-0000-0000-000051020000}"/>
    <cellStyle name="Moneda 5 4" xfId="595" xr:uid="{00000000-0005-0000-0000-000052020000}"/>
    <cellStyle name="Moneda 5 5" xfId="596" xr:uid="{00000000-0005-0000-0000-000053020000}"/>
    <cellStyle name="Moneda 5 6" xfId="597" xr:uid="{00000000-0005-0000-0000-000054020000}"/>
    <cellStyle name="Moneda 5 7" xfId="598" xr:uid="{00000000-0005-0000-0000-000055020000}"/>
    <cellStyle name="Moneda 5 8" xfId="599" xr:uid="{00000000-0005-0000-0000-000056020000}"/>
    <cellStyle name="Moneda 6" xfId="600" xr:uid="{00000000-0005-0000-0000-000057020000}"/>
    <cellStyle name="Moneda 6 2" xfId="601" xr:uid="{00000000-0005-0000-0000-000058020000}"/>
    <cellStyle name="Moneda 6 3" xfId="602" xr:uid="{00000000-0005-0000-0000-000059020000}"/>
    <cellStyle name="Moneda 6 4" xfId="603" xr:uid="{00000000-0005-0000-0000-00005A020000}"/>
    <cellStyle name="Moneda 7" xfId="604" xr:uid="{00000000-0005-0000-0000-00005B020000}"/>
    <cellStyle name="Moneda 7 2" xfId="605" xr:uid="{00000000-0005-0000-0000-00005C020000}"/>
    <cellStyle name="Moneda 7 3" xfId="606" xr:uid="{00000000-0005-0000-0000-00005D020000}"/>
    <cellStyle name="Moneda 8" xfId="607" xr:uid="{00000000-0005-0000-0000-00005E020000}"/>
    <cellStyle name="Moneda 8 2" xfId="608" xr:uid="{00000000-0005-0000-0000-00005F020000}"/>
    <cellStyle name="Moneda 9" xfId="609" xr:uid="{00000000-0005-0000-0000-000060020000}"/>
    <cellStyle name="Neutral 2" xfId="610" xr:uid="{00000000-0005-0000-0000-000061020000}"/>
    <cellStyle name="Normal" xfId="0" builtinId="0"/>
    <cellStyle name="Normal 10" xfId="611" xr:uid="{00000000-0005-0000-0000-000063020000}"/>
    <cellStyle name="Normal 11" xfId="612" xr:uid="{00000000-0005-0000-0000-000064020000}"/>
    <cellStyle name="Normal 11 2" xfId="613" xr:uid="{00000000-0005-0000-0000-000065020000}"/>
    <cellStyle name="Normal 12" xfId="614" xr:uid="{00000000-0005-0000-0000-000066020000}"/>
    <cellStyle name="Normal 12 2" xfId="615" xr:uid="{00000000-0005-0000-0000-000067020000}"/>
    <cellStyle name="Normal 12 2 2" xfId="616" xr:uid="{00000000-0005-0000-0000-000068020000}"/>
    <cellStyle name="Normal 13" xfId="617" xr:uid="{00000000-0005-0000-0000-000069020000}"/>
    <cellStyle name="Normal 14" xfId="618" xr:uid="{00000000-0005-0000-0000-00006A020000}"/>
    <cellStyle name="Normal 2" xfId="619" xr:uid="{00000000-0005-0000-0000-00006B020000}"/>
    <cellStyle name="Normal 2 10" xfId="620" xr:uid="{00000000-0005-0000-0000-00006C020000}"/>
    <cellStyle name="Normal 2 10 2 2" xfId="621" xr:uid="{00000000-0005-0000-0000-00006D020000}"/>
    <cellStyle name="Normal 2 10 3" xfId="622" xr:uid="{00000000-0005-0000-0000-00006E020000}"/>
    <cellStyle name="Normal 2 2" xfId="623" xr:uid="{00000000-0005-0000-0000-00006F020000}"/>
    <cellStyle name="Normal 2 2 2" xfId="624" xr:uid="{00000000-0005-0000-0000-000070020000}"/>
    <cellStyle name="Normal 2 2 2 2" xfId="625" xr:uid="{00000000-0005-0000-0000-000071020000}"/>
    <cellStyle name="Normal 2 2 2 2 2" xfId="626" xr:uid="{00000000-0005-0000-0000-000072020000}"/>
    <cellStyle name="Normal 2 2 2 3" xfId="627" xr:uid="{00000000-0005-0000-0000-000073020000}"/>
    <cellStyle name="Normal 2 2 3" xfId="628" xr:uid="{00000000-0005-0000-0000-000074020000}"/>
    <cellStyle name="Normal 2 2 3 2" xfId="629" xr:uid="{00000000-0005-0000-0000-000075020000}"/>
    <cellStyle name="Normal 2 2 3 3" xfId="630" xr:uid="{00000000-0005-0000-0000-000076020000}"/>
    <cellStyle name="Normal 2 2 4" xfId="631" xr:uid="{00000000-0005-0000-0000-000077020000}"/>
    <cellStyle name="Normal 2 2 4 2" xfId="632" xr:uid="{00000000-0005-0000-0000-000078020000}"/>
    <cellStyle name="Normal 2 2 5" xfId="633" xr:uid="{00000000-0005-0000-0000-000079020000}"/>
    <cellStyle name="Normal 2 2 5 2" xfId="634" xr:uid="{00000000-0005-0000-0000-00007A020000}"/>
    <cellStyle name="Normal 2 2_Copia de PRESUPUESTO POR CAPITULOS MARZO-25-11-ULTIMO" xfId="635" xr:uid="{00000000-0005-0000-0000-00007B020000}"/>
    <cellStyle name="Normal 2 3" xfId="636" xr:uid="{00000000-0005-0000-0000-00007C020000}"/>
    <cellStyle name="Normal 2 3 2" xfId="637" xr:uid="{00000000-0005-0000-0000-00007D020000}"/>
    <cellStyle name="Normal 2 3 2 2" xfId="638" xr:uid="{00000000-0005-0000-0000-00007E020000}"/>
    <cellStyle name="Normal 2 3 3" xfId="639" xr:uid="{00000000-0005-0000-0000-00007F020000}"/>
    <cellStyle name="Normal 2 4" xfId="640" xr:uid="{00000000-0005-0000-0000-000080020000}"/>
    <cellStyle name="Normal 2 4 2" xfId="641" xr:uid="{00000000-0005-0000-0000-000081020000}"/>
    <cellStyle name="Normal 2 4 3" xfId="642" xr:uid="{00000000-0005-0000-0000-000082020000}"/>
    <cellStyle name="Normal 2 5" xfId="643" xr:uid="{00000000-0005-0000-0000-000083020000}"/>
    <cellStyle name="Normal 2 6" xfId="644" xr:uid="{00000000-0005-0000-0000-000084020000}"/>
    <cellStyle name="Normal 2 7" xfId="645" xr:uid="{00000000-0005-0000-0000-000085020000}"/>
    <cellStyle name="Normal 2_AMPLIACION ESTACIONES-TM-27-NOVIEMBRE-2012" xfId="646" xr:uid="{00000000-0005-0000-0000-000086020000}"/>
    <cellStyle name="Normal 3" xfId="647" xr:uid="{00000000-0005-0000-0000-000087020000}"/>
    <cellStyle name="Normal 3 11" xfId="648" xr:uid="{00000000-0005-0000-0000-000088020000}"/>
    <cellStyle name="Normal 3 2" xfId="649" xr:uid="{00000000-0005-0000-0000-000089020000}"/>
    <cellStyle name="Normal 3 2 2" xfId="650" xr:uid="{00000000-0005-0000-0000-00008A020000}"/>
    <cellStyle name="Normal 3 3" xfId="651" xr:uid="{00000000-0005-0000-0000-00008B020000}"/>
    <cellStyle name="Normal 3 4" xfId="652" xr:uid="{00000000-0005-0000-0000-00008C020000}"/>
    <cellStyle name="Normal 3 5" xfId="653" xr:uid="{00000000-0005-0000-0000-00008D020000}"/>
    <cellStyle name="Normal 3 6" xfId="654" xr:uid="{00000000-0005-0000-0000-00008E020000}"/>
    <cellStyle name="Normal 3 6 2" xfId="655" xr:uid="{00000000-0005-0000-0000-00008F020000}"/>
    <cellStyle name="Normal 4" xfId="656" xr:uid="{00000000-0005-0000-0000-000090020000}"/>
    <cellStyle name="Normal 4 10" xfId="657" xr:uid="{00000000-0005-0000-0000-000091020000}"/>
    <cellStyle name="Normal 4 2" xfId="658" xr:uid="{00000000-0005-0000-0000-000092020000}"/>
    <cellStyle name="Normal 4 2 2" xfId="659" xr:uid="{00000000-0005-0000-0000-000093020000}"/>
    <cellStyle name="Normal 4 2 2 2" xfId="660" xr:uid="{00000000-0005-0000-0000-000094020000}"/>
    <cellStyle name="Normal 4 2 2 2 2" xfId="661" xr:uid="{00000000-0005-0000-0000-000095020000}"/>
    <cellStyle name="Normal 4 2 3" xfId="662" xr:uid="{00000000-0005-0000-0000-000096020000}"/>
    <cellStyle name="Normal 4 2 4" xfId="663" xr:uid="{00000000-0005-0000-0000-000097020000}"/>
    <cellStyle name="Normal 4 2 5" xfId="664" xr:uid="{00000000-0005-0000-0000-000098020000}"/>
    <cellStyle name="Normal 4 2_ESTADISTICA" xfId="665" xr:uid="{00000000-0005-0000-0000-000099020000}"/>
    <cellStyle name="Normal 4 3" xfId="666" xr:uid="{00000000-0005-0000-0000-00009A020000}"/>
    <cellStyle name="Normal 4 3 2" xfId="667" xr:uid="{00000000-0005-0000-0000-00009B020000}"/>
    <cellStyle name="Normal 4 3 2 2" xfId="668" xr:uid="{00000000-0005-0000-0000-00009C020000}"/>
    <cellStyle name="Normal 4 3 3" xfId="669" xr:uid="{00000000-0005-0000-0000-00009D020000}"/>
    <cellStyle name="Normal 4 3_ESTADISTICA" xfId="670" xr:uid="{00000000-0005-0000-0000-00009E020000}"/>
    <cellStyle name="Normal 4 4" xfId="671" xr:uid="{00000000-0005-0000-0000-00009F020000}"/>
    <cellStyle name="Normal 4 4 2" xfId="672" xr:uid="{00000000-0005-0000-0000-0000A0020000}"/>
    <cellStyle name="Normal 4 5" xfId="673" xr:uid="{00000000-0005-0000-0000-0000A1020000}"/>
    <cellStyle name="Normal 4 6" xfId="674" xr:uid="{00000000-0005-0000-0000-0000A2020000}"/>
    <cellStyle name="Normal 4 7" xfId="675" xr:uid="{00000000-0005-0000-0000-0000A3020000}"/>
    <cellStyle name="Normal 4 8" xfId="676" xr:uid="{00000000-0005-0000-0000-0000A4020000}"/>
    <cellStyle name="Normal 4 9" xfId="677" xr:uid="{00000000-0005-0000-0000-0000A5020000}"/>
    <cellStyle name="Normal 4_AMPLIACION ESTACIONES-TM-27-NOVIEMBRE-2012" xfId="678" xr:uid="{00000000-0005-0000-0000-0000A6020000}"/>
    <cellStyle name="Normal 5" xfId="679" xr:uid="{00000000-0005-0000-0000-0000A7020000}"/>
    <cellStyle name="Normal 5 2" xfId="680" xr:uid="{00000000-0005-0000-0000-0000A8020000}"/>
    <cellStyle name="Normal 5 2 2" xfId="681" xr:uid="{00000000-0005-0000-0000-0000A9020000}"/>
    <cellStyle name="Normal 6" xfId="682" xr:uid="{00000000-0005-0000-0000-0000AA020000}"/>
    <cellStyle name="Normal 6 2" xfId="683" xr:uid="{00000000-0005-0000-0000-0000AB020000}"/>
    <cellStyle name="Normal 6 3" xfId="684" xr:uid="{00000000-0005-0000-0000-0000AC020000}"/>
    <cellStyle name="Normal 7" xfId="685" xr:uid="{00000000-0005-0000-0000-0000AD020000}"/>
    <cellStyle name="Normal 8" xfId="686" xr:uid="{00000000-0005-0000-0000-0000AE020000}"/>
    <cellStyle name="Normal 8 2" xfId="687" xr:uid="{00000000-0005-0000-0000-0000AF020000}"/>
    <cellStyle name="Normal 9" xfId="688" xr:uid="{00000000-0005-0000-0000-0000B0020000}"/>
    <cellStyle name="Normal 9 2" xfId="689" xr:uid="{00000000-0005-0000-0000-0000B1020000}"/>
    <cellStyle name="Notas 2" xfId="690" xr:uid="{00000000-0005-0000-0000-0000B2020000}"/>
    <cellStyle name="Notas 2 2" xfId="691" xr:uid="{00000000-0005-0000-0000-0000B3020000}"/>
    <cellStyle name="Notas 2 2 2" xfId="692" xr:uid="{00000000-0005-0000-0000-0000B4020000}"/>
    <cellStyle name="Notas 2 3" xfId="693" xr:uid="{00000000-0005-0000-0000-0000B5020000}"/>
    <cellStyle name="Notas 2 3 2" xfId="694" xr:uid="{00000000-0005-0000-0000-0000B6020000}"/>
    <cellStyle name="Notas 2 4" xfId="695" xr:uid="{00000000-0005-0000-0000-0000B7020000}"/>
    <cellStyle name="Notas 3" xfId="696" xr:uid="{00000000-0005-0000-0000-0000B8020000}"/>
    <cellStyle name="Notas 3 2" xfId="697" xr:uid="{00000000-0005-0000-0000-0000B9020000}"/>
    <cellStyle name="Note" xfId="698" xr:uid="{00000000-0005-0000-0000-0000BA020000}"/>
    <cellStyle name="Note 2" xfId="699" xr:uid="{00000000-0005-0000-0000-0000BB020000}"/>
    <cellStyle name="Note 2 2" xfId="700" xr:uid="{00000000-0005-0000-0000-0000BC020000}"/>
    <cellStyle name="Note 2 2 2" xfId="701" xr:uid="{00000000-0005-0000-0000-0000BD020000}"/>
    <cellStyle name="Note 2 3" xfId="702" xr:uid="{00000000-0005-0000-0000-0000BE020000}"/>
    <cellStyle name="Note 3" xfId="703" xr:uid="{00000000-0005-0000-0000-0000BF020000}"/>
    <cellStyle name="Note 3 2" xfId="704" xr:uid="{00000000-0005-0000-0000-0000C0020000}"/>
    <cellStyle name="Note 4" xfId="705" xr:uid="{00000000-0005-0000-0000-0000C1020000}"/>
    <cellStyle name="Note 4 2" xfId="706" xr:uid="{00000000-0005-0000-0000-0000C2020000}"/>
    <cellStyle name="Note 5" xfId="707" xr:uid="{00000000-0005-0000-0000-0000C3020000}"/>
    <cellStyle name="Output" xfId="708" xr:uid="{00000000-0005-0000-0000-0000C4020000}"/>
    <cellStyle name="Output 2" xfId="709" xr:uid="{00000000-0005-0000-0000-0000C5020000}"/>
    <cellStyle name="Output 2 2" xfId="710" xr:uid="{00000000-0005-0000-0000-0000C6020000}"/>
    <cellStyle name="Output 2 2 2" xfId="711" xr:uid="{00000000-0005-0000-0000-0000C7020000}"/>
    <cellStyle name="Output 2 3" xfId="712" xr:uid="{00000000-0005-0000-0000-0000C8020000}"/>
    <cellStyle name="Output 3" xfId="713" xr:uid="{00000000-0005-0000-0000-0000C9020000}"/>
    <cellStyle name="Output 3 2" xfId="714" xr:uid="{00000000-0005-0000-0000-0000CA020000}"/>
    <cellStyle name="Output 4" xfId="715" xr:uid="{00000000-0005-0000-0000-0000CB020000}"/>
    <cellStyle name="Output 4 2" xfId="716" xr:uid="{00000000-0005-0000-0000-0000CC020000}"/>
    <cellStyle name="Output 5" xfId="717" xr:uid="{00000000-0005-0000-0000-0000CD020000}"/>
    <cellStyle name="Percent" xfId="718" xr:uid="{00000000-0005-0000-0000-0000CE020000}"/>
    <cellStyle name="Porcentaje 2" xfId="719" xr:uid="{00000000-0005-0000-0000-0000CF020000}"/>
    <cellStyle name="Porcentaje 2 2" xfId="720" xr:uid="{00000000-0005-0000-0000-0000D0020000}"/>
    <cellStyle name="Porcentaje 2 2 2" xfId="721" xr:uid="{00000000-0005-0000-0000-0000D1020000}"/>
    <cellStyle name="Porcentaje 2 2 2 2" xfId="722" xr:uid="{00000000-0005-0000-0000-0000D2020000}"/>
    <cellStyle name="Porcentaje 2 2 2 3" xfId="723" xr:uid="{00000000-0005-0000-0000-0000D3020000}"/>
    <cellStyle name="Porcentaje 2 2 2 3 2" xfId="724" xr:uid="{00000000-0005-0000-0000-0000D4020000}"/>
    <cellStyle name="Porcentaje 2 2 2 3 3" xfId="725" xr:uid="{00000000-0005-0000-0000-0000D5020000}"/>
    <cellStyle name="Porcentaje 2 2 2 3 4" xfId="726" xr:uid="{00000000-0005-0000-0000-0000D6020000}"/>
    <cellStyle name="Porcentaje 2 2 2 3 5" xfId="727" xr:uid="{00000000-0005-0000-0000-0000D7020000}"/>
    <cellStyle name="Porcentaje 2 3" xfId="728" xr:uid="{00000000-0005-0000-0000-0000D8020000}"/>
    <cellStyle name="Porcentaje 2 3 2" xfId="729" xr:uid="{00000000-0005-0000-0000-0000D9020000}"/>
    <cellStyle name="Porcentaje 2 3 3" xfId="730" xr:uid="{00000000-0005-0000-0000-0000DA020000}"/>
    <cellStyle name="Porcentaje 2 3 4" xfId="731" xr:uid="{00000000-0005-0000-0000-0000DB020000}"/>
    <cellStyle name="Porcentaje 2 3 5" xfId="732" xr:uid="{00000000-0005-0000-0000-0000DC020000}"/>
    <cellStyle name="Porcentaje 2 3 6" xfId="733" xr:uid="{00000000-0005-0000-0000-0000DD020000}"/>
    <cellStyle name="Porcentaje 2 4 2" xfId="734" xr:uid="{00000000-0005-0000-0000-0000DE020000}"/>
    <cellStyle name="Porcentaje 2 4 2 2" xfId="735" xr:uid="{00000000-0005-0000-0000-0000DF020000}"/>
    <cellStyle name="Porcentaje 2 4 2 2 2" xfId="736" xr:uid="{00000000-0005-0000-0000-0000E0020000}"/>
    <cellStyle name="Porcentaje 2 4 2 2 3" xfId="737" xr:uid="{00000000-0005-0000-0000-0000E1020000}"/>
    <cellStyle name="Porcentaje 2 4 2 2 4" xfId="738" xr:uid="{00000000-0005-0000-0000-0000E2020000}"/>
    <cellStyle name="Porcentaje 2 4 2 2 5" xfId="739" xr:uid="{00000000-0005-0000-0000-0000E3020000}"/>
    <cellStyle name="Porcentaje 2 4 2 3" xfId="740" xr:uid="{00000000-0005-0000-0000-0000E4020000}"/>
    <cellStyle name="Porcentaje 2 4 2 4" xfId="741" xr:uid="{00000000-0005-0000-0000-0000E5020000}"/>
    <cellStyle name="Porcentaje 2 4 2 5" xfId="742" xr:uid="{00000000-0005-0000-0000-0000E6020000}"/>
    <cellStyle name="Porcentaje 2 4 2 6" xfId="743" xr:uid="{00000000-0005-0000-0000-0000E7020000}"/>
    <cellStyle name="Porcentaje 2 4 2 7" xfId="744" xr:uid="{00000000-0005-0000-0000-0000E8020000}"/>
    <cellStyle name="Porcentaje 2 5" xfId="745" xr:uid="{00000000-0005-0000-0000-0000E9020000}"/>
    <cellStyle name="Porcentaje 2 5 2" xfId="746" xr:uid="{00000000-0005-0000-0000-0000EA020000}"/>
    <cellStyle name="Porcentaje 2 5 2 2" xfId="747" xr:uid="{00000000-0005-0000-0000-0000EB020000}"/>
    <cellStyle name="Porcentaje 2 5 2 3" xfId="748" xr:uid="{00000000-0005-0000-0000-0000EC020000}"/>
    <cellStyle name="Porcentaje 2 5 2 4" xfId="749" xr:uid="{00000000-0005-0000-0000-0000ED020000}"/>
    <cellStyle name="Porcentaje 2 5 2 5" xfId="750" xr:uid="{00000000-0005-0000-0000-0000EE020000}"/>
    <cellStyle name="Porcentaje 2 5 3" xfId="751" xr:uid="{00000000-0005-0000-0000-0000EF020000}"/>
    <cellStyle name="Porcentaje 2 5 4" xfId="752" xr:uid="{00000000-0005-0000-0000-0000F0020000}"/>
    <cellStyle name="Porcentaje 2 5 5" xfId="753" xr:uid="{00000000-0005-0000-0000-0000F1020000}"/>
    <cellStyle name="Porcentaje 2 5 6" xfId="754" xr:uid="{00000000-0005-0000-0000-0000F2020000}"/>
    <cellStyle name="Porcentaje 3" xfId="755" xr:uid="{00000000-0005-0000-0000-0000F3020000}"/>
    <cellStyle name="Porcentaje 3 2" xfId="756" xr:uid="{00000000-0005-0000-0000-0000F4020000}"/>
    <cellStyle name="Porcentaje 4" xfId="757" xr:uid="{00000000-0005-0000-0000-0000F5020000}"/>
    <cellStyle name="Porcentaje 4 2" xfId="758" xr:uid="{00000000-0005-0000-0000-0000F6020000}"/>
    <cellStyle name="Porcentaje 4 2 2" xfId="759" xr:uid="{00000000-0005-0000-0000-0000F7020000}"/>
    <cellStyle name="Porcentaje 5" xfId="760" xr:uid="{00000000-0005-0000-0000-0000F8020000}"/>
    <cellStyle name="Porcentaje 6" xfId="761" xr:uid="{00000000-0005-0000-0000-0000F9020000}"/>
    <cellStyle name="Porcentaje 6 2" xfId="762" xr:uid="{00000000-0005-0000-0000-0000FA020000}"/>
    <cellStyle name="Porcentaje 6 3" xfId="763" xr:uid="{00000000-0005-0000-0000-0000FB020000}"/>
    <cellStyle name="Porcentaje 6 4" xfId="764" xr:uid="{00000000-0005-0000-0000-0000FC020000}"/>
    <cellStyle name="Porcentaje 6 5" xfId="765" xr:uid="{00000000-0005-0000-0000-0000FD020000}"/>
    <cellStyle name="Porcentaje 6 6" xfId="766" xr:uid="{00000000-0005-0000-0000-0000FE020000}"/>
    <cellStyle name="Porcentaje 7" xfId="767" xr:uid="{00000000-0005-0000-0000-0000FF020000}"/>
    <cellStyle name="Porcentual 2" xfId="768" xr:uid="{00000000-0005-0000-0000-000000030000}"/>
    <cellStyle name="Porcentual 2 2" xfId="769" xr:uid="{00000000-0005-0000-0000-000001030000}"/>
    <cellStyle name="Porcentual 2 2 2" xfId="770" xr:uid="{00000000-0005-0000-0000-000002030000}"/>
    <cellStyle name="Porcentual 2 2 2 2" xfId="771" xr:uid="{00000000-0005-0000-0000-000003030000}"/>
    <cellStyle name="Porcentual 2 3" xfId="772" xr:uid="{00000000-0005-0000-0000-000004030000}"/>
    <cellStyle name="Porcentual 2 3 2" xfId="773" xr:uid="{00000000-0005-0000-0000-000005030000}"/>
    <cellStyle name="Porcentual 2 4" xfId="774" xr:uid="{00000000-0005-0000-0000-000006030000}"/>
    <cellStyle name="Porcentual 2 5" xfId="775" xr:uid="{00000000-0005-0000-0000-000007030000}"/>
    <cellStyle name="Porcentual 2 5 2" xfId="776" xr:uid="{00000000-0005-0000-0000-000008030000}"/>
    <cellStyle name="Porcentual 2 5 3" xfId="777" xr:uid="{00000000-0005-0000-0000-000009030000}"/>
    <cellStyle name="Porcentual 2_Libro2" xfId="778" xr:uid="{00000000-0005-0000-0000-00000A030000}"/>
    <cellStyle name="Porcentual 3" xfId="779" xr:uid="{00000000-0005-0000-0000-00000B030000}"/>
    <cellStyle name="Porcentual 3 2" xfId="780" xr:uid="{00000000-0005-0000-0000-00000C030000}"/>
    <cellStyle name="Porcentual 3 3" xfId="781" xr:uid="{00000000-0005-0000-0000-00000D030000}"/>
    <cellStyle name="Porcentual 4" xfId="782" xr:uid="{00000000-0005-0000-0000-00000E030000}"/>
    <cellStyle name="Porcentual 5" xfId="783" xr:uid="{00000000-0005-0000-0000-00000F030000}"/>
    <cellStyle name="Porcentual 6" xfId="784" xr:uid="{00000000-0005-0000-0000-000010030000}"/>
    <cellStyle name="Porcentual 7" xfId="785" xr:uid="{00000000-0005-0000-0000-000011030000}"/>
    <cellStyle name="Porcentual 7 2" xfId="786" xr:uid="{00000000-0005-0000-0000-000012030000}"/>
    <cellStyle name="Salida 2" xfId="787" xr:uid="{00000000-0005-0000-0000-000013030000}"/>
    <cellStyle name="Salida 2 2" xfId="788" xr:uid="{00000000-0005-0000-0000-000014030000}"/>
    <cellStyle name="Salida 2 2 2" xfId="789" xr:uid="{00000000-0005-0000-0000-000015030000}"/>
    <cellStyle name="Salida 2 2 2 2" xfId="790" xr:uid="{00000000-0005-0000-0000-000016030000}"/>
    <cellStyle name="Salida 2 2 3" xfId="791" xr:uid="{00000000-0005-0000-0000-000017030000}"/>
    <cellStyle name="Salida 2 3" xfId="792" xr:uid="{00000000-0005-0000-0000-000018030000}"/>
    <cellStyle name="Salida 2 3 2" xfId="793" xr:uid="{00000000-0005-0000-0000-000019030000}"/>
    <cellStyle name="Salida 2 4" xfId="794" xr:uid="{00000000-0005-0000-0000-00001A030000}"/>
    <cellStyle name="Salida 2 4 2" xfId="795" xr:uid="{00000000-0005-0000-0000-00001B030000}"/>
    <cellStyle name="Salida 2 5" xfId="796" xr:uid="{00000000-0005-0000-0000-00001C030000}"/>
    <cellStyle name="Texto de advertencia 2" xfId="797" xr:uid="{00000000-0005-0000-0000-00001D030000}"/>
    <cellStyle name="Texto explicativo 2" xfId="798" xr:uid="{00000000-0005-0000-0000-00001E030000}"/>
    <cellStyle name="Title" xfId="799" xr:uid="{00000000-0005-0000-0000-00001F030000}"/>
    <cellStyle name="Título 1 2" xfId="800" xr:uid="{00000000-0005-0000-0000-000020030000}"/>
    <cellStyle name="Título 2 2" xfId="801" xr:uid="{00000000-0005-0000-0000-000021030000}"/>
    <cellStyle name="Título 3 2" xfId="802" xr:uid="{00000000-0005-0000-0000-000022030000}"/>
    <cellStyle name="Título 4" xfId="803" xr:uid="{00000000-0005-0000-0000-000023030000}"/>
    <cellStyle name="Título de hoja" xfId="804" xr:uid="{00000000-0005-0000-0000-000024030000}"/>
    <cellStyle name="Total 2" xfId="805" xr:uid="{00000000-0005-0000-0000-000025030000}"/>
    <cellStyle name="Total 2 2" xfId="806" xr:uid="{00000000-0005-0000-0000-000026030000}"/>
    <cellStyle name="Total 2 2 2" xfId="807" xr:uid="{00000000-0005-0000-0000-000027030000}"/>
    <cellStyle name="Total 2 2 2 2" xfId="808" xr:uid="{00000000-0005-0000-0000-000028030000}"/>
    <cellStyle name="Total 2 2 3" xfId="809" xr:uid="{00000000-0005-0000-0000-000029030000}"/>
    <cellStyle name="Total 2 3" xfId="810" xr:uid="{00000000-0005-0000-0000-00002A030000}"/>
    <cellStyle name="Total 2 3 2" xfId="811" xr:uid="{00000000-0005-0000-0000-00002B030000}"/>
    <cellStyle name="Total 2 4" xfId="812" xr:uid="{00000000-0005-0000-0000-00002C030000}"/>
    <cellStyle name="Total 2 4 2" xfId="813" xr:uid="{00000000-0005-0000-0000-00002D030000}"/>
    <cellStyle name="Total 2 5" xfId="814" xr:uid="{00000000-0005-0000-0000-00002E030000}"/>
    <cellStyle name="Warning Text" xfId="815" xr:uid="{00000000-0005-0000-0000-00002F030000}"/>
  </cellStyles>
  <dxfs count="4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ck%20up-diego%20m\PRESUPUESTOS%20STED\Puente%20Manitas\VERSION%20FINAL\Presupuesto%20Construcci&#243;n%20Puente%20Peatonal%20Manita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back%20up-diego%20m\PRESUPUESTOS%20STED\Puente%20Manitas\VERSION%20FINAL\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MaCaroCar\Documents\PERSONAL%20MACAROCAR\PPTO%20PRELIMINAR%20PPL\APU%20VOL%2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Configuraci&#243;n%20local\Archivos%20temporales%20de%20Internet\OLK27\DOCUME~1\CWRANG~1\CONFIG~1\Temp\Presupuesto%20proceso%20de%20atenci&#243;n%20de%20emergencia%20Limas%20Defini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presupuesto%20idu\CANTIDADES%20OBRA\comunicaciones\PTTO%20COMUNICACIONES%2014-ABR-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Familia%20Monsalvo%20D&#237;az\Equipo%20Anterior\Rossana\CONSULTORIA\2009\Insumos%2020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frodrig4\Downloads\untitled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TRONCAL%2010\PRESUPUESTO\RECIBIDA\PRESUPUESTO\An&#225;lisis%20de%20precios%20unitarios\Datos%20b&#225;sico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Mis%20documentos\MARIA%20CAROLINA\PRESUPUESTO\CONSTRUCCI&#211;N\CALI%20TUNA%20BAJA\1.%20PRESUPUESTO%20CALI%20TUNA%20BAJA%20FI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Escritorio\PP\PP%20no%20usados\1&#186;%20de%20Mayo%20con%2049C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cdmejiad1\Configuraci&#243;n%20local\Archivos%20temporales%20de%20Internet\OLK53\Copia%20de%20MATRIZ%20PARA%20EL%20CALCULO%20DEL%20AIU%20201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los%20renos\AppData\Local\Temp\Temp1_TK7%20Presupuesto%20redes%20secas.zip\TK7%20Presupuesto%20redes%20secas\Secci&#243;n%207%20Tel&#233;fono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mgonzal3/Documents/MFGA/BASES%20PLANTILLAS%20PARA%20ESTIMACION/Plantilla%20Dise&#241;o%20e%20Interv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</sheetNames>
    <sheetDataSet>
      <sheetData sheetId="0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/>
      <sheetData sheetId="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/>
      <sheetData sheetId="8"/>
      <sheetData sheetId="9"/>
      <sheetData sheetId="1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2"/>
  <sheetViews>
    <sheetView tabSelected="1" view="pageBreakPreview" zoomScale="55" zoomScaleNormal="55" zoomScaleSheetLayoutView="55" workbookViewId="0">
      <selection activeCell="I14" sqref="I14"/>
    </sheetView>
  </sheetViews>
  <sheetFormatPr baseColWidth="10" defaultColWidth="11.453125" defaultRowHeight="15.5"/>
  <cols>
    <col min="1" max="2" width="3.453125" style="24" customWidth="1"/>
    <col min="3" max="3" width="11.26953125" style="24" customWidth="1"/>
    <col min="4" max="4" width="74.81640625" style="33" customWidth="1"/>
    <col min="5" max="5" width="13.1796875" style="32" customWidth="1"/>
    <col min="6" max="6" width="17.26953125" style="34" bestFit="1" customWidth="1"/>
    <col min="7" max="7" width="27.26953125" style="34" customWidth="1"/>
    <col min="8" max="8" width="22.26953125" style="24" bestFit="1" customWidth="1"/>
    <col min="9" max="9" width="26.81640625" style="24" customWidth="1"/>
    <col min="10" max="12" width="30" style="24" customWidth="1"/>
    <col min="13" max="13" width="3.26953125" style="24" customWidth="1"/>
    <col min="14" max="14" width="2.7265625" style="24" customWidth="1"/>
    <col min="15" max="16384" width="11.453125" style="24"/>
  </cols>
  <sheetData>
    <row r="1" spans="1:14" ht="16" thickBot="1">
      <c r="A1" s="2"/>
      <c r="B1" s="3"/>
      <c r="C1" s="3"/>
      <c r="D1" s="5"/>
      <c r="E1" s="4"/>
      <c r="F1" s="6"/>
      <c r="G1" s="6" t="s">
        <v>0</v>
      </c>
      <c r="H1" s="3"/>
      <c r="I1" s="3"/>
      <c r="J1" s="3"/>
      <c r="K1" s="3"/>
      <c r="L1" s="3"/>
      <c r="M1" s="3"/>
      <c r="N1" s="3"/>
    </row>
    <row r="2" spans="1:14" ht="16.5" thickTop="1" thickBot="1">
      <c r="A2" s="2"/>
      <c r="B2" s="7"/>
      <c r="C2" s="8"/>
      <c r="D2" s="10"/>
      <c r="E2" s="9"/>
      <c r="F2" s="11"/>
      <c r="G2" s="11"/>
      <c r="H2" s="8"/>
      <c r="I2" s="8"/>
      <c r="J2" s="8"/>
      <c r="K2" s="8"/>
      <c r="L2" s="8"/>
      <c r="M2" s="12"/>
      <c r="N2" s="3"/>
    </row>
    <row r="3" spans="1:14" ht="31.5" customHeight="1">
      <c r="A3" s="2"/>
      <c r="B3" s="13"/>
      <c r="C3" s="99" t="s">
        <v>1</v>
      </c>
      <c r="D3" s="100"/>
      <c r="E3" s="100"/>
      <c r="F3" s="100"/>
      <c r="G3" s="100"/>
      <c r="H3" s="101"/>
      <c r="I3" s="14"/>
      <c r="J3" s="14"/>
      <c r="K3" s="14"/>
      <c r="L3" s="14"/>
      <c r="M3" s="15"/>
      <c r="N3" s="3"/>
    </row>
    <row r="4" spans="1:14">
      <c r="A4" s="2"/>
      <c r="B4" s="13"/>
      <c r="C4" s="102" t="s">
        <v>2</v>
      </c>
      <c r="D4" s="103"/>
      <c r="E4" s="103"/>
      <c r="F4" s="103"/>
      <c r="G4" s="103"/>
      <c r="H4" s="104"/>
      <c r="I4" s="14"/>
      <c r="J4" s="14"/>
      <c r="K4" s="14"/>
      <c r="L4" s="14"/>
      <c r="M4" s="15"/>
      <c r="N4" s="3"/>
    </row>
    <row r="5" spans="1:14">
      <c r="A5" s="2"/>
      <c r="B5" s="13"/>
      <c r="C5" s="25"/>
      <c r="D5" s="14"/>
      <c r="E5" s="14"/>
      <c r="F5" s="14"/>
      <c r="G5" s="14"/>
      <c r="H5" s="26"/>
      <c r="I5" s="14"/>
      <c r="J5" s="14"/>
      <c r="K5" s="14"/>
      <c r="L5" s="14"/>
      <c r="M5" s="15"/>
      <c r="N5" s="3"/>
    </row>
    <row r="6" spans="1:14">
      <c r="A6" s="2"/>
      <c r="B6" s="13"/>
      <c r="C6" s="117" t="s">
        <v>23</v>
      </c>
      <c r="D6" s="118"/>
      <c r="E6" s="118"/>
      <c r="F6" s="118"/>
      <c r="G6" s="118"/>
      <c r="H6" s="119"/>
      <c r="I6" s="14"/>
      <c r="J6" s="14"/>
      <c r="K6" s="14"/>
      <c r="L6" s="14"/>
      <c r="M6" s="15"/>
      <c r="N6" s="3"/>
    </row>
    <row r="7" spans="1:14">
      <c r="A7" s="2"/>
      <c r="B7" s="13"/>
      <c r="C7" s="25"/>
      <c r="D7" s="14"/>
      <c r="E7" s="14"/>
      <c r="F7" s="14"/>
      <c r="G7" s="14"/>
      <c r="H7" s="26"/>
      <c r="I7" s="14"/>
      <c r="J7" s="14"/>
      <c r="K7" s="14"/>
      <c r="L7" s="14"/>
      <c r="M7" s="15"/>
      <c r="N7" s="3"/>
    </row>
    <row r="8" spans="1:14" s="3" customFormat="1">
      <c r="A8" s="2"/>
      <c r="B8" s="13"/>
      <c r="C8" s="105"/>
      <c r="D8" s="106"/>
      <c r="E8" s="106"/>
      <c r="F8" s="106"/>
      <c r="G8" s="106"/>
      <c r="H8" s="107"/>
      <c r="I8" s="27"/>
      <c r="J8" s="27"/>
      <c r="K8" s="27"/>
      <c r="L8" s="27"/>
      <c r="M8" s="15"/>
    </row>
    <row r="9" spans="1:14" ht="24" customHeight="1" thickBot="1">
      <c r="A9" s="2"/>
      <c r="B9" s="13"/>
      <c r="C9" s="108"/>
      <c r="D9" s="109"/>
      <c r="E9" s="109"/>
      <c r="F9" s="109"/>
      <c r="G9" s="109"/>
      <c r="H9" s="110"/>
      <c r="I9" s="27"/>
      <c r="J9" s="27"/>
      <c r="K9" s="27"/>
      <c r="L9" s="27"/>
      <c r="M9" s="15"/>
      <c r="N9" s="3"/>
    </row>
    <row r="10" spans="1:14" ht="30" customHeight="1" thickBot="1">
      <c r="A10" s="2"/>
      <c r="B10" s="13"/>
      <c r="C10" s="111" t="s">
        <v>5</v>
      </c>
      <c r="D10" s="112"/>
      <c r="E10" s="112"/>
      <c r="F10" s="112"/>
      <c r="G10" s="112"/>
      <c r="H10" s="113"/>
      <c r="I10" s="16"/>
      <c r="J10" s="115" t="s">
        <v>6</v>
      </c>
      <c r="K10" s="115"/>
      <c r="L10" s="116"/>
      <c r="M10" s="15"/>
      <c r="N10" s="3"/>
    </row>
    <row r="11" spans="1:14" ht="87" customHeight="1">
      <c r="A11" s="2"/>
      <c r="B11" s="13"/>
      <c r="C11" s="45" t="s">
        <v>13</v>
      </c>
      <c r="D11" s="45" t="s">
        <v>3</v>
      </c>
      <c r="E11" s="46" t="s">
        <v>9</v>
      </c>
      <c r="F11" s="46" t="s">
        <v>21</v>
      </c>
      <c r="G11" s="50" t="s">
        <v>14</v>
      </c>
      <c r="H11" s="17" t="s">
        <v>10</v>
      </c>
      <c r="I11" s="48" t="s">
        <v>7</v>
      </c>
      <c r="J11" s="49" t="s">
        <v>8</v>
      </c>
      <c r="K11" s="47" t="s">
        <v>12</v>
      </c>
      <c r="L11" s="47" t="s">
        <v>4</v>
      </c>
      <c r="M11" s="15"/>
      <c r="N11" s="3"/>
    </row>
    <row r="12" spans="1:14" s="40" customFormat="1" ht="18" customHeight="1">
      <c r="A12" s="35"/>
      <c r="B12" s="36"/>
      <c r="C12" s="37"/>
      <c r="D12" s="120"/>
      <c r="E12" s="120"/>
      <c r="F12" s="120"/>
      <c r="G12" s="120"/>
      <c r="H12" s="120"/>
      <c r="I12" s="120"/>
      <c r="J12" s="120"/>
      <c r="K12" s="120"/>
      <c r="L12" s="121"/>
      <c r="M12" s="38"/>
      <c r="N12" s="39"/>
    </row>
    <row r="13" spans="1:14" ht="50.15" customHeight="1">
      <c r="A13" s="2"/>
      <c r="B13" s="13"/>
      <c r="C13" s="63">
        <v>1</v>
      </c>
      <c r="D13" s="22" t="s">
        <v>32</v>
      </c>
      <c r="E13" s="23" t="s">
        <v>20</v>
      </c>
      <c r="F13" s="28">
        <v>12</v>
      </c>
      <c r="G13" s="18">
        <v>3505667</v>
      </c>
      <c r="H13" s="18">
        <f>ROUND(F13*G13,0)</f>
        <v>42068004</v>
      </c>
      <c r="I13" s="19"/>
      <c r="J13" s="20">
        <f>ROUND(I13,0)</f>
        <v>0</v>
      </c>
      <c r="K13" s="18">
        <f>ROUND(J13*F13,0)</f>
        <v>0</v>
      </c>
      <c r="L13" s="1" t="str">
        <f>IF(OR(J13&lt;=0,J13&gt;G13),"ERROR","OK")</f>
        <v>ERROR</v>
      </c>
      <c r="M13" s="15"/>
      <c r="N13" s="3"/>
    </row>
    <row r="14" spans="1:14" ht="50.15" customHeight="1" thickBot="1">
      <c r="A14" s="2"/>
      <c r="B14" s="13"/>
      <c r="C14" s="63">
        <v>2</v>
      </c>
      <c r="D14" s="22" t="s">
        <v>19</v>
      </c>
      <c r="E14" s="23" t="s">
        <v>22</v>
      </c>
      <c r="F14" s="28">
        <v>1</v>
      </c>
      <c r="G14" s="18">
        <v>19173838</v>
      </c>
      <c r="H14" s="18">
        <f>ROUND(F14*G14,0)</f>
        <v>19173838</v>
      </c>
      <c r="I14" s="21"/>
      <c r="J14" s="20">
        <f t="shared" ref="J14" si="0">ROUND(I14,0)</f>
        <v>0</v>
      </c>
      <c r="K14" s="18">
        <f t="shared" ref="K14:K25" si="1">ROUND(J14*F14,0)</f>
        <v>0</v>
      </c>
      <c r="L14" s="1" t="str">
        <f>IF(OR(J14&lt;=0,J14&gt;G14),"ERROR","OK")</f>
        <v>ERROR</v>
      </c>
      <c r="M14" s="15"/>
      <c r="N14" s="3"/>
    </row>
    <row r="15" spans="1:14" ht="46.5" hidden="1" customHeight="1">
      <c r="A15" s="2"/>
      <c r="B15" s="13"/>
      <c r="C15" s="63">
        <v>4</v>
      </c>
      <c r="D15" s="22"/>
      <c r="E15" s="23"/>
      <c r="F15" s="28"/>
      <c r="G15" s="18"/>
      <c r="H15" s="18"/>
      <c r="I15" s="19"/>
      <c r="J15" s="20"/>
      <c r="K15" s="18">
        <f t="shared" si="1"/>
        <v>0</v>
      </c>
      <c r="L15" s="1" t="str">
        <f t="shared" ref="L15:L25" si="2">IF(OR(J15&lt;=0,J15&gt;G15),"ERROR","OK")</f>
        <v>ERROR</v>
      </c>
      <c r="M15" s="15"/>
      <c r="N15" s="3"/>
    </row>
    <row r="16" spans="1:14" ht="21.75" hidden="1" customHeight="1">
      <c r="A16" s="2"/>
      <c r="B16" s="13"/>
      <c r="C16" s="63">
        <v>5</v>
      </c>
      <c r="D16" s="22"/>
      <c r="E16" s="23"/>
      <c r="F16" s="28"/>
      <c r="G16" s="18"/>
      <c r="H16" s="18"/>
      <c r="I16" s="19"/>
      <c r="J16" s="20"/>
      <c r="K16" s="18">
        <f t="shared" si="1"/>
        <v>0</v>
      </c>
      <c r="L16" s="1" t="str">
        <f t="shared" si="2"/>
        <v>ERROR</v>
      </c>
      <c r="M16" s="15"/>
      <c r="N16" s="3"/>
    </row>
    <row r="17" spans="1:14" ht="21.75" hidden="1" customHeight="1">
      <c r="A17" s="2"/>
      <c r="B17" s="13"/>
      <c r="C17" s="63">
        <v>6</v>
      </c>
      <c r="D17" s="22"/>
      <c r="E17" s="23"/>
      <c r="F17" s="28"/>
      <c r="G17" s="18"/>
      <c r="H17" s="18"/>
      <c r="I17" s="21"/>
      <c r="J17" s="20"/>
      <c r="K17" s="18">
        <f t="shared" si="1"/>
        <v>0</v>
      </c>
      <c r="L17" s="1" t="str">
        <f t="shared" si="2"/>
        <v>ERROR</v>
      </c>
      <c r="M17" s="15"/>
      <c r="N17" s="3"/>
    </row>
    <row r="18" spans="1:14" hidden="1">
      <c r="A18" s="2"/>
      <c r="B18" s="13"/>
      <c r="C18" s="63">
        <v>7</v>
      </c>
      <c r="D18" s="22"/>
      <c r="E18" s="23"/>
      <c r="F18" s="28"/>
      <c r="G18" s="18"/>
      <c r="H18" s="18"/>
      <c r="I18" s="19"/>
      <c r="J18" s="20"/>
      <c r="K18" s="18">
        <f t="shared" si="1"/>
        <v>0</v>
      </c>
      <c r="L18" s="1" t="str">
        <f t="shared" si="2"/>
        <v>ERROR</v>
      </c>
      <c r="M18" s="15"/>
      <c r="N18" s="3"/>
    </row>
    <row r="19" spans="1:14" ht="42.75" hidden="1" customHeight="1">
      <c r="A19" s="2"/>
      <c r="B19" s="13"/>
      <c r="C19" s="63">
        <v>8</v>
      </c>
      <c r="D19" s="22"/>
      <c r="E19" s="23"/>
      <c r="F19" s="28"/>
      <c r="G19" s="18"/>
      <c r="H19" s="18"/>
      <c r="I19" s="19"/>
      <c r="J19" s="20"/>
      <c r="K19" s="18">
        <f t="shared" si="1"/>
        <v>0</v>
      </c>
      <c r="L19" s="1" t="str">
        <f t="shared" si="2"/>
        <v>ERROR</v>
      </c>
      <c r="M19" s="15"/>
      <c r="N19" s="3"/>
    </row>
    <row r="20" spans="1:14" ht="31.5" hidden="1" customHeight="1">
      <c r="A20" s="2"/>
      <c r="B20" s="13"/>
      <c r="C20" s="63">
        <v>9</v>
      </c>
      <c r="D20" s="22"/>
      <c r="E20" s="23"/>
      <c r="F20" s="28"/>
      <c r="G20" s="18"/>
      <c r="H20" s="18"/>
      <c r="I20" s="19"/>
      <c r="J20" s="20"/>
      <c r="K20" s="18">
        <f t="shared" si="1"/>
        <v>0</v>
      </c>
      <c r="L20" s="1" t="str">
        <f t="shared" si="2"/>
        <v>ERROR</v>
      </c>
      <c r="M20" s="15"/>
      <c r="N20" s="3"/>
    </row>
    <row r="21" spans="1:14" ht="30" hidden="1" customHeight="1">
      <c r="A21" s="2"/>
      <c r="B21" s="13"/>
      <c r="C21" s="63">
        <v>10</v>
      </c>
      <c r="D21" s="22"/>
      <c r="E21" s="23"/>
      <c r="F21" s="28"/>
      <c r="G21" s="18"/>
      <c r="H21" s="18"/>
      <c r="I21" s="19"/>
      <c r="J21" s="20"/>
      <c r="K21" s="18">
        <f t="shared" si="1"/>
        <v>0</v>
      </c>
      <c r="L21" s="1" t="str">
        <f t="shared" si="2"/>
        <v>ERROR</v>
      </c>
      <c r="M21" s="15"/>
      <c r="N21" s="3"/>
    </row>
    <row r="22" spans="1:14" ht="30" hidden="1" customHeight="1">
      <c r="A22" s="2"/>
      <c r="B22" s="13"/>
      <c r="C22" s="63">
        <v>11</v>
      </c>
      <c r="D22" s="22"/>
      <c r="E22" s="23"/>
      <c r="F22" s="28"/>
      <c r="G22" s="18"/>
      <c r="H22" s="18"/>
      <c r="I22" s="19"/>
      <c r="J22" s="20"/>
      <c r="K22" s="18">
        <f t="shared" si="1"/>
        <v>0</v>
      </c>
      <c r="L22" s="1" t="str">
        <f t="shared" si="2"/>
        <v>ERROR</v>
      </c>
      <c r="M22" s="15"/>
      <c r="N22" s="3"/>
    </row>
    <row r="23" spans="1:14" ht="31.5" hidden="1" customHeight="1">
      <c r="A23" s="2"/>
      <c r="B23" s="13"/>
      <c r="C23" s="63">
        <v>12</v>
      </c>
      <c r="D23" s="22"/>
      <c r="E23" s="23"/>
      <c r="F23" s="28"/>
      <c r="G23" s="18"/>
      <c r="H23" s="18"/>
      <c r="I23" s="19"/>
      <c r="J23" s="20"/>
      <c r="K23" s="18">
        <f t="shared" si="1"/>
        <v>0</v>
      </c>
      <c r="L23" s="1" t="str">
        <f t="shared" si="2"/>
        <v>ERROR</v>
      </c>
      <c r="M23" s="15"/>
      <c r="N23" s="3"/>
    </row>
    <row r="24" spans="1:14" ht="45" hidden="1" customHeight="1">
      <c r="A24" s="2"/>
      <c r="B24" s="13"/>
      <c r="C24" s="63">
        <v>13</v>
      </c>
      <c r="D24" s="22"/>
      <c r="E24" s="23"/>
      <c r="F24" s="28"/>
      <c r="G24" s="18"/>
      <c r="H24" s="18"/>
      <c r="I24" s="19"/>
      <c r="J24" s="20"/>
      <c r="K24" s="18">
        <f t="shared" si="1"/>
        <v>0</v>
      </c>
      <c r="L24" s="1" t="str">
        <f t="shared" si="2"/>
        <v>ERROR</v>
      </c>
      <c r="M24" s="15"/>
      <c r="N24" s="3"/>
    </row>
    <row r="25" spans="1:14" ht="36.75" hidden="1" customHeight="1" thickBot="1">
      <c r="A25" s="2"/>
      <c r="B25" s="13"/>
      <c r="C25" s="63">
        <v>14</v>
      </c>
      <c r="D25" s="22"/>
      <c r="E25" s="23"/>
      <c r="F25" s="28"/>
      <c r="G25" s="18"/>
      <c r="H25" s="18"/>
      <c r="I25" s="19"/>
      <c r="J25" s="20"/>
      <c r="K25" s="18">
        <f t="shared" si="1"/>
        <v>0</v>
      </c>
      <c r="L25" s="1" t="str">
        <f t="shared" si="2"/>
        <v>ERROR</v>
      </c>
      <c r="M25" s="15"/>
      <c r="N25" s="3"/>
    </row>
    <row r="26" spans="1:14" s="41" customFormat="1" ht="63.75" customHeight="1" thickBot="1">
      <c r="A26" s="2"/>
      <c r="B26" s="13"/>
      <c r="C26" s="122" t="s">
        <v>24</v>
      </c>
      <c r="D26" s="123"/>
      <c r="E26" s="123"/>
      <c r="F26" s="124"/>
      <c r="G26" s="42">
        <f>ROUND(SUM(G13:G14),0)</f>
        <v>22679505</v>
      </c>
      <c r="H26" s="42">
        <f>ROUND(SUM(H13:H25),0)</f>
        <v>61241842</v>
      </c>
      <c r="I26" s="43"/>
      <c r="J26" s="42">
        <f>SUM(J13:J14)</f>
        <v>0</v>
      </c>
      <c r="K26" s="42">
        <f>ROUND(SUM(K13:K25),0)</f>
        <v>0</v>
      </c>
      <c r="L26" s="44" t="str">
        <f>IF(OR(G26&lt;=0,G26&lt;J26),"ERROR","OK")</f>
        <v>OK</v>
      </c>
      <c r="M26" s="15"/>
      <c r="N26" s="3"/>
    </row>
    <row r="27" spans="1:14" ht="30" customHeight="1" thickBot="1">
      <c r="A27" s="2"/>
      <c r="B27" s="13"/>
      <c r="C27" s="66"/>
      <c r="D27" s="67"/>
      <c r="E27" s="68"/>
      <c r="F27" s="69"/>
      <c r="G27" s="70"/>
      <c r="H27" s="70"/>
      <c r="I27" s="70"/>
      <c r="J27" s="71"/>
      <c r="K27" s="70"/>
      <c r="L27" s="72"/>
      <c r="M27" s="15"/>
      <c r="N27" s="3"/>
    </row>
    <row r="28" spans="1:14" ht="42" customHeight="1" thickBot="1">
      <c r="A28" s="2"/>
      <c r="B28" s="13"/>
      <c r="C28" s="126" t="s">
        <v>15</v>
      </c>
      <c r="D28" s="127"/>
      <c r="E28" s="127"/>
      <c r="F28" s="127"/>
      <c r="G28" s="128"/>
      <c r="H28" s="129" t="s">
        <v>16</v>
      </c>
      <c r="I28" s="127"/>
      <c r="J28" s="127"/>
      <c r="K28" s="127"/>
      <c r="L28" s="128"/>
      <c r="M28" s="15"/>
      <c r="N28" s="3"/>
    </row>
    <row r="29" spans="1:14" ht="63" customHeight="1">
      <c r="A29" s="2"/>
      <c r="B29" s="13"/>
      <c r="C29" s="78" t="s">
        <v>26</v>
      </c>
      <c r="D29" s="79"/>
      <c r="E29" s="76">
        <f>+G26</f>
        <v>22679505</v>
      </c>
      <c r="F29" s="76"/>
      <c r="G29" s="77"/>
      <c r="H29" s="74" t="s">
        <v>27</v>
      </c>
      <c r="I29" s="75"/>
      <c r="J29" s="75"/>
      <c r="K29" s="64">
        <f>+J26</f>
        <v>0</v>
      </c>
      <c r="L29" s="65" t="str">
        <f>IF(OR(K29&lt;=0,K29&gt;E29),"ERROR","VALOR FIJO")</f>
        <v>ERROR</v>
      </c>
      <c r="M29" s="15"/>
      <c r="N29" s="3"/>
    </row>
    <row r="30" spans="1:14" ht="63" customHeight="1">
      <c r="A30" s="2"/>
      <c r="B30" s="13"/>
      <c r="C30" s="80" t="s">
        <v>25</v>
      </c>
      <c r="D30" s="81"/>
      <c r="E30" s="82">
        <f>+H26</f>
        <v>61241842</v>
      </c>
      <c r="F30" s="82"/>
      <c r="G30" s="83"/>
      <c r="H30" s="84" t="s">
        <v>28</v>
      </c>
      <c r="I30" s="85"/>
      <c r="J30" s="85"/>
      <c r="K30" s="53">
        <f>+K26</f>
        <v>0</v>
      </c>
      <c r="L30" s="51" t="str">
        <f>IF(OR(K30&lt;=0,K30&gt;E30),"ERROR","VALOR FIJO")</f>
        <v>ERROR</v>
      </c>
      <c r="M30" s="15"/>
      <c r="N30" s="3"/>
    </row>
    <row r="31" spans="1:14" ht="48.75" customHeight="1">
      <c r="A31" s="2"/>
      <c r="B31" s="13"/>
      <c r="C31" s="86" t="s">
        <v>11</v>
      </c>
      <c r="D31" s="87"/>
      <c r="E31" s="82">
        <f>ROUND(E30*0.19,0)</f>
        <v>11635950</v>
      </c>
      <c r="F31" s="82"/>
      <c r="G31" s="83"/>
      <c r="H31" s="88" t="s">
        <v>11</v>
      </c>
      <c r="I31" s="89"/>
      <c r="J31" s="89"/>
      <c r="K31" s="53">
        <f>ROUND(K30*0.19,0)</f>
        <v>0</v>
      </c>
      <c r="L31" s="51" t="str">
        <f>IF(OR(K31&lt;=0,K31&gt;E31),"ERROR","VALOR FIJO")</f>
        <v>ERROR</v>
      </c>
      <c r="M31" s="15"/>
      <c r="N31" s="3"/>
    </row>
    <row r="32" spans="1:14" ht="48.75" customHeight="1" thickBot="1">
      <c r="A32" s="2"/>
      <c r="B32" s="13"/>
      <c r="C32" s="90" t="s">
        <v>29</v>
      </c>
      <c r="D32" s="91"/>
      <c r="E32" s="92">
        <f>ROUND(SUM(E30:G31),0)</f>
        <v>72877792</v>
      </c>
      <c r="F32" s="92"/>
      <c r="G32" s="93"/>
      <c r="H32" s="94" t="s">
        <v>30</v>
      </c>
      <c r="I32" s="95"/>
      <c r="J32" s="95"/>
      <c r="K32" s="54">
        <f>ROUND(SUM(K30:K31),0)</f>
        <v>0</v>
      </c>
      <c r="L32" s="52" t="str">
        <f>IF(OR(K32&lt;=0,K32&gt;E32),"ERROR","VALOR FIJO")</f>
        <v>ERROR</v>
      </c>
      <c r="M32" s="15"/>
      <c r="N32" s="3"/>
    </row>
    <row r="33" spans="1:14" ht="263.25" customHeight="1">
      <c r="A33" s="2"/>
      <c r="B33" s="13"/>
      <c r="C33" s="125" t="s">
        <v>31</v>
      </c>
      <c r="D33" s="125"/>
      <c r="E33" s="125"/>
      <c r="F33" s="125"/>
      <c r="G33" s="125"/>
      <c r="H33" s="125"/>
      <c r="I33" s="73"/>
      <c r="J33" s="73"/>
      <c r="K33" s="73"/>
      <c r="L33" s="73"/>
      <c r="M33" s="15"/>
      <c r="N33" s="3"/>
    </row>
    <row r="34" spans="1:14" s="3" customFormat="1">
      <c r="B34" s="13"/>
      <c r="C34" s="98"/>
      <c r="D34" s="98"/>
      <c r="E34" s="98"/>
      <c r="F34" s="98"/>
      <c r="G34" s="98"/>
      <c r="I34" s="114" t="s">
        <v>18</v>
      </c>
      <c r="J34" s="114"/>
      <c r="K34" s="114"/>
      <c r="L34" s="114"/>
      <c r="M34" s="15"/>
    </row>
    <row r="35" spans="1:14" ht="28.5" customHeight="1" thickBot="1">
      <c r="A35" s="2"/>
      <c r="B35" s="56"/>
      <c r="C35" s="57"/>
      <c r="D35" s="58"/>
      <c r="E35" s="59"/>
      <c r="F35" s="60"/>
      <c r="G35" s="60"/>
      <c r="H35" s="61"/>
      <c r="I35" s="96" t="s">
        <v>17</v>
      </c>
      <c r="J35" s="96"/>
      <c r="K35" s="96"/>
      <c r="L35" s="96"/>
      <c r="M35" s="62"/>
      <c r="N35" s="2"/>
    </row>
    <row r="36" spans="1:14" ht="16" thickTop="1">
      <c r="A36" s="3"/>
      <c r="B36" s="3"/>
      <c r="C36" s="3"/>
      <c r="D36" s="5"/>
      <c r="E36" s="4"/>
      <c r="F36" s="6"/>
      <c r="G36" s="6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5"/>
      <c r="E37" s="4"/>
      <c r="F37" s="6"/>
      <c r="G37" s="6"/>
      <c r="H37" s="29"/>
      <c r="I37" s="3"/>
      <c r="J37" s="3"/>
      <c r="K37" s="30"/>
      <c r="L37" s="3"/>
      <c r="M37" s="3"/>
      <c r="N37" s="3"/>
    </row>
    <row r="38" spans="1:14" s="3" customFormat="1">
      <c r="C38" s="31"/>
      <c r="D38" s="31"/>
      <c r="E38" s="31"/>
      <c r="F38" s="31"/>
      <c r="G38" s="31"/>
    </row>
    <row r="39" spans="1:14" s="3" customFormat="1">
      <c r="C39" s="55"/>
      <c r="D39" s="5"/>
      <c r="E39" s="4"/>
      <c r="F39" s="6"/>
      <c r="G39" s="6"/>
    </row>
    <row r="40" spans="1:14" s="3" customFormat="1">
      <c r="C40" s="97"/>
      <c r="D40" s="97"/>
      <c r="E40" s="97"/>
      <c r="F40" s="97"/>
      <c r="G40" s="97"/>
    </row>
    <row r="41" spans="1:14" s="3" customFormat="1">
      <c r="C41" s="55"/>
      <c r="D41" s="5"/>
      <c r="E41" s="4"/>
      <c r="F41" s="6"/>
      <c r="G41" s="6"/>
    </row>
    <row r="42" spans="1:14" s="3" customFormat="1" ht="13.5" customHeight="1">
      <c r="C42" s="98"/>
      <c r="D42" s="98"/>
      <c r="E42" s="98"/>
      <c r="F42" s="98"/>
      <c r="G42" s="98"/>
    </row>
  </sheetData>
  <mergeCells count="28">
    <mergeCell ref="I35:L35"/>
    <mergeCell ref="C40:G40"/>
    <mergeCell ref="C42:G42"/>
    <mergeCell ref="C34:G34"/>
    <mergeCell ref="C3:H3"/>
    <mergeCell ref="C4:H4"/>
    <mergeCell ref="C8:H9"/>
    <mergeCell ref="C10:H10"/>
    <mergeCell ref="I34:L34"/>
    <mergeCell ref="J10:L10"/>
    <mergeCell ref="C6:H6"/>
    <mergeCell ref="D12:L12"/>
    <mergeCell ref="C26:F26"/>
    <mergeCell ref="C33:H33"/>
    <mergeCell ref="C28:G28"/>
    <mergeCell ref="H28:L28"/>
    <mergeCell ref="C31:D31"/>
    <mergeCell ref="E31:G31"/>
    <mergeCell ref="H31:J31"/>
    <mergeCell ref="C32:D32"/>
    <mergeCell ref="E32:G32"/>
    <mergeCell ref="H32:J32"/>
    <mergeCell ref="H29:J29"/>
    <mergeCell ref="E29:G29"/>
    <mergeCell ref="C29:D29"/>
    <mergeCell ref="C30:D30"/>
    <mergeCell ref="E30:G30"/>
    <mergeCell ref="H30:J30"/>
  </mergeCells>
  <phoneticPr fontId="47" type="noConversion"/>
  <conditionalFormatting sqref="L13:L27">
    <cfRule type="cellIs" dxfId="3" priority="21" operator="equal">
      <formula>"ERROR"</formula>
    </cfRule>
    <cfRule type="cellIs" dxfId="2" priority="22" operator="equal">
      <formula>"OK"</formula>
    </cfRule>
  </conditionalFormatting>
  <conditionalFormatting sqref="L29:L32">
    <cfRule type="cellIs" dxfId="1" priority="9" operator="equal">
      <formula>"ERROR"</formula>
    </cfRule>
    <cfRule type="cellIs" dxfId="0" priority="10" operator="equal">
      <formula>"OK"</formula>
    </cfRule>
  </conditionalFormatting>
  <pageMargins left="0.7" right="0.7" top="0.75" bottom="0.75" header="0.3" footer="0.3"/>
  <pageSetup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1-PPTO OFICIAL</vt:lpstr>
      <vt:lpstr>'FORMULARIO 1-PPTO OFICIAL'!Área_de_impresión</vt:lpstr>
    </vt:vector>
  </TitlesOfParts>
  <Company>INFONAVIT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Suarez</dc:creator>
  <cp:lastModifiedBy>home</cp:lastModifiedBy>
  <cp:lastPrinted>2019-05-07T16:21:13Z</cp:lastPrinted>
  <dcterms:created xsi:type="dcterms:W3CDTF">2005-05-06T00:39:32Z</dcterms:created>
  <dcterms:modified xsi:type="dcterms:W3CDTF">2023-05-25T18:47:43Z</dcterms:modified>
</cp:coreProperties>
</file>