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d.docs.live.net/9981bb6fa45c8d82/DOCUMENTOS ANGELA CABRERA/ACADEMICO/DOCUMENTOS ACADEMICOS/GALAPA/MATRIZ DE RIESGO/"/>
    </mc:Choice>
  </mc:AlternateContent>
  <xr:revisionPtr revIDLastSave="110" documentId="8_{F5F81B96-B913-4665-868D-E8E974B917A3}" xr6:coauthVersionLast="47" xr6:coauthVersionMax="47" xr10:uidLastSave="{3B7DD674-C7C4-48C8-95BB-FC6CC8AA4F10}"/>
  <bookViews>
    <workbookView xWindow="-120" yWindow="-120" windowWidth="20730" windowHeight="11040" activeTab="3" xr2:uid="{00000000-000D-0000-FFFF-FFFF00000000}"/>
  </bookViews>
  <sheets>
    <sheet name="Hoja1" sheetId="1" r:id="rId1"/>
    <sheet name="Hoja2" sheetId="2" r:id="rId2"/>
    <sheet name="Hoja3" sheetId="3" r:id="rId3"/>
    <sheet name="COMODATO" sheetId="4" r:id="rId4"/>
  </sheets>
  <definedNames>
    <definedName name="_xlnm.Print_Area" localSheetId="3">COMODATO!$A$8:$V$19</definedName>
    <definedName name="_xlnm.Print_Area" localSheetId="0">Hoja1!$A$8:$W$22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15" i="4" l="1"/>
  <c r="P17" i="4"/>
  <c r="Q17" i="4" s="1"/>
  <c r="J17" i="4"/>
  <c r="K17" i="4" s="1"/>
  <c r="P16" i="4"/>
  <c r="J16" i="4"/>
  <c r="K16" i="4" s="1"/>
  <c r="J15" i="4"/>
  <c r="K15" i="4" s="1"/>
  <c r="P16" i="1"/>
  <c r="J16" i="1"/>
  <c r="K16" i="1" s="1"/>
  <c r="P17" i="1"/>
  <c r="P18" i="1"/>
  <c r="P19" i="1"/>
  <c r="P20" i="1"/>
  <c r="J17" i="1"/>
  <c r="K17" i="1" s="1"/>
  <c r="J18" i="1"/>
  <c r="K18" i="1" s="1"/>
  <c r="J19" i="1"/>
  <c r="K19" i="1" s="1"/>
  <c r="J20" i="1"/>
  <c r="K20" i="1" s="1"/>
  <c r="J15" i="1"/>
  <c r="K15" i="1" s="1"/>
  <c r="P15" i="1"/>
</calcChain>
</file>

<file path=xl/sharedStrings.xml><?xml version="1.0" encoding="utf-8"?>
<sst xmlns="http://schemas.openxmlformats.org/spreadsheetml/2006/main" count="185" uniqueCount="76">
  <si>
    <t>No.</t>
  </si>
  <si>
    <t>DESCRIPCIÓN (QUE PUEDE PASAR Y COMO PUEDE OCURRIR)</t>
  </si>
  <si>
    <t>CONSECUENCIAS DE LA OCURRENCIA</t>
  </si>
  <si>
    <t>PROBABILIDAD</t>
  </si>
  <si>
    <t>IMPACTO</t>
  </si>
  <si>
    <t>VALORACIÓN DEL RIESGO</t>
  </si>
  <si>
    <t>CATEGORIA</t>
  </si>
  <si>
    <t>A QUIEN SE LE ASIGNA?</t>
  </si>
  <si>
    <t>TRATAMIENTO/CONTROLES A SER IMPLEMENTADOS</t>
  </si>
  <si>
    <t>IMPACTO DESPUES DEL TRATAMIENTO</t>
  </si>
  <si>
    <t>AFECTA LA EJECUCIÓN DEL CONTRATO?</t>
  </si>
  <si>
    <t>PERSONA RESPONSABLE IMPLEMENTAR TRATAMIENTO</t>
  </si>
  <si>
    <t>FECHA ESTIMADA INICIO TRATAMIENTO</t>
  </si>
  <si>
    <t>FECHA ESTIMADA COMPLETAR TRATAMIENTO</t>
  </si>
  <si>
    <t>MONITOREO Y REVISIÓN</t>
  </si>
  <si>
    <t>COMO SE REALIZA EL MONITOREO?</t>
  </si>
  <si>
    <t>PERIODICIDAD ¿Cuándo?</t>
  </si>
  <si>
    <t>G</t>
  </si>
  <si>
    <t>E</t>
  </si>
  <si>
    <t>O</t>
  </si>
  <si>
    <t>CONTRATISTA</t>
  </si>
  <si>
    <t>SUPERVISOR DEL CONTRATO</t>
  </si>
  <si>
    <t>N</t>
  </si>
  <si>
    <t>Demora en el suministro de los elementos contratados.</t>
  </si>
  <si>
    <t>Tramite administrativo para lograr las modificaciones contractuales necesarias.</t>
  </si>
  <si>
    <t>T</t>
  </si>
  <si>
    <t>Eventos naturales que impactan la ejecución del contrato.</t>
  </si>
  <si>
    <t xml:space="preserve">Reducir el impacto a través de planes de contingencia en los terminos y condiciones del contrato </t>
  </si>
  <si>
    <t>Desabastecimiento de materia prima, para la fabricación de elementos establecidos en el contrato  y sus anexos.</t>
  </si>
  <si>
    <t xml:space="preserve">SI </t>
  </si>
  <si>
    <t xml:space="preserve">ACTA DE INICIO DEL CONTRATO </t>
  </si>
  <si>
    <t xml:space="preserve">ACTA DE TERMINACION DEL CONTRATO </t>
  </si>
  <si>
    <t>CON LOS INFORMES DE EJECUCION DEL CONTRATO</t>
  </si>
  <si>
    <t>Se prevee como mecanismos de tratamiento,  la poliza de cumplimiento y seguimiento de la supervision a la ejecución de las obligaciones establecidas en el contrato.</t>
  </si>
  <si>
    <t>Reducir el impacto a través de planes de contingencia en los terminos y condiciones del contrato, de igual forma    la poliza de cumplimiento y seguimiento de la supervision a la ejecución de las obligaciones establecidas en el contrato.</t>
  </si>
  <si>
    <t>CLASE (GENERAL - ESPECÍFICO)</t>
  </si>
  <si>
    <t>FUENTE (INTERNO - EXTERNO)</t>
  </si>
  <si>
    <t>ETAPA (PLANEACIÓN - CONTRATACIÓN - EJECUCIÓN)</t>
  </si>
  <si>
    <t>TIPO (E-SP-O-F-R-N-A-T)</t>
  </si>
  <si>
    <t>Comportamiento del mercado, tales como fluctuacion de los precios de los elementos (Tasa Representativa de Mercado-TRM), sus insumos, su desabastecimiento y especulacion de los mismos entre otros.</t>
  </si>
  <si>
    <t>ANALISIS Y MITIGACION DEL RIESGO</t>
  </si>
  <si>
    <t>Riesgo Bajo</t>
  </si>
  <si>
    <t xml:space="preserve">Cambios en la ejecución contractual, con el fin de dar cumplimineto a lo pactado sin perjuicio a las partes.(Cambios en la territorialización) </t>
  </si>
  <si>
    <t>Suspensión de servicios publicos asi como la obsolecencia tecnologica que impidan la fabricación o importación de los elementos establecidos en el contrato y sus anexos.</t>
  </si>
  <si>
    <t>Desabastecimiento de los elementos establecidos en el contrato  y sus anexos.</t>
  </si>
  <si>
    <t>SECRETARIA DE INTEGRACION SOCIOECONOMICA</t>
  </si>
  <si>
    <t>OBJETO: ADQUISICIÓN DE SILLAS ESCOLARES PARA LAS DIFERENTES INSTITUCIONES EDUCATIVAS QUE HACEN PARTE DEL MUNICIPIO DE GALAPA</t>
  </si>
  <si>
    <t xml:space="preserve"> DURANTE LA EJECUCION DEL CONTRATO</t>
  </si>
  <si>
    <t>DURANTE LA EJECUCION DEL CONTRATO</t>
  </si>
  <si>
    <t>OPERACIONAL</t>
  </si>
  <si>
    <t>GENERAL</t>
  </si>
  <si>
    <t>EXTERNO</t>
  </si>
  <si>
    <t>PLANEACION</t>
  </si>
  <si>
    <t>ECONOMICO</t>
  </si>
  <si>
    <t>MUNICIPIO DE GALAPA</t>
  </si>
  <si>
    <t xml:space="preserve">Daño injustificado y distinto a fuerza mayor, caso fortuito, asonada, terrorismo, actos vandálicos o al desgaste normal del uso del área del inmueble que compone el comodato. </t>
  </si>
  <si>
    <t>Lo que puede generar costos que deben ser asumidos por el comodatario y no sujeto a ninguna garantía</t>
  </si>
  <si>
    <t>SUPERVISOR POR PARTE DEL COMODANTE</t>
  </si>
  <si>
    <t>EJECUCION</t>
  </si>
  <si>
    <t>OFICINA ASESORIA JURIDICA</t>
  </si>
  <si>
    <t>JUZGADO</t>
  </si>
  <si>
    <t>TR-Las partes deben garantizar en lo que sea de su dominio o gestión la optimización del disfrute y uso real del área por parte del comodatario.</t>
  </si>
  <si>
    <t>AR- Contemplar y realizar seguimiento al buen uso dada al área objeto del contrato</t>
  </si>
  <si>
    <t>Hacer seguimiento a  la temporalidad, usos, cuidados y demás obligaciones frente al uso</t>
  </si>
  <si>
    <t>Desde la fecha de inicio de ejecución del contrato hasta el vencimiento del plazo del mismo.</t>
  </si>
  <si>
    <t>Problemas en la accesión para el comodatario del uso y goce legitimo del área dada en comodato</t>
  </si>
  <si>
    <t>Generándose la imposibilidad del disfrute y uso del área</t>
  </si>
  <si>
    <t>Seguimiento a características, actas de entrega y demás actos que permiten el goce de los bienes dados en comodato</t>
  </si>
  <si>
    <t>Durante la ejecución del Contrato</t>
  </si>
  <si>
    <t>Incumplimiento por parte del comodatario MUNICIPIO DE GALAPA  de sus obligaciones contractuales una vez iniciada la ejecución del mismo</t>
  </si>
  <si>
    <t>Inicio de mecanismos de solución de controversias</t>
  </si>
  <si>
    <t>AR- Análisis de las obligaciones contractuales.</t>
  </si>
  <si>
    <t>POR CUALQUIERA DE LOS SUPERVISORES DE LAS PARTES</t>
  </si>
  <si>
    <t xml:space="preserve">
Seguimiento por parte del supervisor de la debida ejecución del objeto contractual</t>
  </si>
  <si>
    <t xml:space="preserve">Durante la duracion del contrato </t>
  </si>
  <si>
    <t>OBJETO:ENTREGAR EN PRÉSTAMO DE USO UN BIEN INMUEBLE DE PROPIEDAD DEL MUNICIPIO DE GALAPA –
ATLÁNTICO PARA EL FUNCIONAMIENTO DEL JUZGADO PROMISCUO MUNICIPAL DE GALAPA”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</si>
</sst>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0" borderId="4" xfId="0" applyFont="1" applyBorder="1" applyAlignment="1">
      <alignment horizont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138"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4" tint="0.39994506668294322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/>
        <color rgb="FFC00000"/>
      </font>
      <fill>
        <patternFill>
          <bgColor rgb="FFFFFF00"/>
        </patternFill>
      </fill>
    </dxf>
    <dxf>
      <font>
        <b val="0"/>
        <i/>
        <color rgb="FFC0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27214</xdr:colOff>
      <xdr:row>0</xdr:row>
      <xdr:rowOff>68035</xdr:rowOff>
    </xdr:from>
    <xdr:to>
      <xdr:col>7</xdr:col>
      <xdr:colOff>109219</xdr:colOff>
      <xdr:row>6</xdr:row>
      <xdr:rowOff>95249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23203C6-CF48-285D-6826-83311102A97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85" t="14268" r="57739" b="14395"/>
        <a:stretch/>
      </xdr:blipFill>
      <xdr:spPr bwMode="auto">
        <a:xfrm>
          <a:off x="27214" y="68035"/>
          <a:ext cx="3619862" cy="117021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27214</xdr:colOff>
      <xdr:row>0</xdr:row>
      <xdr:rowOff>68035</xdr:rowOff>
    </xdr:from>
    <xdr:to>
      <xdr:col>6</xdr:col>
      <xdr:colOff>245290</xdr:colOff>
      <xdr:row>6</xdr:row>
      <xdr:rowOff>95249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DAF10F-F371-4095-A09A-3FB5C9E8490F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85" t="14268" r="57739" b="14395"/>
        <a:stretch/>
      </xdr:blipFill>
      <xdr:spPr bwMode="auto">
        <a:xfrm>
          <a:off x="27214" y="68035"/>
          <a:ext cx="3625305" cy="1170214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8:W132"/>
  <sheetViews>
    <sheetView topLeftCell="A15" zoomScale="70" zoomScaleNormal="70" zoomScalePageLayoutView="70" workbookViewId="0">
      <selection activeCell="L15" sqref="L15"/>
    </sheetView>
  </sheetViews>
  <sheetFormatPr baseColWidth="10" defaultRowHeight="15" x14ac:dyDescent="0.25"/>
  <cols>
    <col min="1" max="1" width="2.7109375" customWidth="1"/>
    <col min="2" max="2" width="3.42578125" customWidth="1"/>
    <col min="3" max="3" width="3" customWidth="1"/>
    <col min="4" max="5" width="3.7109375" customWidth="1"/>
    <col min="6" max="6" width="22.42578125" customWidth="1"/>
    <col min="7" max="7" width="14.140625" customWidth="1"/>
    <col min="8" max="8" width="3.28515625" customWidth="1"/>
    <col min="9" max="9" width="4.85546875" customWidth="1"/>
    <col min="10" max="10" width="3.85546875" customWidth="1"/>
    <col min="11" max="11" width="11.7109375" customWidth="1"/>
    <col min="12" max="12" width="15.42578125" customWidth="1"/>
    <col min="13" max="13" width="20.85546875" customWidth="1"/>
    <col min="14" max="14" width="5.42578125" customWidth="1"/>
    <col min="15" max="15" width="4.85546875" customWidth="1"/>
    <col min="16" max="16" width="5.42578125" customWidth="1"/>
    <col min="17" max="17" width="6.85546875" customWidth="1"/>
    <col min="18" max="18" width="5.85546875" customWidth="1"/>
    <col min="19" max="19" width="17.85546875" customWidth="1"/>
    <col min="20" max="20" width="16.28515625" customWidth="1"/>
    <col min="21" max="21" width="18.7109375" customWidth="1"/>
    <col min="22" max="22" width="16.7109375" customWidth="1"/>
    <col min="23" max="23" width="19.85546875" customWidth="1"/>
  </cols>
  <sheetData>
    <row r="8" spans="1:23" ht="15.75" customHeight="1" x14ac:dyDescent="0.25">
      <c r="A8" s="14" t="s">
        <v>40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</row>
    <row r="9" spans="1:23" ht="15.75" customHeight="1" x14ac:dyDescent="0.25">
      <c r="A9" s="11" t="s">
        <v>45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</row>
    <row r="10" spans="1:23" s="1" customFormat="1" ht="16.5" customHeight="1" x14ac:dyDescent="0.25">
      <c r="A10" s="15" t="s">
        <v>46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</row>
    <row r="11" spans="1:23" s="1" customFormat="1" ht="30.75" customHeight="1" x14ac:dyDescent="0.25">
      <c r="A11" s="13" t="s">
        <v>0</v>
      </c>
      <c r="B11" s="13" t="s">
        <v>35</v>
      </c>
      <c r="C11" s="13" t="s">
        <v>36</v>
      </c>
      <c r="D11" s="13" t="s">
        <v>37</v>
      </c>
      <c r="E11" s="13" t="s">
        <v>38</v>
      </c>
      <c r="F11" s="13" t="s">
        <v>1</v>
      </c>
      <c r="G11" s="13" t="s">
        <v>2</v>
      </c>
      <c r="H11" s="13" t="s">
        <v>3</v>
      </c>
      <c r="I11" s="13" t="s">
        <v>4</v>
      </c>
      <c r="J11" s="13" t="s">
        <v>5</v>
      </c>
      <c r="K11" s="13" t="s">
        <v>6</v>
      </c>
      <c r="L11" s="13" t="s">
        <v>7</v>
      </c>
      <c r="M11" s="13" t="s">
        <v>8</v>
      </c>
      <c r="N11" s="12" t="s">
        <v>9</v>
      </c>
      <c r="O11" s="12"/>
      <c r="P11" s="12"/>
      <c r="Q11" s="12"/>
      <c r="R11" s="13" t="s">
        <v>10</v>
      </c>
      <c r="S11" s="13" t="s">
        <v>11</v>
      </c>
      <c r="T11" s="13" t="s">
        <v>12</v>
      </c>
      <c r="U11" s="13" t="s">
        <v>13</v>
      </c>
      <c r="V11" s="12" t="s">
        <v>14</v>
      </c>
      <c r="W11" s="12"/>
    </row>
    <row r="12" spans="1:23" s="1" customFormat="1" ht="15.7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 t="s">
        <v>3</v>
      </c>
      <c r="O12" s="13" t="s">
        <v>4</v>
      </c>
      <c r="P12" s="13" t="s">
        <v>5</v>
      </c>
      <c r="Q12" s="13" t="s">
        <v>6</v>
      </c>
      <c r="R12" s="13"/>
      <c r="S12" s="13"/>
      <c r="T12" s="13"/>
      <c r="U12" s="13"/>
      <c r="V12" s="13" t="s">
        <v>15</v>
      </c>
      <c r="W12" s="13" t="s">
        <v>16</v>
      </c>
    </row>
    <row r="13" spans="1:23" s="1" customFormat="1" ht="15.75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</row>
    <row r="14" spans="1:23" s="1" customFormat="1" ht="229.5" customHeight="1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</row>
    <row r="15" spans="1:23" s="1" customFormat="1" ht="185.25" customHeight="1" x14ac:dyDescent="0.25">
      <c r="A15" s="3">
        <v>1</v>
      </c>
      <c r="B15" s="3" t="s">
        <v>17</v>
      </c>
      <c r="C15" s="4" t="s">
        <v>18</v>
      </c>
      <c r="D15" s="3" t="s">
        <v>18</v>
      </c>
      <c r="E15" s="3" t="s">
        <v>18</v>
      </c>
      <c r="F15" s="5" t="s">
        <v>28</v>
      </c>
      <c r="G15" s="6" t="s">
        <v>23</v>
      </c>
      <c r="H15" s="5">
        <v>1</v>
      </c>
      <c r="I15" s="5">
        <v>2</v>
      </c>
      <c r="J15" s="5">
        <f>+I15+H15</f>
        <v>3</v>
      </c>
      <c r="K15" s="10" t="str">
        <f t="shared" ref="K15:K20" si="0">+IF(J15&lt;5,"RIESGO BAJO",IF(J15=5,"RIESGO MEDIO",IF(J15&lt;8,"RIESGO ALTO","RIESGO EXTREMO")))</f>
        <v>RIESGO BAJO</v>
      </c>
      <c r="L15" s="10" t="s">
        <v>20</v>
      </c>
      <c r="M15" s="7" t="s">
        <v>33</v>
      </c>
      <c r="N15" s="5">
        <v>1</v>
      </c>
      <c r="O15" s="5">
        <v>1</v>
      </c>
      <c r="P15" s="5">
        <f>+N15+O15</f>
        <v>2</v>
      </c>
      <c r="Q15" s="10" t="s">
        <v>41</v>
      </c>
      <c r="R15" s="5" t="s">
        <v>29</v>
      </c>
      <c r="S15" s="8" t="s">
        <v>21</v>
      </c>
      <c r="T15" s="5" t="s">
        <v>30</v>
      </c>
      <c r="U15" s="5" t="s">
        <v>31</v>
      </c>
      <c r="V15" s="5" t="s">
        <v>32</v>
      </c>
      <c r="W15" s="5" t="s">
        <v>47</v>
      </c>
    </row>
    <row r="16" spans="1:23" s="1" customFormat="1" ht="144.75" customHeight="1" x14ac:dyDescent="0.25">
      <c r="A16" s="3">
        <v>2</v>
      </c>
      <c r="B16" s="3" t="s">
        <v>17</v>
      </c>
      <c r="C16" s="4" t="s">
        <v>18</v>
      </c>
      <c r="D16" s="3" t="s">
        <v>18</v>
      </c>
      <c r="E16" s="3" t="s">
        <v>18</v>
      </c>
      <c r="F16" s="5" t="s">
        <v>44</v>
      </c>
      <c r="G16" s="6" t="s">
        <v>23</v>
      </c>
      <c r="H16" s="5">
        <v>3</v>
      </c>
      <c r="I16" s="5">
        <v>2</v>
      </c>
      <c r="J16" s="5">
        <f t="shared" ref="J16" si="1">+I16+H16</f>
        <v>5</v>
      </c>
      <c r="K16" s="10" t="str">
        <f t="shared" ref="K16" si="2">+IF(J16&lt;5,"RIESGO BAJO",IF(J16=5,"RIESGO MEDIO",IF(J16&lt;8,"RIESGO ALTO","RIESGO EXTREMO")))</f>
        <v>RIESGO MEDIO</v>
      </c>
      <c r="L16" s="10" t="s">
        <v>20</v>
      </c>
      <c r="M16" s="7" t="s">
        <v>33</v>
      </c>
      <c r="N16" s="5">
        <v>3</v>
      </c>
      <c r="O16" s="5">
        <v>1</v>
      </c>
      <c r="P16" s="5">
        <f t="shared" ref="P16" si="3">+N16+O16</f>
        <v>4</v>
      </c>
      <c r="Q16" s="10" t="s">
        <v>41</v>
      </c>
      <c r="R16" s="5" t="s">
        <v>29</v>
      </c>
      <c r="S16" s="5" t="s">
        <v>21</v>
      </c>
      <c r="T16" s="5" t="s">
        <v>30</v>
      </c>
      <c r="U16" s="5" t="s">
        <v>31</v>
      </c>
      <c r="V16" s="5" t="s">
        <v>32</v>
      </c>
      <c r="W16" s="5" t="s">
        <v>47</v>
      </c>
    </row>
    <row r="17" spans="1:23" s="1" customFormat="1" ht="156" customHeight="1" x14ac:dyDescent="0.25">
      <c r="A17" s="3">
        <v>3</v>
      </c>
      <c r="B17" s="3" t="s">
        <v>17</v>
      </c>
      <c r="C17" s="4" t="s">
        <v>18</v>
      </c>
      <c r="D17" s="3" t="s">
        <v>18</v>
      </c>
      <c r="E17" s="9" t="s">
        <v>19</v>
      </c>
      <c r="F17" s="5" t="s">
        <v>42</v>
      </c>
      <c r="G17" s="6" t="s">
        <v>24</v>
      </c>
      <c r="H17" s="5">
        <v>3</v>
      </c>
      <c r="I17" s="5">
        <v>1</v>
      </c>
      <c r="J17" s="5">
        <f t="shared" ref="J17:J20" si="4">+I17+H17</f>
        <v>4</v>
      </c>
      <c r="K17" s="10" t="str">
        <f t="shared" si="0"/>
        <v>RIESGO BAJO</v>
      </c>
      <c r="L17" s="10" t="s">
        <v>20</v>
      </c>
      <c r="M17" s="7" t="s">
        <v>33</v>
      </c>
      <c r="N17" s="5">
        <v>3</v>
      </c>
      <c r="O17" s="5">
        <v>1</v>
      </c>
      <c r="P17" s="5">
        <f t="shared" ref="P17:P20" si="5">+N17+O17</f>
        <v>4</v>
      </c>
      <c r="Q17" s="10" t="s">
        <v>41</v>
      </c>
      <c r="R17" s="5" t="s">
        <v>29</v>
      </c>
      <c r="S17" s="5" t="s">
        <v>21</v>
      </c>
      <c r="T17" s="5" t="s">
        <v>30</v>
      </c>
      <c r="U17" s="5" t="s">
        <v>31</v>
      </c>
      <c r="V17" s="5" t="s">
        <v>32</v>
      </c>
      <c r="W17" s="5" t="s">
        <v>48</v>
      </c>
    </row>
    <row r="18" spans="1:23" s="1" customFormat="1" ht="213" customHeight="1" x14ac:dyDescent="0.25">
      <c r="A18" s="3">
        <v>4</v>
      </c>
      <c r="B18" s="3" t="s">
        <v>17</v>
      </c>
      <c r="C18" s="3" t="s">
        <v>18</v>
      </c>
      <c r="D18" s="3" t="s">
        <v>18</v>
      </c>
      <c r="E18" s="3" t="s">
        <v>18</v>
      </c>
      <c r="F18" s="5" t="s">
        <v>39</v>
      </c>
      <c r="G18" s="6" t="s">
        <v>23</v>
      </c>
      <c r="H18" s="5">
        <v>1</v>
      </c>
      <c r="I18" s="5">
        <v>2</v>
      </c>
      <c r="J18" s="5">
        <f t="shared" si="4"/>
        <v>3</v>
      </c>
      <c r="K18" s="10" t="str">
        <f t="shared" ref="K18" si="6">+IF(J18&lt;5,"RIESGO BAJO",IF(J18=5,"RIESGO MEDIO",IF(J18&lt;8,"RIESGO ALTO","RIESGO EXTREMO")))</f>
        <v>RIESGO BAJO</v>
      </c>
      <c r="L18" s="10" t="s">
        <v>20</v>
      </c>
      <c r="M18" s="6" t="s">
        <v>34</v>
      </c>
      <c r="N18" s="5">
        <v>1</v>
      </c>
      <c r="O18" s="5">
        <v>1</v>
      </c>
      <c r="P18" s="5">
        <f t="shared" si="5"/>
        <v>2</v>
      </c>
      <c r="Q18" s="10" t="s">
        <v>41</v>
      </c>
      <c r="R18" s="5" t="s">
        <v>29</v>
      </c>
      <c r="S18" s="5" t="s">
        <v>21</v>
      </c>
      <c r="T18" s="5" t="s">
        <v>30</v>
      </c>
      <c r="U18" s="5" t="s">
        <v>31</v>
      </c>
      <c r="V18" s="5" t="s">
        <v>32</v>
      </c>
      <c r="W18" s="5" t="s">
        <v>47</v>
      </c>
    </row>
    <row r="19" spans="1:23" s="1" customFormat="1" ht="186" customHeight="1" x14ac:dyDescent="0.25">
      <c r="A19" s="3">
        <v>5</v>
      </c>
      <c r="B19" s="3" t="s">
        <v>17</v>
      </c>
      <c r="C19" s="3" t="s">
        <v>18</v>
      </c>
      <c r="D19" s="3" t="s">
        <v>18</v>
      </c>
      <c r="E19" s="3" t="s">
        <v>25</v>
      </c>
      <c r="F19" s="5" t="s">
        <v>43</v>
      </c>
      <c r="G19" s="6" t="s">
        <v>23</v>
      </c>
      <c r="H19" s="5">
        <v>3</v>
      </c>
      <c r="I19" s="5">
        <v>2</v>
      </c>
      <c r="J19" s="5">
        <f t="shared" si="4"/>
        <v>5</v>
      </c>
      <c r="K19" s="10" t="str">
        <f t="shared" si="0"/>
        <v>RIESGO MEDIO</v>
      </c>
      <c r="L19" s="10" t="s">
        <v>20</v>
      </c>
      <c r="M19" s="6" t="s">
        <v>27</v>
      </c>
      <c r="N19" s="5">
        <v>3</v>
      </c>
      <c r="O19" s="5">
        <v>1</v>
      </c>
      <c r="P19" s="5">
        <f t="shared" si="5"/>
        <v>4</v>
      </c>
      <c r="Q19" s="10" t="s">
        <v>41</v>
      </c>
      <c r="R19" s="5" t="s">
        <v>29</v>
      </c>
      <c r="S19" s="5" t="s">
        <v>21</v>
      </c>
      <c r="T19" s="5" t="s">
        <v>30</v>
      </c>
      <c r="U19" s="5" t="s">
        <v>31</v>
      </c>
      <c r="V19" s="5" t="s">
        <v>32</v>
      </c>
      <c r="W19" s="5" t="s">
        <v>48</v>
      </c>
    </row>
    <row r="20" spans="1:23" s="1" customFormat="1" ht="145.5" customHeight="1" x14ac:dyDescent="0.25">
      <c r="A20" s="3">
        <v>6</v>
      </c>
      <c r="B20" s="3" t="s">
        <v>17</v>
      </c>
      <c r="C20" s="3" t="s">
        <v>18</v>
      </c>
      <c r="D20" s="3" t="s">
        <v>18</v>
      </c>
      <c r="E20" s="3" t="s">
        <v>22</v>
      </c>
      <c r="F20" s="5" t="s">
        <v>26</v>
      </c>
      <c r="G20" s="6" t="s">
        <v>23</v>
      </c>
      <c r="H20" s="5">
        <v>1</v>
      </c>
      <c r="I20" s="5">
        <v>2</v>
      </c>
      <c r="J20" s="5">
        <f t="shared" si="4"/>
        <v>3</v>
      </c>
      <c r="K20" s="10" t="str">
        <f t="shared" si="0"/>
        <v>RIESGO BAJO</v>
      </c>
      <c r="L20" s="10" t="s">
        <v>20</v>
      </c>
      <c r="M20" s="7" t="s">
        <v>33</v>
      </c>
      <c r="N20" s="5">
        <v>1</v>
      </c>
      <c r="O20" s="5">
        <v>1</v>
      </c>
      <c r="P20" s="5">
        <f t="shared" si="5"/>
        <v>2</v>
      </c>
      <c r="Q20" s="10" t="s">
        <v>41</v>
      </c>
      <c r="R20" s="5" t="s">
        <v>29</v>
      </c>
      <c r="S20" s="5" t="s">
        <v>21</v>
      </c>
      <c r="T20" s="5" t="s">
        <v>30</v>
      </c>
      <c r="U20" s="5" t="s">
        <v>31</v>
      </c>
      <c r="V20" s="5" t="s">
        <v>32</v>
      </c>
      <c r="W20" s="5" t="s">
        <v>48</v>
      </c>
    </row>
    <row r="21" spans="1:23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1:23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1:23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  <row r="24" spans="1:23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</row>
    <row r="28" spans="1:23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</row>
    <row r="29" spans="1:23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</row>
    <row r="30" spans="1:23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</row>
    <row r="31" spans="1:23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</row>
    <row r="32" spans="1:23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</row>
    <row r="33" spans="1:23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</row>
    <row r="34" spans="1:23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</row>
    <row r="35" spans="1:23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</row>
    <row r="36" spans="1:23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</row>
    <row r="37" spans="1:23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</row>
    <row r="38" spans="1:23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</row>
    <row r="39" spans="1:23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</row>
    <row r="40" spans="1:23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</row>
    <row r="41" spans="1:23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</row>
    <row r="42" spans="1:23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</row>
    <row r="43" spans="1:23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</row>
    <row r="44" spans="1:23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</row>
    <row r="45" spans="1:23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</row>
    <row r="46" spans="1:23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</row>
    <row r="47" spans="1:23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</row>
    <row r="48" spans="1:23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</row>
    <row r="49" spans="1:23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</row>
    <row r="50" spans="1:23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</row>
    <row r="51" spans="1:23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</row>
    <row r="67" spans="1:23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</row>
    <row r="68" spans="1:23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</row>
    <row r="69" spans="1:23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</row>
    <row r="70" spans="1:23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</row>
    <row r="71" spans="1:23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</row>
    <row r="72" spans="1:23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</row>
    <row r="73" spans="1:23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</row>
    <row r="74" spans="1:23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</row>
    <row r="75" spans="1:23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</row>
    <row r="76" spans="1:23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</row>
    <row r="77" spans="1:23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</row>
    <row r="78" spans="1:23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</row>
    <row r="79" spans="1:23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</row>
    <row r="80" spans="1:23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</row>
    <row r="81" spans="1:23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</row>
    <row r="82" spans="1:23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</row>
    <row r="83" spans="1:23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</row>
    <row r="84" spans="1:23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</row>
    <row r="85" spans="1:23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</row>
    <row r="86" spans="1:23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</row>
    <row r="87" spans="1:23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</row>
    <row r="88" spans="1:23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</row>
    <row r="89" spans="1:23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</row>
    <row r="90" spans="1:23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</row>
    <row r="91" spans="1:23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</row>
    <row r="92" spans="1:23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</row>
    <row r="93" spans="1:23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</row>
    <row r="94" spans="1:23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</row>
    <row r="95" spans="1:23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</row>
    <row r="96" spans="1:23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</row>
    <row r="97" spans="1:23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</row>
    <row r="98" spans="1:23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</row>
    <row r="99" spans="1:23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</row>
    <row r="100" spans="1:23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</row>
    <row r="101" spans="1:23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</row>
    <row r="102" spans="1:23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</row>
    <row r="103" spans="1:23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</row>
    <row r="104" spans="1:23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</row>
    <row r="105" spans="1:23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</row>
    <row r="106" spans="1:23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</row>
    <row r="107" spans="1:23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</row>
    <row r="108" spans="1:23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</row>
    <row r="109" spans="1:23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</row>
    <row r="110" spans="1:23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</row>
    <row r="111" spans="1:23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</row>
    <row r="112" spans="1:23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</row>
    <row r="113" spans="1:23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</row>
    <row r="114" spans="1:23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</row>
    <row r="115" spans="1:23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</row>
    <row r="116" spans="1:23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</row>
    <row r="117" spans="1:23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</row>
    <row r="118" spans="1:23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</row>
    <row r="119" spans="1:23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</row>
    <row r="120" spans="1:23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</row>
    <row r="121" spans="1:23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</row>
    <row r="122" spans="1:23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</row>
    <row r="123" spans="1:23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</row>
    <row r="124" spans="1:23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</row>
    <row r="125" spans="1:23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</row>
    <row r="126" spans="1:23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</row>
    <row r="127" spans="1:23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</row>
    <row r="128" spans="1:23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</row>
    <row r="129" spans="1:23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</row>
    <row r="130" spans="1:23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</row>
    <row r="131" spans="1:23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</row>
    <row r="132" spans="1:23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</row>
  </sheetData>
  <mergeCells count="28">
    <mergeCell ref="A8:W8"/>
    <mergeCell ref="A10:W10"/>
    <mergeCell ref="S11:S14"/>
    <mergeCell ref="T11:T14"/>
    <mergeCell ref="U11:U14"/>
    <mergeCell ref="V11:W11"/>
    <mergeCell ref="N12:N14"/>
    <mergeCell ref="O12:O14"/>
    <mergeCell ref="P12:P14"/>
    <mergeCell ref="Q12:Q14"/>
    <mergeCell ref="V12:V14"/>
    <mergeCell ref="W12:W14"/>
    <mergeCell ref="J11:J14"/>
    <mergeCell ref="K11:K14"/>
    <mergeCell ref="L11:L14"/>
    <mergeCell ref="M11:M14"/>
    <mergeCell ref="A9:W9"/>
    <mergeCell ref="N11:Q11"/>
    <mergeCell ref="R11:R14"/>
    <mergeCell ref="A11:A14"/>
    <mergeCell ref="B11:B14"/>
    <mergeCell ref="C11:C14"/>
    <mergeCell ref="D11:D14"/>
    <mergeCell ref="E11:E14"/>
    <mergeCell ref="F11:F14"/>
    <mergeCell ref="G11:G14"/>
    <mergeCell ref="H11:H14"/>
    <mergeCell ref="I11:I14"/>
  </mergeCells>
  <conditionalFormatting sqref="K15:K17">
    <cfRule type="cellIs" dxfId="137" priority="69" operator="equal">
      <formula>"RIEG$K$8SO ALTO"</formula>
    </cfRule>
  </conditionalFormatting>
  <conditionalFormatting sqref="K15:K17">
    <cfRule type="cellIs" dxfId="136" priority="67" operator="equal">
      <formula>$Z$23</formula>
    </cfRule>
  </conditionalFormatting>
  <conditionalFormatting sqref="K15:K17">
    <cfRule type="cellIs" dxfId="135" priority="66" operator="equal">
      <formula>$Z$24</formula>
    </cfRule>
  </conditionalFormatting>
  <conditionalFormatting sqref="K15:K17">
    <cfRule type="cellIs" dxfId="134" priority="65" operator="equal">
      <formula>$Z$24</formula>
    </cfRule>
  </conditionalFormatting>
  <conditionalFormatting sqref="K15:K17">
    <cfRule type="cellIs" dxfId="133" priority="64" operator="equal">
      <formula>$Z$25</formula>
    </cfRule>
  </conditionalFormatting>
  <conditionalFormatting sqref="K15:K17">
    <cfRule type="cellIs" dxfId="132" priority="63" operator="equal">
      <formula>$Z$26</formula>
    </cfRule>
  </conditionalFormatting>
  <conditionalFormatting sqref="L16:L18">
    <cfRule type="cellIs" dxfId="131" priority="36" operator="equal">
      <formula>"RIEG$K$8SO ALTO"</formula>
    </cfRule>
  </conditionalFormatting>
  <conditionalFormatting sqref="L16:L18">
    <cfRule type="cellIs" dxfId="130" priority="35" operator="equal">
      <formula>$Z$23</formula>
    </cfRule>
  </conditionalFormatting>
  <conditionalFormatting sqref="L16:L18">
    <cfRule type="cellIs" dxfId="129" priority="34" operator="equal">
      <formula>$Z$24</formula>
    </cfRule>
  </conditionalFormatting>
  <conditionalFormatting sqref="L16:L18">
    <cfRule type="cellIs" dxfId="128" priority="33" operator="equal">
      <formula>$Z$24</formula>
    </cfRule>
  </conditionalFormatting>
  <conditionalFormatting sqref="L16:L18">
    <cfRule type="cellIs" dxfId="127" priority="32" operator="equal">
      <formula>$Z$25</formula>
    </cfRule>
  </conditionalFormatting>
  <conditionalFormatting sqref="L16:L18">
    <cfRule type="cellIs" dxfId="126" priority="31" operator="equal">
      <formula>$Z$26</formula>
    </cfRule>
  </conditionalFormatting>
  <conditionalFormatting sqref="K18">
    <cfRule type="cellIs" dxfId="125" priority="30" operator="equal">
      <formula>"RIEG$K$8SO ALTO"</formula>
    </cfRule>
  </conditionalFormatting>
  <conditionalFormatting sqref="K18">
    <cfRule type="cellIs" dxfId="124" priority="29" operator="equal">
      <formula>$Z$23</formula>
    </cfRule>
  </conditionalFormatting>
  <conditionalFormatting sqref="K18">
    <cfRule type="cellIs" dxfId="123" priority="28" operator="equal">
      <formula>$Z$24</formula>
    </cfRule>
  </conditionalFormatting>
  <conditionalFormatting sqref="K18">
    <cfRule type="cellIs" dxfId="122" priority="27" operator="equal">
      <formula>$Z$24</formula>
    </cfRule>
  </conditionalFormatting>
  <conditionalFormatting sqref="K18">
    <cfRule type="cellIs" dxfId="121" priority="26" operator="equal">
      <formula>$Z$25</formula>
    </cfRule>
  </conditionalFormatting>
  <conditionalFormatting sqref="K18">
    <cfRule type="cellIs" dxfId="120" priority="25" operator="equal">
      <formula>$Z$26</formula>
    </cfRule>
  </conditionalFormatting>
  <conditionalFormatting sqref="K20:L20">
    <cfRule type="cellIs" dxfId="119" priority="24" operator="equal">
      <formula>"RIEG$K$8SO ALTO"</formula>
    </cfRule>
  </conditionalFormatting>
  <conditionalFormatting sqref="K20:L20">
    <cfRule type="cellIs" dxfId="118" priority="23" operator="equal">
      <formula>$Z$23</formula>
    </cfRule>
  </conditionalFormatting>
  <conditionalFormatting sqref="K20:L20">
    <cfRule type="cellIs" dxfId="117" priority="22" operator="equal">
      <formula>$Z$24</formula>
    </cfRule>
  </conditionalFormatting>
  <conditionalFormatting sqref="K20:L20">
    <cfRule type="cellIs" dxfId="116" priority="21" operator="equal">
      <formula>$Z$24</formula>
    </cfRule>
  </conditionalFormatting>
  <conditionalFormatting sqref="K20:L20">
    <cfRule type="cellIs" dxfId="115" priority="20" operator="equal">
      <formula>$Z$25</formula>
    </cfRule>
  </conditionalFormatting>
  <conditionalFormatting sqref="K20:L20">
    <cfRule type="cellIs" dxfId="114" priority="19" operator="equal">
      <formula>$Z$26</formula>
    </cfRule>
  </conditionalFormatting>
  <conditionalFormatting sqref="K19:L19">
    <cfRule type="cellIs" dxfId="113" priority="18" operator="equal">
      <formula>"RIEG$K$8SO ALTO"</formula>
    </cfRule>
  </conditionalFormatting>
  <conditionalFormatting sqref="K19:L19">
    <cfRule type="cellIs" dxfId="112" priority="17" operator="equal">
      <formula>$Z$23</formula>
    </cfRule>
  </conditionalFormatting>
  <conditionalFormatting sqref="K19:L19">
    <cfRule type="cellIs" dxfId="111" priority="16" operator="equal">
      <formula>$Z$24</formula>
    </cfRule>
  </conditionalFormatting>
  <conditionalFormatting sqref="K19:L19">
    <cfRule type="cellIs" dxfId="110" priority="15" operator="equal">
      <formula>$Z$24</formula>
    </cfRule>
  </conditionalFormatting>
  <conditionalFormatting sqref="K19:L19">
    <cfRule type="cellIs" dxfId="109" priority="14" operator="equal">
      <formula>$Z$25</formula>
    </cfRule>
  </conditionalFormatting>
  <conditionalFormatting sqref="K19:L19">
    <cfRule type="cellIs" dxfId="108" priority="13" operator="equal">
      <formula>$Z$26</formula>
    </cfRule>
  </conditionalFormatting>
  <conditionalFormatting sqref="Q15:Q20">
    <cfRule type="cellIs" dxfId="107" priority="12" operator="equal">
      <formula>"RIEG$K$8SO ALTO"</formula>
    </cfRule>
  </conditionalFormatting>
  <conditionalFormatting sqref="Q15:Q20">
    <cfRule type="cellIs" dxfId="106" priority="11" operator="equal">
      <formula>$Z$23</formula>
    </cfRule>
  </conditionalFormatting>
  <conditionalFormatting sqref="Q15:Q20">
    <cfRule type="cellIs" dxfId="105" priority="10" operator="equal">
      <formula>$Z$24</formula>
    </cfRule>
  </conditionalFormatting>
  <conditionalFormatting sqref="Q15:Q20">
    <cfRule type="cellIs" dxfId="104" priority="9" operator="equal">
      <formula>$Z$24</formula>
    </cfRule>
  </conditionalFormatting>
  <conditionalFormatting sqref="Q15:Q20">
    <cfRule type="cellIs" dxfId="103" priority="8" operator="equal">
      <formula>$Z$25</formula>
    </cfRule>
  </conditionalFormatting>
  <conditionalFormatting sqref="Q15:Q20">
    <cfRule type="cellIs" dxfId="102" priority="7" operator="equal">
      <formula>$Z$26</formula>
    </cfRule>
  </conditionalFormatting>
  <conditionalFormatting sqref="L15">
    <cfRule type="cellIs" dxfId="101" priority="6" operator="equal">
      <formula>"RIEG$K$8SO ALTO"</formula>
    </cfRule>
  </conditionalFormatting>
  <conditionalFormatting sqref="L15">
    <cfRule type="cellIs" dxfId="100" priority="5" operator="equal">
      <formula>$Z$23</formula>
    </cfRule>
  </conditionalFormatting>
  <conditionalFormatting sqref="L15">
    <cfRule type="cellIs" dxfId="99" priority="4" operator="equal">
      <formula>$Z$24</formula>
    </cfRule>
  </conditionalFormatting>
  <conditionalFormatting sqref="L15">
    <cfRule type="cellIs" dxfId="98" priority="3" operator="equal">
      <formula>$Z$24</formula>
    </cfRule>
  </conditionalFormatting>
  <conditionalFormatting sqref="L15">
    <cfRule type="cellIs" dxfId="97" priority="2" operator="equal">
      <formula>$Z$25</formula>
    </cfRule>
  </conditionalFormatting>
  <conditionalFormatting sqref="L15">
    <cfRule type="cellIs" dxfId="96" priority="1" operator="equal">
      <formula>$Z$26</formula>
    </cfRule>
  </conditionalFormatting>
  <pageMargins left="0.70866141732283472" right="0.70866141732283472" top="0.74803149606299213" bottom="0.74803149606299213" header="0.31496062992125984" footer="0.31496062992125984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CAADC-068A-4012-8F59-DFE6A94AD417}">
  <sheetPr>
    <pageSetUpPr fitToPage="1"/>
  </sheetPr>
  <dimension ref="A8:V129"/>
  <sheetViews>
    <sheetView tabSelected="1" zoomScale="70" zoomScaleNormal="70" zoomScalePageLayoutView="70" workbookViewId="0">
      <selection activeCell="G11" sqref="G11:G14"/>
    </sheetView>
  </sheetViews>
  <sheetFormatPr baseColWidth="10" defaultRowHeight="15" x14ac:dyDescent="0.25"/>
  <cols>
    <col min="1" max="1" width="2.7109375" customWidth="1"/>
    <col min="2" max="2" width="4.140625" customWidth="1"/>
    <col min="3" max="3" width="7.140625" customWidth="1"/>
    <col min="4" max="4" width="8.140625" customWidth="1"/>
    <col min="5" max="5" width="6.42578125" customWidth="1"/>
    <col min="6" max="6" width="22.42578125" customWidth="1"/>
    <col min="7" max="7" width="14.140625" customWidth="1"/>
    <col min="8" max="8" width="3.28515625" customWidth="1"/>
    <col min="9" max="9" width="4.85546875" customWidth="1"/>
    <col min="10" max="10" width="3.85546875" customWidth="1"/>
    <col min="11" max="11" width="11.7109375" customWidth="1"/>
    <col min="12" max="12" width="15.42578125" customWidth="1"/>
    <col min="13" max="13" width="20.85546875" customWidth="1"/>
    <col min="14" max="14" width="5.42578125" customWidth="1"/>
    <col min="15" max="15" width="4.85546875" customWidth="1"/>
    <col min="16" max="16" width="5.42578125" customWidth="1"/>
    <col min="17" max="17" width="6.85546875" customWidth="1"/>
    <col min="18" max="18" width="5.85546875" customWidth="1"/>
    <col min="19" max="19" width="23.140625" customWidth="1"/>
    <col min="20" max="20" width="16.28515625" customWidth="1"/>
    <col min="21" max="21" width="16.7109375" customWidth="1"/>
    <col min="22" max="22" width="19.85546875" customWidth="1"/>
  </cols>
  <sheetData>
    <row r="8" spans="1:22" ht="15.75" customHeight="1" x14ac:dyDescent="0.25">
      <c r="A8" s="14" t="s">
        <v>40</v>
      </c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</row>
    <row r="9" spans="1:22" ht="15.75" customHeight="1" x14ac:dyDescent="0.25">
      <c r="A9" s="11" t="s">
        <v>59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 spans="1:22" s="1" customFormat="1" ht="16.5" customHeight="1" x14ac:dyDescent="0.25">
      <c r="A10" s="15" t="s">
        <v>75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</row>
    <row r="11" spans="1:22" s="1" customFormat="1" ht="30.75" customHeight="1" x14ac:dyDescent="0.25">
      <c r="A11" s="13" t="s">
        <v>0</v>
      </c>
      <c r="B11" s="13" t="s">
        <v>35</v>
      </c>
      <c r="C11" s="13" t="s">
        <v>36</v>
      </c>
      <c r="D11" s="13" t="s">
        <v>37</v>
      </c>
      <c r="E11" s="13" t="s">
        <v>38</v>
      </c>
      <c r="F11" s="13" t="s">
        <v>1</v>
      </c>
      <c r="G11" s="13" t="s">
        <v>2</v>
      </c>
      <c r="H11" s="13" t="s">
        <v>3</v>
      </c>
      <c r="I11" s="13" t="s">
        <v>4</v>
      </c>
      <c r="J11" s="13" t="s">
        <v>5</v>
      </c>
      <c r="K11" s="13" t="s">
        <v>6</v>
      </c>
      <c r="L11" s="13" t="s">
        <v>7</v>
      </c>
      <c r="M11" s="13" t="s">
        <v>8</v>
      </c>
      <c r="N11" s="12" t="s">
        <v>9</v>
      </c>
      <c r="O11" s="12"/>
      <c r="P11" s="12"/>
      <c r="Q11" s="12"/>
      <c r="R11" s="13" t="s">
        <v>10</v>
      </c>
      <c r="S11" s="13" t="s">
        <v>11</v>
      </c>
      <c r="T11" s="13" t="s">
        <v>12</v>
      </c>
      <c r="U11" s="12" t="s">
        <v>14</v>
      </c>
      <c r="V11" s="12"/>
    </row>
    <row r="12" spans="1:22" s="1" customFormat="1" ht="15.75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 t="s">
        <v>3</v>
      </c>
      <c r="O12" s="13" t="s">
        <v>4</v>
      </c>
      <c r="P12" s="13" t="s">
        <v>5</v>
      </c>
      <c r="Q12" s="13" t="s">
        <v>6</v>
      </c>
      <c r="R12" s="13"/>
      <c r="S12" s="13"/>
      <c r="T12" s="13"/>
      <c r="U12" s="13" t="s">
        <v>15</v>
      </c>
      <c r="V12" s="13" t="s">
        <v>16</v>
      </c>
    </row>
    <row r="13" spans="1:22" s="1" customFormat="1" ht="15.75" x14ac:dyDescent="0.25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" customFormat="1" ht="229.5" customHeight="1" x14ac:dyDescent="0.2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</row>
    <row r="15" spans="1:22" s="1" customFormat="1" ht="208.5" customHeight="1" x14ac:dyDescent="0.25">
      <c r="A15" s="3">
        <v>1</v>
      </c>
      <c r="B15" s="10" t="s">
        <v>50</v>
      </c>
      <c r="C15" s="10" t="s">
        <v>51</v>
      </c>
      <c r="D15" s="10" t="s">
        <v>52</v>
      </c>
      <c r="E15" s="10" t="s">
        <v>53</v>
      </c>
      <c r="F15" s="6" t="s">
        <v>55</v>
      </c>
      <c r="G15" s="6" t="s">
        <v>56</v>
      </c>
      <c r="H15" s="6">
        <v>3</v>
      </c>
      <c r="I15" s="6">
        <v>4</v>
      </c>
      <c r="J15" s="6">
        <f>+I15+H15</f>
        <v>7</v>
      </c>
      <c r="K15" s="16" t="str">
        <f t="shared" ref="K15:K17" si="0">+IF(J15&lt;5,"RIESGO BAJO",IF(J15=5,"RIESGO MEDIO",IF(J15&lt;8,"RIESGO ALTO","RIESGO EXTREMO")))</f>
        <v>RIESGO ALTO</v>
      </c>
      <c r="L15" s="16" t="s">
        <v>54</v>
      </c>
      <c r="M15" s="7" t="s">
        <v>62</v>
      </c>
      <c r="N15" s="6">
        <v>1</v>
      </c>
      <c r="O15" s="6">
        <v>4</v>
      </c>
      <c r="P15" s="6">
        <v>7</v>
      </c>
      <c r="Q15" s="10" t="str">
        <f t="shared" ref="Q15:Q17" si="1">+IF(P15&lt;5,"RIESGO BAJO",IF(P15=5,"RIESGO MEDIO",IF(P15&lt;8,"RIESGO ALTO","RIESGO EXTREMO")))</f>
        <v>RIESGO ALTO</v>
      </c>
      <c r="R15" s="6" t="s">
        <v>29</v>
      </c>
      <c r="S15" s="7" t="s">
        <v>57</v>
      </c>
      <c r="T15" s="6" t="s">
        <v>58</v>
      </c>
      <c r="U15" s="6" t="s">
        <v>63</v>
      </c>
      <c r="V15" s="6" t="s">
        <v>64</v>
      </c>
    </row>
    <row r="16" spans="1:22" s="1" customFormat="1" ht="144.75" customHeight="1" x14ac:dyDescent="0.25">
      <c r="A16" s="3">
        <v>2</v>
      </c>
      <c r="B16" s="10" t="s">
        <v>50</v>
      </c>
      <c r="C16" s="10" t="s">
        <v>51</v>
      </c>
      <c r="D16" s="10" t="s">
        <v>58</v>
      </c>
      <c r="E16" s="10" t="s">
        <v>49</v>
      </c>
      <c r="F16" s="6" t="s">
        <v>65</v>
      </c>
      <c r="G16" s="6" t="s">
        <v>66</v>
      </c>
      <c r="H16" s="6">
        <v>3</v>
      </c>
      <c r="I16" s="6">
        <v>3</v>
      </c>
      <c r="J16" s="6">
        <f t="shared" ref="J16:J17" si="2">+I16+H16</f>
        <v>6</v>
      </c>
      <c r="K16" s="16" t="str">
        <f t="shared" si="0"/>
        <v>RIESGO ALTO</v>
      </c>
      <c r="L16" s="16" t="s">
        <v>60</v>
      </c>
      <c r="M16" s="7" t="s">
        <v>61</v>
      </c>
      <c r="N16" s="6">
        <v>2</v>
      </c>
      <c r="O16" s="6">
        <v>2</v>
      </c>
      <c r="P16" s="6">
        <f t="shared" ref="P16:P17" si="3">+N16+O16</f>
        <v>4</v>
      </c>
      <c r="Q16" s="16" t="s">
        <v>41</v>
      </c>
      <c r="R16" s="6" t="s">
        <v>29</v>
      </c>
      <c r="S16" s="7" t="s">
        <v>72</v>
      </c>
      <c r="T16" s="6" t="s">
        <v>58</v>
      </c>
      <c r="U16" s="6" t="s">
        <v>67</v>
      </c>
      <c r="V16" s="6" t="s">
        <v>68</v>
      </c>
    </row>
    <row r="17" spans="1:22" s="1" customFormat="1" ht="156" customHeight="1" x14ac:dyDescent="0.25">
      <c r="A17" s="3">
        <v>3</v>
      </c>
      <c r="B17" s="10" t="s">
        <v>50</v>
      </c>
      <c r="C17" s="10" t="s">
        <v>51</v>
      </c>
      <c r="D17" s="10" t="s">
        <v>58</v>
      </c>
      <c r="E17" s="10" t="s">
        <v>49</v>
      </c>
      <c r="F17" s="6" t="s">
        <v>69</v>
      </c>
      <c r="G17" s="6" t="s">
        <v>70</v>
      </c>
      <c r="H17" s="6">
        <v>3</v>
      </c>
      <c r="I17" s="6">
        <v>4</v>
      </c>
      <c r="J17" s="6">
        <f t="shared" si="2"/>
        <v>7</v>
      </c>
      <c r="K17" s="16" t="str">
        <f t="shared" si="0"/>
        <v>RIESGO ALTO</v>
      </c>
      <c r="L17" s="16" t="s">
        <v>54</v>
      </c>
      <c r="M17" s="7" t="s">
        <v>71</v>
      </c>
      <c r="N17" s="6">
        <v>3</v>
      </c>
      <c r="O17" s="6">
        <v>4</v>
      </c>
      <c r="P17" s="6">
        <f t="shared" si="3"/>
        <v>7</v>
      </c>
      <c r="Q17" s="16" t="str">
        <f t="shared" si="1"/>
        <v>RIESGO ALTO</v>
      </c>
      <c r="R17" s="6" t="s">
        <v>29</v>
      </c>
      <c r="S17" s="7" t="s">
        <v>57</v>
      </c>
      <c r="T17" s="6" t="s">
        <v>58</v>
      </c>
      <c r="U17" s="6" t="s">
        <v>73</v>
      </c>
      <c r="V17" s="6" t="s">
        <v>74</v>
      </c>
    </row>
    <row r="18" spans="1:22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</row>
    <row r="19" spans="1:22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1:22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1:22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1:22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1:22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  <row r="24" spans="1:22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</row>
    <row r="25" spans="1:22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</row>
    <row r="26" spans="1:22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</row>
    <row r="27" spans="1:22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</row>
    <row r="28" spans="1:22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</row>
    <row r="29" spans="1:22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</row>
    <row r="30" spans="1:22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</row>
    <row r="31" spans="1:22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</row>
    <row r="32" spans="1:22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</row>
    <row r="33" spans="1:22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</row>
    <row r="34" spans="1:22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</row>
    <row r="35" spans="1:22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</row>
    <row r="36" spans="1:22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</row>
    <row r="37" spans="1:22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</row>
    <row r="38" spans="1:22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</row>
    <row r="39" spans="1:22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</row>
    <row r="40" spans="1:22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</row>
    <row r="41" spans="1:22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</row>
    <row r="42" spans="1:22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</row>
    <row r="43" spans="1:22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</row>
    <row r="44" spans="1:22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</row>
    <row r="45" spans="1:22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2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</row>
    <row r="47" spans="1:22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</row>
    <row r="48" spans="1:22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</row>
    <row r="49" spans="1:22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</row>
    <row r="50" spans="1:22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</row>
    <row r="51" spans="1:22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</row>
    <row r="52" spans="1:22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</row>
    <row r="53" spans="1:22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</row>
    <row r="54" spans="1:22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</row>
    <row r="55" spans="1:22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</row>
    <row r="56" spans="1:22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</row>
    <row r="57" spans="1:22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</row>
    <row r="58" spans="1:22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</row>
    <row r="59" spans="1:22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</row>
    <row r="60" spans="1:2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</row>
    <row r="61" spans="1:2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</row>
    <row r="62" spans="1:22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</row>
    <row r="63" spans="1:22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</row>
    <row r="64" spans="1:22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</row>
    <row r="65" spans="1:22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</row>
    <row r="66" spans="1:22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2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2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2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2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2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2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2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2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2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2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2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2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2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</sheetData>
  <mergeCells count="27">
    <mergeCell ref="U12:U14"/>
    <mergeCell ref="V12:V14"/>
    <mergeCell ref="N11:Q11"/>
    <mergeCell ref="R11:R14"/>
    <mergeCell ref="S11:S14"/>
    <mergeCell ref="T11:T14"/>
    <mergeCell ref="U11:V11"/>
    <mergeCell ref="N12:N14"/>
    <mergeCell ref="O12:O14"/>
    <mergeCell ref="P12:P14"/>
    <mergeCell ref="Q12:Q14"/>
    <mergeCell ref="H11:H14"/>
    <mergeCell ref="I11:I14"/>
    <mergeCell ref="J11:J14"/>
    <mergeCell ref="K11:K14"/>
    <mergeCell ref="L11:L14"/>
    <mergeCell ref="M11:M14"/>
    <mergeCell ref="A8:V8"/>
    <mergeCell ref="A9:V9"/>
    <mergeCell ref="A10:V10"/>
    <mergeCell ref="A11:A14"/>
    <mergeCell ref="B11:B14"/>
    <mergeCell ref="C11:C14"/>
    <mergeCell ref="D11:D14"/>
    <mergeCell ref="E11:E14"/>
    <mergeCell ref="F11:F14"/>
    <mergeCell ref="G11:G14"/>
  </mergeCells>
  <conditionalFormatting sqref="K15:K17">
    <cfRule type="cellIs" dxfId="95" priority="90" operator="equal">
      <formula>"RIEG$K$8SO ALTO"</formula>
    </cfRule>
  </conditionalFormatting>
  <conditionalFormatting sqref="K15:K17">
    <cfRule type="cellIs" dxfId="94" priority="89" operator="equal">
      <formula>$Y$20</formula>
    </cfRule>
  </conditionalFormatting>
  <conditionalFormatting sqref="K15:K17">
    <cfRule type="cellIs" dxfId="93" priority="88" operator="equal">
      <formula>$Y$21</formula>
    </cfRule>
  </conditionalFormatting>
  <conditionalFormatting sqref="K15:K17">
    <cfRule type="cellIs" dxfId="92" priority="87" operator="equal">
      <formula>$Y$21</formula>
    </cfRule>
  </conditionalFormatting>
  <conditionalFormatting sqref="K15:K17">
    <cfRule type="cellIs" dxfId="91" priority="86" operator="equal">
      <formula>$Y$22</formula>
    </cfRule>
  </conditionalFormatting>
  <conditionalFormatting sqref="K15:K17">
    <cfRule type="cellIs" dxfId="90" priority="85" operator="equal">
      <formula>$Y$23</formula>
    </cfRule>
  </conditionalFormatting>
  <conditionalFormatting sqref="Q16:Q17">
    <cfRule type="cellIs" dxfId="65" priority="60" operator="equal">
      <formula>"RIEG$K$8SO ALTO"</formula>
    </cfRule>
  </conditionalFormatting>
  <conditionalFormatting sqref="Q16:Q17">
    <cfRule type="cellIs" dxfId="64" priority="59" operator="equal">
      <formula>$Y$20</formula>
    </cfRule>
  </conditionalFormatting>
  <conditionalFormatting sqref="Q16:Q17">
    <cfRule type="cellIs" dxfId="63" priority="58" operator="equal">
      <formula>$Y$21</formula>
    </cfRule>
  </conditionalFormatting>
  <conditionalFormatting sqref="Q16:Q17">
    <cfRule type="cellIs" dxfId="62" priority="57" operator="equal">
      <formula>$Y$21</formula>
    </cfRule>
  </conditionalFormatting>
  <conditionalFormatting sqref="Q16:Q17">
    <cfRule type="cellIs" dxfId="61" priority="56" operator="equal">
      <formula>$Y$22</formula>
    </cfRule>
  </conditionalFormatting>
  <conditionalFormatting sqref="Q16:Q17">
    <cfRule type="cellIs" dxfId="60" priority="55" operator="equal">
      <formula>$Y$23</formula>
    </cfRule>
  </conditionalFormatting>
  <conditionalFormatting sqref="L15:L17">
    <cfRule type="cellIs" dxfId="59" priority="54" operator="equal">
      <formula>"RIEG$K$8SO ALTO"</formula>
    </cfRule>
  </conditionalFormatting>
  <conditionalFormatting sqref="L15:L17">
    <cfRule type="cellIs" dxfId="58" priority="53" operator="equal">
      <formula>$Y$20</formula>
    </cfRule>
  </conditionalFormatting>
  <conditionalFormatting sqref="L15:L17">
    <cfRule type="cellIs" dxfId="57" priority="52" operator="equal">
      <formula>$Y$21</formula>
    </cfRule>
  </conditionalFormatting>
  <conditionalFormatting sqref="L15:L17">
    <cfRule type="cellIs" dxfId="56" priority="51" operator="equal">
      <formula>$Y$21</formula>
    </cfRule>
  </conditionalFormatting>
  <conditionalFormatting sqref="L15:L17">
    <cfRule type="cellIs" dxfId="55" priority="50" operator="equal">
      <formula>$Y$22</formula>
    </cfRule>
  </conditionalFormatting>
  <conditionalFormatting sqref="L15:L17">
    <cfRule type="cellIs" dxfId="54" priority="49" operator="equal">
      <formula>$Y$23</formula>
    </cfRule>
  </conditionalFormatting>
  <conditionalFormatting sqref="B15:E15">
    <cfRule type="cellIs" dxfId="47" priority="48" operator="equal">
      <formula>"RIEG$K$8SO ALTO"</formula>
    </cfRule>
  </conditionalFormatting>
  <conditionalFormatting sqref="B15:E15">
    <cfRule type="cellIs" dxfId="46" priority="47" operator="equal">
      <formula>$Y$20</formula>
    </cfRule>
  </conditionalFormatting>
  <conditionalFormatting sqref="B15:E15">
    <cfRule type="cellIs" dxfId="45" priority="46" operator="equal">
      <formula>$Y$21</formula>
    </cfRule>
  </conditionalFormatting>
  <conditionalFormatting sqref="B15:E15">
    <cfRule type="cellIs" dxfId="44" priority="45" operator="equal">
      <formula>$Y$21</formula>
    </cfRule>
  </conditionalFormatting>
  <conditionalFormatting sqref="B15:E15">
    <cfRule type="cellIs" dxfId="43" priority="44" operator="equal">
      <formula>$Y$22</formula>
    </cfRule>
  </conditionalFormatting>
  <conditionalFormatting sqref="B15:E15">
    <cfRule type="cellIs" dxfId="42" priority="43" operator="equal">
      <formula>$Y$23</formula>
    </cfRule>
  </conditionalFormatting>
  <conditionalFormatting sqref="D16:E16">
    <cfRule type="cellIs" dxfId="41" priority="42" operator="equal">
      <formula>"RIEG$K$8SO ALTO"</formula>
    </cfRule>
  </conditionalFormatting>
  <conditionalFormatting sqref="D16:E16">
    <cfRule type="cellIs" dxfId="40" priority="41" operator="equal">
      <formula>$Y$20</formula>
    </cfRule>
  </conditionalFormatting>
  <conditionalFormatting sqref="D16:E16">
    <cfRule type="cellIs" dxfId="39" priority="40" operator="equal">
      <formula>$Y$21</formula>
    </cfRule>
  </conditionalFormatting>
  <conditionalFormatting sqref="D16:E16">
    <cfRule type="cellIs" dxfId="38" priority="39" operator="equal">
      <formula>$Y$21</formula>
    </cfRule>
  </conditionalFormatting>
  <conditionalFormatting sqref="D16:E16">
    <cfRule type="cellIs" dxfId="37" priority="38" operator="equal">
      <formula>$Y$22</formula>
    </cfRule>
  </conditionalFormatting>
  <conditionalFormatting sqref="D16:E16">
    <cfRule type="cellIs" dxfId="36" priority="37" operator="equal">
      <formula>$Y$23</formula>
    </cfRule>
  </conditionalFormatting>
  <conditionalFormatting sqref="B16:C16">
    <cfRule type="cellIs" dxfId="35" priority="36" operator="equal">
      <formula>"RIEG$K$8SO ALTO"</formula>
    </cfRule>
  </conditionalFormatting>
  <conditionalFormatting sqref="B16:C16">
    <cfRule type="cellIs" dxfId="34" priority="35" operator="equal">
      <formula>$Y$20</formula>
    </cfRule>
  </conditionalFormatting>
  <conditionalFormatting sqref="B16:C16">
    <cfRule type="cellIs" dxfId="33" priority="34" operator="equal">
      <formula>$Y$21</formula>
    </cfRule>
  </conditionalFormatting>
  <conditionalFormatting sqref="B16:C16">
    <cfRule type="cellIs" dxfId="32" priority="33" operator="equal">
      <formula>$Y$21</formula>
    </cfRule>
  </conditionalFormatting>
  <conditionalFormatting sqref="B16:C16">
    <cfRule type="cellIs" dxfId="31" priority="32" operator="equal">
      <formula>$Y$22</formula>
    </cfRule>
  </conditionalFormatting>
  <conditionalFormatting sqref="B16:C16">
    <cfRule type="cellIs" dxfId="30" priority="31" operator="equal">
      <formula>$Y$23</formula>
    </cfRule>
  </conditionalFormatting>
  <conditionalFormatting sqref="Q15">
    <cfRule type="cellIs" dxfId="23" priority="24" operator="equal">
      <formula>"RIEG$K$8SO ALTO"</formula>
    </cfRule>
  </conditionalFormatting>
  <conditionalFormatting sqref="Q15">
    <cfRule type="cellIs" dxfId="22" priority="23" operator="equal">
      <formula>$Y$20</formula>
    </cfRule>
  </conditionalFormatting>
  <conditionalFormatting sqref="Q15">
    <cfRule type="cellIs" dxfId="21" priority="22" operator="equal">
      <formula>$Y$21</formula>
    </cfRule>
  </conditionalFormatting>
  <conditionalFormatting sqref="Q15">
    <cfRule type="cellIs" dxfId="20" priority="21" operator="equal">
      <formula>$Y$21</formula>
    </cfRule>
  </conditionalFormatting>
  <conditionalFormatting sqref="Q15">
    <cfRule type="cellIs" dxfId="19" priority="20" operator="equal">
      <formula>$Y$22</formula>
    </cfRule>
  </conditionalFormatting>
  <conditionalFormatting sqref="Q15">
    <cfRule type="cellIs" dxfId="18" priority="19" operator="equal">
      <formula>$Y$23</formula>
    </cfRule>
  </conditionalFormatting>
  <conditionalFormatting sqref="D17">
    <cfRule type="cellIs" dxfId="17" priority="18" operator="equal">
      <formula>"RIEG$K$8SO ALTO"</formula>
    </cfRule>
  </conditionalFormatting>
  <conditionalFormatting sqref="D17">
    <cfRule type="cellIs" dxfId="16" priority="17" operator="equal">
      <formula>$Y$20</formula>
    </cfRule>
  </conditionalFormatting>
  <conditionalFormatting sqref="D17">
    <cfRule type="cellIs" dxfId="15" priority="16" operator="equal">
      <formula>$Y$21</formula>
    </cfRule>
  </conditionalFormatting>
  <conditionalFormatting sqref="D17">
    <cfRule type="cellIs" dxfId="14" priority="15" operator="equal">
      <formula>$Y$21</formula>
    </cfRule>
  </conditionalFormatting>
  <conditionalFormatting sqref="D17">
    <cfRule type="cellIs" dxfId="13" priority="14" operator="equal">
      <formula>$Y$22</formula>
    </cfRule>
  </conditionalFormatting>
  <conditionalFormatting sqref="D17">
    <cfRule type="cellIs" dxfId="12" priority="13" operator="equal">
      <formula>$Y$23</formula>
    </cfRule>
  </conditionalFormatting>
  <conditionalFormatting sqref="B17:C17">
    <cfRule type="cellIs" dxfId="11" priority="12" operator="equal">
      <formula>"RIEG$K$8SO ALTO"</formula>
    </cfRule>
  </conditionalFormatting>
  <conditionalFormatting sqref="B17:C17">
    <cfRule type="cellIs" dxfId="10" priority="11" operator="equal">
      <formula>$Y$20</formula>
    </cfRule>
  </conditionalFormatting>
  <conditionalFormatting sqref="B17:C17">
    <cfRule type="cellIs" dxfId="9" priority="10" operator="equal">
      <formula>$Y$21</formula>
    </cfRule>
  </conditionalFormatting>
  <conditionalFormatting sqref="B17:C17">
    <cfRule type="cellIs" dxfId="8" priority="9" operator="equal">
      <formula>$Y$21</formula>
    </cfRule>
  </conditionalFormatting>
  <conditionalFormatting sqref="B17:C17">
    <cfRule type="cellIs" dxfId="7" priority="8" operator="equal">
      <formula>$Y$22</formula>
    </cfRule>
  </conditionalFormatting>
  <conditionalFormatting sqref="B17:C17">
    <cfRule type="cellIs" dxfId="6" priority="7" operator="equal">
      <formula>$Y$23</formula>
    </cfRule>
  </conditionalFormatting>
  <conditionalFormatting sqref="E17">
    <cfRule type="cellIs" dxfId="5" priority="6" operator="equal">
      <formula>"RIEG$K$8SO ALTO"</formula>
    </cfRule>
  </conditionalFormatting>
  <conditionalFormatting sqref="E17">
    <cfRule type="cellIs" dxfId="4" priority="5" operator="equal">
      <formula>$Y$20</formula>
    </cfRule>
  </conditionalFormatting>
  <conditionalFormatting sqref="E17">
    <cfRule type="cellIs" dxfId="3" priority="4" operator="equal">
      <formula>$Y$21</formula>
    </cfRule>
  </conditionalFormatting>
  <conditionalFormatting sqref="E17">
    <cfRule type="cellIs" dxfId="2" priority="3" operator="equal">
      <formula>$Y$21</formula>
    </cfRule>
  </conditionalFormatting>
  <conditionalFormatting sqref="E17">
    <cfRule type="cellIs" dxfId="1" priority="2" operator="equal">
      <formula>$Y$22</formula>
    </cfRule>
  </conditionalFormatting>
  <conditionalFormatting sqref="E17">
    <cfRule type="cellIs" dxfId="0" priority="1" operator="equal">
      <formula>$Y$23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Hoja1</vt:lpstr>
      <vt:lpstr>Hoja2</vt:lpstr>
      <vt:lpstr>Hoja3</vt:lpstr>
      <vt:lpstr>COMODATO</vt:lpstr>
      <vt:lpstr>COMODATO!Área_de_impresión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Angela Cabrera Galvan</cp:lastModifiedBy>
  <cp:lastPrinted>2019-10-03T21:36:33Z</cp:lastPrinted>
  <dcterms:created xsi:type="dcterms:W3CDTF">2014-09-10T16:36:29Z</dcterms:created>
  <dcterms:modified xsi:type="dcterms:W3CDTF">2023-05-11T15:14:25Z</dcterms:modified>
</cp:coreProperties>
</file>