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114" i="1"/>
  <c r="M114" s="1"/>
  <c r="N114" s="1"/>
  <c r="L115"/>
  <c r="M115" s="1"/>
  <c r="N115" s="1"/>
  <c r="L116"/>
  <c r="M116" s="1"/>
  <c r="N116" s="1"/>
  <c r="L99"/>
  <c r="M99" s="1"/>
  <c r="N99" s="1"/>
  <c r="L100"/>
  <c r="M100" s="1"/>
  <c r="N100" s="1"/>
  <c r="L101"/>
  <c r="M101" s="1"/>
  <c r="N101" s="1"/>
  <c r="L102"/>
  <c r="M102" s="1"/>
  <c r="N102" s="1"/>
  <c r="L103"/>
  <c r="M103" s="1"/>
  <c r="N103" s="1"/>
  <c r="L104"/>
  <c r="M104" s="1"/>
  <c r="N104" s="1"/>
  <c r="L105"/>
  <c r="M105" s="1"/>
  <c r="N105" s="1"/>
  <c r="L106"/>
  <c r="M106" s="1"/>
  <c r="N106" s="1"/>
  <c r="L107"/>
  <c r="M107" s="1"/>
  <c r="N107" s="1"/>
  <c r="L108"/>
  <c r="M108" s="1"/>
  <c r="N108" s="1"/>
  <c r="L109"/>
  <c r="M109" s="1"/>
  <c r="N109" s="1"/>
  <c r="L110"/>
  <c r="M110" s="1"/>
  <c r="N110" s="1"/>
  <c r="L111"/>
  <c r="M111" s="1"/>
  <c r="N111" s="1"/>
  <c r="L112"/>
  <c r="M112" s="1"/>
  <c r="N112" s="1"/>
  <c r="L113"/>
  <c r="M113" s="1"/>
  <c r="N113" s="1"/>
  <c r="L72"/>
  <c r="M72" s="1"/>
  <c r="N72" s="1"/>
  <c r="L73"/>
  <c r="M73" s="1"/>
  <c r="N73" s="1"/>
  <c r="L74"/>
  <c r="M74" s="1"/>
  <c r="N74" s="1"/>
  <c r="L75"/>
  <c r="M75" s="1"/>
  <c r="N75" s="1"/>
  <c r="L76"/>
  <c r="M76" s="1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/>
  <c r="N82" s="1"/>
  <c r="L83"/>
  <c r="M83" s="1"/>
  <c r="N83" s="1"/>
  <c r="L84"/>
  <c r="M84" s="1"/>
  <c r="N84" s="1"/>
  <c r="L85"/>
  <c r="M85" s="1"/>
  <c r="N85" s="1"/>
  <c r="L86"/>
  <c r="M86" s="1"/>
  <c r="N86" s="1"/>
  <c r="L87"/>
  <c r="M87" s="1"/>
  <c r="N87" s="1"/>
  <c r="L88"/>
  <c r="M88" s="1"/>
  <c r="N88" s="1"/>
  <c r="L89"/>
  <c r="M89" s="1"/>
  <c r="N89" s="1"/>
  <c r="L90"/>
  <c r="M90" s="1"/>
  <c r="N90" s="1"/>
  <c r="L91"/>
  <c r="M91" s="1"/>
  <c r="N91" s="1"/>
  <c r="L92"/>
  <c r="M92" s="1"/>
  <c r="N92" s="1"/>
  <c r="L93"/>
  <c r="M93" s="1"/>
  <c r="N93" s="1"/>
  <c r="L94"/>
  <c r="M94" s="1"/>
  <c r="N94" s="1"/>
  <c r="L95"/>
  <c r="M95" s="1"/>
  <c r="N95" s="1"/>
  <c r="L96"/>
  <c r="M96" s="1"/>
  <c r="N96" s="1"/>
  <c r="L97"/>
  <c r="M97" s="1"/>
  <c r="N97" s="1"/>
  <c r="L98"/>
  <c r="M98" s="1"/>
  <c r="N98" s="1"/>
  <c r="L8" l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N117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"/>
  <c r="M7" s="1"/>
  <c r="N7" s="1"/>
</calcChain>
</file>

<file path=xl/sharedStrings.xml><?xml version="1.0" encoding="utf-8"?>
<sst xmlns="http://schemas.openxmlformats.org/spreadsheetml/2006/main" count="245" uniqueCount="148">
  <si>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</si>
  <si>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</si>
  <si>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</si>
  <si>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</si>
  <si>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</si>
  <si>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</si>
  <si>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</si>
  <si>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</si>
  <si>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</si>
  <si>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</si>
  <si>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</si>
  <si>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</si>
  <si>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</si>
  <si>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</si>
  <si>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SOLUCION SALINA NORMAL X 500CC</t>
  </si>
  <si>
    <t>SOLUCION SALINA NORMAL X 100CC</t>
  </si>
  <si>
    <t>CATETER # 18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</si>
  <si>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</si>
  <si>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</si>
  <si>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</si>
  <si>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</si>
  <si>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</si>
  <si>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</si>
  <si>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</si>
  <si>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</si>
  <si>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ALCOHOL AL 70 % BOTELLA X 750ML</t>
  </si>
  <si>
    <t>QUIRUCIDAL BOLSA X 500CC</t>
  </si>
  <si>
    <t xml:space="preserve">MACROGOTERO 10 </t>
  </si>
  <si>
    <t>JALEA PARA ULTRASONIDO  FRASCO X 250 ML</t>
  </si>
  <si>
    <t>GASA TIPO HOSPITALARIA ROLLO X 100 YARDAS</t>
  </si>
  <si>
    <t xml:space="preserve">GALON </t>
  </si>
  <si>
    <t xml:space="preserve">EQUIPO BURETROL </t>
  </si>
  <si>
    <t>VENDA ELASTICA 4X5</t>
  </si>
  <si>
    <t>VENDA ELASTICA 5X5</t>
  </si>
  <si>
    <t>SABANA PARA CAMILLA DESECHABLE 90X 2M RESORTE</t>
  </si>
  <si>
    <t>HUMIDIFICADOR PARA OXIGENO</t>
  </si>
  <si>
    <t>PAPEL  KRAFT  COMERCIAL  DE  18"</t>
  </si>
  <si>
    <t>PAPEL CREPADO 54 XM ROLLO X 100</t>
  </si>
  <si>
    <t>INSUMOS MEDICO QUIRURGICOS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</si>
  <si>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</si>
  <si>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</si>
  <si>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</si>
  <si>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</si>
  <si>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</si>
  <si>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</si>
  <si>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</si>
  <si>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</si>
  <si>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MAYOR O IGUAL A 50% = 15 PTS MENOR AL 50% = 0 PTS</t>
  </si>
  <si>
    <t>AGUJA HIPODERMICA 23G X 1</t>
  </si>
  <si>
    <t>ALCOHOL AL 96% BOTELLA X 750ML</t>
  </si>
  <si>
    <t>BAJALENGUAS X 500 UNIDADES</t>
  </si>
  <si>
    <r>
      <t xml:space="preserve">GUANTE DESECHABLES CAJA X 5O PAR </t>
    </r>
    <r>
      <rPr>
        <b/>
        <sz val="10"/>
        <rFont val="Arial"/>
        <family val="2"/>
      </rPr>
      <t>TALLA S</t>
    </r>
  </si>
  <si>
    <t>CAJA X 50 PAR</t>
  </si>
  <si>
    <t>CARBON ACTIVADO X 500GRS.</t>
  </si>
  <si>
    <t>1 a 3 dias = 10 pts                  + 3 dias = 0 pts</t>
  </si>
  <si>
    <t>SI = 15 puntos      No = 0 Puntos</t>
  </si>
  <si>
    <t>SOLUCION HARMANT LATACTO DE RINGER X 500CC</t>
  </si>
  <si>
    <t>AGUA DESTILADA X 5 CC.</t>
  </si>
  <si>
    <t>HOJAS BISTURI SURTIDAS #  11</t>
  </si>
  <si>
    <t xml:space="preserve">HOJAS BISTURI SURTIDAS # 15 </t>
  </si>
  <si>
    <t>HOJAS BISTURI SURTIDAS #  20</t>
  </si>
  <si>
    <t>CAJA X 100</t>
  </si>
  <si>
    <t xml:space="preserve">MICROGOTEROS 60 </t>
  </si>
  <si>
    <t>PAR</t>
  </si>
  <si>
    <r>
      <t xml:space="preserve">GUANTE DESECHABLES CAJA X 5O PAR </t>
    </r>
    <r>
      <rPr>
        <b/>
        <sz val="10"/>
        <rFont val="Arial"/>
        <family val="2"/>
      </rPr>
      <t>TALLA M</t>
    </r>
  </si>
  <si>
    <r>
      <t xml:space="preserve">GUANTE DESECHABLES CAJA X 5O PAR </t>
    </r>
    <r>
      <rPr>
        <b/>
        <sz val="10"/>
        <rFont val="Arial"/>
        <family val="2"/>
      </rPr>
      <t>TALLA  XS</t>
    </r>
  </si>
  <si>
    <t>INDICADOR VAPOR REF 1292 3M</t>
  </si>
  <si>
    <t>JALEA PARA ULTRASONIDO GALON X  3800CC</t>
  </si>
  <si>
    <t>ALGODÓN POMOS X 500 GRS</t>
  </si>
  <si>
    <r>
      <t xml:space="preserve">PAPEL PARA ELECTRO </t>
    </r>
    <r>
      <rPr>
        <b/>
        <sz val="10"/>
        <rFont val="Arial"/>
        <family val="2"/>
      </rPr>
      <t xml:space="preserve">EDAN </t>
    </r>
    <r>
      <rPr>
        <sz val="10"/>
        <rFont val="Arial"/>
        <family val="2"/>
      </rPr>
      <t>110MM X 140MM SE-601C</t>
    </r>
  </si>
  <si>
    <t>APLICADORES CON ALGODON PAQ X 100</t>
  </si>
  <si>
    <t>PAQUETE X 100</t>
  </si>
  <si>
    <t>VENDA DE YESO 4X5</t>
  </si>
  <si>
    <t>CANDADO PARA CARRO DE PARO DESECHABLE</t>
  </si>
  <si>
    <t>SONDA FOLEY No. 18</t>
  </si>
  <si>
    <t>SONDA FOLEY No. 20</t>
  </si>
  <si>
    <t>JERINGA DESECHABLE 20 CC 21G X 1X 1/2  3 PARTES</t>
  </si>
  <si>
    <t>COMPRESA QUIRURGICA 45X45 4 CAPAS</t>
  </si>
  <si>
    <t>CANULAS PARA OXIGENO ADULTO</t>
  </si>
  <si>
    <r>
      <t xml:space="preserve">GUANTE DE NITRILO TALLA </t>
    </r>
    <r>
      <rPr>
        <b/>
        <sz val="10"/>
        <rFont val="Arial"/>
        <family val="2"/>
      </rPr>
      <t>M</t>
    </r>
    <r>
      <rPr>
        <sz val="10"/>
        <rFont val="Arial"/>
        <family val="2"/>
      </rPr>
      <t xml:space="preserve"> CAJA X 50</t>
    </r>
  </si>
  <si>
    <t>SOBRE X 5</t>
  </si>
  <si>
    <t>PAQUETE X 50</t>
  </si>
  <si>
    <t>MICRONEBULIZADOR CON MASCARILLA PEDIATRICO</t>
  </si>
  <si>
    <t>BATA PACIENTE MANGA CORTA</t>
  </si>
  <si>
    <t>TAPON HEPANERIZADO</t>
  </si>
  <si>
    <t>SOLUCION SALINA NORMAL X 250CC</t>
  </si>
  <si>
    <t>DEXTROSA AL 5% EN S.S X 500 ML</t>
  </si>
  <si>
    <t>AGUA OXIGENADA FRASCO  X 120ML</t>
  </si>
  <si>
    <t>AGUA DESTILADA BOTELLA X 500CC</t>
  </si>
  <si>
    <t xml:space="preserve">POLIPROPILENO #3-0  </t>
  </si>
  <si>
    <t>CATGUT CROMADO 2-0 # 923</t>
  </si>
  <si>
    <t>CATGUT CROMADO 4-0  G 121 T</t>
  </si>
  <si>
    <t>JERINGA PARA INSULINA 27G X 3/8  3 PARTES</t>
  </si>
  <si>
    <t>AGUJA HIPODERMICA 21G X 1 1/2</t>
  </si>
  <si>
    <t>CAUCHO TORNIQUETE DELGADO X METRO</t>
  </si>
  <si>
    <t>METRO</t>
  </si>
  <si>
    <t>CAJA X 500</t>
  </si>
  <si>
    <t xml:space="preserve">GUANTES CIRUGIA ESTERILES T.  6 1/2 </t>
  </si>
  <si>
    <r>
      <t xml:space="preserve">GUANTE DESECHABLES CAJA X 5O PAR </t>
    </r>
    <r>
      <rPr>
        <b/>
        <sz val="10"/>
        <rFont val="Arial"/>
        <family val="2"/>
      </rPr>
      <t>TALLA L</t>
    </r>
  </si>
  <si>
    <r>
      <t xml:space="preserve">GUANTE DE NITRILO TALLA </t>
    </r>
    <r>
      <rPr>
        <b/>
        <sz val="10"/>
        <rFont val="Arial"/>
        <family val="2"/>
      </rPr>
      <t>S</t>
    </r>
    <r>
      <rPr>
        <sz val="10"/>
        <rFont val="Arial"/>
        <family val="2"/>
      </rPr>
      <t xml:space="preserve"> CAJA X 50</t>
    </r>
  </si>
  <si>
    <t>INDICADOR QUIMICO 1250 VAPOR</t>
  </si>
  <si>
    <t>INHALO CAMARAS PEDIATRICAS</t>
  </si>
  <si>
    <t>INHALO CAMARAS ADULTO</t>
  </si>
  <si>
    <t>GASA PRECORTADA 4"X4" / 10CMX10CM</t>
  </si>
  <si>
    <t>PAPEL ELECTRO REFERENCIA 80MM X 20M EDAN</t>
  </si>
  <si>
    <r>
      <t xml:space="preserve">PAPEL MONITOR FETAL   </t>
    </r>
    <r>
      <rPr>
        <b/>
        <sz val="10"/>
        <rFont val="Arial"/>
        <family val="2"/>
      </rPr>
      <t>EDAN</t>
    </r>
    <r>
      <rPr>
        <sz val="10"/>
        <rFont val="Arial"/>
        <family val="2"/>
      </rPr>
      <t xml:space="preserve"> 152CM X 90CM F3</t>
    </r>
  </si>
  <si>
    <t>FRASCO RECOLECTOR DE ORINA.</t>
  </si>
  <si>
    <t>RED ELECTRODOS 2239  ADULTOS</t>
  </si>
  <si>
    <t>PAQUETE</t>
  </si>
  <si>
    <t>ELECTRODOS REFERENCIA 9131</t>
  </si>
  <si>
    <t>ACEITE DE ALMENDRAS X 500 ML</t>
  </si>
  <si>
    <t>VASELINA SOLIDA X 500 GRAMOS</t>
  </si>
  <si>
    <t>CANULAS DE GUEDEL SURTIDAS</t>
  </si>
  <si>
    <t>VENDA DE YESO 6X5</t>
  </si>
  <si>
    <t>VENDA DE YESO 5X5</t>
  </si>
  <si>
    <t>TERMOMETRO CLINICO ORAL DIGITAL</t>
  </si>
  <si>
    <t>VENDA ELASTICA 2X5</t>
  </si>
  <si>
    <t>VENDA ELASTICA 3X5</t>
  </si>
  <si>
    <t>MASCARILLA PARA OXIGENO ADULTO</t>
  </si>
  <si>
    <t>MICRONEBULIZADOR CON MASCARILLA ADULTO</t>
  </si>
  <si>
    <t>MASCARILLA PARA OXIGENO PEDIATRICA</t>
  </si>
  <si>
    <t>SABANA DESECHABLE PARA CAMA 2.45X 1,50MTS RESORTE</t>
  </si>
  <si>
    <t xml:space="preserve">SONDA NELATON #  6  </t>
  </si>
  <si>
    <t>SONDA NELATON #  8</t>
  </si>
  <si>
    <t>SONDA NELATON # 10</t>
  </si>
  <si>
    <t>SONDA NELATON No. 14.</t>
  </si>
  <si>
    <t>SONDA LEVIN NASOGASTRICA No. 6</t>
  </si>
  <si>
    <t>SONDA LEVIN NASOGASTRICA No. 8</t>
  </si>
  <si>
    <t>SONDA LEVIN NASOGASTRICA #.14.</t>
  </si>
  <si>
    <t>SONDA LEVIN NASOGASTRICA NO 22</t>
  </si>
  <si>
    <t>ESPECULO DESECHABLE PARATOSCOPIO BOLSA X 34 UNDS</t>
  </si>
  <si>
    <t>BOLSA X 34</t>
  </si>
  <si>
    <t>CURA REDONDA IMPERME CAJA X 100</t>
  </si>
  <si>
    <t>ALGODÓN LAMINADO 5 X 5</t>
  </si>
  <si>
    <t>ALGODÓN LAMINADO 4 X 5</t>
  </si>
  <si>
    <t>ALGODÓN LAMINADO 6 X 5</t>
  </si>
  <si>
    <t>CLORHEXIDINA AL 4% X 120ML</t>
  </si>
  <si>
    <t>VENDA DE ALGODÓN 5X5 YARDAS</t>
  </si>
  <si>
    <t>VENDA DE ALGODÓN 3X5 YARDAS</t>
  </si>
  <si>
    <t xml:space="preserve">ANEXO  No. 1
FORMATO SOLICITUD DE OFERTA DE INSUMOS MEDICO QUIRURGICOS
RED  DE  SALUD  LADERA 
AÑO -  2023
CONVOCATORIA RSL-02-2023
</t>
  </si>
  <si>
    <t>PAPEL PARA ELECTRO MINDRAY R12 TAMAÑO 210MM X 295MM X 150 HOJAS</t>
  </si>
  <si>
    <t>ADHESIVO HIPOALERGENICO 1X10 YARDAS COLOR PIEL</t>
  </si>
  <si>
    <t xml:space="preserve">ESPECULOS DESECHABLES </t>
  </si>
  <si>
    <t>BOLSA RECOLECTORA URINARIA 2000CC</t>
  </si>
  <si>
    <t xml:space="preserve">CINTA AUTO CLAVE </t>
  </si>
  <si>
    <t xml:space="preserve">SOLUCION YODADA 3.5 LITROS </t>
  </si>
  <si>
    <t xml:space="preserve">KIT TOMA DE CITOLOGIAS DESECHABLE </t>
  </si>
  <si>
    <r>
      <t xml:space="preserve">ESPARADRAPO TIPO HOSPITALARIO </t>
    </r>
    <r>
      <rPr>
        <b/>
        <sz val="10"/>
        <color theme="1"/>
        <rFont val="Arial"/>
        <family val="2"/>
      </rPr>
      <t>ROLLO X 5 SURTIDO DIFERENTES PULGADAS</t>
    </r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</si>
</sst>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1" fontId="11" fillId="0" borderId="2" xfId="0" applyNumberFormat="1" applyFont="1" applyFill="1" applyBorder="1" applyAlignment="1">
      <alignment horizontal="center" vertical="center"/>
    </xf>
    <xf numFmtId="42" fontId="13" fillId="0" borderId="2" xfId="5" applyFont="1" applyFill="1" applyBorder="1" applyAlignment="1">
      <alignment horizontal="center" vertical="center"/>
    </xf>
    <xf numFmtId="42" fontId="9" fillId="0" borderId="2" xfId="5" applyFont="1" applyFill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8"/>
  <sheetViews>
    <sheetView tabSelected="1" topLeftCell="A55" zoomScale="80" zoomScaleNormal="80" workbookViewId="0">
      <selection activeCell="C84" sqref="C84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17.85546875" style="1" customWidth="1"/>
    <col min="16" max="16384" width="11.42578125" style="1"/>
  </cols>
  <sheetData>
    <row r="1" spans="1:15" ht="21.95" customHeight="1">
      <c r="A1" s="38"/>
      <c r="B1" s="38"/>
      <c r="C1" s="43" t="s">
        <v>139</v>
      </c>
      <c r="D1" s="43"/>
      <c r="E1" s="43"/>
      <c r="F1" s="5"/>
      <c r="G1" s="2"/>
      <c r="H1" s="5"/>
      <c r="J1" s="42" t="s">
        <v>11</v>
      </c>
      <c r="K1" s="34" t="s">
        <v>10</v>
      </c>
      <c r="L1" s="34" t="s">
        <v>45</v>
      </c>
      <c r="N1" s="34" t="s">
        <v>12</v>
      </c>
      <c r="O1" s="2"/>
    </row>
    <row r="2" spans="1:15" ht="34.5" customHeight="1">
      <c r="A2" s="38"/>
      <c r="B2" s="38"/>
      <c r="C2" s="43"/>
      <c r="D2" s="43"/>
      <c r="E2" s="43"/>
      <c r="F2" s="10"/>
      <c r="G2" s="3"/>
      <c r="H2" s="5"/>
      <c r="J2" s="42"/>
      <c r="K2" s="34"/>
      <c r="L2" s="34"/>
      <c r="N2" s="34"/>
      <c r="O2" s="10"/>
    </row>
    <row r="3" spans="1:15" ht="21.75" customHeight="1">
      <c r="A3" s="38"/>
      <c r="B3" s="38"/>
      <c r="C3" s="43"/>
      <c r="D3" s="43"/>
      <c r="E3" s="43"/>
      <c r="F3" s="10"/>
      <c r="G3" s="3"/>
      <c r="H3" s="5"/>
      <c r="I3" s="10"/>
      <c r="J3" s="10"/>
      <c r="N3" s="15"/>
      <c r="O3" s="10"/>
    </row>
    <row r="4" spans="1:15" ht="21.95" customHeight="1">
      <c r="A4" s="38"/>
      <c r="B4" s="38"/>
      <c r="C4" s="43"/>
      <c r="D4" s="43"/>
      <c r="E4" s="43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41</v>
      </c>
      <c r="L5" s="13" t="s">
        <v>42</v>
      </c>
      <c r="M5" s="13" t="s">
        <v>43</v>
      </c>
      <c r="N5" s="13" t="s">
        <v>39</v>
      </c>
      <c r="O5" s="7" t="s">
        <v>40</v>
      </c>
    </row>
    <row r="6" spans="1:15" ht="34.5" customHeight="1">
      <c r="A6" s="39"/>
      <c r="B6" s="40"/>
      <c r="C6" s="8" t="s">
        <v>38</v>
      </c>
      <c r="D6" s="39"/>
      <c r="E6" s="41"/>
      <c r="F6" s="41"/>
      <c r="G6" s="9" t="s">
        <v>54</v>
      </c>
      <c r="H6" s="9" t="s">
        <v>55</v>
      </c>
      <c r="I6" s="9" t="s">
        <v>47</v>
      </c>
      <c r="J6" s="35"/>
      <c r="K6" s="36"/>
      <c r="L6" s="36"/>
      <c r="M6" s="36"/>
      <c r="N6" s="36"/>
      <c r="O6" s="37"/>
    </row>
    <row r="7" spans="1:15">
      <c r="A7" s="18">
        <v>1</v>
      </c>
      <c r="B7" s="21">
        <v>151801032654</v>
      </c>
      <c r="C7" s="22" t="s">
        <v>14</v>
      </c>
      <c r="D7" s="23" t="s">
        <v>13</v>
      </c>
      <c r="E7" s="21">
        <v>6000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17">
        <v>2100</v>
      </c>
    </row>
    <row r="8" spans="1:15">
      <c r="A8" s="18">
        <v>2</v>
      </c>
      <c r="B8" s="21"/>
      <c r="C8" s="22" t="s">
        <v>85</v>
      </c>
      <c r="D8" s="23" t="s">
        <v>3</v>
      </c>
      <c r="E8" s="21">
        <v>112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17">
        <v>2100</v>
      </c>
    </row>
    <row r="9" spans="1:15">
      <c r="A9" s="18">
        <v>3</v>
      </c>
      <c r="B9" s="21">
        <v>151801032791</v>
      </c>
      <c r="C9" s="22" t="s">
        <v>15</v>
      </c>
      <c r="D9" s="23" t="s">
        <v>13</v>
      </c>
      <c r="E9" s="21">
        <v>6000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17">
        <v>1800</v>
      </c>
    </row>
    <row r="10" spans="1:15">
      <c r="A10" s="18">
        <v>4</v>
      </c>
      <c r="B10" s="21">
        <v>151801032658</v>
      </c>
      <c r="C10" s="22" t="s">
        <v>56</v>
      </c>
      <c r="D10" s="23" t="s">
        <v>13</v>
      </c>
      <c r="E10" s="21">
        <v>1000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17">
        <v>2200</v>
      </c>
    </row>
    <row r="11" spans="1:15">
      <c r="A11" s="18">
        <v>5</v>
      </c>
      <c r="B11" s="21">
        <v>151801031446</v>
      </c>
      <c r="C11" s="19" t="s">
        <v>86</v>
      </c>
      <c r="D11" s="23" t="s">
        <v>13</v>
      </c>
      <c r="E11" s="21">
        <v>80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17">
        <v>2900</v>
      </c>
    </row>
    <row r="12" spans="1:15">
      <c r="A12" s="18">
        <v>6</v>
      </c>
      <c r="B12" s="23">
        <v>15180103646</v>
      </c>
      <c r="C12" s="19" t="s">
        <v>57</v>
      </c>
      <c r="D12" s="23" t="s">
        <v>13</v>
      </c>
      <c r="E12" s="21">
        <v>2000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17">
        <v>600</v>
      </c>
    </row>
    <row r="13" spans="1:15">
      <c r="A13" s="18">
        <v>7</v>
      </c>
      <c r="B13" s="23">
        <v>1518010647</v>
      </c>
      <c r="C13" s="19" t="s">
        <v>87</v>
      </c>
      <c r="D13" s="23" t="s">
        <v>13</v>
      </c>
      <c r="E13" s="21">
        <v>30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17">
        <v>2200</v>
      </c>
    </row>
    <row r="14" spans="1:15">
      <c r="A14" s="18">
        <v>8</v>
      </c>
      <c r="B14" s="23">
        <v>15180106501</v>
      </c>
      <c r="C14" s="19" t="s">
        <v>88</v>
      </c>
      <c r="D14" s="23" t="s">
        <v>3</v>
      </c>
      <c r="E14" s="21">
        <v>40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17">
        <v>2620</v>
      </c>
    </row>
    <row r="15" spans="1:15">
      <c r="A15" s="18">
        <v>9</v>
      </c>
      <c r="B15" s="23">
        <v>15180106502</v>
      </c>
      <c r="C15" s="19" t="s">
        <v>58</v>
      </c>
      <c r="D15" s="23" t="s">
        <v>61</v>
      </c>
      <c r="E15" s="21">
        <v>6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17">
        <v>36000</v>
      </c>
    </row>
    <row r="16" spans="1:15">
      <c r="A16" s="18">
        <v>10</v>
      </c>
      <c r="B16" s="23">
        <v>15180106503</v>
      </c>
      <c r="C16" s="19" t="s">
        <v>59</v>
      </c>
      <c r="D16" s="23" t="s">
        <v>61</v>
      </c>
      <c r="E16" s="21">
        <v>6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17">
        <v>36000</v>
      </c>
    </row>
    <row r="17" spans="1:15">
      <c r="A17" s="18">
        <v>11</v>
      </c>
      <c r="B17" s="23">
        <v>15180106504</v>
      </c>
      <c r="C17" s="19" t="s">
        <v>60</v>
      </c>
      <c r="D17" s="23" t="s">
        <v>61</v>
      </c>
      <c r="E17" s="21">
        <v>6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17">
        <v>36000</v>
      </c>
    </row>
    <row r="18" spans="1:15">
      <c r="A18" s="18">
        <v>12</v>
      </c>
      <c r="B18" s="23">
        <v>15180106508</v>
      </c>
      <c r="C18" s="19" t="s">
        <v>89</v>
      </c>
      <c r="D18" s="23" t="s">
        <v>13</v>
      </c>
      <c r="E18" s="21">
        <v>600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17">
        <v>7500</v>
      </c>
    </row>
    <row r="19" spans="1:15">
      <c r="A19" s="18">
        <v>13</v>
      </c>
      <c r="B19" s="23">
        <v>15180106512</v>
      </c>
      <c r="C19" s="19" t="s">
        <v>90</v>
      </c>
      <c r="D19" s="23" t="s">
        <v>13</v>
      </c>
      <c r="E19" s="21">
        <v>144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17">
        <v>8600</v>
      </c>
    </row>
    <row r="20" spans="1:15">
      <c r="A20" s="18">
        <v>14</v>
      </c>
      <c r="B20" s="23">
        <v>15180106513</v>
      </c>
      <c r="C20" s="19" t="s">
        <v>91</v>
      </c>
      <c r="D20" s="23" t="s">
        <v>13</v>
      </c>
      <c r="E20" s="21">
        <v>72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17">
        <v>8000</v>
      </c>
    </row>
    <row r="21" spans="1:15">
      <c r="A21" s="18">
        <v>15</v>
      </c>
      <c r="B21" s="23">
        <v>15180106515</v>
      </c>
      <c r="C21" s="19" t="s">
        <v>16</v>
      </c>
      <c r="D21" s="23" t="s">
        <v>13</v>
      </c>
      <c r="E21" s="21">
        <v>2000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17">
        <v>1400</v>
      </c>
    </row>
    <row r="22" spans="1:15">
      <c r="A22" s="18">
        <v>16</v>
      </c>
      <c r="B22" s="23">
        <v>15180106516</v>
      </c>
      <c r="C22" s="19" t="s">
        <v>17</v>
      </c>
      <c r="D22" s="23" t="s">
        <v>13</v>
      </c>
      <c r="E22" s="21">
        <v>3000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17">
        <v>1400</v>
      </c>
    </row>
    <row r="23" spans="1:15">
      <c r="A23" s="18">
        <v>17</v>
      </c>
      <c r="B23" s="23">
        <v>15180106517</v>
      </c>
      <c r="C23" s="19" t="s">
        <v>18</v>
      </c>
      <c r="D23" s="23" t="s">
        <v>13</v>
      </c>
      <c r="E23" s="21">
        <v>3000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17">
        <v>1400</v>
      </c>
    </row>
    <row r="24" spans="1:15">
      <c r="A24" s="18">
        <v>18</v>
      </c>
      <c r="B24" s="23">
        <v>15180106518</v>
      </c>
      <c r="C24" s="19" t="s">
        <v>19</v>
      </c>
      <c r="D24" s="23" t="s">
        <v>13</v>
      </c>
      <c r="E24" s="21">
        <v>1500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17">
        <v>1400</v>
      </c>
    </row>
    <row r="25" spans="1:15">
      <c r="A25" s="18">
        <v>19</v>
      </c>
      <c r="B25" s="23">
        <v>15180106519</v>
      </c>
      <c r="C25" s="19" t="s">
        <v>92</v>
      </c>
      <c r="D25" s="23" t="s">
        <v>13</v>
      </c>
      <c r="E25" s="21">
        <v>1200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17">
        <v>320</v>
      </c>
    </row>
    <row r="26" spans="1:15">
      <c r="A26" s="18">
        <v>20</v>
      </c>
      <c r="B26" s="23">
        <v>15180106524</v>
      </c>
      <c r="C26" s="19" t="s">
        <v>20</v>
      </c>
      <c r="D26" s="23" t="s">
        <v>13</v>
      </c>
      <c r="E26" s="21">
        <v>10000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250</v>
      </c>
    </row>
    <row r="27" spans="1:15">
      <c r="A27" s="18">
        <v>21</v>
      </c>
      <c r="B27" s="23">
        <v>15180106525</v>
      </c>
      <c r="C27" s="19" t="s">
        <v>21</v>
      </c>
      <c r="D27" s="23" t="s">
        <v>13</v>
      </c>
      <c r="E27" s="21">
        <v>10000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17">
        <v>260</v>
      </c>
    </row>
    <row r="28" spans="1:15">
      <c r="A28" s="18">
        <v>22</v>
      </c>
      <c r="B28" s="23">
        <v>15180106526</v>
      </c>
      <c r="C28" s="19" t="s">
        <v>22</v>
      </c>
      <c r="D28" s="23" t="s">
        <v>13</v>
      </c>
      <c r="E28" s="21">
        <v>8000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17">
        <v>350</v>
      </c>
    </row>
    <row r="29" spans="1:15">
      <c r="A29" s="18">
        <v>23</v>
      </c>
      <c r="B29" s="23">
        <v>15180106527</v>
      </c>
      <c r="C29" s="19" t="s">
        <v>76</v>
      </c>
      <c r="D29" s="23" t="s">
        <v>13</v>
      </c>
      <c r="E29" s="21">
        <v>600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17">
        <v>620</v>
      </c>
    </row>
    <row r="30" spans="1:15">
      <c r="A30" s="18">
        <v>24</v>
      </c>
      <c r="B30" s="23">
        <v>15180106535</v>
      </c>
      <c r="C30" s="19" t="s">
        <v>23</v>
      </c>
      <c r="D30" s="23" t="s">
        <v>24</v>
      </c>
      <c r="E30" s="21">
        <v>20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17">
        <v>10000</v>
      </c>
    </row>
    <row r="31" spans="1:15">
      <c r="A31" s="18">
        <v>25</v>
      </c>
      <c r="B31" s="23">
        <v>15180106536</v>
      </c>
      <c r="C31" s="19" t="s">
        <v>93</v>
      </c>
      <c r="D31" s="23" t="s">
        <v>24</v>
      </c>
      <c r="E31" s="21">
        <v>10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17">
        <v>9500</v>
      </c>
    </row>
    <row r="32" spans="1:15">
      <c r="A32" s="18">
        <v>26</v>
      </c>
      <c r="B32" s="23">
        <v>15180106537</v>
      </c>
      <c r="C32" s="19" t="s">
        <v>48</v>
      </c>
      <c r="D32" s="23" t="s">
        <v>24</v>
      </c>
      <c r="E32" s="21">
        <v>10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17">
        <v>9500</v>
      </c>
    </row>
    <row r="33" spans="1:15">
      <c r="A33" s="18">
        <v>27</v>
      </c>
      <c r="B33" s="23">
        <v>15180106542</v>
      </c>
      <c r="C33" s="19" t="s">
        <v>49</v>
      </c>
      <c r="D33" s="23" t="s">
        <v>3</v>
      </c>
      <c r="E33" s="21">
        <v>60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17">
        <v>6600</v>
      </c>
    </row>
    <row r="34" spans="1:15">
      <c r="A34" s="18">
        <v>28</v>
      </c>
      <c r="B34" s="23">
        <v>15180106543</v>
      </c>
      <c r="C34" s="19" t="s">
        <v>25</v>
      </c>
      <c r="D34" s="23" t="s">
        <v>3</v>
      </c>
      <c r="E34" s="21">
        <v>360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17">
        <v>5000</v>
      </c>
    </row>
    <row r="35" spans="1:15">
      <c r="A35" s="18">
        <v>29</v>
      </c>
      <c r="B35" s="23">
        <v>15180106546</v>
      </c>
      <c r="C35" s="19" t="s">
        <v>26</v>
      </c>
      <c r="D35" s="23" t="s">
        <v>3</v>
      </c>
      <c r="E35" s="21">
        <v>120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17">
        <v>34000</v>
      </c>
    </row>
    <row r="36" spans="1:15">
      <c r="A36" s="18">
        <v>30</v>
      </c>
      <c r="B36" s="23">
        <v>15180106547</v>
      </c>
      <c r="C36" s="19" t="s">
        <v>77</v>
      </c>
      <c r="D36" s="23" t="s">
        <v>13</v>
      </c>
      <c r="E36" s="21">
        <v>1000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17">
        <v>1850</v>
      </c>
    </row>
    <row r="37" spans="1:15">
      <c r="A37" s="18">
        <v>31</v>
      </c>
      <c r="B37" s="23">
        <v>15180106548</v>
      </c>
      <c r="C37" s="19" t="s">
        <v>94</v>
      </c>
      <c r="D37" s="23" t="s">
        <v>95</v>
      </c>
      <c r="E37" s="21">
        <v>50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17">
        <v>9000</v>
      </c>
    </row>
    <row r="38" spans="1:15">
      <c r="A38" s="18">
        <v>32</v>
      </c>
      <c r="B38" s="23">
        <v>15180106550</v>
      </c>
      <c r="C38" s="19" t="s">
        <v>50</v>
      </c>
      <c r="D38" s="23" t="s">
        <v>96</v>
      </c>
      <c r="E38" s="21">
        <v>15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17">
        <v>32000</v>
      </c>
    </row>
    <row r="39" spans="1:15">
      <c r="A39" s="18">
        <v>33</v>
      </c>
      <c r="B39" s="23">
        <v>15180106551</v>
      </c>
      <c r="C39" s="19" t="s">
        <v>27</v>
      </c>
      <c r="D39" s="23" t="s">
        <v>13</v>
      </c>
      <c r="E39" s="21">
        <v>5000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17">
        <v>1200</v>
      </c>
    </row>
    <row r="40" spans="1:15">
      <c r="A40" s="18">
        <v>34</v>
      </c>
      <c r="B40" s="23">
        <v>15180106552</v>
      </c>
      <c r="C40" s="19" t="s">
        <v>62</v>
      </c>
      <c r="D40" s="23" t="s">
        <v>13</v>
      </c>
      <c r="E40" s="21">
        <v>1000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17">
        <v>1200</v>
      </c>
    </row>
    <row r="41" spans="1:15">
      <c r="A41" s="18">
        <v>35</v>
      </c>
      <c r="B41" s="23">
        <v>15180106553</v>
      </c>
      <c r="C41" s="19" t="s">
        <v>97</v>
      </c>
      <c r="D41" s="23" t="s">
        <v>63</v>
      </c>
      <c r="E41" s="21">
        <v>400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17">
        <v>1800</v>
      </c>
    </row>
    <row r="42" spans="1:15">
      <c r="A42" s="18">
        <v>36</v>
      </c>
      <c r="B42" s="23">
        <v>15180106557</v>
      </c>
      <c r="C42" s="19" t="s">
        <v>98</v>
      </c>
      <c r="D42" s="23" t="s">
        <v>52</v>
      </c>
      <c r="E42" s="21">
        <v>20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17">
        <v>14000</v>
      </c>
    </row>
    <row r="43" spans="1:15">
      <c r="A43" s="18">
        <v>37</v>
      </c>
      <c r="B43" s="23">
        <v>15180106558</v>
      </c>
      <c r="C43" s="19" t="s">
        <v>64</v>
      </c>
      <c r="D43" s="23" t="s">
        <v>52</v>
      </c>
      <c r="E43" s="21">
        <v>700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17">
        <v>14000</v>
      </c>
    </row>
    <row r="44" spans="1:15">
      <c r="A44" s="18">
        <v>38</v>
      </c>
      <c r="B44" s="23">
        <v>15180106559</v>
      </c>
      <c r="C44" s="19" t="s">
        <v>51</v>
      </c>
      <c r="D44" s="23" t="s">
        <v>52</v>
      </c>
      <c r="E44" s="21">
        <v>800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17">
        <v>14000</v>
      </c>
    </row>
    <row r="45" spans="1:15">
      <c r="A45" s="18">
        <v>39</v>
      </c>
      <c r="B45" s="23">
        <v>15180106560</v>
      </c>
      <c r="C45" s="19" t="s">
        <v>65</v>
      </c>
      <c r="D45" s="23" t="s">
        <v>52</v>
      </c>
      <c r="E45" s="21">
        <v>100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17">
        <v>14200</v>
      </c>
    </row>
    <row r="46" spans="1:15">
      <c r="A46" s="18">
        <v>40</v>
      </c>
      <c r="B46" s="23">
        <v>15180106562</v>
      </c>
      <c r="C46" s="19" t="s">
        <v>79</v>
      </c>
      <c r="D46" s="23" t="s">
        <v>52</v>
      </c>
      <c r="E46" s="21">
        <v>50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17">
        <v>22000</v>
      </c>
    </row>
    <row r="47" spans="1:15">
      <c r="A47" s="18">
        <v>41</v>
      </c>
      <c r="B47" s="23">
        <v>15180106563</v>
      </c>
      <c r="C47" s="19" t="s">
        <v>99</v>
      </c>
      <c r="D47" s="23" t="s">
        <v>52</v>
      </c>
      <c r="E47" s="21">
        <v>50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17">
        <v>22000</v>
      </c>
    </row>
    <row r="48" spans="1:15">
      <c r="A48" s="18">
        <v>42</v>
      </c>
      <c r="B48" s="23"/>
      <c r="C48" s="19" t="s">
        <v>140</v>
      </c>
      <c r="D48" s="23" t="s">
        <v>3</v>
      </c>
      <c r="E48" s="21">
        <v>20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17">
        <v>61000</v>
      </c>
    </row>
    <row r="49" spans="1:15">
      <c r="A49" s="18">
        <v>43</v>
      </c>
      <c r="B49" s="23">
        <v>15180106565</v>
      </c>
      <c r="C49" s="19" t="s">
        <v>100</v>
      </c>
      <c r="D49" s="23" t="s">
        <v>13</v>
      </c>
      <c r="E49" s="21">
        <v>5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17">
        <v>280000</v>
      </c>
    </row>
    <row r="50" spans="1:15">
      <c r="A50" s="18">
        <v>44</v>
      </c>
      <c r="B50" s="23">
        <v>15180106566</v>
      </c>
      <c r="C50" s="19" t="s">
        <v>66</v>
      </c>
      <c r="D50" s="23" t="s">
        <v>13</v>
      </c>
      <c r="E50" s="21">
        <v>6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17">
        <v>2060000</v>
      </c>
    </row>
    <row r="51" spans="1:15">
      <c r="A51" s="18">
        <v>45</v>
      </c>
      <c r="B51" s="23">
        <v>15180106567</v>
      </c>
      <c r="C51" s="19" t="s">
        <v>28</v>
      </c>
      <c r="D51" s="23" t="s">
        <v>13</v>
      </c>
      <c r="E51" s="21">
        <v>100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30">
        <v>5000</v>
      </c>
    </row>
    <row r="52" spans="1:15">
      <c r="A52" s="18">
        <v>46</v>
      </c>
      <c r="B52" s="23">
        <v>15180106568</v>
      </c>
      <c r="C52" s="19" t="s">
        <v>67</v>
      </c>
      <c r="D52" s="23" t="s">
        <v>13</v>
      </c>
      <c r="E52" s="21">
        <v>8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17">
        <v>25000</v>
      </c>
    </row>
    <row r="53" spans="1:15">
      <c r="A53" s="18">
        <v>47</v>
      </c>
      <c r="B53" s="23">
        <v>15180106570</v>
      </c>
      <c r="C53" s="19" t="s">
        <v>141</v>
      </c>
      <c r="D53" s="23" t="s">
        <v>13</v>
      </c>
      <c r="E53" s="21">
        <v>144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17">
        <v>3000</v>
      </c>
    </row>
    <row r="54" spans="1:15">
      <c r="A54" s="18">
        <v>48</v>
      </c>
      <c r="B54" s="23">
        <v>15180106571</v>
      </c>
      <c r="C54" s="19" t="s">
        <v>101</v>
      </c>
      <c r="D54" s="23" t="s">
        <v>13</v>
      </c>
      <c r="E54" s="21">
        <v>180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7">
        <v>5600</v>
      </c>
    </row>
    <row r="55" spans="1:15">
      <c r="A55" s="18">
        <v>49</v>
      </c>
      <c r="B55" s="23">
        <v>15180106572</v>
      </c>
      <c r="C55" s="19" t="s">
        <v>102</v>
      </c>
      <c r="D55" s="23" t="s">
        <v>13</v>
      </c>
      <c r="E55" s="21">
        <v>300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17">
        <v>5600</v>
      </c>
    </row>
    <row r="56" spans="1:15">
      <c r="A56" s="18">
        <v>50</v>
      </c>
      <c r="B56" s="23">
        <v>15180106573</v>
      </c>
      <c r="C56" s="19" t="s">
        <v>142</v>
      </c>
      <c r="D56" s="23" t="s">
        <v>13</v>
      </c>
      <c r="E56" s="21">
        <v>1200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17">
        <v>1500</v>
      </c>
    </row>
    <row r="57" spans="1:15">
      <c r="A57" s="18">
        <v>51</v>
      </c>
      <c r="B57" s="23">
        <v>15180106575</v>
      </c>
      <c r="C57" s="19" t="s">
        <v>146</v>
      </c>
      <c r="D57" s="23" t="s">
        <v>3</v>
      </c>
      <c r="E57" s="21">
        <v>1200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17">
        <v>2000</v>
      </c>
    </row>
    <row r="58" spans="1:15">
      <c r="A58" s="18">
        <v>52</v>
      </c>
      <c r="B58" s="23">
        <v>15180106576</v>
      </c>
      <c r="C58" s="19" t="s">
        <v>68</v>
      </c>
      <c r="D58" s="23" t="s">
        <v>13</v>
      </c>
      <c r="E58" s="21">
        <v>160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17">
        <v>22000</v>
      </c>
    </row>
    <row r="59" spans="1:15">
      <c r="A59" s="18">
        <v>53</v>
      </c>
      <c r="B59" s="23">
        <v>15180106577</v>
      </c>
      <c r="C59" s="19" t="s">
        <v>29</v>
      </c>
      <c r="D59" s="23" t="s">
        <v>13</v>
      </c>
      <c r="E59" s="21">
        <v>42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31">
        <v>65000</v>
      </c>
    </row>
    <row r="60" spans="1:15">
      <c r="A60" s="18">
        <v>54</v>
      </c>
      <c r="B60" s="23">
        <v>15180106578</v>
      </c>
      <c r="C60" s="19" t="s">
        <v>103</v>
      </c>
      <c r="D60" s="23" t="s">
        <v>80</v>
      </c>
      <c r="E60" s="21">
        <v>3000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17">
        <v>650</v>
      </c>
    </row>
    <row r="61" spans="1:15">
      <c r="A61" s="18">
        <v>55</v>
      </c>
      <c r="B61" s="23">
        <v>15180106579</v>
      </c>
      <c r="C61" s="19" t="s">
        <v>143</v>
      </c>
      <c r="D61" s="23" t="s">
        <v>13</v>
      </c>
      <c r="E61" s="21">
        <v>700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17">
        <v>7000</v>
      </c>
    </row>
    <row r="62" spans="1:15">
      <c r="A62" s="18">
        <v>56</v>
      </c>
      <c r="B62" s="23">
        <v>15180106580</v>
      </c>
      <c r="C62" s="19" t="s">
        <v>144</v>
      </c>
      <c r="D62" s="23" t="s">
        <v>13</v>
      </c>
      <c r="E62" s="21">
        <v>25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7">
        <v>31200</v>
      </c>
    </row>
    <row r="63" spans="1:15">
      <c r="A63" s="18">
        <v>57</v>
      </c>
      <c r="B63" s="23">
        <v>15180106582</v>
      </c>
      <c r="C63" s="19" t="s">
        <v>104</v>
      </c>
      <c r="D63" s="23" t="s">
        <v>13</v>
      </c>
      <c r="E63" s="21">
        <v>60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17">
        <v>5000</v>
      </c>
    </row>
    <row r="64" spans="1:15">
      <c r="A64" s="18">
        <v>58</v>
      </c>
      <c r="B64" s="23">
        <v>15180106584</v>
      </c>
      <c r="C64" s="19" t="s">
        <v>105</v>
      </c>
      <c r="D64" s="23" t="s">
        <v>13</v>
      </c>
      <c r="E64" s="21">
        <v>20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17">
        <v>10200</v>
      </c>
    </row>
    <row r="65" spans="1:15">
      <c r="A65" s="18">
        <v>59</v>
      </c>
      <c r="B65" s="23">
        <v>15180106585</v>
      </c>
      <c r="C65" s="19" t="s">
        <v>69</v>
      </c>
      <c r="D65" s="23" t="s">
        <v>13</v>
      </c>
      <c r="E65" s="21">
        <v>40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17">
        <v>10200</v>
      </c>
    </row>
    <row r="66" spans="1:15">
      <c r="A66" s="18">
        <v>60</v>
      </c>
      <c r="B66" s="23">
        <v>15180106586</v>
      </c>
      <c r="C66" s="19" t="s">
        <v>106</v>
      </c>
      <c r="D66" s="23" t="s">
        <v>81</v>
      </c>
      <c r="E66" s="21">
        <v>140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17">
        <v>14000</v>
      </c>
    </row>
    <row r="67" spans="1:15">
      <c r="A67" s="18">
        <v>61</v>
      </c>
      <c r="B67" s="23">
        <v>15180106587</v>
      </c>
      <c r="C67" s="19" t="s">
        <v>145</v>
      </c>
      <c r="D67" s="23" t="s">
        <v>30</v>
      </c>
      <c r="E67" s="21">
        <v>6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17">
        <v>145000</v>
      </c>
    </row>
    <row r="68" spans="1:15">
      <c r="A68" s="18">
        <v>62</v>
      </c>
      <c r="B68" s="23">
        <v>15180106590</v>
      </c>
      <c r="C68" s="19" t="s">
        <v>107</v>
      </c>
      <c r="D68" s="23" t="s">
        <v>108</v>
      </c>
      <c r="E68" s="21">
        <v>6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17">
        <v>30000</v>
      </c>
    </row>
    <row r="69" spans="1:15">
      <c r="A69" s="18">
        <v>63</v>
      </c>
      <c r="B69" s="23">
        <v>15180106591</v>
      </c>
      <c r="C69" s="19" t="s">
        <v>109</v>
      </c>
      <c r="D69" s="23" t="s">
        <v>108</v>
      </c>
      <c r="E69" s="21">
        <v>2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17">
        <v>25000</v>
      </c>
    </row>
    <row r="70" spans="1:15">
      <c r="A70" s="18">
        <v>64</v>
      </c>
      <c r="B70" s="23">
        <v>15180106592</v>
      </c>
      <c r="C70" s="19" t="s">
        <v>110</v>
      </c>
      <c r="D70" s="23" t="s">
        <v>13</v>
      </c>
      <c r="E70" s="21">
        <v>12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17">
        <v>12000</v>
      </c>
    </row>
    <row r="71" spans="1:15">
      <c r="A71" s="18">
        <v>65</v>
      </c>
      <c r="B71" s="23">
        <v>15180106593</v>
      </c>
      <c r="C71" s="19" t="s">
        <v>111</v>
      </c>
      <c r="D71" s="23" t="s">
        <v>13</v>
      </c>
      <c r="E71" s="21">
        <v>24</v>
      </c>
      <c r="F71" s="11"/>
      <c r="G71" s="11"/>
      <c r="H71" s="11"/>
      <c r="I71" s="11"/>
      <c r="J71" s="11"/>
      <c r="K71" s="16"/>
      <c r="L71" s="16">
        <f t="shared" ref="L71" si="3">K71*0.19</f>
        <v>0</v>
      </c>
      <c r="M71" s="16">
        <f t="shared" ref="M71" si="4">K71+L71</f>
        <v>0</v>
      </c>
      <c r="N71" s="16">
        <f t="shared" ref="N71" si="5">M71*E71</f>
        <v>0</v>
      </c>
      <c r="O71" s="17">
        <v>15500</v>
      </c>
    </row>
    <row r="72" spans="1:15">
      <c r="A72" s="18">
        <v>66</v>
      </c>
      <c r="B72" s="23">
        <v>15180106595</v>
      </c>
      <c r="C72" s="19" t="s">
        <v>112</v>
      </c>
      <c r="D72" s="23" t="s">
        <v>13</v>
      </c>
      <c r="E72" s="21">
        <v>50</v>
      </c>
      <c r="F72" s="11"/>
      <c r="G72" s="11"/>
      <c r="H72" s="11"/>
      <c r="I72" s="11"/>
      <c r="J72" s="11"/>
      <c r="K72" s="16"/>
      <c r="L72" s="16">
        <f t="shared" ref="L72:L98" si="6">K72*0.19</f>
        <v>0</v>
      </c>
      <c r="M72" s="16">
        <f t="shared" ref="M72:M98" si="7">K72+L72</f>
        <v>0</v>
      </c>
      <c r="N72" s="16">
        <f t="shared" ref="N72:N98" si="8">M72*E72</f>
        <v>0</v>
      </c>
      <c r="O72" s="17">
        <v>1500</v>
      </c>
    </row>
    <row r="73" spans="1:15">
      <c r="A73" s="18">
        <v>67</v>
      </c>
      <c r="B73" s="23">
        <v>15180106596</v>
      </c>
      <c r="C73" s="19" t="s">
        <v>78</v>
      </c>
      <c r="D73" s="23" t="s">
        <v>13</v>
      </c>
      <c r="E73" s="21">
        <v>300</v>
      </c>
      <c r="F73" s="11"/>
      <c r="G73" s="11"/>
      <c r="H73" s="11"/>
      <c r="I73" s="11"/>
      <c r="J73" s="11"/>
      <c r="K73" s="16"/>
      <c r="L73" s="16">
        <f t="shared" si="6"/>
        <v>0</v>
      </c>
      <c r="M73" s="16">
        <f t="shared" si="7"/>
        <v>0</v>
      </c>
      <c r="N73" s="16">
        <f t="shared" si="8"/>
        <v>0</v>
      </c>
      <c r="O73" s="17">
        <v>1600</v>
      </c>
    </row>
    <row r="74" spans="1:15">
      <c r="A74" s="18">
        <v>68</v>
      </c>
      <c r="B74" s="23">
        <v>15180106601</v>
      </c>
      <c r="C74" s="19" t="s">
        <v>70</v>
      </c>
      <c r="D74" s="23" t="s">
        <v>71</v>
      </c>
      <c r="E74" s="21">
        <v>70</v>
      </c>
      <c r="F74" s="11"/>
      <c r="G74" s="11"/>
      <c r="H74" s="11"/>
      <c r="I74" s="11"/>
      <c r="J74" s="11"/>
      <c r="K74" s="16"/>
      <c r="L74" s="16">
        <f t="shared" si="6"/>
        <v>0</v>
      </c>
      <c r="M74" s="16">
        <f t="shared" si="7"/>
        <v>0</v>
      </c>
      <c r="N74" s="16">
        <f t="shared" si="8"/>
        <v>0</v>
      </c>
      <c r="O74" s="17">
        <v>4000</v>
      </c>
    </row>
    <row r="75" spans="1:15">
      <c r="A75" s="18">
        <v>69</v>
      </c>
      <c r="B75" s="23">
        <v>15180106603</v>
      </c>
      <c r="C75" s="19" t="s">
        <v>113</v>
      </c>
      <c r="D75" s="23" t="s">
        <v>13</v>
      </c>
      <c r="E75" s="21">
        <v>18</v>
      </c>
      <c r="F75" s="11"/>
      <c r="G75" s="11"/>
      <c r="H75" s="11"/>
      <c r="I75" s="11"/>
      <c r="J75" s="11"/>
      <c r="K75" s="16"/>
      <c r="L75" s="16">
        <f t="shared" si="6"/>
        <v>0</v>
      </c>
      <c r="M75" s="16">
        <f t="shared" si="7"/>
        <v>0</v>
      </c>
      <c r="N75" s="16">
        <f t="shared" si="8"/>
        <v>0</v>
      </c>
      <c r="O75" s="17">
        <v>10000</v>
      </c>
    </row>
    <row r="76" spans="1:15">
      <c r="A76" s="18">
        <v>70</v>
      </c>
      <c r="B76" s="23">
        <v>15180106604</v>
      </c>
      <c r="C76" s="19" t="s">
        <v>114</v>
      </c>
      <c r="D76" s="23" t="s">
        <v>13</v>
      </c>
      <c r="E76" s="21">
        <v>12</v>
      </c>
      <c r="F76" s="11"/>
      <c r="G76" s="11"/>
      <c r="H76" s="11"/>
      <c r="I76" s="11"/>
      <c r="J76" s="11"/>
      <c r="K76" s="16"/>
      <c r="L76" s="16">
        <f t="shared" si="6"/>
        <v>0</v>
      </c>
      <c r="M76" s="16">
        <f t="shared" si="7"/>
        <v>0</v>
      </c>
      <c r="N76" s="16">
        <f t="shared" si="8"/>
        <v>0</v>
      </c>
      <c r="O76" s="17">
        <v>10000</v>
      </c>
    </row>
    <row r="77" spans="1:15">
      <c r="A77" s="18">
        <v>71</v>
      </c>
      <c r="B77" s="23">
        <v>15180106605</v>
      </c>
      <c r="C77" s="19" t="s">
        <v>72</v>
      </c>
      <c r="D77" s="23" t="s">
        <v>13</v>
      </c>
      <c r="E77" s="21">
        <v>48</v>
      </c>
      <c r="F77" s="11"/>
      <c r="G77" s="11"/>
      <c r="H77" s="11"/>
      <c r="I77" s="11"/>
      <c r="J77" s="11"/>
      <c r="K77" s="16"/>
      <c r="L77" s="16">
        <f t="shared" si="6"/>
        <v>0</v>
      </c>
      <c r="M77" s="16">
        <f t="shared" si="7"/>
        <v>0</v>
      </c>
      <c r="N77" s="16">
        <f t="shared" si="8"/>
        <v>0</v>
      </c>
      <c r="O77" s="17">
        <v>10000</v>
      </c>
    </row>
    <row r="78" spans="1:15">
      <c r="A78" s="18">
        <v>72</v>
      </c>
      <c r="B78" s="23">
        <v>15180106621</v>
      </c>
      <c r="C78" s="19" t="s">
        <v>115</v>
      </c>
      <c r="D78" s="23" t="s">
        <v>13</v>
      </c>
      <c r="E78" s="21">
        <v>80</v>
      </c>
      <c r="F78" s="11"/>
      <c r="G78" s="11"/>
      <c r="H78" s="11"/>
      <c r="I78" s="11"/>
      <c r="J78" s="11"/>
      <c r="K78" s="16"/>
      <c r="L78" s="16">
        <f t="shared" si="6"/>
        <v>0</v>
      </c>
      <c r="M78" s="16">
        <f t="shared" si="7"/>
        <v>0</v>
      </c>
      <c r="N78" s="16">
        <f t="shared" si="8"/>
        <v>0</v>
      </c>
      <c r="O78" s="17">
        <v>11000</v>
      </c>
    </row>
    <row r="79" spans="1:15">
      <c r="A79" s="18">
        <v>73</v>
      </c>
      <c r="B79" s="23">
        <v>15180106623</v>
      </c>
      <c r="C79" s="19" t="s">
        <v>31</v>
      </c>
      <c r="D79" s="23" t="s">
        <v>13</v>
      </c>
      <c r="E79" s="21">
        <v>800</v>
      </c>
      <c r="F79" s="11"/>
      <c r="G79" s="11"/>
      <c r="H79" s="11"/>
      <c r="I79" s="11"/>
      <c r="J79" s="11"/>
      <c r="K79" s="16"/>
      <c r="L79" s="16">
        <f t="shared" si="6"/>
        <v>0</v>
      </c>
      <c r="M79" s="16">
        <f t="shared" si="7"/>
        <v>0</v>
      </c>
      <c r="N79" s="16">
        <f t="shared" si="8"/>
        <v>0</v>
      </c>
      <c r="O79" s="17">
        <v>3500</v>
      </c>
    </row>
    <row r="80" spans="1:15">
      <c r="A80" s="18">
        <v>74</v>
      </c>
      <c r="B80" s="23"/>
      <c r="C80" s="19" t="s">
        <v>116</v>
      </c>
      <c r="D80" s="23" t="s">
        <v>3</v>
      </c>
      <c r="E80" s="21">
        <v>57</v>
      </c>
      <c r="F80" s="11"/>
      <c r="G80" s="11"/>
      <c r="H80" s="11"/>
      <c r="I80" s="11"/>
      <c r="J80" s="11"/>
      <c r="K80" s="16"/>
      <c r="L80" s="16">
        <f t="shared" si="6"/>
        <v>0</v>
      </c>
      <c r="M80" s="16">
        <f t="shared" si="7"/>
        <v>0</v>
      </c>
      <c r="N80" s="16">
        <f t="shared" si="8"/>
        <v>0</v>
      </c>
      <c r="O80" s="17">
        <v>1500</v>
      </c>
    </row>
    <row r="81" spans="1:15">
      <c r="A81" s="18">
        <v>75</v>
      </c>
      <c r="B81" s="23"/>
      <c r="C81" s="19" t="s">
        <v>117</v>
      </c>
      <c r="D81" s="23" t="s">
        <v>3</v>
      </c>
      <c r="E81" s="21">
        <v>57</v>
      </c>
      <c r="F81" s="11"/>
      <c r="G81" s="11"/>
      <c r="H81" s="11"/>
      <c r="I81" s="11"/>
      <c r="J81" s="11"/>
      <c r="K81" s="16"/>
      <c r="L81" s="16">
        <f t="shared" si="6"/>
        <v>0</v>
      </c>
      <c r="M81" s="16">
        <f t="shared" si="7"/>
        <v>0</v>
      </c>
      <c r="N81" s="16">
        <f t="shared" si="8"/>
        <v>0</v>
      </c>
      <c r="O81" s="17">
        <v>1800</v>
      </c>
    </row>
    <row r="82" spans="1:15">
      <c r="A82" s="18">
        <v>76</v>
      </c>
      <c r="B82" s="23">
        <v>15180106626</v>
      </c>
      <c r="C82" s="19" t="s">
        <v>32</v>
      </c>
      <c r="D82" s="23" t="s">
        <v>13</v>
      </c>
      <c r="E82" s="21">
        <v>96</v>
      </c>
      <c r="F82" s="11"/>
      <c r="G82" s="11"/>
      <c r="H82" s="11"/>
      <c r="I82" s="11"/>
      <c r="J82" s="11"/>
      <c r="K82" s="16"/>
      <c r="L82" s="16">
        <f t="shared" si="6"/>
        <v>0</v>
      </c>
      <c r="M82" s="16">
        <f t="shared" si="7"/>
        <v>0</v>
      </c>
      <c r="N82" s="16">
        <f t="shared" si="8"/>
        <v>0</v>
      </c>
      <c r="O82" s="17">
        <v>2200</v>
      </c>
    </row>
    <row r="83" spans="1:15">
      <c r="A83" s="18">
        <v>77</v>
      </c>
      <c r="B83" s="23">
        <v>15180106627</v>
      </c>
      <c r="C83" s="19" t="s">
        <v>33</v>
      </c>
      <c r="D83" s="23" t="s">
        <v>13</v>
      </c>
      <c r="E83" s="21">
        <v>200</v>
      </c>
      <c r="F83" s="11"/>
      <c r="G83" s="11"/>
      <c r="H83" s="11"/>
      <c r="I83" s="11"/>
      <c r="J83" s="11"/>
      <c r="K83" s="16"/>
      <c r="L83" s="16">
        <f t="shared" si="6"/>
        <v>0</v>
      </c>
      <c r="M83" s="16">
        <f t="shared" si="7"/>
        <v>0</v>
      </c>
      <c r="N83" s="16">
        <f t="shared" si="8"/>
        <v>0</v>
      </c>
      <c r="O83" s="17">
        <v>3500</v>
      </c>
    </row>
    <row r="84" spans="1:15" ht="27.75" customHeight="1">
      <c r="A84" s="18">
        <v>78</v>
      </c>
      <c r="B84" s="23">
        <v>15180106628</v>
      </c>
      <c r="C84" s="44" t="s">
        <v>147</v>
      </c>
      <c r="D84" s="23" t="s">
        <v>13</v>
      </c>
      <c r="E84" s="21">
        <v>251</v>
      </c>
      <c r="F84" s="11"/>
      <c r="G84" s="11"/>
      <c r="H84" s="11"/>
      <c r="I84" s="11"/>
      <c r="J84" s="11"/>
      <c r="K84" s="16"/>
      <c r="L84" s="16">
        <f t="shared" si="6"/>
        <v>0</v>
      </c>
      <c r="M84" s="16">
        <f t="shared" si="7"/>
        <v>0</v>
      </c>
      <c r="N84" s="16">
        <f t="shared" si="8"/>
        <v>0</v>
      </c>
      <c r="O84" s="30">
        <v>12000</v>
      </c>
    </row>
    <row r="85" spans="1:15">
      <c r="A85" s="18">
        <v>79</v>
      </c>
      <c r="B85" s="23">
        <v>15180106629</v>
      </c>
      <c r="C85" s="19" t="s">
        <v>82</v>
      </c>
      <c r="D85" s="23" t="s">
        <v>13</v>
      </c>
      <c r="E85" s="21">
        <v>300</v>
      </c>
      <c r="F85" s="11"/>
      <c r="G85" s="11"/>
      <c r="H85" s="11"/>
      <c r="I85" s="11"/>
      <c r="J85" s="11"/>
      <c r="K85" s="16"/>
      <c r="L85" s="16">
        <f t="shared" si="6"/>
        <v>0</v>
      </c>
      <c r="M85" s="16">
        <f t="shared" si="7"/>
        <v>0</v>
      </c>
      <c r="N85" s="16">
        <f t="shared" si="8"/>
        <v>0</v>
      </c>
      <c r="O85" s="30">
        <v>4200</v>
      </c>
    </row>
    <row r="86" spans="1:15">
      <c r="A86" s="18">
        <v>80</v>
      </c>
      <c r="B86" s="23">
        <v>15180106630</v>
      </c>
      <c r="C86" s="19" t="s">
        <v>118</v>
      </c>
      <c r="D86" s="23" t="s">
        <v>13</v>
      </c>
      <c r="E86" s="21">
        <v>30</v>
      </c>
      <c r="F86" s="11"/>
      <c r="G86" s="11"/>
      <c r="H86" s="11"/>
      <c r="I86" s="11"/>
      <c r="J86" s="11"/>
      <c r="K86" s="16"/>
      <c r="L86" s="16">
        <f t="shared" si="6"/>
        <v>0</v>
      </c>
      <c r="M86" s="16">
        <f t="shared" si="7"/>
        <v>0</v>
      </c>
      <c r="N86" s="16">
        <f t="shared" si="8"/>
        <v>0</v>
      </c>
      <c r="O86" s="30">
        <v>3000</v>
      </c>
    </row>
    <row r="87" spans="1:15">
      <c r="A87" s="18">
        <v>81</v>
      </c>
      <c r="B87" s="23">
        <v>15180106631</v>
      </c>
      <c r="C87" s="19" t="s">
        <v>119</v>
      </c>
      <c r="D87" s="23" t="s">
        <v>13</v>
      </c>
      <c r="E87" s="21">
        <v>200</v>
      </c>
      <c r="F87" s="11"/>
      <c r="G87" s="11"/>
      <c r="H87" s="11"/>
      <c r="I87" s="11"/>
      <c r="J87" s="11"/>
      <c r="K87" s="16"/>
      <c r="L87" s="16">
        <f t="shared" si="6"/>
        <v>0</v>
      </c>
      <c r="M87" s="16">
        <f t="shared" si="7"/>
        <v>0</v>
      </c>
      <c r="N87" s="16">
        <f t="shared" si="8"/>
        <v>0</v>
      </c>
      <c r="O87" s="30">
        <v>4500</v>
      </c>
    </row>
    <row r="88" spans="1:15">
      <c r="A88" s="18">
        <v>82</v>
      </c>
      <c r="B88" s="23">
        <v>15180106632</v>
      </c>
      <c r="C88" s="19" t="s">
        <v>120</v>
      </c>
      <c r="D88" s="23" t="s">
        <v>13</v>
      </c>
      <c r="E88" s="21">
        <v>30</v>
      </c>
      <c r="F88" s="11"/>
      <c r="G88" s="11"/>
      <c r="H88" s="11"/>
      <c r="I88" s="11"/>
      <c r="J88" s="11"/>
      <c r="K88" s="16"/>
      <c r="L88" s="16">
        <f t="shared" si="6"/>
        <v>0</v>
      </c>
      <c r="M88" s="16">
        <f t="shared" si="7"/>
        <v>0</v>
      </c>
      <c r="N88" s="16">
        <f t="shared" si="8"/>
        <v>0</v>
      </c>
      <c r="O88" s="30">
        <v>3500</v>
      </c>
    </row>
    <row r="89" spans="1:15">
      <c r="A89" s="18">
        <v>83</v>
      </c>
      <c r="B89" s="23">
        <v>15180106637</v>
      </c>
      <c r="C89" s="19" t="s">
        <v>83</v>
      </c>
      <c r="D89" s="23" t="s">
        <v>3</v>
      </c>
      <c r="E89" s="21">
        <v>1600</v>
      </c>
      <c r="F89" s="11"/>
      <c r="G89" s="11"/>
      <c r="H89" s="11"/>
      <c r="I89" s="11"/>
      <c r="J89" s="11"/>
      <c r="K89" s="16"/>
      <c r="L89" s="16">
        <f t="shared" si="6"/>
        <v>0</v>
      </c>
      <c r="M89" s="16">
        <f t="shared" si="7"/>
        <v>0</v>
      </c>
      <c r="N89" s="16">
        <f t="shared" si="8"/>
        <v>0</v>
      </c>
      <c r="O89" s="30">
        <v>2000</v>
      </c>
    </row>
    <row r="90" spans="1:15">
      <c r="A90" s="18">
        <v>84</v>
      </c>
      <c r="B90" s="23">
        <v>15180106638</v>
      </c>
      <c r="C90" s="19" t="s">
        <v>34</v>
      </c>
      <c r="D90" s="23" t="s">
        <v>3</v>
      </c>
      <c r="E90" s="21">
        <v>2000</v>
      </c>
      <c r="F90" s="11"/>
      <c r="G90" s="11"/>
      <c r="H90" s="11"/>
      <c r="I90" s="11"/>
      <c r="J90" s="11"/>
      <c r="K90" s="16"/>
      <c r="L90" s="16">
        <f t="shared" si="6"/>
        <v>0</v>
      </c>
      <c r="M90" s="16">
        <f t="shared" si="7"/>
        <v>0</v>
      </c>
      <c r="N90" s="16">
        <f t="shared" si="8"/>
        <v>0</v>
      </c>
      <c r="O90" s="30">
        <v>3000</v>
      </c>
    </row>
    <row r="91" spans="1:15">
      <c r="A91" s="18">
        <v>85</v>
      </c>
      <c r="B91" s="23">
        <v>15180106639</v>
      </c>
      <c r="C91" s="19" t="s">
        <v>121</v>
      </c>
      <c r="D91" s="23" t="s">
        <v>3</v>
      </c>
      <c r="E91" s="21">
        <v>2000</v>
      </c>
      <c r="F91" s="11"/>
      <c r="G91" s="11"/>
      <c r="H91" s="11"/>
      <c r="I91" s="11"/>
      <c r="J91" s="11"/>
      <c r="K91" s="16"/>
      <c r="L91" s="16">
        <f t="shared" si="6"/>
        <v>0</v>
      </c>
      <c r="M91" s="16">
        <f t="shared" si="7"/>
        <v>0</v>
      </c>
      <c r="N91" s="16">
        <f t="shared" si="8"/>
        <v>0</v>
      </c>
      <c r="O91" s="30">
        <v>3500</v>
      </c>
    </row>
    <row r="92" spans="1:15">
      <c r="A92" s="18">
        <v>86</v>
      </c>
      <c r="B92" s="23">
        <v>15180106640</v>
      </c>
      <c r="C92" s="19" t="s">
        <v>84</v>
      </c>
      <c r="D92" s="23" t="s">
        <v>13</v>
      </c>
      <c r="E92" s="21">
        <v>2000</v>
      </c>
      <c r="F92" s="11"/>
      <c r="G92" s="11"/>
      <c r="H92" s="11"/>
      <c r="I92" s="11"/>
      <c r="J92" s="11"/>
      <c r="K92" s="16"/>
      <c r="L92" s="16">
        <f t="shared" si="6"/>
        <v>0</v>
      </c>
      <c r="M92" s="16">
        <f t="shared" si="7"/>
        <v>0</v>
      </c>
      <c r="N92" s="16">
        <f t="shared" si="8"/>
        <v>0</v>
      </c>
      <c r="O92" s="30">
        <v>310</v>
      </c>
    </row>
    <row r="93" spans="1:15">
      <c r="A93" s="18">
        <v>87</v>
      </c>
      <c r="B93" s="23">
        <v>15180106641</v>
      </c>
      <c r="C93" s="19" t="s">
        <v>35</v>
      </c>
      <c r="D93" s="23" t="s">
        <v>13</v>
      </c>
      <c r="E93" s="21">
        <v>450</v>
      </c>
      <c r="F93" s="11"/>
      <c r="G93" s="11"/>
      <c r="H93" s="11"/>
      <c r="I93" s="11"/>
      <c r="J93" s="11"/>
      <c r="K93" s="16"/>
      <c r="L93" s="16">
        <f t="shared" si="6"/>
        <v>0</v>
      </c>
      <c r="M93" s="16">
        <f t="shared" si="7"/>
        <v>0</v>
      </c>
      <c r="N93" s="16">
        <f t="shared" si="8"/>
        <v>0</v>
      </c>
      <c r="O93" s="30">
        <v>5600</v>
      </c>
    </row>
    <row r="94" spans="1:15">
      <c r="A94" s="18">
        <v>88</v>
      </c>
      <c r="B94" s="23">
        <v>15180106642</v>
      </c>
      <c r="C94" s="19" t="s">
        <v>73</v>
      </c>
      <c r="D94" s="23" t="s">
        <v>13</v>
      </c>
      <c r="E94" s="21">
        <v>150</v>
      </c>
      <c r="F94" s="11"/>
      <c r="G94" s="11"/>
      <c r="H94" s="11"/>
      <c r="I94" s="11"/>
      <c r="J94" s="11"/>
      <c r="K94" s="16"/>
      <c r="L94" s="16">
        <f t="shared" si="6"/>
        <v>0</v>
      </c>
      <c r="M94" s="16">
        <f t="shared" si="7"/>
        <v>0</v>
      </c>
      <c r="N94" s="16">
        <f t="shared" si="8"/>
        <v>0</v>
      </c>
      <c r="O94" s="30">
        <v>600</v>
      </c>
    </row>
    <row r="95" spans="1:15">
      <c r="A95" s="18">
        <v>89</v>
      </c>
      <c r="B95" s="23">
        <v>15180106643</v>
      </c>
      <c r="C95" s="19" t="s">
        <v>36</v>
      </c>
      <c r="D95" s="23" t="s">
        <v>13</v>
      </c>
      <c r="E95" s="21">
        <v>30</v>
      </c>
      <c r="F95" s="11"/>
      <c r="G95" s="11"/>
      <c r="H95" s="11"/>
      <c r="I95" s="11"/>
      <c r="J95" s="11"/>
      <c r="K95" s="16"/>
      <c r="L95" s="16">
        <f t="shared" si="6"/>
        <v>0</v>
      </c>
      <c r="M95" s="16">
        <f t="shared" si="7"/>
        <v>0</v>
      </c>
      <c r="N95" s="16">
        <f t="shared" si="8"/>
        <v>0</v>
      </c>
      <c r="O95" s="30">
        <v>53000</v>
      </c>
    </row>
    <row r="96" spans="1:15">
      <c r="A96" s="18">
        <v>90</v>
      </c>
      <c r="B96" s="23">
        <v>15180106644</v>
      </c>
      <c r="C96" s="19" t="s">
        <v>37</v>
      </c>
      <c r="D96" s="23" t="s">
        <v>13</v>
      </c>
      <c r="E96" s="21">
        <v>48</v>
      </c>
      <c r="F96" s="11"/>
      <c r="G96" s="11"/>
      <c r="H96" s="11"/>
      <c r="I96" s="11"/>
      <c r="J96" s="11"/>
      <c r="K96" s="16"/>
      <c r="L96" s="16">
        <f t="shared" si="6"/>
        <v>0</v>
      </c>
      <c r="M96" s="16">
        <f t="shared" si="7"/>
        <v>0</v>
      </c>
      <c r="N96" s="16">
        <f t="shared" si="8"/>
        <v>0</v>
      </c>
      <c r="O96" s="30">
        <v>130000</v>
      </c>
    </row>
    <row r="97" spans="1:15">
      <c r="A97" s="18">
        <v>91</v>
      </c>
      <c r="B97" s="23">
        <v>15180106645</v>
      </c>
      <c r="C97" s="19" t="s">
        <v>46</v>
      </c>
      <c r="D97" s="23" t="s">
        <v>13</v>
      </c>
      <c r="E97" s="21">
        <v>240</v>
      </c>
      <c r="F97" s="11"/>
      <c r="G97" s="11"/>
      <c r="H97" s="11"/>
      <c r="I97" s="11"/>
      <c r="J97" s="11"/>
      <c r="K97" s="16"/>
      <c r="L97" s="16">
        <f t="shared" si="6"/>
        <v>0</v>
      </c>
      <c r="M97" s="16">
        <f t="shared" si="7"/>
        <v>0</v>
      </c>
      <c r="N97" s="16">
        <f t="shared" si="8"/>
        <v>0</v>
      </c>
      <c r="O97" s="30">
        <v>5000</v>
      </c>
    </row>
    <row r="98" spans="1:15">
      <c r="A98" s="18">
        <v>92</v>
      </c>
      <c r="B98" s="23">
        <v>15180106647</v>
      </c>
      <c r="C98" s="19" t="s">
        <v>53</v>
      </c>
      <c r="D98" s="23" t="s">
        <v>13</v>
      </c>
      <c r="E98" s="21">
        <v>6</v>
      </c>
      <c r="F98" s="11"/>
      <c r="G98" s="11"/>
      <c r="H98" s="11"/>
      <c r="I98" s="11"/>
      <c r="J98" s="11"/>
      <c r="K98" s="16"/>
      <c r="L98" s="16">
        <f t="shared" si="6"/>
        <v>0</v>
      </c>
      <c r="M98" s="16">
        <f t="shared" si="7"/>
        <v>0</v>
      </c>
      <c r="N98" s="16">
        <f t="shared" si="8"/>
        <v>0</v>
      </c>
      <c r="O98" s="30">
        <v>13500</v>
      </c>
    </row>
    <row r="99" spans="1:15">
      <c r="A99" s="18">
        <v>93</v>
      </c>
      <c r="B99" s="23">
        <v>15180106653</v>
      </c>
      <c r="C99" s="19" t="s">
        <v>74</v>
      </c>
      <c r="D99" s="23" t="s">
        <v>13</v>
      </c>
      <c r="E99" s="21">
        <v>500</v>
      </c>
      <c r="F99" s="11"/>
      <c r="G99" s="11"/>
      <c r="H99" s="11"/>
      <c r="I99" s="11"/>
      <c r="J99" s="11"/>
      <c r="K99" s="16"/>
      <c r="L99" s="16">
        <f t="shared" ref="L99:L113" si="9">K99*0.19</f>
        <v>0</v>
      </c>
      <c r="M99" s="16">
        <f t="shared" ref="M99:M113" si="10">K99+L99</f>
        <v>0</v>
      </c>
      <c r="N99" s="16">
        <f t="shared" ref="N99:N113" si="11">M99*E99</f>
        <v>0</v>
      </c>
      <c r="O99" s="30">
        <v>2600</v>
      </c>
    </row>
    <row r="100" spans="1:15">
      <c r="A100" s="18">
        <v>94</v>
      </c>
      <c r="B100" s="23">
        <v>15180106654</v>
      </c>
      <c r="C100" s="19" t="s">
        <v>75</v>
      </c>
      <c r="D100" s="23" t="s">
        <v>13</v>
      </c>
      <c r="E100" s="21">
        <v>500</v>
      </c>
      <c r="F100" s="11"/>
      <c r="G100" s="11"/>
      <c r="H100" s="11"/>
      <c r="I100" s="11"/>
      <c r="J100" s="11"/>
      <c r="K100" s="16"/>
      <c r="L100" s="16">
        <f t="shared" si="9"/>
        <v>0</v>
      </c>
      <c r="M100" s="16">
        <f t="shared" si="10"/>
        <v>0</v>
      </c>
      <c r="N100" s="16">
        <f t="shared" si="11"/>
        <v>0</v>
      </c>
      <c r="O100" s="30">
        <v>2600</v>
      </c>
    </row>
    <row r="101" spans="1:15">
      <c r="A101" s="18">
        <v>95</v>
      </c>
      <c r="B101" s="23">
        <v>15180106657</v>
      </c>
      <c r="C101" s="19" t="s">
        <v>122</v>
      </c>
      <c r="D101" s="23" t="s">
        <v>13</v>
      </c>
      <c r="E101" s="21">
        <v>100</v>
      </c>
      <c r="F101" s="11"/>
      <c r="G101" s="11"/>
      <c r="H101" s="11"/>
      <c r="I101" s="11"/>
      <c r="J101" s="11"/>
      <c r="K101" s="16"/>
      <c r="L101" s="16">
        <f t="shared" si="9"/>
        <v>0</v>
      </c>
      <c r="M101" s="16">
        <f t="shared" si="10"/>
        <v>0</v>
      </c>
      <c r="N101" s="16">
        <f t="shared" si="11"/>
        <v>0</v>
      </c>
      <c r="O101" s="30">
        <v>650</v>
      </c>
    </row>
    <row r="102" spans="1:15">
      <c r="A102" s="18">
        <v>96</v>
      </c>
      <c r="B102" s="23">
        <v>15180106658</v>
      </c>
      <c r="C102" s="19" t="s">
        <v>123</v>
      </c>
      <c r="D102" s="23" t="s">
        <v>13</v>
      </c>
      <c r="E102" s="21">
        <v>50</v>
      </c>
      <c r="F102" s="11"/>
      <c r="G102" s="11"/>
      <c r="H102" s="11"/>
      <c r="I102" s="11"/>
      <c r="J102" s="11"/>
      <c r="K102" s="16"/>
      <c r="L102" s="16">
        <f t="shared" si="9"/>
        <v>0</v>
      </c>
      <c r="M102" s="16">
        <f t="shared" si="10"/>
        <v>0</v>
      </c>
      <c r="N102" s="16">
        <f t="shared" si="11"/>
        <v>0</v>
      </c>
      <c r="O102" s="30">
        <v>650</v>
      </c>
    </row>
    <row r="103" spans="1:15">
      <c r="A103" s="18">
        <v>97</v>
      </c>
      <c r="B103" s="23">
        <v>15180106659</v>
      </c>
      <c r="C103" s="19" t="s">
        <v>124</v>
      </c>
      <c r="D103" s="23" t="s">
        <v>13</v>
      </c>
      <c r="E103" s="21">
        <v>50</v>
      </c>
      <c r="F103" s="11"/>
      <c r="G103" s="11"/>
      <c r="H103" s="11"/>
      <c r="I103" s="11"/>
      <c r="J103" s="11"/>
      <c r="K103" s="16"/>
      <c r="L103" s="16">
        <f t="shared" si="9"/>
        <v>0</v>
      </c>
      <c r="M103" s="16">
        <f t="shared" si="10"/>
        <v>0</v>
      </c>
      <c r="N103" s="16">
        <f t="shared" si="11"/>
        <v>0</v>
      </c>
      <c r="O103" s="30">
        <v>650</v>
      </c>
    </row>
    <row r="104" spans="1:15">
      <c r="A104" s="18">
        <v>98</v>
      </c>
      <c r="B104" s="23">
        <v>15180106660</v>
      </c>
      <c r="C104" s="19" t="s">
        <v>125</v>
      </c>
      <c r="D104" s="23" t="s">
        <v>13</v>
      </c>
      <c r="E104" s="21">
        <v>50</v>
      </c>
      <c r="F104" s="11"/>
      <c r="G104" s="11"/>
      <c r="H104" s="11"/>
      <c r="I104" s="11"/>
      <c r="J104" s="11"/>
      <c r="K104" s="16"/>
      <c r="L104" s="16">
        <f t="shared" si="9"/>
        <v>0</v>
      </c>
      <c r="M104" s="16">
        <f t="shared" si="10"/>
        <v>0</v>
      </c>
      <c r="N104" s="16">
        <f t="shared" si="11"/>
        <v>0</v>
      </c>
      <c r="O104" s="30">
        <v>650</v>
      </c>
    </row>
    <row r="105" spans="1:15">
      <c r="A105" s="18">
        <v>99</v>
      </c>
      <c r="B105" s="23">
        <v>15180106663</v>
      </c>
      <c r="C105" s="19" t="s">
        <v>126</v>
      </c>
      <c r="D105" s="23" t="s">
        <v>13</v>
      </c>
      <c r="E105" s="21">
        <v>30</v>
      </c>
      <c r="F105" s="11"/>
      <c r="G105" s="11"/>
      <c r="H105" s="11"/>
      <c r="I105" s="11"/>
      <c r="J105" s="11"/>
      <c r="K105" s="16"/>
      <c r="L105" s="16">
        <f t="shared" si="9"/>
        <v>0</v>
      </c>
      <c r="M105" s="16">
        <f t="shared" si="10"/>
        <v>0</v>
      </c>
      <c r="N105" s="16">
        <f t="shared" si="11"/>
        <v>0</v>
      </c>
      <c r="O105" s="30">
        <v>1200</v>
      </c>
    </row>
    <row r="106" spans="1:15">
      <c r="A106" s="18">
        <v>100</v>
      </c>
      <c r="B106" s="23">
        <v>15180106664</v>
      </c>
      <c r="C106" s="19" t="s">
        <v>127</v>
      </c>
      <c r="D106" s="23" t="s">
        <v>13</v>
      </c>
      <c r="E106" s="21">
        <v>30</v>
      </c>
      <c r="F106" s="11"/>
      <c r="G106" s="11"/>
      <c r="H106" s="11"/>
      <c r="I106" s="11"/>
      <c r="J106" s="11"/>
      <c r="K106" s="16"/>
      <c r="L106" s="16">
        <f t="shared" si="9"/>
        <v>0</v>
      </c>
      <c r="M106" s="16">
        <f t="shared" si="10"/>
        <v>0</v>
      </c>
      <c r="N106" s="16">
        <f t="shared" si="11"/>
        <v>0</v>
      </c>
      <c r="O106" s="30">
        <v>1200</v>
      </c>
    </row>
    <row r="107" spans="1:15">
      <c r="A107" s="18">
        <v>101</v>
      </c>
      <c r="B107" s="23">
        <v>15180106667</v>
      </c>
      <c r="C107" s="19" t="s">
        <v>128</v>
      </c>
      <c r="D107" s="23" t="s">
        <v>13</v>
      </c>
      <c r="E107" s="21">
        <v>25</v>
      </c>
      <c r="F107" s="11"/>
      <c r="G107" s="11"/>
      <c r="H107" s="11"/>
      <c r="I107" s="11"/>
      <c r="J107" s="11"/>
      <c r="K107" s="16"/>
      <c r="L107" s="16">
        <f t="shared" si="9"/>
        <v>0</v>
      </c>
      <c r="M107" s="16">
        <f t="shared" si="10"/>
        <v>0</v>
      </c>
      <c r="N107" s="16">
        <f t="shared" si="11"/>
        <v>0</v>
      </c>
      <c r="O107" s="30">
        <v>1200</v>
      </c>
    </row>
    <row r="108" spans="1:15">
      <c r="A108" s="18">
        <v>102</v>
      </c>
      <c r="B108" s="23">
        <v>15180106671</v>
      </c>
      <c r="C108" s="19" t="s">
        <v>129</v>
      </c>
      <c r="D108" s="23" t="s">
        <v>13</v>
      </c>
      <c r="E108" s="21">
        <v>25</v>
      </c>
      <c r="F108" s="11"/>
      <c r="G108" s="11"/>
      <c r="H108" s="11"/>
      <c r="I108" s="11"/>
      <c r="J108" s="11"/>
      <c r="K108" s="16"/>
      <c r="L108" s="16">
        <f t="shared" si="9"/>
        <v>0</v>
      </c>
      <c r="M108" s="16">
        <f t="shared" si="10"/>
        <v>0</v>
      </c>
      <c r="N108" s="16">
        <f t="shared" si="11"/>
        <v>0</v>
      </c>
      <c r="O108" s="30">
        <v>1800</v>
      </c>
    </row>
    <row r="109" spans="1:15">
      <c r="A109" s="18">
        <v>103</v>
      </c>
      <c r="B109" s="23">
        <v>15180106676</v>
      </c>
      <c r="C109" s="24" t="s">
        <v>130</v>
      </c>
      <c r="D109" s="23" t="s">
        <v>131</v>
      </c>
      <c r="E109" s="21">
        <v>10</v>
      </c>
      <c r="F109" s="11"/>
      <c r="G109" s="11"/>
      <c r="H109" s="11"/>
      <c r="I109" s="11"/>
      <c r="J109" s="11"/>
      <c r="K109" s="16"/>
      <c r="L109" s="16">
        <f t="shared" si="9"/>
        <v>0</v>
      </c>
      <c r="M109" s="16">
        <f t="shared" si="10"/>
        <v>0</v>
      </c>
      <c r="N109" s="16">
        <f t="shared" si="11"/>
        <v>0</v>
      </c>
      <c r="O109" s="30">
        <v>20000</v>
      </c>
    </row>
    <row r="110" spans="1:15">
      <c r="A110" s="18">
        <v>104</v>
      </c>
      <c r="B110" s="25">
        <v>15180106678</v>
      </c>
      <c r="C110" s="24" t="s">
        <v>132</v>
      </c>
      <c r="D110" s="25" t="s">
        <v>61</v>
      </c>
      <c r="E110" s="26">
        <v>60</v>
      </c>
      <c r="F110" s="11"/>
      <c r="G110" s="11"/>
      <c r="H110" s="11"/>
      <c r="I110" s="11"/>
      <c r="J110" s="11"/>
      <c r="K110" s="16"/>
      <c r="L110" s="16">
        <f t="shared" si="9"/>
        <v>0</v>
      </c>
      <c r="M110" s="16">
        <f t="shared" si="10"/>
        <v>0</v>
      </c>
      <c r="N110" s="16">
        <f t="shared" si="11"/>
        <v>0</v>
      </c>
      <c r="O110" s="30">
        <v>5000</v>
      </c>
    </row>
    <row r="111" spans="1:15">
      <c r="A111" s="18">
        <v>105</v>
      </c>
      <c r="B111" s="27">
        <v>15180106694</v>
      </c>
      <c r="C111" s="28" t="s">
        <v>133</v>
      </c>
      <c r="D111" s="20" t="s">
        <v>13</v>
      </c>
      <c r="E111" s="26">
        <v>84</v>
      </c>
      <c r="F111" s="11"/>
      <c r="G111" s="11"/>
      <c r="H111" s="11"/>
      <c r="I111" s="11"/>
      <c r="J111" s="11"/>
      <c r="K111" s="16"/>
      <c r="L111" s="16">
        <f t="shared" si="9"/>
        <v>0</v>
      </c>
      <c r="M111" s="16">
        <f t="shared" si="10"/>
        <v>0</v>
      </c>
      <c r="N111" s="16">
        <f t="shared" si="11"/>
        <v>0</v>
      </c>
      <c r="O111" s="30">
        <v>2200</v>
      </c>
    </row>
    <row r="112" spans="1:15">
      <c r="A112" s="18">
        <v>106</v>
      </c>
      <c r="B112" s="27">
        <v>15180106695</v>
      </c>
      <c r="C112" s="28" t="s">
        <v>134</v>
      </c>
      <c r="D112" s="20" t="s">
        <v>13</v>
      </c>
      <c r="E112" s="26">
        <v>84</v>
      </c>
      <c r="F112" s="11"/>
      <c r="G112" s="11"/>
      <c r="H112" s="11"/>
      <c r="I112" s="11"/>
      <c r="J112" s="11"/>
      <c r="K112" s="16"/>
      <c r="L112" s="16">
        <f t="shared" si="9"/>
        <v>0</v>
      </c>
      <c r="M112" s="16">
        <f t="shared" si="10"/>
        <v>0</v>
      </c>
      <c r="N112" s="16">
        <f t="shared" si="11"/>
        <v>0</v>
      </c>
      <c r="O112" s="30">
        <v>2200</v>
      </c>
    </row>
    <row r="113" spans="1:15">
      <c r="A113" s="18">
        <v>107</v>
      </c>
      <c r="B113" s="27">
        <v>15180106696</v>
      </c>
      <c r="C113" s="28" t="s">
        <v>135</v>
      </c>
      <c r="D113" s="20" t="s">
        <v>13</v>
      </c>
      <c r="E113" s="29">
        <v>84</v>
      </c>
      <c r="F113" s="11"/>
      <c r="G113" s="11"/>
      <c r="H113" s="11"/>
      <c r="I113" s="11"/>
      <c r="J113" s="11"/>
      <c r="K113" s="16"/>
      <c r="L113" s="16">
        <f t="shared" si="9"/>
        <v>0</v>
      </c>
      <c r="M113" s="16">
        <f t="shared" si="10"/>
        <v>0</v>
      </c>
      <c r="N113" s="16">
        <f t="shared" si="11"/>
        <v>0</v>
      </c>
      <c r="O113" s="30">
        <v>2500</v>
      </c>
    </row>
    <row r="114" spans="1:15">
      <c r="A114" s="18">
        <v>108</v>
      </c>
      <c r="B114" s="27"/>
      <c r="C114" s="28" t="s">
        <v>136</v>
      </c>
      <c r="D114" s="20" t="s">
        <v>3</v>
      </c>
      <c r="E114" s="29">
        <v>57</v>
      </c>
      <c r="F114" s="11"/>
      <c r="G114" s="11"/>
      <c r="H114" s="11"/>
      <c r="I114" s="11"/>
      <c r="J114" s="11"/>
      <c r="K114" s="16"/>
      <c r="L114" s="16">
        <f t="shared" ref="L114:L116" si="12">K114*0.19</f>
        <v>0</v>
      </c>
      <c r="M114" s="16">
        <f t="shared" ref="M114:M116" si="13">K114+L114</f>
        <v>0</v>
      </c>
      <c r="N114" s="16">
        <f t="shared" ref="N114:N116" si="14">M114*E114</f>
        <v>0</v>
      </c>
      <c r="O114" s="30">
        <v>8500</v>
      </c>
    </row>
    <row r="115" spans="1:15">
      <c r="A115" s="18">
        <v>109</v>
      </c>
      <c r="B115" s="27"/>
      <c r="C115" s="28" t="s">
        <v>137</v>
      </c>
      <c r="D115" s="20" t="s">
        <v>3</v>
      </c>
      <c r="E115" s="29">
        <v>57</v>
      </c>
      <c r="F115" s="11"/>
      <c r="G115" s="11"/>
      <c r="H115" s="11"/>
      <c r="I115" s="11"/>
      <c r="J115" s="11"/>
      <c r="K115" s="16"/>
      <c r="L115" s="16">
        <f t="shared" si="12"/>
        <v>0</v>
      </c>
      <c r="M115" s="16">
        <f t="shared" si="13"/>
        <v>0</v>
      </c>
      <c r="N115" s="16">
        <f t="shared" si="14"/>
        <v>0</v>
      </c>
      <c r="O115" s="30">
        <v>2100</v>
      </c>
    </row>
    <row r="116" spans="1:15">
      <c r="A116" s="18">
        <v>110</v>
      </c>
      <c r="B116" s="27"/>
      <c r="C116" s="28" t="s">
        <v>138</v>
      </c>
      <c r="D116" s="20" t="s">
        <v>3</v>
      </c>
      <c r="E116" s="29">
        <v>57</v>
      </c>
      <c r="F116" s="11"/>
      <c r="G116" s="11"/>
      <c r="H116" s="11"/>
      <c r="I116" s="11"/>
      <c r="J116" s="11"/>
      <c r="K116" s="16"/>
      <c r="L116" s="16">
        <f t="shared" si="12"/>
        <v>0</v>
      </c>
      <c r="M116" s="16">
        <f t="shared" si="13"/>
        <v>0</v>
      </c>
      <c r="N116" s="16">
        <f t="shared" si="14"/>
        <v>0</v>
      </c>
      <c r="O116" s="30">
        <v>2000</v>
      </c>
    </row>
    <row r="117" spans="1:15">
      <c r="L117" s="32" t="s">
        <v>44</v>
      </c>
      <c r="M117" s="32"/>
      <c r="N117" s="33">
        <f>SUM(N7:N116)</f>
        <v>0</v>
      </c>
      <c r="O117" s="12"/>
    </row>
    <row r="118" spans="1:15">
      <c r="L118" s="32"/>
      <c r="M118" s="32"/>
      <c r="N118" s="33"/>
    </row>
  </sheetData>
  <mergeCells count="11">
    <mergeCell ref="L117:M118"/>
    <mergeCell ref="N117:N118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85">
    <cfRule type="duplicateValues" dxfId="10" priority="14"/>
  </conditionalFormatting>
  <conditionalFormatting sqref="C17:C18">
    <cfRule type="duplicateValues" dxfId="9" priority="12"/>
  </conditionalFormatting>
  <conditionalFormatting sqref="C51">
    <cfRule type="duplicateValues" dxfId="8" priority="11"/>
  </conditionalFormatting>
  <conditionalFormatting sqref="C63">
    <cfRule type="duplicateValues" dxfId="7" priority="10"/>
  </conditionalFormatting>
  <conditionalFormatting sqref="C7:C116">
    <cfRule type="duplicateValues" dxfId="6" priority="9"/>
  </conditionalFormatting>
  <conditionalFormatting sqref="C50">
    <cfRule type="duplicateValues" dxfId="5" priority="7"/>
  </conditionalFormatting>
  <conditionalFormatting sqref="C62">
    <cfRule type="duplicateValues" dxfId="4" priority="6"/>
  </conditionalFormatting>
  <conditionalFormatting sqref="C18:C19">
    <cfRule type="duplicateValues" dxfId="3" priority="5"/>
  </conditionalFormatting>
  <conditionalFormatting sqref="C52">
    <cfRule type="duplicateValues" dxfId="2" priority="4"/>
  </conditionalFormatting>
  <conditionalFormatting sqref="C64">
    <cfRule type="duplicateValues" dxfId="1" priority="3"/>
  </conditionalFormatting>
  <conditionalFormatting sqref="C7:C83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2023-05-29T21:14:03Z</dcterms:modified>
</cp:coreProperties>
</file>