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53" i="1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7"/>
  <c r="M7" s="1"/>
  <c r="N7" s="1"/>
  <c r="N61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</calcChain>
</file>

<file path=xl/sharedStrings.xml><?xml version="1.0" encoding="utf-8"?>
<sst xmlns="http://schemas.openxmlformats.org/spreadsheetml/2006/main" count="133" uniqueCount="90">
  <si>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</si>
  <si>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</si>
  <si>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</si>
  <si>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</si>
  <si>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</si>
  <si>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</si>
  <si>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</si>
  <si>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</si>
  <si>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</si>
  <si>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</si>
  <si>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</si>
  <si>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</si>
  <si>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</si>
  <si>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>ODONTOLOGIA</t>
  </si>
  <si>
    <t xml:space="preserve">UNIDAD  </t>
  </si>
  <si>
    <t>PAQUETE</t>
  </si>
  <si>
    <t>CAJA</t>
  </si>
  <si>
    <t>GASA PARA EXODONCIA</t>
  </si>
  <si>
    <t>PAPEL CRISTAFLEX ROLLO X 200 MTRS</t>
  </si>
  <si>
    <t>CAJA DE TELA DE CAUCHOS AZULES 6X6</t>
  </si>
  <si>
    <t>AGUJA DE IRRIGACION MONOJET CAJA X 100</t>
  </si>
  <si>
    <t>CAJA X 100</t>
  </si>
  <si>
    <t>VALOR TOTAL (Valor Unitario Incluído Iva  x Cantidad)</t>
  </si>
  <si>
    <t xml:space="preserve">PRECIO TECHO (PROMEDIO OFERTA DE PROVEEDORES POR UNIDAD) </t>
  </si>
  <si>
    <t>VALOR IVA (SI APLICA)</t>
  </si>
  <si>
    <t xml:space="preserve">VALOR UNIDAD DE PRESENTACIÓN 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</si>
  <si>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</si>
  <si>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</si>
  <si>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</si>
  <si>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</si>
  <si>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>1 a 3 dias = 10 pts                  + 3 dias = 0 pts</t>
  </si>
  <si>
    <t>SI = 15 puntos      No = 0 Puntos</t>
  </si>
  <si>
    <t>GOTAS SOLUCION REVELADORA</t>
  </si>
  <si>
    <t>CAJA X 50</t>
  </si>
  <si>
    <t>TIRA NERVIOS CORTOS SURTIDOS X10</t>
  </si>
  <si>
    <t>DISPLAY X 10</t>
  </si>
  <si>
    <t>EYECTORES QUIRUDENT PAQUETE X 100</t>
  </si>
  <si>
    <t xml:space="preserve">BABERO DESECHABLE </t>
  </si>
  <si>
    <r>
      <t xml:space="preserve">IONOMERO BASE INTERMEDIA RIVE LIGHT CURE </t>
    </r>
    <r>
      <rPr>
        <b/>
        <sz val="10"/>
        <rFont val="Arial"/>
        <family val="2"/>
      </rPr>
      <t>SDI</t>
    </r>
  </si>
  <si>
    <t>AGUJA DENTAL # 30  CORTA</t>
  </si>
  <si>
    <t xml:space="preserve">ANEXO  No. 3
FORMATO SOLICITUD DE OFERTA DE ODONTOLOGIA
RED  DE  SALUD  LADERA 
AÑO -  2023
CONVOCATORIA RSL-02-2023
</t>
  </si>
  <si>
    <t>GLICERINA LIQUIDA X 360 ML</t>
  </si>
  <si>
    <t>REVELADOR FRASCO X 500ML</t>
  </si>
  <si>
    <t>PAQUETE X 100</t>
  </si>
  <si>
    <t>ALGODON EN TACOS ODONTOLOGICO</t>
  </si>
  <si>
    <t>DENTOPRAXIL X 5 ML</t>
  </si>
  <si>
    <t xml:space="preserve">BOLSA DE ESTERILIZAR 3-1/2"x10" (90mmx 260mm)MEDIANA </t>
  </si>
  <si>
    <t>CAJA X 200</t>
  </si>
  <si>
    <t>BOLSA DE ESTERILIZAR2 1/4"x4"( 57MMX100MM) PEQUEÑA</t>
  </si>
  <si>
    <t>EUGENOL X 15 CC</t>
  </si>
  <si>
    <t>ESPEJO DE BOCA # 5</t>
  </si>
  <si>
    <t>APLICADOR PARA ADHESIVO BONDING</t>
  </si>
  <si>
    <t>PAPEL ARTICULADOR</t>
  </si>
  <si>
    <t>PASTA PROFILAXIS X 50 GMS</t>
  </si>
  <si>
    <r>
      <t xml:space="preserve">COMPOMERO F2000  </t>
    </r>
    <r>
      <rPr>
        <b/>
        <sz val="10"/>
        <rFont val="Arial"/>
        <family val="2"/>
      </rPr>
      <t>IONOSIT</t>
    </r>
    <r>
      <rPr>
        <sz val="10"/>
        <rFont val="Arial"/>
        <family val="2"/>
      </rPr>
      <t xml:space="preserve">  JERINGA</t>
    </r>
  </si>
  <si>
    <t>R C - PREC</t>
  </si>
  <si>
    <t>PASTILLAS REVELADORAS</t>
  </si>
  <si>
    <t>CEPILLOS DE PROFILAXIS CXAJA X 144 UNIDADES</t>
  </si>
  <si>
    <t>CAJA X 144</t>
  </si>
  <si>
    <r>
      <t>HIDROXIDO DE CALCIO</t>
    </r>
    <r>
      <rPr>
        <b/>
        <sz val="10"/>
        <rFont val="Arial"/>
        <family val="2"/>
      </rPr>
      <t xml:space="preserve"> DYCAL ESTUCHE</t>
    </r>
  </si>
  <si>
    <t>CAJA X50</t>
  </si>
  <si>
    <t>SELLANTE FOTOCURADO KIT</t>
  </si>
  <si>
    <t>FRESA PERA PEQUEÑA REF. 830C-016</t>
  </si>
  <si>
    <t>FRESA PERA MEDIANA REF. 830C-012</t>
  </si>
  <si>
    <t>FRESA TRONCOCONICA REF.  859C-014</t>
  </si>
  <si>
    <t>FRESA TRONCOCONICA REF. 859C-021</t>
  </si>
  <si>
    <t>FRESA REDONDA PEQUEÑA REF. 801-012</t>
  </si>
  <si>
    <t>FRESA REDONDA MEDIANA REF. 801-014</t>
  </si>
  <si>
    <t>FRESA REDONDA GRANDE REF. 801-016</t>
  </si>
  <si>
    <r>
      <t xml:space="preserve">GELATAMP HEMOSTATICO 14X7X 7 MM </t>
    </r>
    <r>
      <rPr>
        <b/>
        <sz val="10"/>
        <rFont val="Arial"/>
        <family val="2"/>
      </rPr>
      <t>X 20 T</t>
    </r>
  </si>
  <si>
    <t>RESINA PARA POSTERIORES</t>
  </si>
  <si>
    <t>LIJA METALICA TIRAS DE  CARBO</t>
  </si>
  <si>
    <t>LIMAS PRESERIE .10</t>
  </si>
  <si>
    <t xml:space="preserve">FRESA ZEKRYA </t>
  </si>
  <si>
    <t xml:space="preserve">PUNTAS - TIRAS DE PAPEL 15/40 </t>
  </si>
  <si>
    <t xml:space="preserve">CONOS DE GUTAPERCHA 15  CAJA </t>
  </si>
  <si>
    <t>KIT</t>
  </si>
  <si>
    <t xml:space="preserve">DESMINERILIZANTE PARA RESINA </t>
  </si>
  <si>
    <t xml:space="preserve">CEMENTO PARA ENDODONCIA </t>
  </si>
  <si>
    <t>BARNIZ DE FLUOR</t>
  </si>
  <si>
    <t xml:space="preserve">LUBRICANTE PARA PIEZA DE MANO </t>
  </si>
  <si>
    <t>ADHESIVO BONDING X 6ML</t>
  </si>
  <si>
    <t xml:space="preserve">PRICANETS 3% FELIPRESINA </t>
  </si>
  <si>
    <t xml:space="preserve">ROXICAINA  LIDOCAINA 2% 50 CARPULES </t>
  </si>
  <si>
    <t>AMALGAMA EN CAPSULA X 1 PORCION</t>
  </si>
  <si>
    <r>
      <t xml:space="preserve">RESINA FOTOCURADO </t>
    </r>
    <r>
      <rPr>
        <b/>
        <sz val="10"/>
        <rFont val="Arial"/>
        <family val="2"/>
      </rPr>
      <t>A3</t>
    </r>
  </si>
  <si>
    <r>
      <t xml:space="preserve">RESINA FOTOCURADO </t>
    </r>
    <r>
      <rPr>
        <b/>
        <sz val="10"/>
        <rFont val="Arial"/>
        <family val="2"/>
      </rPr>
      <t>A3,5</t>
    </r>
  </si>
  <si>
    <r>
      <t>RESINA FOTOCURADO</t>
    </r>
    <r>
      <rPr>
        <b/>
        <sz val="10"/>
        <rFont val="Arial"/>
        <family val="2"/>
      </rPr>
      <t xml:space="preserve"> B2</t>
    </r>
  </si>
  <si>
    <t>LIMAS PRIMERA SERIE No. 15</t>
  </si>
  <si>
    <t xml:space="preserve">LIMAS PRIMERA SERIE No. 20 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</si>
</sst>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5" fillId="0" borderId="2" xfId="5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center" vertical="center"/>
    </xf>
    <xf numFmtId="1" fontId="13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2" xfId="0" applyFont="1" applyFill="1" applyBorder="1"/>
    <xf numFmtId="0" fontId="13" fillId="0" borderId="2" xfId="0" applyFont="1" applyFill="1" applyBorder="1" applyAlignment="1"/>
    <xf numFmtId="0" fontId="0" fillId="0" borderId="2" xfId="0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/>
    </xf>
    <xf numFmtId="42" fontId="0" fillId="0" borderId="7" xfId="5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42" fontId="11" fillId="0" borderId="7" xfId="5" applyFont="1" applyBorder="1" applyAlignment="1">
      <alignment horizontal="center" vertical="center"/>
    </xf>
    <xf numFmtId="42" fontId="11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471488</xdr:colOff>
      <xdr:row>2</xdr:row>
      <xdr:rowOff>9524</xdr:rowOff>
    </xdr:from>
    <xdr:to>
      <xdr:col>10</xdr:col>
      <xdr:colOff>480219</xdr:colOff>
      <xdr:row>4</xdr:row>
      <xdr:rowOff>5555</xdr:rowOff>
    </xdr:to>
    <xdr:cxnSp macro="">
      <xdr:nvCxnSpPr>
        <xdr:cNvPr id="6" name="5 Conector recto de flecha"/>
        <xdr:cNvCxnSpPr/>
      </xdr:nvCxnSpPr>
      <xdr:spPr>
        <a:xfrm rot="16200000" flipH="1">
          <a:off x="13205619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721519</xdr:colOff>
      <xdr:row>2</xdr:row>
      <xdr:rowOff>11907</xdr:rowOff>
    </xdr:from>
    <xdr:to>
      <xdr:col>13</xdr:col>
      <xdr:colOff>730250</xdr:colOff>
      <xdr:row>4</xdr:row>
      <xdr:rowOff>5557</xdr:rowOff>
    </xdr:to>
    <xdr:cxnSp macro="">
      <xdr:nvCxnSpPr>
        <xdr:cNvPr id="7" name="6 Conector recto de flecha"/>
        <xdr:cNvCxnSpPr/>
      </xdr:nvCxnSpPr>
      <xdr:spPr>
        <a:xfrm rot="16200000" flipH="1">
          <a:off x="16647716" y="992585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9" name="8 Conector recto de flecha"/>
        <xdr:cNvCxnSpPr/>
      </xdr:nvCxnSpPr>
      <xdr:spPr>
        <a:xfrm rot="16200000" flipH="1">
          <a:off x="1202928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488157</xdr:colOff>
      <xdr:row>2</xdr:row>
      <xdr:rowOff>23813</xdr:rowOff>
    </xdr:from>
    <xdr:to>
      <xdr:col>11</xdr:col>
      <xdr:colOff>496888</xdr:colOff>
      <xdr:row>4</xdr:row>
      <xdr:rowOff>17463</xdr:rowOff>
    </xdr:to>
    <xdr:cxnSp macro="">
      <xdr:nvCxnSpPr>
        <xdr:cNvPr id="10" name="9 Conector recto de flecha"/>
        <xdr:cNvCxnSpPr/>
      </xdr:nvCxnSpPr>
      <xdr:spPr>
        <a:xfrm rot="16200000" flipH="1">
          <a:off x="14187885" y="1004491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2"/>
  <sheetViews>
    <sheetView tabSelected="1" zoomScale="80" zoomScaleNormal="80" workbookViewId="0">
      <selection activeCell="G18" sqref="G18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21.28515625" style="1" customWidth="1"/>
    <col min="11" max="12" width="14.42578125" style="11" customWidth="1"/>
    <col min="13" max="13" width="18.85546875" style="11" customWidth="1"/>
    <col min="14" max="14" width="22.5703125" style="11" customWidth="1"/>
    <col min="15" max="15" width="19.140625" style="1" customWidth="1"/>
    <col min="16" max="16384" width="11.42578125" style="1"/>
  </cols>
  <sheetData>
    <row r="1" spans="1:15" ht="21.95" customHeight="1">
      <c r="A1" s="30"/>
      <c r="B1" s="30"/>
      <c r="C1" s="35" t="s">
        <v>40</v>
      </c>
      <c r="D1" s="35"/>
      <c r="E1" s="35"/>
      <c r="F1" s="5"/>
      <c r="G1" s="2"/>
      <c r="H1" s="5"/>
      <c r="J1" s="34" t="s">
        <v>11</v>
      </c>
      <c r="K1" s="40" t="s">
        <v>10</v>
      </c>
      <c r="L1" s="40" t="s">
        <v>28</v>
      </c>
      <c r="N1" s="40" t="s">
        <v>12</v>
      </c>
      <c r="O1" s="2"/>
    </row>
    <row r="2" spans="1:15" ht="34.5" customHeight="1">
      <c r="A2" s="30"/>
      <c r="B2" s="30"/>
      <c r="C2" s="35"/>
      <c r="D2" s="35"/>
      <c r="E2" s="35"/>
      <c r="F2" s="10"/>
      <c r="G2" s="3"/>
      <c r="H2" s="5"/>
      <c r="J2" s="34"/>
      <c r="K2" s="40"/>
      <c r="L2" s="40"/>
      <c r="N2" s="40"/>
      <c r="O2" s="10"/>
    </row>
    <row r="3" spans="1:15" ht="21.75" customHeight="1">
      <c r="A3" s="30"/>
      <c r="B3" s="30"/>
      <c r="C3" s="35"/>
      <c r="D3" s="35"/>
      <c r="E3" s="35"/>
      <c r="F3" s="10"/>
      <c r="G3" s="3"/>
      <c r="H3" s="5"/>
      <c r="I3" s="10"/>
      <c r="J3" s="10"/>
      <c r="N3" s="12"/>
      <c r="O3" s="10"/>
    </row>
    <row r="4" spans="1:15" ht="21.95" customHeight="1">
      <c r="A4" s="30"/>
      <c r="B4" s="30"/>
      <c r="C4" s="35"/>
      <c r="D4" s="35"/>
      <c r="E4" s="35"/>
      <c r="F4" s="3"/>
      <c r="G4" s="4"/>
      <c r="H4" s="5"/>
      <c r="O4" s="4"/>
    </row>
    <row r="5" spans="1:15" s="7" customFormat="1" ht="54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6</v>
      </c>
      <c r="K5" s="13" t="s">
        <v>25</v>
      </c>
      <c r="L5" s="13" t="s">
        <v>24</v>
      </c>
      <c r="M5" s="13" t="s">
        <v>26</v>
      </c>
      <c r="N5" s="13" t="s">
        <v>22</v>
      </c>
      <c r="O5" s="8" t="s">
        <v>23</v>
      </c>
    </row>
    <row r="6" spans="1:15" ht="34.5" customHeight="1">
      <c r="A6" s="31"/>
      <c r="B6" s="32"/>
      <c r="C6" s="9" t="s">
        <v>13</v>
      </c>
      <c r="D6" s="31"/>
      <c r="E6" s="33"/>
      <c r="F6" s="33"/>
      <c r="G6" s="15" t="s">
        <v>30</v>
      </c>
      <c r="H6" s="15" t="s">
        <v>31</v>
      </c>
      <c r="I6" s="15" t="s">
        <v>29</v>
      </c>
      <c r="J6" s="41"/>
      <c r="K6" s="41"/>
      <c r="L6" s="41"/>
      <c r="M6" s="41"/>
      <c r="N6" s="41"/>
      <c r="O6" s="41"/>
    </row>
    <row r="7" spans="1:15">
      <c r="A7" s="17">
        <v>1</v>
      </c>
      <c r="B7" s="19">
        <v>15180108500</v>
      </c>
      <c r="C7" s="20" t="s">
        <v>80</v>
      </c>
      <c r="D7" s="21" t="s">
        <v>14</v>
      </c>
      <c r="E7" s="22">
        <v>40</v>
      </c>
      <c r="F7" s="6"/>
      <c r="G7" s="6"/>
      <c r="H7" s="6"/>
      <c r="I7" s="6"/>
      <c r="J7" s="6"/>
      <c r="K7" s="14"/>
      <c r="L7" s="14">
        <f t="shared" ref="L7:L33" si="0">K7*0.19</f>
        <v>0</v>
      </c>
      <c r="M7" s="14">
        <f t="shared" ref="M7:M33" si="1">K7+L7</f>
        <v>0</v>
      </c>
      <c r="N7" s="14">
        <f t="shared" ref="N7:N33" si="2">M7*E7</f>
        <v>0</v>
      </c>
      <c r="O7" s="28">
        <v>30000</v>
      </c>
    </row>
    <row r="8" spans="1:15">
      <c r="A8" s="17">
        <v>2</v>
      </c>
      <c r="B8" s="19">
        <v>15180108501</v>
      </c>
      <c r="C8" s="20" t="s">
        <v>41</v>
      </c>
      <c r="D8" s="21" t="s">
        <v>14</v>
      </c>
      <c r="E8" s="22">
        <v>15</v>
      </c>
      <c r="F8" s="6"/>
      <c r="G8" s="6"/>
      <c r="H8" s="6"/>
      <c r="I8" s="6"/>
      <c r="J8" s="6"/>
      <c r="K8" s="14"/>
      <c r="L8" s="14">
        <f t="shared" si="0"/>
        <v>0</v>
      </c>
      <c r="M8" s="14">
        <f t="shared" si="1"/>
        <v>0</v>
      </c>
      <c r="N8" s="14">
        <f t="shared" si="2"/>
        <v>0</v>
      </c>
      <c r="O8" s="18">
        <v>12000</v>
      </c>
    </row>
    <row r="9" spans="1:15">
      <c r="A9" s="17">
        <v>3</v>
      </c>
      <c r="B9" s="19">
        <v>15180108502</v>
      </c>
      <c r="C9" s="20" t="s">
        <v>42</v>
      </c>
      <c r="D9" s="21" t="s">
        <v>14</v>
      </c>
      <c r="E9" s="22">
        <v>6</v>
      </c>
      <c r="F9" s="6"/>
      <c r="G9" s="6"/>
      <c r="H9" s="6"/>
      <c r="I9" s="6"/>
      <c r="J9" s="6"/>
      <c r="K9" s="14"/>
      <c r="L9" s="14">
        <f t="shared" si="0"/>
        <v>0</v>
      </c>
      <c r="M9" s="14">
        <f t="shared" si="1"/>
        <v>0</v>
      </c>
      <c r="N9" s="14">
        <f t="shared" si="2"/>
        <v>0</v>
      </c>
      <c r="O9" s="18">
        <v>10000</v>
      </c>
    </row>
    <row r="10" spans="1:15">
      <c r="A10" s="17">
        <v>4</v>
      </c>
      <c r="B10" s="19">
        <v>15180108503</v>
      </c>
      <c r="C10" s="20" t="s">
        <v>36</v>
      </c>
      <c r="D10" s="21" t="s">
        <v>43</v>
      </c>
      <c r="E10" s="22">
        <v>200</v>
      </c>
      <c r="F10" s="6"/>
      <c r="G10" s="6"/>
      <c r="H10" s="6"/>
      <c r="I10" s="6"/>
      <c r="J10" s="6"/>
      <c r="K10" s="14"/>
      <c r="L10" s="14">
        <f t="shared" si="0"/>
        <v>0</v>
      </c>
      <c r="M10" s="14">
        <f t="shared" si="1"/>
        <v>0</v>
      </c>
      <c r="N10" s="14">
        <f t="shared" si="2"/>
        <v>0</v>
      </c>
      <c r="O10" s="18">
        <v>19000</v>
      </c>
    </row>
    <row r="11" spans="1:15">
      <c r="A11" s="17">
        <v>5</v>
      </c>
      <c r="B11" s="19">
        <v>15180108504</v>
      </c>
      <c r="C11" s="20" t="s">
        <v>44</v>
      </c>
      <c r="D11" s="21" t="s">
        <v>15</v>
      </c>
      <c r="E11" s="22">
        <v>50</v>
      </c>
      <c r="F11" s="6"/>
      <c r="G11" s="6"/>
      <c r="H11" s="6"/>
      <c r="I11" s="6"/>
      <c r="J11" s="6"/>
      <c r="K11" s="14"/>
      <c r="L11" s="14">
        <f t="shared" si="0"/>
        <v>0</v>
      </c>
      <c r="M11" s="14">
        <f t="shared" si="1"/>
        <v>0</v>
      </c>
      <c r="N11" s="14">
        <f t="shared" si="2"/>
        <v>0</v>
      </c>
      <c r="O11" s="18">
        <v>20000</v>
      </c>
    </row>
    <row r="12" spans="1:15">
      <c r="A12" s="17">
        <v>6</v>
      </c>
      <c r="B12" s="19">
        <v>15180108506</v>
      </c>
      <c r="C12" s="20" t="s">
        <v>45</v>
      </c>
      <c r="D12" s="21" t="s">
        <v>14</v>
      </c>
      <c r="E12" s="22">
        <v>10</v>
      </c>
      <c r="F12" s="6"/>
      <c r="G12" s="6"/>
      <c r="H12" s="6"/>
      <c r="I12" s="6"/>
      <c r="J12" s="6"/>
      <c r="K12" s="14"/>
      <c r="L12" s="14">
        <f t="shared" si="0"/>
        <v>0</v>
      </c>
      <c r="M12" s="14">
        <f t="shared" si="1"/>
        <v>0</v>
      </c>
      <c r="N12" s="14">
        <f t="shared" si="2"/>
        <v>0</v>
      </c>
      <c r="O12" s="18">
        <v>30000</v>
      </c>
    </row>
    <row r="13" spans="1:15">
      <c r="A13" s="17">
        <v>7</v>
      </c>
      <c r="B13" s="19">
        <v>15180108507</v>
      </c>
      <c r="C13" s="20" t="s">
        <v>73</v>
      </c>
      <c r="D13" s="21" t="s">
        <v>14</v>
      </c>
      <c r="E13" s="22">
        <v>40</v>
      </c>
      <c r="F13" s="6"/>
      <c r="G13" s="6"/>
      <c r="H13" s="6"/>
      <c r="I13" s="6"/>
      <c r="J13" s="6"/>
      <c r="K13" s="14"/>
      <c r="L13" s="14">
        <f t="shared" si="0"/>
        <v>0</v>
      </c>
      <c r="M13" s="14">
        <f t="shared" si="1"/>
        <v>0</v>
      </c>
      <c r="N13" s="14">
        <f t="shared" si="2"/>
        <v>0</v>
      </c>
      <c r="O13" s="18">
        <v>24000</v>
      </c>
    </row>
    <row r="14" spans="1:15">
      <c r="A14" s="17">
        <v>8</v>
      </c>
      <c r="B14" s="19">
        <v>15180108512</v>
      </c>
      <c r="C14" s="20" t="s">
        <v>46</v>
      </c>
      <c r="D14" s="21" t="s">
        <v>47</v>
      </c>
      <c r="E14" s="22">
        <v>300</v>
      </c>
      <c r="F14" s="6"/>
      <c r="G14" s="6"/>
      <c r="H14" s="6"/>
      <c r="I14" s="6"/>
      <c r="J14" s="6"/>
      <c r="K14" s="14"/>
      <c r="L14" s="14">
        <f t="shared" si="0"/>
        <v>0</v>
      </c>
      <c r="M14" s="14">
        <f t="shared" si="1"/>
        <v>0</v>
      </c>
      <c r="N14" s="14">
        <f t="shared" si="2"/>
        <v>0</v>
      </c>
      <c r="O14" s="18">
        <v>25000</v>
      </c>
    </row>
    <row r="15" spans="1:15">
      <c r="A15" s="17">
        <v>9</v>
      </c>
      <c r="B15" s="19">
        <v>15180108513</v>
      </c>
      <c r="C15" s="20" t="s">
        <v>48</v>
      </c>
      <c r="D15" s="21" t="s">
        <v>47</v>
      </c>
      <c r="E15" s="22">
        <v>40</v>
      </c>
      <c r="F15" s="6"/>
      <c r="G15" s="6"/>
      <c r="H15" s="6"/>
      <c r="I15" s="6"/>
      <c r="J15" s="6"/>
      <c r="K15" s="14"/>
      <c r="L15" s="14">
        <f t="shared" si="0"/>
        <v>0</v>
      </c>
      <c r="M15" s="14">
        <f t="shared" si="1"/>
        <v>0</v>
      </c>
      <c r="N15" s="14">
        <f t="shared" si="2"/>
        <v>0</v>
      </c>
      <c r="O15" s="18">
        <v>13000</v>
      </c>
    </row>
    <row r="16" spans="1:15">
      <c r="A16" s="17">
        <v>10</v>
      </c>
      <c r="B16" s="19">
        <v>15180108514</v>
      </c>
      <c r="C16" s="20" t="s">
        <v>74</v>
      </c>
      <c r="D16" s="21" t="s">
        <v>14</v>
      </c>
      <c r="E16" s="22">
        <v>20</v>
      </c>
      <c r="F16" s="6"/>
      <c r="G16" s="6"/>
      <c r="H16" s="6"/>
      <c r="I16" s="6"/>
      <c r="J16" s="6"/>
      <c r="K16" s="14"/>
      <c r="L16" s="14">
        <f t="shared" si="0"/>
        <v>0</v>
      </c>
      <c r="M16" s="14">
        <f t="shared" si="1"/>
        <v>0</v>
      </c>
      <c r="N16" s="14">
        <f t="shared" si="2"/>
        <v>0</v>
      </c>
      <c r="O16" s="18">
        <v>22500</v>
      </c>
    </row>
    <row r="17" spans="1:15">
      <c r="A17" s="17">
        <v>11</v>
      </c>
      <c r="B17" s="19">
        <v>15180108517</v>
      </c>
      <c r="C17" s="20" t="s">
        <v>49</v>
      </c>
      <c r="D17" s="21" t="s">
        <v>14</v>
      </c>
      <c r="E17" s="22">
        <v>36</v>
      </c>
      <c r="F17" s="6"/>
      <c r="G17" s="6"/>
      <c r="H17" s="6"/>
      <c r="I17" s="6"/>
      <c r="J17" s="6"/>
      <c r="K17" s="14"/>
      <c r="L17" s="14">
        <f t="shared" si="0"/>
        <v>0</v>
      </c>
      <c r="M17" s="14">
        <f t="shared" si="1"/>
        <v>0</v>
      </c>
      <c r="N17" s="14">
        <f t="shared" si="2"/>
        <v>0</v>
      </c>
      <c r="O17" s="18">
        <v>13500</v>
      </c>
    </row>
    <row r="18" spans="1:15">
      <c r="A18" s="17">
        <v>12</v>
      </c>
      <c r="B18" s="19">
        <v>15180108519</v>
      </c>
      <c r="C18" s="20" t="s">
        <v>50</v>
      </c>
      <c r="D18" s="21" t="s">
        <v>14</v>
      </c>
      <c r="E18" s="22">
        <v>60</v>
      </c>
      <c r="F18" s="6"/>
      <c r="G18" s="6"/>
      <c r="H18" s="6"/>
      <c r="I18" s="6"/>
      <c r="J18" s="6"/>
      <c r="K18" s="14"/>
      <c r="L18" s="14">
        <f t="shared" si="0"/>
        <v>0</v>
      </c>
      <c r="M18" s="14">
        <f t="shared" si="1"/>
        <v>0</v>
      </c>
      <c r="N18" s="14">
        <f t="shared" si="2"/>
        <v>0</v>
      </c>
      <c r="O18" s="18">
        <v>3600</v>
      </c>
    </row>
    <row r="19" spans="1:15">
      <c r="A19" s="17">
        <v>13</v>
      </c>
      <c r="B19" s="19">
        <v>15180108525</v>
      </c>
      <c r="C19" s="20" t="s">
        <v>37</v>
      </c>
      <c r="D19" s="21" t="s">
        <v>14</v>
      </c>
      <c r="E19" s="22">
        <v>1500</v>
      </c>
      <c r="F19" s="6"/>
      <c r="G19" s="6"/>
      <c r="H19" s="6"/>
      <c r="I19" s="6"/>
      <c r="J19" s="6"/>
      <c r="K19" s="14"/>
      <c r="L19" s="14">
        <f t="shared" si="0"/>
        <v>0</v>
      </c>
      <c r="M19" s="14">
        <f t="shared" si="1"/>
        <v>0</v>
      </c>
      <c r="N19" s="14">
        <f t="shared" si="2"/>
        <v>0</v>
      </c>
      <c r="O19" s="18">
        <v>600</v>
      </c>
    </row>
    <row r="20" spans="1:15">
      <c r="A20" s="17">
        <v>14</v>
      </c>
      <c r="B20" s="19">
        <v>15180108526</v>
      </c>
      <c r="C20" s="20" t="s">
        <v>38</v>
      </c>
      <c r="D20" s="21" t="s">
        <v>76</v>
      </c>
      <c r="E20" s="22">
        <v>10</v>
      </c>
      <c r="F20" s="6"/>
      <c r="G20" s="6"/>
      <c r="H20" s="6"/>
      <c r="I20" s="6"/>
      <c r="J20" s="6"/>
      <c r="K20" s="14"/>
      <c r="L20" s="14">
        <f t="shared" si="0"/>
        <v>0</v>
      </c>
      <c r="M20" s="14">
        <f t="shared" si="1"/>
        <v>0</v>
      </c>
      <c r="N20" s="14">
        <f t="shared" si="2"/>
        <v>0</v>
      </c>
      <c r="O20" s="18">
        <v>102000</v>
      </c>
    </row>
    <row r="21" spans="1:15">
      <c r="A21" s="17">
        <v>15</v>
      </c>
      <c r="B21" s="19">
        <v>15180108529</v>
      </c>
      <c r="C21" s="20" t="s">
        <v>81</v>
      </c>
      <c r="D21" s="21" t="s">
        <v>14</v>
      </c>
      <c r="E21" s="22">
        <v>36</v>
      </c>
      <c r="F21" s="6"/>
      <c r="G21" s="6"/>
      <c r="H21" s="6"/>
      <c r="I21" s="6"/>
      <c r="J21" s="6"/>
      <c r="K21" s="14"/>
      <c r="L21" s="14">
        <f t="shared" si="0"/>
        <v>0</v>
      </c>
      <c r="M21" s="14">
        <f t="shared" si="1"/>
        <v>0</v>
      </c>
      <c r="N21" s="14">
        <f t="shared" si="2"/>
        <v>0</v>
      </c>
      <c r="O21" s="18">
        <v>65000</v>
      </c>
    </row>
    <row r="22" spans="1:15">
      <c r="A22" s="17">
        <v>16</v>
      </c>
      <c r="B22" s="19">
        <v>15180108531</v>
      </c>
      <c r="C22" s="20" t="s">
        <v>51</v>
      </c>
      <c r="D22" s="21" t="s">
        <v>15</v>
      </c>
      <c r="E22" s="22">
        <v>60</v>
      </c>
      <c r="F22" s="6"/>
      <c r="G22" s="6"/>
      <c r="H22" s="6"/>
      <c r="I22" s="6"/>
      <c r="J22" s="6"/>
      <c r="K22" s="14"/>
      <c r="L22" s="14">
        <f t="shared" si="0"/>
        <v>0</v>
      </c>
      <c r="M22" s="14">
        <f t="shared" si="1"/>
        <v>0</v>
      </c>
      <c r="N22" s="14">
        <f t="shared" si="2"/>
        <v>0</v>
      </c>
      <c r="O22" s="18">
        <v>11000</v>
      </c>
    </row>
    <row r="23" spans="1:15">
      <c r="A23" s="17">
        <v>17</v>
      </c>
      <c r="B23" s="19">
        <v>15180108532</v>
      </c>
      <c r="C23" s="20" t="s">
        <v>52</v>
      </c>
      <c r="D23" s="21" t="s">
        <v>14</v>
      </c>
      <c r="E23" s="22">
        <v>36</v>
      </c>
      <c r="F23" s="6"/>
      <c r="G23" s="6"/>
      <c r="H23" s="6"/>
      <c r="I23" s="6"/>
      <c r="J23" s="6"/>
      <c r="K23" s="14"/>
      <c r="L23" s="14">
        <f t="shared" si="0"/>
        <v>0</v>
      </c>
      <c r="M23" s="14">
        <f t="shared" si="1"/>
        <v>0</v>
      </c>
      <c r="N23" s="14">
        <f t="shared" si="2"/>
        <v>0</v>
      </c>
      <c r="O23" s="18">
        <v>2400</v>
      </c>
    </row>
    <row r="24" spans="1:15">
      <c r="A24" s="17">
        <v>18</v>
      </c>
      <c r="B24" s="19">
        <v>15180108533</v>
      </c>
      <c r="C24" s="20" t="s">
        <v>53</v>
      </c>
      <c r="D24" s="21" t="s">
        <v>14</v>
      </c>
      <c r="E24" s="22">
        <v>60</v>
      </c>
      <c r="F24" s="6"/>
      <c r="G24" s="6"/>
      <c r="H24" s="6"/>
      <c r="I24" s="6"/>
      <c r="J24" s="6"/>
      <c r="K24" s="14"/>
      <c r="L24" s="14">
        <f t="shared" si="0"/>
        <v>0</v>
      </c>
      <c r="M24" s="14">
        <f t="shared" si="1"/>
        <v>0</v>
      </c>
      <c r="N24" s="14">
        <f t="shared" si="2"/>
        <v>0</v>
      </c>
      <c r="O24" s="18">
        <v>11800</v>
      </c>
    </row>
    <row r="25" spans="1:15">
      <c r="A25" s="17">
        <v>19</v>
      </c>
      <c r="B25" s="19">
        <v>15180108534</v>
      </c>
      <c r="C25" s="20" t="s">
        <v>54</v>
      </c>
      <c r="D25" s="21" t="s">
        <v>14</v>
      </c>
      <c r="E25" s="22">
        <v>120</v>
      </c>
      <c r="F25" s="6"/>
      <c r="G25" s="6"/>
      <c r="H25" s="6"/>
      <c r="I25" s="6"/>
      <c r="J25" s="6"/>
      <c r="K25" s="14"/>
      <c r="L25" s="14">
        <f t="shared" si="0"/>
        <v>0</v>
      </c>
      <c r="M25" s="14">
        <f t="shared" si="1"/>
        <v>0</v>
      </c>
      <c r="N25" s="14">
        <f t="shared" si="2"/>
        <v>0</v>
      </c>
      <c r="O25" s="18">
        <v>24000</v>
      </c>
    </row>
    <row r="26" spans="1:15">
      <c r="A26" s="17">
        <v>20</v>
      </c>
      <c r="B26" s="19">
        <v>15180108535</v>
      </c>
      <c r="C26" s="20" t="s">
        <v>55</v>
      </c>
      <c r="D26" s="21" t="s">
        <v>14</v>
      </c>
      <c r="E26" s="22">
        <v>3</v>
      </c>
      <c r="F26" s="6"/>
      <c r="G26" s="6"/>
      <c r="H26" s="6"/>
      <c r="I26" s="6"/>
      <c r="J26" s="6"/>
      <c r="K26" s="14"/>
      <c r="L26" s="14">
        <f t="shared" si="0"/>
        <v>0</v>
      </c>
      <c r="M26" s="14">
        <f t="shared" si="1"/>
        <v>0</v>
      </c>
      <c r="N26" s="14">
        <f t="shared" si="2"/>
        <v>0</v>
      </c>
      <c r="O26" s="18">
        <v>54000</v>
      </c>
    </row>
    <row r="27" spans="1:15">
      <c r="A27" s="17">
        <v>21</v>
      </c>
      <c r="B27" s="19">
        <v>15180108536</v>
      </c>
      <c r="C27" s="20" t="s">
        <v>56</v>
      </c>
      <c r="D27" s="21" t="s">
        <v>14</v>
      </c>
      <c r="E27" s="22">
        <v>5</v>
      </c>
      <c r="F27" s="6"/>
      <c r="G27" s="6"/>
      <c r="H27" s="6"/>
      <c r="I27" s="6"/>
      <c r="J27" s="6"/>
      <c r="K27" s="14"/>
      <c r="L27" s="14">
        <f t="shared" si="0"/>
        <v>0</v>
      </c>
      <c r="M27" s="14">
        <f t="shared" si="1"/>
        <v>0</v>
      </c>
      <c r="N27" s="14">
        <f t="shared" si="2"/>
        <v>0</v>
      </c>
      <c r="O27" s="18">
        <v>12500</v>
      </c>
    </row>
    <row r="28" spans="1:15">
      <c r="A28" s="17">
        <v>22</v>
      </c>
      <c r="B28" s="19">
        <v>15180108537</v>
      </c>
      <c r="C28" s="20" t="s">
        <v>32</v>
      </c>
      <c r="D28" s="21" t="s">
        <v>14</v>
      </c>
      <c r="E28" s="22">
        <v>10</v>
      </c>
      <c r="F28" s="6"/>
      <c r="G28" s="6"/>
      <c r="H28" s="6"/>
      <c r="I28" s="6"/>
      <c r="J28" s="6"/>
      <c r="K28" s="14"/>
      <c r="L28" s="14">
        <f t="shared" si="0"/>
        <v>0</v>
      </c>
      <c r="M28" s="14">
        <f t="shared" si="1"/>
        <v>0</v>
      </c>
      <c r="N28" s="14">
        <f t="shared" si="2"/>
        <v>0</v>
      </c>
      <c r="O28" s="18">
        <v>6600</v>
      </c>
    </row>
    <row r="29" spans="1:15">
      <c r="A29" s="17">
        <v>23</v>
      </c>
      <c r="B29" s="19">
        <v>15180108539</v>
      </c>
      <c r="C29" s="20" t="s">
        <v>57</v>
      </c>
      <c r="D29" s="21" t="s">
        <v>58</v>
      </c>
      <c r="E29" s="22">
        <v>60</v>
      </c>
      <c r="F29" s="6"/>
      <c r="G29" s="6"/>
      <c r="H29" s="6"/>
      <c r="I29" s="6"/>
      <c r="J29" s="6"/>
      <c r="K29" s="14"/>
      <c r="L29" s="14">
        <f t="shared" si="0"/>
        <v>0</v>
      </c>
      <c r="M29" s="14">
        <f t="shared" si="1"/>
        <v>0</v>
      </c>
      <c r="N29" s="14">
        <f t="shared" si="2"/>
        <v>0</v>
      </c>
      <c r="O29" s="18">
        <v>62000</v>
      </c>
    </row>
    <row r="30" spans="1:15">
      <c r="A30" s="17">
        <v>24</v>
      </c>
      <c r="B30" s="19">
        <v>15180108540</v>
      </c>
      <c r="C30" s="20" t="s">
        <v>77</v>
      </c>
      <c r="D30" s="21" t="s">
        <v>14</v>
      </c>
      <c r="E30" s="22">
        <v>25</v>
      </c>
      <c r="F30" s="6"/>
      <c r="G30" s="6"/>
      <c r="H30" s="6"/>
      <c r="I30" s="6"/>
      <c r="J30" s="6"/>
      <c r="K30" s="14"/>
      <c r="L30" s="14">
        <f t="shared" si="0"/>
        <v>0</v>
      </c>
      <c r="M30" s="14">
        <f t="shared" si="1"/>
        <v>0</v>
      </c>
      <c r="N30" s="14">
        <f t="shared" si="2"/>
        <v>0</v>
      </c>
      <c r="O30" s="18">
        <v>17500</v>
      </c>
    </row>
    <row r="31" spans="1:15">
      <c r="A31" s="17">
        <v>25</v>
      </c>
      <c r="B31" s="19">
        <v>15180108541</v>
      </c>
      <c r="C31" s="20" t="s">
        <v>59</v>
      </c>
      <c r="D31" s="21" t="s">
        <v>76</v>
      </c>
      <c r="E31" s="22">
        <v>10</v>
      </c>
      <c r="F31" s="6"/>
      <c r="G31" s="6"/>
      <c r="H31" s="6"/>
      <c r="I31" s="6"/>
      <c r="J31" s="6"/>
      <c r="K31" s="14"/>
      <c r="L31" s="14">
        <f t="shared" si="0"/>
        <v>0</v>
      </c>
      <c r="M31" s="14">
        <f t="shared" si="1"/>
        <v>0</v>
      </c>
      <c r="N31" s="14">
        <f t="shared" si="2"/>
        <v>0</v>
      </c>
      <c r="O31" s="18">
        <v>58000</v>
      </c>
    </row>
    <row r="32" spans="1:15">
      <c r="A32" s="17">
        <v>26</v>
      </c>
      <c r="B32" s="19">
        <v>15180108544</v>
      </c>
      <c r="C32" s="20" t="s">
        <v>82</v>
      </c>
      <c r="D32" s="21" t="s">
        <v>33</v>
      </c>
      <c r="E32" s="22">
        <v>10</v>
      </c>
      <c r="F32" s="6"/>
      <c r="G32" s="6"/>
      <c r="H32" s="6"/>
      <c r="I32" s="6"/>
      <c r="J32" s="6"/>
      <c r="K32" s="14"/>
      <c r="L32" s="14">
        <f t="shared" si="0"/>
        <v>0</v>
      </c>
      <c r="M32" s="14">
        <f t="shared" si="1"/>
        <v>0</v>
      </c>
      <c r="N32" s="14">
        <f t="shared" si="2"/>
        <v>0</v>
      </c>
      <c r="O32" s="18">
        <v>55000</v>
      </c>
    </row>
    <row r="33" spans="1:15">
      <c r="A33" s="17">
        <v>27</v>
      </c>
      <c r="B33" s="19">
        <v>15180108545</v>
      </c>
      <c r="C33" s="20" t="s">
        <v>83</v>
      </c>
      <c r="D33" s="21" t="s">
        <v>60</v>
      </c>
      <c r="E33" s="22">
        <v>120</v>
      </c>
      <c r="F33" s="6"/>
      <c r="G33" s="6"/>
      <c r="H33" s="6"/>
      <c r="I33" s="6"/>
      <c r="J33" s="6"/>
      <c r="K33" s="14"/>
      <c r="L33" s="14">
        <f t="shared" si="0"/>
        <v>0</v>
      </c>
      <c r="M33" s="14">
        <f t="shared" si="1"/>
        <v>0</v>
      </c>
      <c r="N33" s="14">
        <f t="shared" si="2"/>
        <v>0</v>
      </c>
      <c r="O33" s="18">
        <v>52500</v>
      </c>
    </row>
    <row r="34" spans="1:15">
      <c r="A34" s="17">
        <v>28</v>
      </c>
      <c r="B34" s="19">
        <v>15180108546</v>
      </c>
      <c r="C34" s="20" t="s">
        <v>84</v>
      </c>
      <c r="D34" s="21" t="s">
        <v>14</v>
      </c>
      <c r="E34" s="22">
        <v>4000</v>
      </c>
      <c r="F34" s="6"/>
      <c r="G34" s="6"/>
      <c r="H34" s="6"/>
      <c r="I34" s="6"/>
      <c r="J34" s="6"/>
      <c r="K34" s="14"/>
      <c r="L34" s="14">
        <f t="shared" ref="L34:L52" si="3">K34*0.19</f>
        <v>0</v>
      </c>
      <c r="M34" s="14">
        <f t="shared" ref="M34:M52" si="4">K34+L34</f>
        <v>0</v>
      </c>
      <c r="N34" s="14">
        <f t="shared" ref="N34:N52" si="5">M34*E34</f>
        <v>0</v>
      </c>
      <c r="O34" s="18">
        <v>2600</v>
      </c>
    </row>
    <row r="35" spans="1:15">
      <c r="A35" s="17">
        <v>29</v>
      </c>
      <c r="B35" s="19">
        <v>15180108547</v>
      </c>
      <c r="C35" s="20" t="s">
        <v>17</v>
      </c>
      <c r="D35" s="21" t="s">
        <v>15</v>
      </c>
      <c r="E35" s="22">
        <v>100</v>
      </c>
      <c r="F35" s="6"/>
      <c r="G35" s="6"/>
      <c r="H35" s="6"/>
      <c r="I35" s="6"/>
      <c r="J35" s="6"/>
      <c r="K35" s="14"/>
      <c r="L35" s="14">
        <f t="shared" si="3"/>
        <v>0</v>
      </c>
      <c r="M35" s="14">
        <f t="shared" si="4"/>
        <v>0</v>
      </c>
      <c r="N35" s="14">
        <f t="shared" si="5"/>
        <v>0</v>
      </c>
      <c r="O35" s="18">
        <v>3400</v>
      </c>
    </row>
    <row r="36" spans="1:15">
      <c r="A36" s="17">
        <v>30</v>
      </c>
      <c r="B36" s="19">
        <v>15180108549</v>
      </c>
      <c r="C36" s="20" t="s">
        <v>75</v>
      </c>
      <c r="D36" s="21" t="s">
        <v>16</v>
      </c>
      <c r="E36" s="22">
        <v>12</v>
      </c>
      <c r="F36" s="6"/>
      <c r="G36" s="6"/>
      <c r="H36" s="6"/>
      <c r="I36" s="6"/>
      <c r="J36" s="6"/>
      <c r="K36" s="14"/>
      <c r="L36" s="14">
        <f t="shared" si="3"/>
        <v>0</v>
      </c>
      <c r="M36" s="14">
        <f t="shared" si="4"/>
        <v>0</v>
      </c>
      <c r="N36" s="14">
        <f t="shared" si="5"/>
        <v>0</v>
      </c>
      <c r="O36" s="18">
        <v>16000</v>
      </c>
    </row>
    <row r="37" spans="1:15">
      <c r="A37" s="17">
        <v>31</v>
      </c>
      <c r="B37" s="19">
        <v>15180108556</v>
      </c>
      <c r="C37" s="20" t="s">
        <v>18</v>
      </c>
      <c r="D37" s="21" t="s">
        <v>14</v>
      </c>
      <c r="E37" s="22">
        <v>100</v>
      </c>
      <c r="F37" s="6"/>
      <c r="G37" s="6"/>
      <c r="H37" s="6"/>
      <c r="I37" s="6"/>
      <c r="J37" s="6"/>
      <c r="K37" s="14"/>
      <c r="L37" s="14">
        <f t="shared" si="3"/>
        <v>0</v>
      </c>
      <c r="M37" s="14">
        <f t="shared" si="4"/>
        <v>0</v>
      </c>
      <c r="N37" s="14">
        <f t="shared" si="5"/>
        <v>0</v>
      </c>
      <c r="O37" s="18">
        <v>13800</v>
      </c>
    </row>
    <row r="38" spans="1:15">
      <c r="A38" s="17">
        <v>32</v>
      </c>
      <c r="B38" s="19">
        <v>15180108558</v>
      </c>
      <c r="C38" s="20" t="s">
        <v>61</v>
      </c>
      <c r="D38" s="21" t="s">
        <v>14</v>
      </c>
      <c r="E38" s="22">
        <v>10</v>
      </c>
      <c r="F38" s="6"/>
      <c r="G38" s="6"/>
      <c r="H38" s="6"/>
      <c r="I38" s="6"/>
      <c r="J38" s="6"/>
      <c r="K38" s="14"/>
      <c r="L38" s="14">
        <f t="shared" si="3"/>
        <v>0</v>
      </c>
      <c r="M38" s="14">
        <f t="shared" si="4"/>
        <v>0</v>
      </c>
      <c r="N38" s="14">
        <f t="shared" si="5"/>
        <v>0</v>
      </c>
      <c r="O38" s="18">
        <v>215000</v>
      </c>
    </row>
    <row r="39" spans="1:15">
      <c r="A39" s="17">
        <v>33</v>
      </c>
      <c r="B39" s="23">
        <v>15180108559</v>
      </c>
      <c r="C39" s="20" t="s">
        <v>62</v>
      </c>
      <c r="D39" s="21" t="s">
        <v>14</v>
      </c>
      <c r="E39" s="22">
        <v>30</v>
      </c>
      <c r="F39" s="6"/>
      <c r="G39" s="6"/>
      <c r="H39" s="6"/>
      <c r="I39" s="6"/>
      <c r="J39" s="6"/>
      <c r="K39" s="14"/>
      <c r="L39" s="14">
        <f t="shared" si="3"/>
        <v>0</v>
      </c>
      <c r="M39" s="14">
        <f t="shared" si="4"/>
        <v>0</v>
      </c>
      <c r="N39" s="14">
        <f t="shared" si="5"/>
        <v>0</v>
      </c>
      <c r="O39" s="18">
        <v>6200</v>
      </c>
    </row>
    <row r="40" spans="1:15">
      <c r="A40" s="17">
        <v>34</v>
      </c>
      <c r="B40" s="23">
        <v>15180108560</v>
      </c>
      <c r="C40" s="20" t="s">
        <v>63</v>
      </c>
      <c r="D40" s="21" t="s">
        <v>14</v>
      </c>
      <c r="E40" s="22">
        <v>30</v>
      </c>
      <c r="F40" s="6"/>
      <c r="G40" s="6"/>
      <c r="H40" s="6"/>
      <c r="I40" s="6"/>
      <c r="J40" s="6"/>
      <c r="K40" s="14"/>
      <c r="L40" s="14">
        <f t="shared" si="3"/>
        <v>0</v>
      </c>
      <c r="M40" s="14">
        <f t="shared" si="4"/>
        <v>0</v>
      </c>
      <c r="N40" s="14">
        <f t="shared" si="5"/>
        <v>0</v>
      </c>
      <c r="O40" s="18">
        <v>6200</v>
      </c>
    </row>
    <row r="41" spans="1:15">
      <c r="A41" s="17">
        <v>35</v>
      </c>
      <c r="B41" s="23">
        <v>15180108563</v>
      </c>
      <c r="C41" s="20" t="s">
        <v>64</v>
      </c>
      <c r="D41" s="21" t="s">
        <v>14</v>
      </c>
      <c r="E41" s="22">
        <v>30</v>
      </c>
      <c r="F41" s="6"/>
      <c r="G41" s="6"/>
      <c r="H41" s="6"/>
      <c r="I41" s="6"/>
      <c r="J41" s="6"/>
      <c r="K41" s="14"/>
      <c r="L41" s="14">
        <f t="shared" si="3"/>
        <v>0</v>
      </c>
      <c r="M41" s="14">
        <f t="shared" si="4"/>
        <v>0</v>
      </c>
      <c r="N41" s="14">
        <f t="shared" si="5"/>
        <v>0</v>
      </c>
      <c r="O41" s="18">
        <v>6200</v>
      </c>
    </row>
    <row r="42" spans="1:15">
      <c r="A42" s="17">
        <v>36</v>
      </c>
      <c r="B42" s="23">
        <v>15180108564</v>
      </c>
      <c r="C42" s="20" t="s">
        <v>65</v>
      </c>
      <c r="D42" s="21" t="s">
        <v>14</v>
      </c>
      <c r="E42" s="22">
        <v>30</v>
      </c>
      <c r="F42" s="6"/>
      <c r="G42" s="6"/>
      <c r="H42" s="6"/>
      <c r="I42" s="6"/>
      <c r="J42" s="6"/>
      <c r="K42" s="14"/>
      <c r="L42" s="14">
        <f t="shared" si="3"/>
        <v>0</v>
      </c>
      <c r="M42" s="14">
        <f t="shared" si="4"/>
        <v>0</v>
      </c>
      <c r="N42" s="14">
        <f t="shared" si="5"/>
        <v>0</v>
      </c>
      <c r="O42" s="18">
        <v>6200</v>
      </c>
    </row>
    <row r="43" spans="1:15">
      <c r="A43" s="17">
        <v>37</v>
      </c>
      <c r="B43" s="23">
        <v>15180108565</v>
      </c>
      <c r="C43" s="20" t="s">
        <v>66</v>
      </c>
      <c r="D43" s="21" t="s">
        <v>14</v>
      </c>
      <c r="E43" s="22">
        <v>50</v>
      </c>
      <c r="F43" s="6"/>
      <c r="G43" s="6"/>
      <c r="H43" s="6"/>
      <c r="I43" s="6"/>
      <c r="J43" s="6"/>
      <c r="K43" s="14"/>
      <c r="L43" s="14">
        <f t="shared" si="3"/>
        <v>0</v>
      </c>
      <c r="M43" s="14">
        <f t="shared" si="4"/>
        <v>0</v>
      </c>
      <c r="N43" s="14">
        <f t="shared" si="5"/>
        <v>0</v>
      </c>
      <c r="O43" s="18">
        <v>6200</v>
      </c>
    </row>
    <row r="44" spans="1:15">
      <c r="A44" s="17">
        <v>38</v>
      </c>
      <c r="B44" s="23">
        <v>15180108566</v>
      </c>
      <c r="C44" s="20" t="s">
        <v>67</v>
      </c>
      <c r="D44" s="21" t="s">
        <v>14</v>
      </c>
      <c r="E44" s="22">
        <v>50</v>
      </c>
      <c r="F44" s="6"/>
      <c r="G44" s="6"/>
      <c r="H44" s="6"/>
      <c r="I44" s="6"/>
      <c r="J44" s="6"/>
      <c r="K44" s="14"/>
      <c r="L44" s="14">
        <f t="shared" si="3"/>
        <v>0</v>
      </c>
      <c r="M44" s="14">
        <f t="shared" si="4"/>
        <v>0</v>
      </c>
      <c r="N44" s="14">
        <f t="shared" si="5"/>
        <v>0</v>
      </c>
      <c r="O44" s="18">
        <v>6200</v>
      </c>
    </row>
    <row r="45" spans="1:15">
      <c r="A45" s="17">
        <v>39</v>
      </c>
      <c r="B45" s="23">
        <v>15180108567</v>
      </c>
      <c r="C45" s="20" t="s">
        <v>68</v>
      </c>
      <c r="D45" s="21" t="s">
        <v>14</v>
      </c>
      <c r="E45" s="22">
        <v>50</v>
      </c>
      <c r="F45" s="6"/>
      <c r="G45" s="6"/>
      <c r="H45" s="6"/>
      <c r="I45" s="6"/>
      <c r="J45" s="6"/>
      <c r="K45" s="14"/>
      <c r="L45" s="14">
        <f t="shared" si="3"/>
        <v>0</v>
      </c>
      <c r="M45" s="14">
        <f t="shared" si="4"/>
        <v>0</v>
      </c>
      <c r="N45" s="14">
        <f t="shared" si="5"/>
        <v>0</v>
      </c>
      <c r="O45" s="18">
        <v>6200</v>
      </c>
    </row>
    <row r="46" spans="1:15">
      <c r="A46" s="17">
        <v>40</v>
      </c>
      <c r="B46" s="19">
        <v>15180108568</v>
      </c>
      <c r="C46" s="20" t="s">
        <v>69</v>
      </c>
      <c r="D46" s="21" t="s">
        <v>16</v>
      </c>
      <c r="E46" s="22">
        <v>40</v>
      </c>
      <c r="F46" s="6"/>
      <c r="G46" s="6"/>
      <c r="H46" s="6"/>
      <c r="I46" s="6"/>
      <c r="J46" s="6"/>
      <c r="K46" s="14"/>
      <c r="L46" s="14">
        <f t="shared" si="3"/>
        <v>0</v>
      </c>
      <c r="M46" s="14">
        <f t="shared" si="4"/>
        <v>0</v>
      </c>
      <c r="N46" s="14">
        <f t="shared" si="5"/>
        <v>0</v>
      </c>
      <c r="O46" s="18">
        <v>96000</v>
      </c>
    </row>
    <row r="47" spans="1:15">
      <c r="A47" s="17">
        <v>41</v>
      </c>
      <c r="B47" s="19">
        <v>15180108574</v>
      </c>
      <c r="C47" s="20" t="s">
        <v>85</v>
      </c>
      <c r="D47" s="21" t="s">
        <v>14</v>
      </c>
      <c r="E47" s="22">
        <v>12</v>
      </c>
      <c r="F47" s="6"/>
      <c r="G47" s="6"/>
      <c r="H47" s="6"/>
      <c r="I47" s="6"/>
      <c r="J47" s="6"/>
      <c r="K47" s="14"/>
      <c r="L47" s="14">
        <f t="shared" si="3"/>
        <v>0</v>
      </c>
      <c r="M47" s="14">
        <f t="shared" si="4"/>
        <v>0</v>
      </c>
      <c r="N47" s="14">
        <f t="shared" si="5"/>
        <v>0</v>
      </c>
      <c r="O47" s="18">
        <v>82000</v>
      </c>
    </row>
    <row r="48" spans="1:15">
      <c r="A48" s="17">
        <v>42</v>
      </c>
      <c r="B48" s="19">
        <v>15180108575</v>
      </c>
      <c r="C48" s="20" t="s">
        <v>86</v>
      </c>
      <c r="D48" s="21" t="s">
        <v>14</v>
      </c>
      <c r="E48" s="22">
        <v>30</v>
      </c>
      <c r="F48" s="6"/>
      <c r="G48" s="6"/>
      <c r="H48" s="6"/>
      <c r="I48" s="6"/>
      <c r="J48" s="6"/>
      <c r="K48" s="14"/>
      <c r="L48" s="14">
        <f t="shared" si="3"/>
        <v>0</v>
      </c>
      <c r="M48" s="14">
        <f t="shared" si="4"/>
        <v>0</v>
      </c>
      <c r="N48" s="14">
        <f t="shared" si="5"/>
        <v>0</v>
      </c>
      <c r="O48" s="18">
        <v>82000</v>
      </c>
    </row>
    <row r="49" spans="1:15">
      <c r="A49" s="17">
        <v>43</v>
      </c>
      <c r="B49" s="19">
        <v>15180108576</v>
      </c>
      <c r="C49" s="20" t="s">
        <v>87</v>
      </c>
      <c r="D49" s="21" t="s">
        <v>14</v>
      </c>
      <c r="E49" s="22">
        <v>10</v>
      </c>
      <c r="F49" s="6"/>
      <c r="G49" s="6"/>
      <c r="H49" s="6"/>
      <c r="I49" s="6"/>
      <c r="J49" s="6"/>
      <c r="K49" s="14"/>
      <c r="L49" s="14">
        <f t="shared" si="3"/>
        <v>0</v>
      </c>
      <c r="M49" s="14">
        <f t="shared" si="4"/>
        <v>0</v>
      </c>
      <c r="N49" s="14">
        <f t="shared" si="5"/>
        <v>0</v>
      </c>
      <c r="O49" s="18">
        <v>82000</v>
      </c>
    </row>
    <row r="50" spans="1:15">
      <c r="A50" s="17">
        <v>44</v>
      </c>
      <c r="B50" s="19">
        <v>15180108578</v>
      </c>
      <c r="C50" s="20" t="s">
        <v>70</v>
      </c>
      <c r="D50" s="21" t="s">
        <v>14</v>
      </c>
      <c r="E50" s="22">
        <v>67</v>
      </c>
      <c r="F50" s="6"/>
      <c r="G50" s="6"/>
      <c r="H50" s="6"/>
      <c r="I50" s="6"/>
      <c r="J50" s="6"/>
      <c r="K50" s="14"/>
      <c r="L50" s="14">
        <f t="shared" si="3"/>
        <v>0</v>
      </c>
      <c r="M50" s="14">
        <f t="shared" si="4"/>
        <v>0</v>
      </c>
      <c r="N50" s="14">
        <f t="shared" si="5"/>
        <v>0</v>
      </c>
      <c r="O50" s="18">
        <v>95000</v>
      </c>
    </row>
    <row r="51" spans="1:15">
      <c r="A51" s="17">
        <v>45</v>
      </c>
      <c r="B51" s="19">
        <v>15180108580</v>
      </c>
      <c r="C51" s="24" t="s">
        <v>19</v>
      </c>
      <c r="D51" s="21" t="s">
        <v>14</v>
      </c>
      <c r="E51" s="22">
        <v>12</v>
      </c>
      <c r="F51" s="6"/>
      <c r="G51" s="6"/>
      <c r="H51" s="6"/>
      <c r="I51" s="6"/>
      <c r="J51" s="6"/>
      <c r="K51" s="14"/>
      <c r="L51" s="14">
        <f t="shared" si="3"/>
        <v>0</v>
      </c>
      <c r="M51" s="14">
        <f t="shared" si="4"/>
        <v>0</v>
      </c>
      <c r="N51" s="14">
        <f t="shared" si="5"/>
        <v>0</v>
      </c>
      <c r="O51" s="18">
        <v>42000</v>
      </c>
    </row>
    <row r="52" spans="1:15">
      <c r="A52" s="17">
        <v>46</v>
      </c>
      <c r="B52" s="19">
        <v>15180108581</v>
      </c>
      <c r="C52" s="29" t="s">
        <v>78</v>
      </c>
      <c r="D52" s="21" t="s">
        <v>14</v>
      </c>
      <c r="E52" s="22">
        <v>4</v>
      </c>
      <c r="F52" s="6"/>
      <c r="G52" s="6"/>
      <c r="H52" s="6"/>
      <c r="I52" s="6"/>
      <c r="J52" s="6"/>
      <c r="K52" s="14"/>
      <c r="L52" s="14">
        <f t="shared" si="3"/>
        <v>0</v>
      </c>
      <c r="M52" s="14">
        <f t="shared" si="4"/>
        <v>0</v>
      </c>
      <c r="N52" s="14">
        <f t="shared" si="5"/>
        <v>0</v>
      </c>
      <c r="O52" s="18">
        <v>220000</v>
      </c>
    </row>
    <row r="53" spans="1:15">
      <c r="A53" s="17">
        <v>47</v>
      </c>
      <c r="B53" s="19">
        <v>15180108582</v>
      </c>
      <c r="C53" s="29" t="s">
        <v>79</v>
      </c>
      <c r="D53" s="21" t="s">
        <v>14</v>
      </c>
      <c r="E53" s="22">
        <v>80</v>
      </c>
      <c r="F53" s="6"/>
      <c r="G53" s="6"/>
      <c r="H53" s="6"/>
      <c r="I53" s="6"/>
      <c r="J53" s="6"/>
      <c r="K53" s="14"/>
      <c r="L53" s="14">
        <f t="shared" ref="L53:L60" si="6">K53*0.19</f>
        <v>0</v>
      </c>
      <c r="M53" s="14">
        <f t="shared" ref="M53:M60" si="7">K53+L53</f>
        <v>0</v>
      </c>
      <c r="N53" s="14">
        <f t="shared" ref="N53:N60" si="8">M53*E53</f>
        <v>0</v>
      </c>
      <c r="O53" s="18">
        <v>110000</v>
      </c>
    </row>
    <row r="54" spans="1:15">
      <c r="A54" s="17">
        <v>48</v>
      </c>
      <c r="B54" s="19">
        <v>15180108585</v>
      </c>
      <c r="C54" s="20" t="s">
        <v>71</v>
      </c>
      <c r="D54" s="21" t="s">
        <v>14</v>
      </c>
      <c r="E54" s="22">
        <v>40</v>
      </c>
      <c r="F54" s="6"/>
      <c r="G54" s="6"/>
      <c r="H54" s="6"/>
      <c r="I54" s="6"/>
      <c r="J54" s="6"/>
      <c r="K54" s="14"/>
      <c r="L54" s="14">
        <f t="shared" si="6"/>
        <v>0</v>
      </c>
      <c r="M54" s="14">
        <f t="shared" si="7"/>
        <v>0</v>
      </c>
      <c r="N54" s="14">
        <f t="shared" si="8"/>
        <v>0</v>
      </c>
      <c r="O54" s="18">
        <v>12000</v>
      </c>
    </row>
    <row r="55" spans="1:15">
      <c r="A55" s="17">
        <v>49</v>
      </c>
      <c r="B55" s="19">
        <v>15180108587</v>
      </c>
      <c r="C55" s="20" t="s">
        <v>34</v>
      </c>
      <c r="D55" s="21" t="s">
        <v>35</v>
      </c>
      <c r="E55" s="22">
        <v>20</v>
      </c>
      <c r="F55" s="6"/>
      <c r="G55" s="6"/>
      <c r="H55" s="6"/>
      <c r="I55" s="6"/>
      <c r="J55" s="6"/>
      <c r="K55" s="14"/>
      <c r="L55" s="14">
        <f t="shared" si="6"/>
        <v>0</v>
      </c>
      <c r="M55" s="14">
        <f t="shared" si="7"/>
        <v>0</v>
      </c>
      <c r="N55" s="14">
        <f t="shared" si="8"/>
        <v>0</v>
      </c>
      <c r="O55" s="18">
        <v>37000</v>
      </c>
    </row>
    <row r="56" spans="1:15">
      <c r="A56" s="17">
        <v>50</v>
      </c>
      <c r="B56" s="19">
        <v>15180108588</v>
      </c>
      <c r="C56" s="20" t="s">
        <v>39</v>
      </c>
      <c r="D56" s="21" t="s">
        <v>16</v>
      </c>
      <c r="E56" s="22">
        <v>48</v>
      </c>
      <c r="F56" s="6"/>
      <c r="G56" s="6"/>
      <c r="H56" s="6"/>
      <c r="I56" s="6"/>
      <c r="J56" s="6"/>
      <c r="K56" s="14"/>
      <c r="L56" s="14">
        <f t="shared" si="6"/>
        <v>0</v>
      </c>
      <c r="M56" s="14">
        <f t="shared" si="7"/>
        <v>0</v>
      </c>
      <c r="N56" s="14">
        <f t="shared" si="8"/>
        <v>0</v>
      </c>
      <c r="O56" s="18">
        <v>28500</v>
      </c>
    </row>
    <row r="57" spans="1:15">
      <c r="A57" s="17">
        <v>51</v>
      </c>
      <c r="B57" s="19">
        <v>15180108592</v>
      </c>
      <c r="C57" s="20" t="s">
        <v>72</v>
      </c>
      <c r="D57" s="21" t="s">
        <v>16</v>
      </c>
      <c r="E57" s="22">
        <v>8</v>
      </c>
      <c r="F57" s="6"/>
      <c r="G57" s="6"/>
      <c r="H57" s="6"/>
      <c r="I57" s="6"/>
      <c r="J57" s="6"/>
      <c r="K57" s="14"/>
      <c r="L57" s="14">
        <f t="shared" si="6"/>
        <v>0</v>
      </c>
      <c r="M57" s="14">
        <f t="shared" si="7"/>
        <v>0</v>
      </c>
      <c r="N57" s="14">
        <f t="shared" si="8"/>
        <v>0</v>
      </c>
      <c r="O57" s="18">
        <v>27000</v>
      </c>
    </row>
    <row r="58" spans="1:15">
      <c r="A58" s="17">
        <v>52</v>
      </c>
      <c r="B58" s="19">
        <v>15180108594</v>
      </c>
      <c r="C58" s="20" t="s">
        <v>88</v>
      </c>
      <c r="D58" s="21" t="s">
        <v>16</v>
      </c>
      <c r="E58" s="22">
        <v>36</v>
      </c>
      <c r="F58" s="6"/>
      <c r="G58" s="6"/>
      <c r="H58" s="6"/>
      <c r="I58" s="6"/>
      <c r="J58" s="6"/>
      <c r="K58" s="14"/>
      <c r="L58" s="14">
        <f t="shared" si="6"/>
        <v>0</v>
      </c>
      <c r="M58" s="14">
        <f t="shared" si="7"/>
        <v>0</v>
      </c>
      <c r="N58" s="14">
        <f t="shared" si="8"/>
        <v>0</v>
      </c>
      <c r="O58" s="18">
        <v>27000</v>
      </c>
    </row>
    <row r="59" spans="1:15">
      <c r="A59" s="17">
        <v>53</v>
      </c>
      <c r="B59" s="19">
        <v>15180108595</v>
      </c>
      <c r="C59" s="20" t="s">
        <v>89</v>
      </c>
      <c r="D59" s="21" t="s">
        <v>16</v>
      </c>
      <c r="E59" s="22">
        <v>36</v>
      </c>
      <c r="F59" s="6"/>
      <c r="G59" s="6"/>
      <c r="H59" s="6"/>
      <c r="I59" s="6"/>
      <c r="J59" s="6"/>
      <c r="K59" s="14"/>
      <c r="L59" s="14">
        <f t="shared" si="6"/>
        <v>0</v>
      </c>
      <c r="M59" s="14">
        <f t="shared" si="7"/>
        <v>0</v>
      </c>
      <c r="N59" s="14">
        <f t="shared" si="8"/>
        <v>0</v>
      </c>
      <c r="O59" s="18">
        <v>27000</v>
      </c>
    </row>
    <row r="60" spans="1:15">
      <c r="A60" s="17">
        <v>54</v>
      </c>
      <c r="B60" s="19">
        <v>15180108605</v>
      </c>
      <c r="C60" s="25" t="s">
        <v>20</v>
      </c>
      <c r="D60" s="26" t="s">
        <v>21</v>
      </c>
      <c r="E60" s="27">
        <v>8</v>
      </c>
      <c r="F60" s="6"/>
      <c r="G60" s="6"/>
      <c r="H60" s="6"/>
      <c r="I60" s="6"/>
      <c r="J60" s="6"/>
      <c r="K60" s="14"/>
      <c r="L60" s="14">
        <f t="shared" si="6"/>
        <v>0</v>
      </c>
      <c r="M60" s="14">
        <f t="shared" si="7"/>
        <v>0</v>
      </c>
      <c r="N60" s="14">
        <f t="shared" si="8"/>
        <v>0</v>
      </c>
      <c r="O60" s="18">
        <v>153000</v>
      </c>
    </row>
    <row r="61" spans="1:15">
      <c r="A61" s="16"/>
      <c r="B61" s="16"/>
      <c r="C61" s="16"/>
      <c r="D61" s="16"/>
      <c r="E61" s="16"/>
      <c r="F61" s="16"/>
      <c r="G61" s="16"/>
      <c r="H61" s="16"/>
      <c r="I61" s="16"/>
      <c r="J61" s="16"/>
      <c r="L61" s="36" t="s">
        <v>27</v>
      </c>
      <c r="M61" s="36"/>
      <c r="N61" s="38">
        <f>SUM(N7:N60)</f>
        <v>0</v>
      </c>
      <c r="O61" s="16"/>
    </row>
    <row r="62" spans="1:15">
      <c r="A62" s="16"/>
      <c r="B62" s="16"/>
      <c r="C62" s="16"/>
      <c r="D62" s="16"/>
      <c r="E62" s="16"/>
      <c r="F62" s="16"/>
      <c r="G62" s="16"/>
      <c r="H62" s="16"/>
      <c r="I62" s="16"/>
      <c r="J62" s="16"/>
      <c r="L62" s="37"/>
      <c r="M62" s="37"/>
      <c r="N62" s="39"/>
      <c r="O62" s="16"/>
    </row>
  </sheetData>
  <mergeCells count="11">
    <mergeCell ref="L61:M62"/>
    <mergeCell ref="N61:N62"/>
    <mergeCell ref="L1:L2"/>
    <mergeCell ref="K1:K2"/>
    <mergeCell ref="N1:N2"/>
    <mergeCell ref="J6:O6"/>
    <mergeCell ref="A1:B4"/>
    <mergeCell ref="A6:B6"/>
    <mergeCell ref="D6:F6"/>
    <mergeCell ref="J1:J2"/>
    <mergeCell ref="C1:E4"/>
  </mergeCells>
  <conditionalFormatting sqref="C36:C60 C7:C34">
    <cfRule type="duplicateValues" dxfId="3" priority="1"/>
  </conditionalFormatting>
  <conditionalFormatting sqref="C7:C25">
    <cfRule type="duplicateValues" dxfId="2" priority="8"/>
  </conditionalFormatting>
  <conditionalFormatting sqref="C7:C60">
    <cfRule type="duplicateValues" dxfId="1" priority="10"/>
  </conditionalFormatting>
  <conditionalFormatting sqref="C7:C34">
    <cfRule type="duplicateValues" dxfId="0" priority="14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2023-05-29T21:04:31Z</dcterms:modified>
</cp:coreProperties>
</file>