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9425" windowHeight="10305"/>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RIESGOS'!$A$1:$AC$22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U14" i="1" l="1"/>
  <c r="S14" i="1"/>
  <c r="V14" i="1" s="1"/>
  <c r="W14" i="1" s="1"/>
  <c r="L14" i="1"/>
  <c r="J14" i="1"/>
  <c r="U15" i="1"/>
  <c r="S15" i="1"/>
  <c r="L15" i="1"/>
  <c r="J15" i="1"/>
  <c r="U13" i="1"/>
  <c r="S13" i="1"/>
  <c r="L13" i="1"/>
  <c r="J13" i="1"/>
  <c r="M14" i="1" l="1"/>
  <c r="N14" i="1" s="1"/>
  <c r="M15" i="1"/>
  <c r="N15" i="1" s="1"/>
  <c r="V13" i="1"/>
  <c r="W13" i="1" s="1"/>
  <c r="V15" i="1"/>
  <c r="W15" i="1" s="1"/>
  <c r="M13" i="1"/>
  <c r="N13" i="1" s="1"/>
  <c r="S8" i="1" l="1"/>
  <c r="U8" i="1"/>
  <c r="S9" i="1"/>
  <c r="U9" i="1"/>
  <c r="S10" i="1"/>
  <c r="U10" i="1"/>
  <c r="S11" i="1"/>
  <c r="U11" i="1"/>
  <c r="S12" i="1"/>
  <c r="U12" i="1"/>
  <c r="V9" i="1" l="1"/>
  <c r="W9" i="1" s="1"/>
  <c r="V12" i="1"/>
  <c r="W12" i="1" s="1"/>
  <c r="V11" i="1"/>
  <c r="W11" i="1" s="1"/>
  <c r="V8" i="1"/>
  <c r="W8" i="1" s="1"/>
  <c r="V10" i="1"/>
  <c r="W10" i="1" s="1"/>
  <c r="L8" i="1"/>
  <c r="L9" i="1"/>
  <c r="L11" i="1"/>
  <c r="L12" i="1"/>
  <c r="J8" i="1" l="1"/>
  <c r="M8" i="1" s="1"/>
  <c r="N8" i="1" s="1"/>
  <c r="J9" i="1"/>
  <c r="M9" i="1" s="1"/>
  <c r="N9" i="1" s="1"/>
  <c r="J10" i="1"/>
  <c r="M10" i="1" s="1"/>
  <c r="N10" i="1" s="1"/>
  <c r="J11" i="1"/>
  <c r="M11" i="1" s="1"/>
  <c r="N11" i="1" s="1"/>
  <c r="J12" i="1"/>
  <c r="M12" i="1" s="1"/>
  <c r="N12" i="1" l="1"/>
</calcChain>
</file>

<file path=xl/comments1.xml><?xml version="1.0" encoding="utf-8"?>
<comments xmlns="http://schemas.openxmlformats.org/spreadsheetml/2006/main">
  <authors>
    <author>Autor</author>
  </authors>
  <commentList>
    <comment ref="P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Backup de la información semanalmente para la no perdida de la documentación</t>
        </r>
      </text>
    </comment>
    <comment ref="Z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Desde el cumplimiento de los requisitos previstos para iniciar la
ejecución del contrato</t>
        </r>
      </text>
    </comment>
    <comment ref="AA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Hasta el vencimiento del plazo de ejecución</t>
        </r>
      </text>
    </comment>
    <comment ref="AB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revisón de los backup</t>
        </r>
      </text>
    </comment>
    <comment ref="P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cambio del equipo para la continuidad del servicio</t>
        </r>
      </text>
    </comment>
    <comment ref="Z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Desde el cumplimiento de los requisitos previstos para iniciar la
ejecución del contrato</t>
        </r>
      </text>
    </comment>
    <comment ref="AA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Hasta el vencimiento del plazo de ejecución</t>
        </r>
      </text>
    </comment>
    <comment ref="AB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revisón de los backup</t>
        </r>
      </text>
    </comment>
    <comment ref="P1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En caso de incapacidad remplazo del personal en máximo 1 día hábil</t>
        </r>
      </text>
    </comment>
    <comment ref="Z1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Desde el cumplimiento de los requisitos previstos para iniciar la
ejecución del contrato</t>
        </r>
      </text>
    </comment>
    <comment ref="AA1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Hasta el vencimiento del plazo de ejecución</t>
        </r>
      </text>
    </comment>
    <comment ref="AB1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revisón de los backup</t>
        </r>
      </text>
    </comment>
    <comment ref="P1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Backup de la información semanalmente para la no perdida de la documentación</t>
        </r>
      </text>
    </comment>
    <comment ref="Z1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Desde el cumplimiento de los requisitos previstos para iniciar la
ejecución del contrato</t>
        </r>
      </text>
    </comment>
    <comment ref="AA1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Hasta el vencimiento del plazo de ejecución</t>
        </r>
      </text>
    </comment>
    <comment ref="AB1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revisón de los backup</t>
        </r>
      </text>
    </comment>
    <comment ref="Z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Desde el cumplimiento de los requisitos previstos para iniciar la
ejecución del contrato</t>
        </r>
      </text>
    </comment>
    <comment ref="AA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Hasta el vencimiento del plazo de ejecución</t>
        </r>
      </text>
    </comment>
    <comment ref="P13"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En caso de incapacidad remplazo del personal en máximo 1 día hábil</t>
        </r>
      </text>
    </comment>
    <comment ref="P14"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cambio del equipo para la continuidad del servicio</t>
        </r>
      </text>
    </comment>
    <comment ref="AB14"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Mantenimiento preentivo trimestral de los equipos *Aviso del estado de los equipos</t>
        </r>
      </text>
    </comment>
    <comment ref="P15"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En caso de incapacidad remplazo del personal en máximo 1 día hábil</t>
        </r>
      </text>
    </comment>
    <comment ref="AB15"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no se me ocurre pero como se hace un monitoreo permanente a un accidente</t>
        </r>
      </text>
    </comment>
  </commentList>
</comments>
</file>

<file path=xl/sharedStrings.xml><?xml version="1.0" encoding="utf-8"?>
<sst xmlns="http://schemas.openxmlformats.org/spreadsheetml/2006/main" count="258" uniqueCount="145">
  <si>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</si>
  <si>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</si>
  <si>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</si>
  <si>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</si>
  <si>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</si>
  <si>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</si>
  <si>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</si>
  <si>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</si>
  <si>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</si>
  <si>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</si>
  <si>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</si>
  <si>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</si>
  <si>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</si>
  <si>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</si>
  <si>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</si>
  <si>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</si>
  <si>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</si>
  <si>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</si>
  <si>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</si>
  <si>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</si>
  <si>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</si>
  <si>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</si>
  <si>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</si>
  <si>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</si>
  <si>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</si>
  <si>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</si>
  <si>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</si>
  <si>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</si>
  <si>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</si>
  <si>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</si>
  <si>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</si>
  <si>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</si>
  <si>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</si>
  <si>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</si>
  <si>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</si>
  <si>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</si>
  <si>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</si>
  <si>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</si>
  <si>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</si>
  <si>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</si>
  <si>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</si>
  <si>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</si>
  <si>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</si>
  <si>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</si>
  <si>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</si>
  <si>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</si>
  <si>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</si>
  <si>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</si>
  <si>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</si>
  <si>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</si>
  <si>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</si>
  <si>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</si>
  <si>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</si>
  <si>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</si>
  <si>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</si>
  <si>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</si>
  <si>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</si>
  <si>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</si>
  <si>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</si>
  <si>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</si>
  <si>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</si>
  <si>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</si>
  <si>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</si>
  <si>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</si>
  <si>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</si>
  <si>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</si>
  <si>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</si>
  <si>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</si>
  <si>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</si>
  <si>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</si>
  <si>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</si>
  <si>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</si>
  <si>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</si>
  <si>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</si>
  <si>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</si>
  <si>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</si>
  <si>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</si>
  <si>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</si>
  <si>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</si>
  <si>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</si>
  <si>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</si>
  <si>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</si>
  <si>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</si>
  <si>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</si>
  <si>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Elaboró:</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</si>
  <si>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</si>
  <si>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</si>
  <si>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</si>
  <si>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</si>
  <si>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</si>
  <si>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</si>
  <si>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</si>
  <si>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</si>
  <si>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</si>
  <si>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</si>
  <si>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</si>
  <si>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</si>
  <si>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</si>
  <si>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</si>
  <si>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Permanente</t>
  </si>
  <si>
    <t>Finalización de la ejecución del contrato.</t>
  </si>
  <si>
    <t>NOMBRE</t>
  </si>
  <si>
    <t>Si</t>
  </si>
  <si>
    <t>AREA</t>
  </si>
  <si>
    <t>CODIGO: F-GC-04-37</t>
  </si>
  <si>
    <t>VERSIÓN: 1</t>
  </si>
  <si>
    <t>Ministerio    de Justicia  y  del Derecho</t>
  </si>
  <si>
    <t>Cuando el contrato deba ser suspendido por causas ajenas a la voluntad del Ministerio de Justicia y del Derecho.</t>
  </si>
  <si>
    <t>El Ministerio de Justicia y del Derecho no podría cubrir la necesidad en los tiempos planeados, y en algunos casos, de acuerdo con las circunstancias que la originaron, no se podría tener certeza del plazo para la reanudación de la ejecución del objeto contractual.</t>
  </si>
  <si>
    <t>Posible riesgo sobre el hecho de sobrevenir inhabilidades o incompatibilidades del contratista.</t>
  </si>
  <si>
    <t>Cuando el contratista incumpla las obligaciones suscritas en el contrato.</t>
  </si>
  <si>
    <t>No colmar las expectativas que se tenían con la contratación, lo que puede afectar el buen funcionamiento y desarrollo de las funciones a cargo del Ministerio de Justicia y del Derecho.</t>
  </si>
  <si>
    <t xml:space="preserve">Cuando se presenten casos de terminación anormal del contrato y se deba adelantar la liquidación del mismo y el contratista no se encuentre conforme, lo cual cause la imposibilidad de llegar a un
acuerdo mutuo para liquidar el contrato.
</t>
  </si>
  <si>
    <t>El Ministerio de Justicia y del Derecho tendrá que proceder con la liquidación unilateral del contrato y a la cancelación de las sumas que resulten de ella a favor del contratista.</t>
  </si>
  <si>
    <t>Cuando el contratista en desplazamiento que realice para la ejecución del objeto del contrato padezca siniestro considerado como riesgo laboral.</t>
  </si>
  <si>
    <t>Afectación de la ejecución del contrato en virtud del siniestro.</t>
  </si>
  <si>
    <t>Establecer    los criterios    de ejecución   de   actividades   del contrato y prever las circunstancias     que     puedan originar    la    suspensión    del contrato.</t>
  </si>
  <si>
    <t>Supervisor</t>
  </si>
  <si>
    <t>Seguimien to permanen te de la ejecución del contrato</t>
  </si>
  <si>
    <t xml:space="preserve">
Soporte de afiliación a la ARL
Soporte de pago periódico y oportuno de ARL </t>
  </si>
  <si>
    <t>Suscripción del contrato</t>
  </si>
  <si>
    <t>Terminación del contrato.</t>
  </si>
  <si>
    <t>Vencimiento del plazo de ejecución del contrato</t>
  </si>
  <si>
    <t>Terminación del contrato</t>
  </si>
  <si>
    <t>Seguimiento permanente de la ejecución del contrato</t>
  </si>
  <si>
    <t>Realizar el seguimiento a la ejecución de los contratos a traves de la figura de la supervisión.</t>
  </si>
  <si>
    <t>Ejecución del Contrato</t>
  </si>
  <si>
    <t>Realizar los trámites de liquidación contractual, ya sea bilateral o unilateral</t>
  </si>
  <si>
    <t xml:space="preserve">Será responsabilidad del Ministerio de Justicia y del Derecho realizar la afiliación del contratista una vez se suscriba el contrato. Será responsabilidad del contratista pagar periódicamente el pago oportuno correspondiente a la ARL.
</t>
  </si>
  <si>
    <t>Supervisor - Contratista</t>
  </si>
  <si>
    <t>Afectación en el cumplimiento de las pbligaciones contractuales por parte de la entidad contratante, generando retraso en las fechas de pago</t>
  </si>
  <si>
    <t>Solicitud de los informes de actividades para efectuar la revisión oportuna y aprobación del pago mensual.</t>
  </si>
  <si>
    <t>Cuando el contratista no cumpla con la calidad del servicio exigida en el contrato</t>
  </si>
  <si>
    <t>Se prodrían presentar reprocesos, debido a los trámites de revisión, modificación de los productos entregados por el contratista, que no cumplen con la calidad exigida en el contrato.</t>
  </si>
  <si>
    <t>MJD</t>
  </si>
  <si>
    <t>En la etapa de suscripción del contrato</t>
  </si>
  <si>
    <t>A la terminación del Contrato.</t>
  </si>
  <si>
    <t>Cuando el contratista incumpla las obligaciones adquiridas en el contrato.</t>
  </si>
  <si>
    <t>Demoras por parte de la entidad contratante en la aprobación de los productos y/o informes presentados por el contratista</t>
  </si>
  <si>
    <t>En la etapa de ejecución del contrato.</t>
  </si>
  <si>
    <t>Presentación de los informes de actividades mensuales con anticipación para la oportuna revisión y pago oportuno</t>
  </si>
  <si>
    <t>Mensual</t>
  </si>
  <si>
    <t>Luisa Fernanda Ramírez Cifuentes</t>
  </si>
  <si>
    <t>Contratista - Subdirección de Control y Fiscalización de Sustancias Químicas y Estupefacientes</t>
  </si>
  <si>
    <r>
      <t xml:space="preserve">OBJETO: </t>
    </r>
    <r>
      <rPr>
        <i/>
        <sz val="10"/>
        <rFont val="Arial"/>
        <family val="2"/>
      </rPr>
      <t>Prestar  servicios profesionales para brindar acompañamiento, orientación. revisión de las actuaciones administrativas, desde el ámbito jurídico de los procesos a cargo de la Subdirección de Control y Fiscalización de Sustancias Químicas y Estupefacientes, relacionadas con el control administrativo y operativo que adelanta el Grupo de Cannabis.</t>
    </r>
  </si>
</sst>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i/>
      <sz val="10"/>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3"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Fill="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12"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center" vertical="center"/>
    </xf>
    <xf numFmtId="0" fontId="10" fillId="2" borderId="29" xfId="1" applyFont="1" applyFill="1" applyBorder="1" applyAlignment="1">
      <alignment horizontal="left" vertical="center" wrapText="1"/>
    </xf>
    <xf numFmtId="0" fontId="10" fillId="2" borderId="3" xfId="1" applyFont="1" applyFill="1" applyBorder="1" applyAlignment="1">
      <alignment horizontal="left"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 fillId="2" borderId="21" xfId="0" applyFont="1" applyFill="1" applyBorder="1" applyAlignment="1">
      <alignment horizontal="center" vertical="center"/>
    </xf>
    <xf numFmtId="0" fontId="5" fillId="2" borderId="1" xfId="1" applyFont="1" applyFill="1" applyBorder="1" applyAlignment="1">
      <alignment horizontal="justify" vertical="center" wrapText="1"/>
    </xf>
    <xf numFmtId="0" fontId="10" fillId="2" borderId="29"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6" fillId="5" borderId="1" xfId="1" applyFont="1" applyFill="1" applyBorder="1" applyAlignment="1" applyProtection="1">
      <alignment horizontal="center" vertical="center"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wrapText="1"/>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cellStyles>
  <dxfs count="16">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595312</xdr:colOff>
      <xdr:row>3</xdr:row>
      <xdr:rowOff>230188</xdr:rowOff>
    </xdr:to>
    <xdr:pic>
      <xdr:nvPicPr>
        <xdr:cNvPr id="5" name="Imagen 4">
          <a:extLst>
            <a:ext uri="{FF2B5EF4-FFF2-40B4-BE49-F238E27FC236}">
              <a16:creationId xmlns=""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405312" cy="123031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RAFVAR\Downloads\02.1.%20F-gc-04-37%20matriz%20de%20identificacio&#769;n%20y%20cobertura%20DP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sheetName val="DILIGENCIAMIENTO"/>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9"/>
  <sheetViews>
    <sheetView tabSelected="1" zoomScale="85" zoomScaleNormal="85" zoomScaleSheetLayoutView="100" workbookViewId="0">
      <selection activeCell="K6" sqref="K6:L7"/>
    </sheetView>
  </sheetViews>
  <sheetFormatPr baseColWidth="10" defaultColWidth="11.42578125" defaultRowHeight="15"/>
  <cols>
    <col min="1" max="4" width="8.85546875" style="5" customWidth="1"/>
    <col min="5" max="5" width="11.42578125" style="2"/>
    <col min="6" max="6" width="10.42578125" style="2" customWidth="1"/>
    <col min="7" max="8" width="11.42578125" style="6"/>
    <col min="9" max="10" width="12.42578125" style="6" customWidth="1"/>
    <col min="11" max="11" width="15.28515625" style="6" customWidth="1"/>
    <col min="12" max="14" width="12.42578125" style="6" customWidth="1"/>
    <col min="15" max="15" width="30" style="6" bestFit="1" customWidth="1"/>
    <col min="16" max="16" width="15.85546875" style="6" customWidth="1"/>
    <col min="17" max="17" width="15.28515625" style="6" customWidth="1"/>
    <col min="18" max="21" width="12.42578125" style="6" customWidth="1"/>
    <col min="22" max="23" width="13.140625" style="6" customWidth="1"/>
    <col min="24" max="24" width="15.42578125" style="6" customWidth="1"/>
    <col min="25" max="25" width="24.42578125" style="6" customWidth="1"/>
    <col min="26" max="26" width="21.42578125" style="6" customWidth="1"/>
    <col min="27" max="27" width="22.140625" style="6" customWidth="1"/>
    <col min="28" max="28" width="11.42578125" style="19" bestFit="1" customWidth="1"/>
    <col min="29" max="29" width="11.140625" style="19" customWidth="1"/>
    <col min="30" max="31" width="11.140625" style="6" customWidth="1"/>
    <col min="32" max="16384" width="11.42578125" style="6"/>
  </cols>
  <sheetData>
    <row r="1" spans="1:29" ht="26.25" customHeight="1">
      <c r="A1" s="70"/>
      <c r="B1" s="71"/>
      <c r="C1" s="71"/>
      <c r="D1" s="71"/>
      <c r="E1" s="71"/>
      <c r="F1" s="71"/>
      <c r="G1" s="71"/>
      <c r="H1" s="76" t="s">
        <v>98</v>
      </c>
      <c r="I1" s="76"/>
      <c r="J1" s="76"/>
      <c r="K1" s="76"/>
      <c r="L1" s="76"/>
      <c r="M1" s="76"/>
      <c r="N1" s="76"/>
      <c r="O1" s="76"/>
      <c r="P1" s="76"/>
      <c r="Q1" s="76"/>
      <c r="R1" s="76"/>
      <c r="S1" s="76"/>
      <c r="T1" s="76"/>
      <c r="U1" s="76"/>
      <c r="V1" s="76"/>
      <c r="W1" s="76"/>
      <c r="X1" s="76"/>
      <c r="Y1" s="58" t="s">
        <v>104</v>
      </c>
      <c r="Z1" s="59"/>
      <c r="AA1" s="59"/>
      <c r="AB1" s="59"/>
      <c r="AC1" s="60"/>
    </row>
    <row r="2" spans="1:29" ht="26.25" customHeight="1">
      <c r="A2" s="72"/>
      <c r="B2" s="73"/>
      <c r="C2" s="73"/>
      <c r="D2" s="73"/>
      <c r="E2" s="73"/>
      <c r="F2" s="73"/>
      <c r="G2" s="73"/>
      <c r="H2" s="77"/>
      <c r="I2" s="77"/>
      <c r="J2" s="77"/>
      <c r="K2" s="77"/>
      <c r="L2" s="77"/>
      <c r="M2" s="77"/>
      <c r="N2" s="77"/>
      <c r="O2" s="77"/>
      <c r="P2" s="77"/>
      <c r="Q2" s="77"/>
      <c r="R2" s="77"/>
      <c r="S2" s="77"/>
      <c r="T2" s="77"/>
      <c r="U2" s="77"/>
      <c r="V2" s="77"/>
      <c r="W2" s="77"/>
      <c r="X2" s="77"/>
      <c r="Y2" s="61"/>
      <c r="Z2" s="62"/>
      <c r="AA2" s="62"/>
      <c r="AB2" s="62"/>
      <c r="AC2" s="63"/>
    </row>
    <row r="3" spans="1:29" ht="26.25" customHeight="1">
      <c r="A3" s="72"/>
      <c r="B3" s="73"/>
      <c r="C3" s="73"/>
      <c r="D3" s="73"/>
      <c r="E3" s="73"/>
      <c r="F3" s="73"/>
      <c r="G3" s="73"/>
      <c r="H3" s="78" t="s">
        <v>144</v>
      </c>
      <c r="I3" s="78"/>
      <c r="J3" s="78"/>
      <c r="K3" s="78"/>
      <c r="L3" s="78"/>
      <c r="M3" s="78"/>
      <c r="N3" s="78"/>
      <c r="O3" s="78"/>
      <c r="P3" s="78"/>
      <c r="Q3" s="78"/>
      <c r="R3" s="78"/>
      <c r="S3" s="78"/>
      <c r="T3" s="78"/>
      <c r="U3" s="78"/>
      <c r="V3" s="78"/>
      <c r="W3" s="78"/>
      <c r="X3" s="78"/>
      <c r="Y3" s="64" t="s">
        <v>105</v>
      </c>
      <c r="Z3" s="65"/>
      <c r="AA3" s="65"/>
      <c r="AB3" s="65"/>
      <c r="AC3" s="66"/>
    </row>
    <row r="4" spans="1:29" ht="26.25" customHeight="1" thickBot="1">
      <c r="A4" s="74"/>
      <c r="B4" s="75"/>
      <c r="C4" s="75"/>
      <c r="D4" s="75"/>
      <c r="E4" s="75"/>
      <c r="F4" s="75"/>
      <c r="G4" s="75"/>
      <c r="H4" s="79"/>
      <c r="I4" s="79"/>
      <c r="J4" s="79"/>
      <c r="K4" s="79"/>
      <c r="L4" s="79"/>
      <c r="M4" s="79"/>
      <c r="N4" s="79"/>
      <c r="O4" s="79"/>
      <c r="P4" s="79"/>
      <c r="Q4" s="79"/>
      <c r="R4" s="79"/>
      <c r="S4" s="79"/>
      <c r="T4" s="79"/>
      <c r="U4" s="79"/>
      <c r="V4" s="79"/>
      <c r="W4" s="79"/>
      <c r="X4" s="79"/>
      <c r="Y4" s="67"/>
      <c r="Z4" s="68"/>
      <c r="AA4" s="68"/>
      <c r="AB4" s="68"/>
      <c r="AC4" s="69"/>
    </row>
    <row r="5" spans="1:29" ht="15.75">
      <c r="A5" s="80" t="s">
        <v>4</v>
      </c>
      <c r="B5" s="81"/>
      <c r="C5" s="81"/>
      <c r="D5" s="81"/>
      <c r="E5" s="81"/>
      <c r="F5" s="81"/>
      <c r="G5" s="50" t="s">
        <v>0</v>
      </c>
      <c r="H5" s="51"/>
      <c r="I5" s="51"/>
      <c r="J5" s="51"/>
      <c r="K5" s="51"/>
      <c r="L5" s="51"/>
      <c r="M5" s="51"/>
      <c r="N5" s="52"/>
      <c r="O5" s="82" t="s">
        <v>1</v>
      </c>
      <c r="P5" s="82"/>
      <c r="Q5" s="82"/>
      <c r="R5" s="82"/>
      <c r="S5" s="82"/>
      <c r="T5" s="82"/>
      <c r="U5" s="82"/>
      <c r="V5" s="82"/>
      <c r="W5" s="82"/>
      <c r="X5" s="82"/>
      <c r="Y5" s="82"/>
      <c r="Z5" s="82"/>
      <c r="AA5" s="82"/>
      <c r="AB5" s="82"/>
      <c r="AC5" s="83"/>
    </row>
    <row r="6" spans="1:29" ht="36.75" customHeight="1">
      <c r="A6" s="55" t="s">
        <v>5</v>
      </c>
      <c r="B6" s="56" t="s">
        <v>6</v>
      </c>
      <c r="C6" s="56" t="s">
        <v>9</v>
      </c>
      <c r="D6" s="56" t="s">
        <v>10</v>
      </c>
      <c r="E6" s="57" t="s">
        <v>11</v>
      </c>
      <c r="F6" s="57"/>
      <c r="G6" s="53" t="s">
        <v>12</v>
      </c>
      <c r="H6" s="53"/>
      <c r="I6" s="53" t="s">
        <v>13</v>
      </c>
      <c r="J6" s="53"/>
      <c r="K6" s="53" t="s">
        <v>14</v>
      </c>
      <c r="L6" s="53"/>
      <c r="M6" s="54" t="s">
        <v>15</v>
      </c>
      <c r="N6" s="54" t="s">
        <v>16</v>
      </c>
      <c r="O6" s="49" t="s">
        <v>17</v>
      </c>
      <c r="P6" s="49" t="s">
        <v>18</v>
      </c>
      <c r="Q6" s="49"/>
      <c r="R6" s="49" t="s">
        <v>2</v>
      </c>
      <c r="S6" s="49"/>
      <c r="T6" s="49"/>
      <c r="U6" s="49"/>
      <c r="V6" s="49"/>
      <c r="W6" s="49"/>
      <c r="X6" s="49" t="s">
        <v>23</v>
      </c>
      <c r="Y6" s="49" t="s">
        <v>71</v>
      </c>
      <c r="Z6" s="49" t="s">
        <v>24</v>
      </c>
      <c r="AA6" s="49" t="s">
        <v>25</v>
      </c>
      <c r="AB6" s="49" t="s">
        <v>3</v>
      </c>
      <c r="AC6" s="84"/>
    </row>
    <row r="7" spans="1:29" s="7" customFormat="1" ht="56.25" customHeight="1">
      <c r="A7" s="55"/>
      <c r="B7" s="56"/>
      <c r="C7" s="56"/>
      <c r="D7" s="56"/>
      <c r="E7" s="57"/>
      <c r="F7" s="57"/>
      <c r="G7" s="53"/>
      <c r="H7" s="53"/>
      <c r="I7" s="53"/>
      <c r="J7" s="53"/>
      <c r="K7" s="53"/>
      <c r="L7" s="53"/>
      <c r="M7" s="54"/>
      <c r="N7" s="54"/>
      <c r="O7" s="49"/>
      <c r="P7" s="49"/>
      <c r="Q7" s="49"/>
      <c r="R7" s="85" t="s">
        <v>19</v>
      </c>
      <c r="S7" s="85"/>
      <c r="T7" s="85" t="s">
        <v>20</v>
      </c>
      <c r="U7" s="85"/>
      <c r="V7" s="12" t="s">
        <v>21</v>
      </c>
      <c r="W7" s="12" t="s">
        <v>22</v>
      </c>
      <c r="X7" s="49"/>
      <c r="Y7" s="49"/>
      <c r="Z7" s="49"/>
      <c r="AA7" s="49"/>
      <c r="AB7" s="33" t="s">
        <v>26</v>
      </c>
      <c r="AC7" s="17" t="s">
        <v>27</v>
      </c>
    </row>
    <row r="8" spans="1:29" ht="108.95" customHeight="1">
      <c r="A8" s="18" t="s">
        <v>29</v>
      </c>
      <c r="B8" s="13" t="s">
        <v>35</v>
      </c>
      <c r="C8" s="13" t="s">
        <v>42</v>
      </c>
      <c r="D8" s="13" t="s">
        <v>52</v>
      </c>
      <c r="E8" s="41" t="s">
        <v>107</v>
      </c>
      <c r="F8" s="42"/>
      <c r="G8" s="47" t="s">
        <v>108</v>
      </c>
      <c r="H8" s="48"/>
      <c r="I8" s="15" t="s">
        <v>90</v>
      </c>
      <c r="J8" s="34" t="str">
        <f t="shared" ref="J8:J15" si="0">IF(I8="Raro","1",IF(I8="Improbable","2",IF(I8="Posible","3",IF(I8="Probable","4",IF(I8="Casi cierto","5","0")))))</f>
        <v>1</v>
      </c>
      <c r="K8" s="15" t="s">
        <v>68</v>
      </c>
      <c r="L8" s="34" t="str">
        <f t="shared" ref="L8:L15" si="1">IF(K8="INSIGNIFICANTE","1",IF(K8="MENOR","2",IF(K8="MODERADO","3",IF(K8="MAYOR","4",IF(K8="CATASTRÓFICO","5","0")))))</f>
        <v>3</v>
      </c>
      <c r="M8" s="34">
        <f t="shared" ref="M8:M15" si="2">L8+J8</f>
        <v>4</v>
      </c>
      <c r="N8" s="16" t="str">
        <f t="shared" ref="N8:N15" si="3">IF(M8=0," ",IF(M8&lt;=4,"Riesgo Bajo",IF(M8&lt;=5,"Riesgo Medio",IF(M8&lt;=7,"Riesgo Alto",IF(M8&lt;=10,"Riesgo Extremo","No Disponible")))))</f>
        <v>Riesgo Bajo</v>
      </c>
      <c r="O8" s="9" t="s">
        <v>106</v>
      </c>
      <c r="P8" s="43" t="s">
        <v>116</v>
      </c>
      <c r="Q8" s="44"/>
      <c r="R8" s="15" t="s">
        <v>91</v>
      </c>
      <c r="S8" s="34" t="str">
        <f t="shared" ref="S8:S15" si="4">IF(R8="Raro","1",IF(R8="Improbable","2",IF(R8="Posible","3",IF(R8="Probable","4",IF(R8="Casi cierto","5","0")))))</f>
        <v>2</v>
      </c>
      <c r="T8" s="15" t="s">
        <v>67</v>
      </c>
      <c r="U8" s="34" t="str">
        <f t="shared" ref="U8:U15" si="5">IF(T8="INSIGNIFICANTE","1",IF(T8="MENOR","2",IF(T8="MODERADO","3",IF(T8="MAYOR","4",IF(T8="CATASTRÓFICO","5","0")))))</f>
        <v>2</v>
      </c>
      <c r="V8" s="11">
        <f t="shared" ref="V8:V15" si="6">S8+U8</f>
        <v>4</v>
      </c>
      <c r="W8" s="16" t="str">
        <f t="shared" ref="W8:W15" si="7">IF(V8=0," ",IF(V8&lt;=4,"Riesgo Bajo",IF(V8&lt;=5,"Riesgo Medio",IF(V8&lt;=7,"Riesgo Alto",IF(V8&lt;=10,"Riesgo Extremo","No Disponible")))))</f>
        <v>Riesgo Bajo</v>
      </c>
      <c r="X8" s="9" t="s">
        <v>102</v>
      </c>
      <c r="Y8" s="9" t="s">
        <v>117</v>
      </c>
      <c r="Z8" s="35" t="s">
        <v>120</v>
      </c>
      <c r="AA8" s="35" t="s">
        <v>121</v>
      </c>
      <c r="AB8" s="9" t="s">
        <v>118</v>
      </c>
      <c r="AC8" s="10" t="s">
        <v>99</v>
      </c>
    </row>
    <row r="9" spans="1:29" ht="81" customHeight="1">
      <c r="A9" s="18" t="s">
        <v>29</v>
      </c>
      <c r="B9" s="13" t="s">
        <v>35</v>
      </c>
      <c r="C9" s="13" t="s">
        <v>42</v>
      </c>
      <c r="D9" s="13" t="s">
        <v>52</v>
      </c>
      <c r="E9" s="41" t="s">
        <v>109</v>
      </c>
      <c r="F9" s="42"/>
      <c r="G9" s="47" t="s">
        <v>130</v>
      </c>
      <c r="H9" s="48"/>
      <c r="I9" s="15" t="s">
        <v>92</v>
      </c>
      <c r="J9" s="34" t="str">
        <f t="shared" si="0"/>
        <v>3</v>
      </c>
      <c r="K9" s="15" t="s">
        <v>69</v>
      </c>
      <c r="L9" s="34" t="str">
        <f t="shared" si="1"/>
        <v>4</v>
      </c>
      <c r="M9" s="34">
        <f t="shared" si="2"/>
        <v>7</v>
      </c>
      <c r="N9" s="16" t="str">
        <f t="shared" si="3"/>
        <v>Riesgo Alto</v>
      </c>
      <c r="O9" s="9" t="s">
        <v>106</v>
      </c>
      <c r="P9" s="43" t="s">
        <v>131</v>
      </c>
      <c r="Q9" s="44"/>
      <c r="R9" s="15" t="s">
        <v>90</v>
      </c>
      <c r="S9" s="34" t="str">
        <f t="shared" si="4"/>
        <v>1</v>
      </c>
      <c r="T9" s="15" t="s">
        <v>67</v>
      </c>
      <c r="U9" s="34" t="str">
        <f t="shared" si="5"/>
        <v>2</v>
      </c>
      <c r="V9" s="11">
        <f t="shared" si="6"/>
        <v>3</v>
      </c>
      <c r="W9" s="16" t="str">
        <f t="shared" si="7"/>
        <v>Riesgo Bajo</v>
      </c>
      <c r="X9" s="9" t="s">
        <v>102</v>
      </c>
      <c r="Y9" s="9" t="s">
        <v>117</v>
      </c>
      <c r="Z9" s="37" t="s">
        <v>126</v>
      </c>
      <c r="AA9" s="35" t="s">
        <v>100</v>
      </c>
      <c r="AB9" s="9" t="s">
        <v>118</v>
      </c>
      <c r="AC9" s="10" t="s">
        <v>99</v>
      </c>
    </row>
    <row r="10" spans="1:29" ht="81" customHeight="1">
      <c r="A10" s="18" t="s">
        <v>29</v>
      </c>
      <c r="B10" s="13" t="s">
        <v>35</v>
      </c>
      <c r="C10" s="13" t="s">
        <v>42</v>
      </c>
      <c r="D10" s="13" t="s">
        <v>50</v>
      </c>
      <c r="E10" s="41" t="s">
        <v>110</v>
      </c>
      <c r="F10" s="42"/>
      <c r="G10" s="47" t="s">
        <v>111</v>
      </c>
      <c r="H10" s="48"/>
      <c r="I10" s="15" t="s">
        <v>90</v>
      </c>
      <c r="J10" s="34" t="str">
        <f t="shared" si="0"/>
        <v>1</v>
      </c>
      <c r="K10" s="15" t="s">
        <v>69</v>
      </c>
      <c r="L10" s="34">
        <v>4</v>
      </c>
      <c r="M10" s="34">
        <f t="shared" si="2"/>
        <v>5</v>
      </c>
      <c r="N10" s="16" t="str">
        <f t="shared" si="3"/>
        <v>Riesgo Medio</v>
      </c>
      <c r="O10" s="9" t="s">
        <v>106</v>
      </c>
      <c r="P10" s="43" t="s">
        <v>125</v>
      </c>
      <c r="Q10" s="44"/>
      <c r="R10" s="38" t="s">
        <v>90</v>
      </c>
      <c r="S10" s="11" t="str">
        <f t="shared" si="4"/>
        <v>1</v>
      </c>
      <c r="T10" s="38" t="s">
        <v>68</v>
      </c>
      <c r="U10" s="34" t="str">
        <f t="shared" si="5"/>
        <v>3</v>
      </c>
      <c r="V10" s="11">
        <f t="shared" si="6"/>
        <v>4</v>
      </c>
      <c r="W10" s="16" t="str">
        <f t="shared" si="7"/>
        <v>Riesgo Bajo</v>
      </c>
      <c r="X10" s="9" t="s">
        <v>102</v>
      </c>
      <c r="Y10" s="9" t="s">
        <v>117</v>
      </c>
      <c r="Z10" s="35" t="s">
        <v>126</v>
      </c>
      <c r="AA10" s="35" t="s">
        <v>123</v>
      </c>
      <c r="AB10" s="9" t="s">
        <v>118</v>
      </c>
      <c r="AC10" s="10" t="s">
        <v>99</v>
      </c>
    </row>
    <row r="11" spans="1:29" ht="110.1" customHeight="1">
      <c r="A11" s="18" t="s">
        <v>29</v>
      </c>
      <c r="B11" s="13" t="s">
        <v>35</v>
      </c>
      <c r="C11" s="13" t="s">
        <v>42</v>
      </c>
      <c r="D11" s="13" t="s">
        <v>50</v>
      </c>
      <c r="E11" s="41" t="s">
        <v>112</v>
      </c>
      <c r="F11" s="42"/>
      <c r="G11" s="47" t="s">
        <v>113</v>
      </c>
      <c r="H11" s="48"/>
      <c r="I11" s="15" t="s">
        <v>90</v>
      </c>
      <c r="J11" s="34" t="str">
        <f t="shared" si="0"/>
        <v>1</v>
      </c>
      <c r="K11" s="15" t="s">
        <v>67</v>
      </c>
      <c r="L11" s="34" t="str">
        <f t="shared" si="1"/>
        <v>2</v>
      </c>
      <c r="M11" s="34">
        <f t="shared" si="2"/>
        <v>3</v>
      </c>
      <c r="N11" s="16" t="str">
        <f t="shared" si="3"/>
        <v>Riesgo Bajo</v>
      </c>
      <c r="O11" s="9" t="s">
        <v>106</v>
      </c>
      <c r="P11" s="43" t="s">
        <v>127</v>
      </c>
      <c r="Q11" s="44"/>
      <c r="R11" s="15" t="s">
        <v>90</v>
      </c>
      <c r="S11" s="34" t="str">
        <f t="shared" si="4"/>
        <v>1</v>
      </c>
      <c r="T11" s="15" t="s">
        <v>67</v>
      </c>
      <c r="U11" s="34" t="str">
        <f t="shared" si="5"/>
        <v>2</v>
      </c>
      <c r="V11" s="11">
        <f t="shared" si="6"/>
        <v>3</v>
      </c>
      <c r="W11" s="16" t="str">
        <f t="shared" si="7"/>
        <v>Riesgo Bajo</v>
      </c>
      <c r="X11" s="9" t="s">
        <v>102</v>
      </c>
      <c r="Y11" s="9" t="s">
        <v>117</v>
      </c>
      <c r="Z11" s="37" t="s">
        <v>126</v>
      </c>
      <c r="AA11" s="36" t="s">
        <v>123</v>
      </c>
      <c r="AB11" s="9" t="s">
        <v>118</v>
      </c>
      <c r="AC11" s="10" t="s">
        <v>99</v>
      </c>
    </row>
    <row r="12" spans="1:29" ht="138" customHeight="1">
      <c r="A12" s="18" t="s">
        <v>29</v>
      </c>
      <c r="B12" s="14" t="s">
        <v>35</v>
      </c>
      <c r="C12" s="13" t="s">
        <v>42</v>
      </c>
      <c r="D12" s="13" t="s">
        <v>50</v>
      </c>
      <c r="E12" s="41" t="s">
        <v>114</v>
      </c>
      <c r="F12" s="42"/>
      <c r="G12" s="47" t="s">
        <v>115</v>
      </c>
      <c r="H12" s="48"/>
      <c r="I12" s="15" t="s">
        <v>90</v>
      </c>
      <c r="J12" s="34" t="str">
        <f t="shared" si="0"/>
        <v>1</v>
      </c>
      <c r="K12" s="15" t="s">
        <v>67</v>
      </c>
      <c r="L12" s="34" t="str">
        <f t="shared" si="1"/>
        <v>2</v>
      </c>
      <c r="M12" s="34">
        <f t="shared" si="2"/>
        <v>3</v>
      </c>
      <c r="N12" s="16" t="str">
        <f t="shared" si="3"/>
        <v>Riesgo Bajo</v>
      </c>
      <c r="O12" s="9" t="s">
        <v>106</v>
      </c>
      <c r="P12" s="46" t="s">
        <v>128</v>
      </c>
      <c r="Q12" s="46"/>
      <c r="R12" s="15" t="s">
        <v>90</v>
      </c>
      <c r="S12" s="34" t="str">
        <f t="shared" si="4"/>
        <v>1</v>
      </c>
      <c r="T12" s="15" t="s">
        <v>67</v>
      </c>
      <c r="U12" s="34" t="str">
        <f t="shared" si="5"/>
        <v>2</v>
      </c>
      <c r="V12" s="11">
        <f t="shared" si="6"/>
        <v>3</v>
      </c>
      <c r="W12" s="16" t="str">
        <f t="shared" si="7"/>
        <v>Riesgo Bajo</v>
      </c>
      <c r="X12" s="9" t="s">
        <v>102</v>
      </c>
      <c r="Y12" s="9" t="s">
        <v>129</v>
      </c>
      <c r="Z12" s="37" t="s">
        <v>126</v>
      </c>
      <c r="AA12" s="35" t="s">
        <v>122</v>
      </c>
      <c r="AB12" s="9" t="s">
        <v>119</v>
      </c>
      <c r="AC12" s="10" t="s">
        <v>99</v>
      </c>
    </row>
    <row r="13" spans="1:29" ht="138" customHeight="1">
      <c r="A13" s="18" t="s">
        <v>29</v>
      </c>
      <c r="B13" s="14" t="s">
        <v>35</v>
      </c>
      <c r="C13" s="13" t="s">
        <v>42</v>
      </c>
      <c r="D13" s="13" t="s">
        <v>50</v>
      </c>
      <c r="E13" s="41" t="s">
        <v>132</v>
      </c>
      <c r="F13" s="42"/>
      <c r="G13" s="41" t="s">
        <v>133</v>
      </c>
      <c r="H13" s="42"/>
      <c r="I13" s="15" t="s">
        <v>90</v>
      </c>
      <c r="J13" s="39" t="str">
        <f t="shared" si="0"/>
        <v>1</v>
      </c>
      <c r="K13" s="15" t="s">
        <v>68</v>
      </c>
      <c r="L13" s="39" t="str">
        <f t="shared" si="1"/>
        <v>3</v>
      </c>
      <c r="M13" s="39">
        <f t="shared" si="2"/>
        <v>4</v>
      </c>
      <c r="N13" s="16" t="str">
        <f t="shared" si="3"/>
        <v>Riesgo Bajo</v>
      </c>
      <c r="O13" s="40" t="s">
        <v>134</v>
      </c>
      <c r="P13" s="43" t="s">
        <v>125</v>
      </c>
      <c r="Q13" s="44"/>
      <c r="R13" s="15" t="s">
        <v>90</v>
      </c>
      <c r="S13" s="39" t="str">
        <f t="shared" si="4"/>
        <v>1</v>
      </c>
      <c r="T13" s="15" t="s">
        <v>68</v>
      </c>
      <c r="U13" s="39" t="str">
        <f t="shared" si="5"/>
        <v>3</v>
      </c>
      <c r="V13" s="11">
        <f t="shared" si="6"/>
        <v>4</v>
      </c>
      <c r="W13" s="16" t="str">
        <f t="shared" si="7"/>
        <v>Riesgo Bajo</v>
      </c>
      <c r="X13" s="9" t="s">
        <v>102</v>
      </c>
      <c r="Y13" s="9" t="s">
        <v>117</v>
      </c>
      <c r="Z13" s="37" t="s">
        <v>135</v>
      </c>
      <c r="AA13" s="37" t="s">
        <v>136</v>
      </c>
      <c r="AB13" s="9" t="s">
        <v>124</v>
      </c>
      <c r="AC13" s="10" t="s">
        <v>99</v>
      </c>
    </row>
    <row r="14" spans="1:29" ht="81" customHeight="1">
      <c r="A14" s="18" t="s">
        <v>29</v>
      </c>
      <c r="B14" s="13" t="s">
        <v>35</v>
      </c>
      <c r="C14" s="13" t="s">
        <v>42</v>
      </c>
      <c r="D14" s="13" t="s">
        <v>50</v>
      </c>
      <c r="E14" s="41" t="s">
        <v>138</v>
      </c>
      <c r="F14" s="42"/>
      <c r="G14" s="41" t="s">
        <v>130</v>
      </c>
      <c r="H14" s="42"/>
      <c r="I14" s="15" t="s">
        <v>92</v>
      </c>
      <c r="J14" s="39" t="str">
        <f t="shared" si="0"/>
        <v>3</v>
      </c>
      <c r="K14" s="15" t="s">
        <v>69</v>
      </c>
      <c r="L14" s="39" t="str">
        <f t="shared" si="1"/>
        <v>4</v>
      </c>
      <c r="M14" s="39">
        <f t="shared" si="2"/>
        <v>7</v>
      </c>
      <c r="N14" s="16" t="str">
        <f t="shared" si="3"/>
        <v>Riesgo Alto</v>
      </c>
      <c r="O14" s="9" t="s">
        <v>134</v>
      </c>
      <c r="P14" s="43" t="s">
        <v>131</v>
      </c>
      <c r="Q14" s="44"/>
      <c r="R14" s="15" t="s">
        <v>90</v>
      </c>
      <c r="S14" s="39" t="str">
        <f t="shared" si="4"/>
        <v>1</v>
      </c>
      <c r="T14" s="15" t="s">
        <v>67</v>
      </c>
      <c r="U14" s="39" t="str">
        <f t="shared" si="5"/>
        <v>2</v>
      </c>
      <c r="V14" s="11">
        <f t="shared" si="6"/>
        <v>3</v>
      </c>
      <c r="W14" s="16" t="str">
        <f t="shared" si="7"/>
        <v>Riesgo Bajo</v>
      </c>
      <c r="X14" s="9" t="s">
        <v>102</v>
      </c>
      <c r="Y14" s="9" t="s">
        <v>117</v>
      </c>
      <c r="Z14" s="37" t="s">
        <v>139</v>
      </c>
      <c r="AA14" s="37" t="s">
        <v>136</v>
      </c>
      <c r="AB14" s="9" t="s">
        <v>140</v>
      </c>
      <c r="AC14" s="10" t="s">
        <v>141</v>
      </c>
    </row>
    <row r="15" spans="1:29" ht="81" customHeight="1">
      <c r="A15" s="18" t="s">
        <v>29</v>
      </c>
      <c r="B15" s="13" t="s">
        <v>35</v>
      </c>
      <c r="C15" s="13" t="s">
        <v>42</v>
      </c>
      <c r="D15" s="13" t="s">
        <v>50</v>
      </c>
      <c r="E15" s="41" t="s">
        <v>137</v>
      </c>
      <c r="F15" s="42"/>
      <c r="G15" s="41" t="s">
        <v>111</v>
      </c>
      <c r="H15" s="42"/>
      <c r="I15" s="15" t="s">
        <v>90</v>
      </c>
      <c r="J15" s="39" t="str">
        <f t="shared" si="0"/>
        <v>1</v>
      </c>
      <c r="K15" s="15" t="s">
        <v>69</v>
      </c>
      <c r="L15" s="39" t="str">
        <f t="shared" si="1"/>
        <v>4</v>
      </c>
      <c r="M15" s="39">
        <f t="shared" si="2"/>
        <v>5</v>
      </c>
      <c r="N15" s="16" t="str">
        <f t="shared" si="3"/>
        <v>Riesgo Medio</v>
      </c>
      <c r="O15" s="9" t="s">
        <v>134</v>
      </c>
      <c r="P15" s="43" t="s">
        <v>125</v>
      </c>
      <c r="Q15" s="44"/>
      <c r="R15" s="15" t="s">
        <v>90</v>
      </c>
      <c r="S15" s="39" t="str">
        <f t="shared" si="4"/>
        <v>1</v>
      </c>
      <c r="T15" s="15" t="s">
        <v>68</v>
      </c>
      <c r="U15" s="39" t="str">
        <f t="shared" si="5"/>
        <v>3</v>
      </c>
      <c r="V15" s="11">
        <f t="shared" si="6"/>
        <v>4</v>
      </c>
      <c r="W15" s="16" t="str">
        <f t="shared" si="7"/>
        <v>Riesgo Bajo</v>
      </c>
      <c r="X15" s="9" t="s">
        <v>102</v>
      </c>
      <c r="Y15" s="9" t="s">
        <v>117</v>
      </c>
      <c r="Z15" s="37" t="s">
        <v>135</v>
      </c>
      <c r="AA15" s="37" t="s">
        <v>136</v>
      </c>
      <c r="AB15" s="9" t="s">
        <v>124</v>
      </c>
      <c r="AC15" s="10" t="s">
        <v>99</v>
      </c>
    </row>
    <row r="16" spans="1:29" s="22" customFormat="1" ht="27.75" customHeight="1">
      <c r="A16" s="21" t="s">
        <v>84</v>
      </c>
      <c r="I16" s="21"/>
      <c r="P16" s="21"/>
      <c r="W16" s="21"/>
      <c r="AB16" s="21"/>
      <c r="AC16" s="21"/>
    </row>
    <row r="17" spans="1:29" s="22" customFormat="1">
      <c r="A17" s="25" t="s">
        <v>101</v>
      </c>
      <c r="B17" s="45" t="s">
        <v>142</v>
      </c>
      <c r="C17" s="45"/>
      <c r="D17" s="45"/>
      <c r="E17" s="45"/>
      <c r="F17" s="45"/>
      <c r="I17" s="25"/>
      <c r="P17" s="25"/>
      <c r="W17" s="25"/>
      <c r="AB17" s="21"/>
      <c r="AC17" s="21"/>
    </row>
    <row r="18" spans="1:29">
      <c r="A18" s="20" t="s">
        <v>103</v>
      </c>
      <c r="B18" s="8" t="s">
        <v>143</v>
      </c>
      <c r="C18" s="8"/>
      <c r="D18" s="8"/>
      <c r="E18" s="8"/>
      <c r="F18" s="8"/>
      <c r="G18" s="8"/>
      <c r="H18" s="8"/>
      <c r="I18" s="20"/>
      <c r="P18" s="20"/>
      <c r="W18" s="20"/>
    </row>
    <row r="19" spans="1:29">
      <c r="A19" s="20"/>
      <c r="B19" s="19"/>
      <c r="C19" s="19"/>
      <c r="D19" s="19"/>
    </row>
  </sheetData>
  <mergeCells count="53">
    <mergeCell ref="A5:F5"/>
    <mergeCell ref="O5:AC5"/>
    <mergeCell ref="AB6:AC6"/>
    <mergeCell ref="R7:S7"/>
    <mergeCell ref="T7:U7"/>
    <mergeCell ref="R6:W6"/>
    <mergeCell ref="Y6:Y7"/>
    <mergeCell ref="Z6:Z7"/>
    <mergeCell ref="Y1:AC2"/>
    <mergeCell ref="Y3:AC4"/>
    <mergeCell ref="A1:G4"/>
    <mergeCell ref="H1:X2"/>
    <mergeCell ref="H3:X4"/>
    <mergeCell ref="A6:A7"/>
    <mergeCell ref="B6:B7"/>
    <mergeCell ref="C6:C7"/>
    <mergeCell ref="D6:D7"/>
    <mergeCell ref="E6:F7"/>
    <mergeCell ref="AA6:AA7"/>
    <mergeCell ref="P6:Q7"/>
    <mergeCell ref="G5:N5"/>
    <mergeCell ref="G11:H11"/>
    <mergeCell ref="X6:X7"/>
    <mergeCell ref="G6:H7"/>
    <mergeCell ref="M6:M7"/>
    <mergeCell ref="N6:N7"/>
    <mergeCell ref="O6:O7"/>
    <mergeCell ref="I6:J7"/>
    <mergeCell ref="K6:L7"/>
    <mergeCell ref="P9:Q9"/>
    <mergeCell ref="G8:H8"/>
    <mergeCell ref="G9:H9"/>
    <mergeCell ref="E8:F8"/>
    <mergeCell ref="E9:F9"/>
    <mergeCell ref="E10:F10"/>
    <mergeCell ref="E11:F11"/>
    <mergeCell ref="P11:Q11"/>
    <mergeCell ref="P10:Q10"/>
    <mergeCell ref="P8:Q8"/>
    <mergeCell ref="G10:H10"/>
    <mergeCell ref="E12:F12"/>
    <mergeCell ref="E14:F14"/>
    <mergeCell ref="G14:H14"/>
    <mergeCell ref="P14:Q14"/>
    <mergeCell ref="B17:F17"/>
    <mergeCell ref="G13:H13"/>
    <mergeCell ref="E13:F13"/>
    <mergeCell ref="E15:F15"/>
    <mergeCell ref="G15:H15"/>
    <mergeCell ref="P15:Q15"/>
    <mergeCell ref="P13:Q13"/>
    <mergeCell ref="P12:Q12"/>
    <mergeCell ref="G12:H12"/>
  </mergeCells>
  <conditionalFormatting sqref="N8:N12 W8:W12">
    <cfRule type="containsText" dxfId="15" priority="101" stopIfTrue="1" operator="containsText" text="Riesgo Extremo">
      <formula>NOT(ISERROR(SEARCH("Riesgo Extremo",N8)))</formula>
    </cfRule>
    <cfRule type="containsText" priority="102" stopIfTrue="1" operator="containsText" text="Riesgo Extremo">
      <formula>NOT(ISERROR(SEARCH("Riesgo Extremo",N8)))</formula>
    </cfRule>
    <cfRule type="containsText" dxfId="14" priority="103" stopIfTrue="1" operator="containsText" text="Riesgo Alto">
      <formula>NOT(ISERROR(SEARCH("Riesgo Alto",N8)))</formula>
    </cfRule>
    <cfRule type="containsText" dxfId="13" priority="104" stopIfTrue="1" operator="containsText" text="Riesgo Medio">
      <formula>NOT(ISERROR(SEARCH("Riesgo Medio",N8)))</formula>
    </cfRule>
    <cfRule type="containsText" dxfId="12" priority="105" stopIfTrue="1" operator="containsText" text="Riesgo Bajo">
      <formula>NOT(ISERROR(SEARCH("Riesgo Bajo",N8)))</formula>
    </cfRule>
  </conditionalFormatting>
  <conditionalFormatting sqref="N13 W13">
    <cfRule type="containsText" dxfId="11" priority="11" stopIfTrue="1" operator="containsText" text="Riesgo Extremo">
      <formula>NOT(ISERROR(SEARCH("Riesgo Extremo",N13)))</formula>
    </cfRule>
    <cfRule type="containsText" priority="12" stopIfTrue="1" operator="containsText" text="Riesgo Extremo">
      <formula>NOT(ISERROR(SEARCH("Riesgo Extremo",N13)))</formula>
    </cfRule>
    <cfRule type="containsText" dxfId="10" priority="13" stopIfTrue="1" operator="containsText" text="Riesgo Alto">
      <formula>NOT(ISERROR(SEARCH("Riesgo Alto",N13)))</formula>
    </cfRule>
    <cfRule type="containsText" dxfId="9" priority="14" stopIfTrue="1" operator="containsText" text="Riesgo Medio">
      <formula>NOT(ISERROR(SEARCH("Riesgo Medio",N13)))</formula>
    </cfRule>
    <cfRule type="containsText" dxfId="8" priority="15" stopIfTrue="1" operator="containsText" text="Riesgo Bajo">
      <formula>NOT(ISERROR(SEARCH("Riesgo Bajo",N13)))</formula>
    </cfRule>
  </conditionalFormatting>
  <conditionalFormatting sqref="N15 W15">
    <cfRule type="containsText" dxfId="7" priority="6" stopIfTrue="1" operator="containsText" text="Riesgo Extremo">
      <formula>NOT(ISERROR(SEARCH("Riesgo Extremo",N15)))</formula>
    </cfRule>
    <cfRule type="containsText" priority="7" stopIfTrue="1" operator="containsText" text="Riesgo Extremo">
      <formula>NOT(ISERROR(SEARCH("Riesgo Extremo",N15)))</formula>
    </cfRule>
    <cfRule type="containsText" dxfId="6" priority="8" stopIfTrue="1" operator="containsText" text="Riesgo Alto">
      <formula>NOT(ISERROR(SEARCH("Riesgo Alto",N15)))</formula>
    </cfRule>
    <cfRule type="containsText" dxfId="5" priority="9" stopIfTrue="1" operator="containsText" text="Riesgo Medio">
      <formula>NOT(ISERROR(SEARCH("Riesgo Medio",N15)))</formula>
    </cfRule>
    <cfRule type="containsText" dxfId="4" priority="10" stopIfTrue="1" operator="containsText" text="Riesgo Bajo">
      <formula>NOT(ISERROR(SEARCH("Riesgo Bajo",N15)))</formula>
    </cfRule>
  </conditionalFormatting>
  <conditionalFormatting sqref="N14 W14">
    <cfRule type="containsText" dxfId="3" priority="1" stopIfTrue="1" operator="containsText" text="Riesgo Extremo">
      <formula>NOT(ISERROR(SEARCH("Riesgo Extremo",N14)))</formula>
    </cfRule>
    <cfRule type="containsText" priority="2" stopIfTrue="1" operator="containsText" text="Riesgo Extremo">
      <formula>NOT(ISERROR(SEARCH("Riesgo Extremo",N14)))</formula>
    </cfRule>
    <cfRule type="containsText" dxfId="2" priority="3" stopIfTrue="1" operator="containsText" text="Riesgo Alto">
      <formula>NOT(ISERROR(SEARCH("Riesgo Alto",N14)))</formula>
    </cfRule>
    <cfRule type="containsText" dxfId="1" priority="4" stopIfTrue="1" operator="containsText" text="Riesgo Medio">
      <formula>NOT(ISERROR(SEARCH("Riesgo Medio",N14)))</formula>
    </cfRule>
    <cfRule type="containsText" dxfId="0" priority="5" stopIfTrue="1" operator="containsText" text="Riesgo Bajo">
      <formula>NOT(ISERROR(SEARCH("Riesgo Bajo",N14)))</formula>
    </cfRule>
  </conditionalFormatting>
  <printOptions horizontalCentered="1" verticalCentered="1"/>
  <pageMargins left="0.70866141732283472" right="0.70866141732283472" top="0.74803149606299213" bottom="0.74803149606299213" header="0.31496062992125984" footer="0.31496062992125984"/>
  <pageSetup paperSize="5" scale="40" orientation="landscape" r:id="rId1"/>
  <colBreaks count="1" manualBreakCount="1">
    <brk id="29" max="1048575" man="1"/>
  </colBreaks>
  <drawing r:id="rId2"/>
  <legacyDrawing r:id="rId3"/>
  <extLst>
    <ext xmlns:x14="http://schemas.microsoft.com/office/spreadsheetml/2009/9/main" uri="{CCE6A557-97BC-4b89-ADB6-D9C93CAAB3DF}">
      <x14:dataValidations xmlns:xm="http://schemas.microsoft.com/office/excel/2006/main" count="12">
        <x14:dataValidation type="list" errorStyle="warning" allowBlank="1" showInputMessage="1" showErrorMessage="1" error="Verifique la probabilidad de ocurrencia" promptTitle="PROBABILIDAD" prompt="Probabilidad de ocurrencia del riesgo analizado">
          <x14:formula1>
            <xm:f>DILIGENCIAMIENTO!$A$37:$A$41</xm:f>
          </x14:formula1>
          <xm:sqref>I8:I12 R8:R12</xm:sqref>
        </x14:dataValidation>
        <x14:dataValidation type="list" allowBlank="1" showInputMessage="1" showErrorMessage="1" error="Verifique la lista de clases" promptTitle="CLASE DE RIESGO" prompt="Selecciones la clase del riesgo analizado">
          <x14:formula1>
            <xm:f>DILIGENCIAMIENTO!$A$9:$A$10</xm:f>
          </x14:formula1>
          <xm:sqref>A8:A12</xm:sqref>
        </x14:dataValidation>
        <x14:dataValidation type="list" allowBlank="1" showInputMessage="1" showErrorMessage="1" error="Verifique la lista de fuente del riesgo analizado" promptTitle="FUENTE" prompt="Seleccione la fuente del riesgo analizado">
          <x14:formula1>
            <xm:f>DILIGENCIAMIENTO!$A$14:$A$15</xm:f>
          </x14:formula1>
          <xm:sqref>B8:B12</xm:sqref>
        </x14:dataValidation>
        <x14:dataValidation type="list" allowBlank="1" showInputMessage="1" showErrorMessage="1" error="Verifique el tipo de riesgo analizado" promptTitle="TIPO" prompt="Seleccione el tipo de riesgo analizado">
          <x14:formula1>
            <xm:f>DILIGENCIAMIENTO!$A$25:$A$32</xm:f>
          </x14:formula1>
          <xm:sqref>D8:D12</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DILIGENCIAMIENTO!$A$45:$A$53</xm:f>
          </x14:formula1>
          <xm:sqref>K8:K12 T8:T12</xm:sqref>
        </x14:dataValidation>
        <x14:dataValidation type="list" allowBlank="1" showInputMessage="1" showErrorMessage="1" error="Verifique la etapa del riesgo analizado" promptTitle="ETAPA" prompt="Seleccione la etapa del riesgo analizado">
          <x14:formula1>
            <xm:f>DILIGENCIAMIENTO!$A$18:$A$22</xm:f>
          </x14:formula1>
          <xm:sqref>C8:C12</xm:sqref>
        </x14:dataValidation>
        <x14:dataValidation type="list" allowBlank="1" showInputMessage="1" showErrorMessage="1" error="Verifique la etapa del riesgo analizado" promptTitle="ETAPA" prompt="Seleccione la etapa del riesgo analizado">
          <x14:formula1>
            <xm:f>[1]DILIGENCIAMIENTO!#REF!</xm:f>
          </x14:formula1>
          <xm:sqref>C13:C15</xm:sqref>
        </x14:dataValidation>
        <x14:dataValidation type="list" errorStyle="warning" allowBlank="1" showInputMessage="1" showErrorMessage="1" error="Verifique el impacto del riesgo analizado" promptTitle="IMPACTO" prompt="Determine el impacto por la ocurrencia del riesgo analizado">
          <x14:formula1>
            <xm:f>[1]DILIGENCIAMIENTO!#REF!</xm:f>
          </x14:formula1>
          <xm:sqref>T13:T15 K13:K15</xm:sqref>
        </x14:dataValidation>
        <x14:dataValidation type="list" errorStyle="warning" allowBlank="1" showInputMessage="1" showErrorMessage="1" error="Verifique la probabilidad de ocurrencia" promptTitle="PROBABILIDAD" prompt="Probabilidad de ocurrencia del riesgo analizado">
          <x14:formula1>
            <xm:f>[1]DILIGENCIAMIENTO!#REF!</xm:f>
          </x14:formula1>
          <xm:sqref>R13:R15 I13:I15</xm:sqref>
        </x14:dataValidation>
        <x14:dataValidation type="list" allowBlank="1" showInputMessage="1" showErrorMessage="1" error="Verifique el tipo de riesgo analizado" promptTitle="TIPO" prompt="Seleccione el tipo de riesgo analizado">
          <x14:formula1>
            <xm:f>[1]DILIGENCIAMIENTO!#REF!</xm:f>
          </x14:formula1>
          <xm:sqref>D13:D15</xm:sqref>
        </x14:dataValidation>
        <x14:dataValidation type="list" allowBlank="1" showInputMessage="1" showErrorMessage="1" error="Verifique la lista de fuente del riesgo analizado" promptTitle="FUENTE" prompt="Seleccione la fuente del riesgo analizado">
          <x14:formula1>
            <xm:f>[1]DILIGENCIAMIENTO!#REF!</xm:f>
          </x14:formula1>
          <xm:sqref>B13:B15</xm:sqref>
        </x14:dataValidation>
        <x14:dataValidation type="list" allowBlank="1" showInputMessage="1" showErrorMessage="1" error="Verifique la lista de clases" promptTitle="CLASE DE RIESGO" prompt="Selecciones la clase del riesgo analizado">
          <x14:formula1>
            <xm:f>[1]DILIGENCIAMIENTO!#REF!</xm:f>
          </x14:formula1>
          <xm:sqref>A13:A15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topLeftCell="A48" zoomScale="85" zoomScaleNormal="85" workbookViewId="0">
      <selection activeCell="B77" sqref="B77"/>
    </sheetView>
  </sheetViews>
  <sheetFormatPr baseColWidth="10" defaultColWidth="11.42578125" defaultRowHeight="15"/>
  <cols>
    <col min="1" max="1" width="28.7109375" style="1" customWidth="1"/>
    <col min="2" max="2" width="114.42578125" style="2" customWidth="1"/>
    <col min="3" max="3" width="16.28515625" style="1" customWidth="1"/>
    <col min="4" max="4" width="7.42578125" style="5" customWidth="1"/>
    <col min="5" max="5" width="14" style="5" customWidth="1"/>
    <col min="6" max="6" width="11.7109375" style="1" customWidth="1"/>
    <col min="7" max="11" width="21.42578125" style="1" customWidth="1"/>
    <col min="12" max="16384" width="11.42578125" style="1"/>
  </cols>
  <sheetData>
    <row r="1" spans="1:5" ht="18.75">
      <c r="A1" s="86" t="s">
        <v>7</v>
      </c>
      <c r="B1" s="86"/>
      <c r="D1" s="1"/>
      <c r="E1" s="1"/>
    </row>
    <row r="2" spans="1:5" ht="18.75">
      <c r="A2" s="23"/>
      <c r="B2" s="24"/>
      <c r="D2" s="1"/>
      <c r="E2" s="1"/>
    </row>
    <row r="3" spans="1:5" ht="18.75">
      <c r="A3" s="86" t="s">
        <v>8</v>
      </c>
      <c r="B3" s="86"/>
      <c r="D3" s="1"/>
      <c r="E3" s="1"/>
    </row>
    <row r="4" spans="1:5" ht="18.75">
      <c r="A4" s="23"/>
      <c r="B4" s="24"/>
      <c r="D4" s="1"/>
      <c r="E4" s="1"/>
    </row>
    <row r="5" spans="1:5" ht="18.75">
      <c r="A5" s="86" t="s">
        <v>97</v>
      </c>
      <c r="B5" s="86"/>
      <c r="D5" s="1"/>
      <c r="E5" s="1"/>
    </row>
    <row r="6" spans="1:5">
      <c r="D6" s="1"/>
      <c r="E6" s="1"/>
    </row>
    <row r="7" spans="1:5" ht="15.75" thickBot="1">
      <c r="D7" s="1"/>
      <c r="E7" s="1"/>
    </row>
    <row r="8" spans="1:5">
      <c r="A8" s="87" t="s">
        <v>28</v>
      </c>
      <c r="B8" s="88"/>
      <c r="D8" s="1"/>
      <c r="E8" s="1"/>
    </row>
    <row r="9" spans="1:5" ht="30">
      <c r="A9" s="26" t="s">
        <v>29</v>
      </c>
      <c r="B9" s="27" t="s">
        <v>31</v>
      </c>
      <c r="D9" s="1"/>
      <c r="E9" s="1"/>
    </row>
    <row r="10" spans="1:5" ht="15.75" thickBot="1">
      <c r="A10" s="28" t="s">
        <v>30</v>
      </c>
      <c r="B10" s="29" t="s">
        <v>32</v>
      </c>
      <c r="D10" s="1"/>
      <c r="E10" s="1"/>
    </row>
    <row r="11" spans="1:5">
      <c r="D11" s="1"/>
      <c r="E11" s="1"/>
    </row>
    <row r="12" spans="1:5" ht="15.75" thickBot="1">
      <c r="D12" s="1"/>
      <c r="E12" s="1"/>
    </row>
    <row r="13" spans="1:5">
      <c r="A13" s="87" t="s">
        <v>33</v>
      </c>
      <c r="B13" s="88"/>
      <c r="D13" s="1"/>
      <c r="E13" s="1"/>
    </row>
    <row r="14" spans="1:5">
      <c r="A14" s="26" t="s">
        <v>34</v>
      </c>
      <c r="B14" s="27" t="s">
        <v>36</v>
      </c>
      <c r="D14" s="1"/>
      <c r="E14" s="1"/>
    </row>
    <row r="15" spans="1:5" ht="30.75" thickBot="1">
      <c r="A15" s="28" t="s">
        <v>35</v>
      </c>
      <c r="B15" s="29" t="s">
        <v>37</v>
      </c>
      <c r="D15" s="1"/>
      <c r="E15" s="1"/>
    </row>
    <row r="16" spans="1:5" ht="15.75" thickBot="1">
      <c r="D16" s="1"/>
      <c r="E16" s="1"/>
    </row>
    <row r="17" spans="1:5">
      <c r="A17" s="87" t="s">
        <v>38</v>
      </c>
      <c r="B17" s="88"/>
      <c r="D17" s="1"/>
      <c r="E17" s="1"/>
    </row>
    <row r="18" spans="1:5" ht="240">
      <c r="A18" s="26" t="s">
        <v>39</v>
      </c>
      <c r="B18" s="27" t="s">
        <v>43</v>
      </c>
      <c r="D18" s="1"/>
      <c r="E18" s="1"/>
    </row>
    <row r="19" spans="1:5" ht="135">
      <c r="A19" s="26" t="s">
        <v>40</v>
      </c>
      <c r="B19" s="27" t="s">
        <v>44</v>
      </c>
      <c r="D19" s="1"/>
      <c r="E19" s="1"/>
    </row>
    <row r="20" spans="1:5" ht="165">
      <c r="A20" s="26" t="s">
        <v>41</v>
      </c>
      <c r="B20" s="27" t="s">
        <v>45</v>
      </c>
      <c r="D20" s="1"/>
      <c r="E20" s="1"/>
    </row>
    <row r="21" spans="1:5" ht="120">
      <c r="A21" s="26" t="s">
        <v>42</v>
      </c>
      <c r="B21" s="27" t="s">
        <v>46</v>
      </c>
      <c r="D21" s="1"/>
      <c r="E21" s="1"/>
    </row>
    <row r="22" spans="1:5" s="19" customFormat="1" ht="15.75" thickBot="1">
      <c r="A22" s="28" t="s">
        <v>95</v>
      </c>
      <c r="B22" s="29" t="s">
        <v>96</v>
      </c>
    </row>
    <row r="23" spans="1:5">
      <c r="D23" s="1"/>
      <c r="E23" s="1"/>
    </row>
    <row r="24" spans="1:5">
      <c r="A24" s="89" t="s">
        <v>47</v>
      </c>
      <c r="B24" s="89"/>
      <c r="D24" s="1"/>
      <c r="E24" s="1"/>
    </row>
    <row r="25" spans="1:5" ht="30">
      <c r="A25" s="3" t="s">
        <v>48</v>
      </c>
      <c r="B25" s="4" t="s">
        <v>56</v>
      </c>
      <c r="D25" s="1"/>
      <c r="E25" s="1"/>
    </row>
    <row r="26" spans="1:5" ht="30">
      <c r="A26" s="3" t="s">
        <v>49</v>
      </c>
      <c r="B26" s="4" t="s">
        <v>57</v>
      </c>
      <c r="D26" s="1"/>
      <c r="E26" s="1"/>
    </row>
    <row r="27" spans="1:5" ht="45">
      <c r="A27" s="3" t="s">
        <v>50</v>
      </c>
      <c r="B27" s="4" t="s">
        <v>58</v>
      </c>
      <c r="D27" s="1"/>
      <c r="E27" s="1"/>
    </row>
    <row r="28" spans="1:5" ht="45">
      <c r="A28" s="3" t="s">
        <v>51</v>
      </c>
      <c r="B28" s="4" t="s">
        <v>59</v>
      </c>
      <c r="D28" s="1"/>
      <c r="E28" s="1"/>
    </row>
    <row r="29" spans="1:5">
      <c r="A29" s="3" t="s">
        <v>52</v>
      </c>
      <c r="B29" s="4" t="s">
        <v>60</v>
      </c>
      <c r="D29" s="1"/>
      <c r="E29" s="1"/>
    </row>
    <row r="30" spans="1:5" ht="30">
      <c r="A30" s="3" t="s">
        <v>53</v>
      </c>
      <c r="B30" s="4" t="s">
        <v>61</v>
      </c>
      <c r="D30" s="1"/>
      <c r="E30" s="1"/>
    </row>
    <row r="31" spans="1:5" ht="45">
      <c r="A31" s="3" t="s">
        <v>54</v>
      </c>
      <c r="B31" s="4" t="s">
        <v>62</v>
      </c>
      <c r="D31" s="1"/>
      <c r="E31" s="1"/>
    </row>
    <row r="32" spans="1:5" ht="45">
      <c r="A32" s="3" t="s">
        <v>55</v>
      </c>
      <c r="B32" s="4" t="s">
        <v>63</v>
      </c>
      <c r="D32" s="1"/>
      <c r="E32" s="1"/>
    </row>
    <row r="33" spans="1:5">
      <c r="D33" s="1"/>
      <c r="E33" s="1"/>
    </row>
    <row r="34" spans="1:5">
      <c r="D34" s="1"/>
      <c r="E34" s="1"/>
    </row>
    <row r="35" spans="1:5" ht="15.75" thickBot="1">
      <c r="D35" s="1"/>
      <c r="E35" s="1"/>
    </row>
    <row r="36" spans="1:5">
      <c r="A36" s="87" t="s">
        <v>64</v>
      </c>
      <c r="B36" s="88"/>
      <c r="D36" s="1"/>
      <c r="E36" s="1"/>
    </row>
    <row r="37" spans="1:5">
      <c r="A37" s="30" t="s">
        <v>90</v>
      </c>
      <c r="B37" s="27" t="s">
        <v>85</v>
      </c>
      <c r="D37" s="1"/>
      <c r="E37" s="1"/>
    </row>
    <row r="38" spans="1:5">
      <c r="A38" s="30" t="s">
        <v>91</v>
      </c>
      <c r="B38" s="27" t="s">
        <v>86</v>
      </c>
      <c r="D38" s="1"/>
      <c r="E38" s="1"/>
    </row>
    <row r="39" spans="1:5">
      <c r="A39" s="30" t="s">
        <v>92</v>
      </c>
      <c r="B39" s="27" t="s">
        <v>87</v>
      </c>
      <c r="D39" s="1"/>
      <c r="E39" s="1"/>
    </row>
    <row r="40" spans="1:5">
      <c r="A40" s="30" t="s">
        <v>93</v>
      </c>
      <c r="B40" s="27" t="s">
        <v>88</v>
      </c>
      <c r="D40" s="1"/>
      <c r="E40" s="1"/>
    </row>
    <row r="41" spans="1:5" ht="15.75" thickBot="1">
      <c r="A41" s="31" t="s">
        <v>94</v>
      </c>
      <c r="B41" s="29" t="s">
        <v>89</v>
      </c>
      <c r="D41" s="1"/>
      <c r="E41" s="1"/>
    </row>
    <row r="42" spans="1:5">
      <c r="A42" s="8"/>
      <c r="D42" s="1"/>
      <c r="E42" s="1"/>
    </row>
    <row r="43" spans="1:5" ht="15.75" thickBot="1">
      <c r="D43" s="1"/>
      <c r="E43" s="1"/>
    </row>
    <row r="44" spans="1:5">
      <c r="A44" s="87" t="s">
        <v>65</v>
      </c>
      <c r="B44" s="88"/>
      <c r="D44" s="1"/>
      <c r="E44" s="1"/>
    </row>
    <row r="45" spans="1:5" ht="30" customHeight="1">
      <c r="A45" s="90" t="s">
        <v>66</v>
      </c>
      <c r="B45" s="27" t="s">
        <v>72</v>
      </c>
      <c r="C45" s="32" t="s">
        <v>80</v>
      </c>
      <c r="D45" s="1"/>
      <c r="E45" s="1"/>
    </row>
    <row r="46" spans="1:5" s="19" customFormat="1" ht="30" customHeight="1">
      <c r="A46" s="92"/>
      <c r="B46" s="27" t="s">
        <v>75</v>
      </c>
      <c r="C46" s="32" t="s">
        <v>74</v>
      </c>
    </row>
    <row r="47" spans="1:5" ht="30" customHeight="1">
      <c r="A47" s="90" t="s">
        <v>67</v>
      </c>
      <c r="B47" s="27" t="s">
        <v>81</v>
      </c>
      <c r="C47" s="32" t="s">
        <v>80</v>
      </c>
      <c r="D47" s="1"/>
      <c r="E47" s="1"/>
    </row>
    <row r="48" spans="1:5" s="19" customFormat="1" ht="30" customHeight="1">
      <c r="A48" s="92"/>
      <c r="B48" s="27" t="s">
        <v>76</v>
      </c>
      <c r="C48" s="32" t="s">
        <v>74</v>
      </c>
    </row>
    <row r="49" spans="1:5" ht="30" customHeight="1">
      <c r="A49" s="90" t="s">
        <v>68</v>
      </c>
      <c r="B49" s="27" t="s">
        <v>82</v>
      </c>
      <c r="C49" s="32" t="s">
        <v>80</v>
      </c>
      <c r="D49" s="1"/>
      <c r="E49" s="1"/>
    </row>
    <row r="50" spans="1:5" s="19" customFormat="1" ht="30" customHeight="1">
      <c r="A50" s="92"/>
      <c r="B50" s="27" t="s">
        <v>77</v>
      </c>
      <c r="C50" s="32" t="s">
        <v>74</v>
      </c>
    </row>
    <row r="51" spans="1:5" ht="30" customHeight="1">
      <c r="A51" s="90" t="s">
        <v>69</v>
      </c>
      <c r="B51" s="27" t="s">
        <v>73</v>
      </c>
      <c r="C51" s="32" t="s">
        <v>80</v>
      </c>
      <c r="D51" s="1"/>
      <c r="E51" s="1"/>
    </row>
    <row r="52" spans="1:5" s="19" customFormat="1" ht="30" customHeight="1">
      <c r="A52" s="92"/>
      <c r="B52" s="27" t="s">
        <v>78</v>
      </c>
      <c r="C52" s="32" t="s">
        <v>74</v>
      </c>
    </row>
    <row r="53" spans="1:5" ht="30" customHeight="1">
      <c r="A53" s="90" t="s">
        <v>70</v>
      </c>
      <c r="B53" s="27" t="s">
        <v>83</v>
      </c>
      <c r="C53" s="32" t="s">
        <v>80</v>
      </c>
      <c r="D53" s="1"/>
      <c r="E53" s="1"/>
    </row>
    <row r="54" spans="1:5" s="19" customFormat="1" ht="30" customHeight="1" thickBot="1">
      <c r="A54" s="91"/>
      <c r="B54" s="29" t="s">
        <v>79</v>
      </c>
      <c r="C54" s="32" t="s">
        <v>74</v>
      </c>
    </row>
    <row r="55" spans="1:5">
      <c r="D55" s="1"/>
      <c r="E55" s="1"/>
    </row>
    <row r="56" spans="1:5">
      <c r="D56" s="1"/>
      <c r="E56" s="1"/>
    </row>
    <row r="57" spans="1:5">
      <c r="D57" s="1"/>
      <c r="E57" s="1"/>
    </row>
    <row r="58" spans="1:5">
      <c r="D58" s="1"/>
      <c r="E58" s="1"/>
    </row>
    <row r="59" spans="1:5">
      <c r="D59" s="1"/>
      <c r="E59" s="1"/>
    </row>
    <row r="60" spans="1:5">
      <c r="D60" s="1"/>
      <c r="E60" s="1"/>
    </row>
    <row r="61" spans="1:5">
      <c r="D61" s="1"/>
      <c r="E61" s="1"/>
    </row>
    <row r="62" spans="1:5" ht="56.25" customHeight="1">
      <c r="D62" s="1"/>
      <c r="E62" s="1"/>
    </row>
    <row r="63" spans="1:5" ht="56.25" customHeight="1">
      <c r="D63" s="1"/>
      <c r="E63" s="1"/>
    </row>
    <row r="64" spans="1:5" ht="56.25" customHeight="1">
      <c r="D64" s="1"/>
      <c r="E64" s="1"/>
    </row>
    <row r="65" spans="4:5" ht="56.25" customHeight="1">
      <c r="D65" s="1"/>
      <c r="E65" s="1"/>
    </row>
    <row r="66" spans="4:5" ht="56.25" customHeight="1">
      <c r="D66" s="1"/>
      <c r="E66" s="1"/>
    </row>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2022-12-20T22:04:42Z</dcterms:modified>
</cp:coreProperties>
</file>