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dirjuridica\Desktop\"/>
    </mc:Choice>
  </mc:AlternateContent>
  <xr:revisionPtr revIDLastSave="0" documentId="8_{62D39859-FED9-4EB7-8E80-266EA14315A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OTE 3" sheetId="4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4" l="1"/>
  <c r="F13" i="4"/>
  <c r="F12" i="4"/>
  <c r="F11" i="4"/>
  <c r="F10" i="4"/>
  <c r="F9" i="4"/>
  <c r="F16" i="4" l="1"/>
  <c r="F15" i="4"/>
  <c r="F17" i="4" l="1"/>
</calcChain>
</file>

<file path=xl/sharedStrings.xml><?xml version="1.0" encoding="utf-8"?>
<sst xmlns="http://schemas.openxmlformats.org/spreadsheetml/2006/main" count="23" uniqueCount="23">
  <si>
    <t>VASO DE LECHE</t>
  </si>
  <si>
    <t>Descripción</t>
  </si>
  <si>
    <t>Precio unitario estimado</t>
  </si>
  <si>
    <t>Precio total estimado</t>
  </si>
  <si>
    <t>Ref Artículo</t>
  </si>
  <si>
    <t>MANTENIMIENTO CORRECTIVO DE EQUIPOS</t>
  </si>
  <si>
    <t>ANEXO - OFERTA ECONÓMICA</t>
  </si>
  <si>
    <t>SUBTOTAL</t>
  </si>
  <si>
    <t>-</t>
  </si>
  <si>
    <t>TOTAL OFERTA</t>
  </si>
  <si>
    <t>COMPLEMENTO AM/PM
Secundaria 6°-7°-8°-9°
(11 a 14 años 11 meses)</t>
  </si>
  <si>
    <t>RACIÓN INDUSTRIALIZADA
Transición
(3 a 5 años 11 meses)</t>
  </si>
  <si>
    <t>RACIÓN INDUSTRIALIZADA
Primaria 1°-2°-3°
(6 a 8 años 11 meses)</t>
  </si>
  <si>
    <t>RACIÓN INDUSTRIALIZADA
Primaria 4°-5°
(9 a 10 años 11 meses)</t>
  </si>
  <si>
    <t>RACIÓN INDUSTRIALIZADA
Media y Complementario 10°-11°
(15 a 17 años 11 meses)</t>
  </si>
  <si>
    <t xml:space="preserve">NOTA: El  concepto de “Mantenimiento Correctivo de Equipos”,  es un valor fijo y será demostrable, por tanto, no podrá ser modificado por el proponente, so pena de rechazo. </t>
  </si>
  <si>
    <t>Cupos</t>
  </si>
  <si>
    <t>días</t>
  </si>
  <si>
    <t>NO MODIFICAR</t>
  </si>
  <si>
    <t>LOTE 3:
Ración Industrializada y Vaso de Leche</t>
  </si>
  <si>
    <t xml:space="preserve">Selección Abreviada de menor cuantía 9014773 de 2022 </t>
  </si>
  <si>
    <t xml:space="preserve">“Prestación de servicios para la atención alimentaria a población escolar en la modalidad de Ración Industrializada y Vaso de Leche”.  </t>
  </si>
  <si>
    <t>PROPONENTE: CONSORCIO PAE MEDELLIN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</si>
</sst>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\ * #,##0.00_);_(&quot;$&quot;\ * \(#,##0.00\);_(&quot;$&quot;\ * &quot;-&quot;??_);_(@_)"/>
    <numFmt numFmtId="164" formatCode="_-* #,##0.00_-;\-* #,##0.00_-;_-* &quot;-&quot;??_-;_-@_-"/>
    <numFmt numFmtId="165" formatCode="_-&quot;$&quot;* #,##0_-;\-&quot;$&quot;* #,##0_-;_-&quot;$&quot;* &quot;-&quot;_-;_-@_-"/>
    <numFmt numFmtId="166" formatCode="#,###.00"/>
    <numFmt numFmtId="167" formatCode="#,###.00\ &quot;COP&quot;"/>
    <numFmt numFmtId="168" formatCode="#,###"/>
    <numFmt numFmtId="169" formatCode="_(&quot;$&quot;\ * #,##0_);_(&quot;$&quot;\ * \(#,##0\);_(&quot;$&quot;\ 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b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6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49" fontId="3" fillId="0" borderId="0" applyFill="0" applyBorder="0" applyProtection="0">
      <alignment horizontal="left" vertical="center"/>
    </xf>
    <xf numFmtId="166" fontId="3" fillId="0" borderId="0" applyFill="0" applyBorder="0" applyProtection="0">
      <alignment horizontal="right" vertical="center"/>
    </xf>
    <xf numFmtId="167" fontId="4" fillId="0" borderId="0" applyFont="0" applyFill="0" applyBorder="0" applyAlignment="0" applyProtection="0"/>
    <xf numFmtId="0" fontId="5" fillId="2" borderId="0" applyNumberFormat="0" applyBorder="0" applyProtection="0">
      <alignment horizontal="center" vertical="center"/>
    </xf>
    <xf numFmtId="0" fontId="13" fillId="0" borderId="0" applyNumberFormat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</cellStyleXfs>
  <cellXfs count="27">
    <xf numFmtId="0" fontId="0" fillId="0" borderId="0" xfId="0"/>
    <xf numFmtId="0" fontId="6" fillId="2" borderId="1" xfId="5" applyFont="1" applyBorder="1" applyAlignment="1" applyProtection="1">
      <alignment horizontal="center" vertical="center" wrapText="1"/>
    </xf>
    <xf numFmtId="165" fontId="6" fillId="2" borderId="1" xfId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165" fontId="7" fillId="0" borderId="0" xfId="1" applyFont="1"/>
    <xf numFmtId="0" fontId="7" fillId="0" borderId="0" xfId="0" applyFont="1" applyAlignment="1">
      <alignment horizontal="center"/>
    </xf>
    <xf numFmtId="168" fontId="8" fillId="0" borderId="1" xfId="3" applyNumberFormat="1" applyFont="1" applyBorder="1" applyAlignment="1">
      <alignment horizontal="center" vertical="center"/>
    </xf>
    <xf numFmtId="49" fontId="8" fillId="0" borderId="1" xfId="2" applyFont="1" applyBorder="1" applyAlignment="1">
      <alignment horizontal="center" vertical="center" wrapText="1"/>
    </xf>
    <xf numFmtId="165" fontId="8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165" fontId="11" fillId="3" borderId="1" xfId="1" applyFont="1" applyFill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8" fillId="0" borderId="1" xfId="2" applyNumberFormat="1" applyFont="1" applyBorder="1" applyAlignment="1">
      <alignment horizontal="center" vertical="center" wrapText="1"/>
    </xf>
    <xf numFmtId="165" fontId="12" fillId="3" borderId="1" xfId="1" applyFont="1" applyFill="1" applyBorder="1" applyAlignment="1">
      <alignment horizontal="center" vertical="center"/>
    </xf>
    <xf numFmtId="0" fontId="8" fillId="0" borderId="1" xfId="2" applyNumberFormat="1" applyFont="1" applyBorder="1" applyAlignment="1">
      <alignment horizontal="center" vertical="center"/>
    </xf>
    <xf numFmtId="0" fontId="17" fillId="4" borderId="1" xfId="2" applyNumberFormat="1" applyFont="1" applyFill="1" applyBorder="1" applyAlignment="1">
      <alignment horizontal="center" vertical="center" wrapText="1"/>
    </xf>
    <xf numFmtId="165" fontId="7" fillId="3" borderId="1" xfId="1" applyFont="1" applyFill="1" applyBorder="1" applyAlignment="1">
      <alignment horizontal="center" vertical="center"/>
    </xf>
    <xf numFmtId="169" fontId="14" fillId="0" borderId="1" xfId="8" applyNumberFormat="1" applyFont="1" applyBorder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1" fillId="3" borderId="1" xfId="2" applyFont="1" applyFill="1" applyBorder="1" applyAlignment="1">
      <alignment horizontal="center" vertical="center" wrapText="1"/>
    </xf>
    <xf numFmtId="49" fontId="12" fillId="3" borderId="1" xfId="2" applyFont="1" applyFill="1" applyBorder="1" applyAlignment="1">
      <alignment horizontal="center" vertical="center" wrapText="1"/>
    </xf>
  </cellXfs>
  <cellStyles count="11">
    <cellStyle name="BodyStyle" xfId="2" xr:uid="{00000000-0005-0000-0000-000000000000}"/>
    <cellStyle name="Currency" xfId="4" xr:uid="{00000000-0005-0000-0000-000001000000}"/>
    <cellStyle name="HeaderStyle" xfId="5" xr:uid="{00000000-0005-0000-0000-000002000000}"/>
    <cellStyle name="Millares 43" xfId="7" xr:uid="{00000000-0005-0000-0000-000003000000}"/>
    <cellStyle name="Moneda [0]" xfId="1" builtinId="7"/>
    <cellStyle name="Moneda 2" xfId="8" xr:uid="{00000000-0005-0000-0000-000005000000}"/>
    <cellStyle name="Normal" xfId="0" builtinId="0"/>
    <cellStyle name="Normal 10 10" xfId="9" xr:uid="{00000000-0005-0000-0000-000007000000}"/>
    <cellStyle name="Normal 2 2" xfId="6" xr:uid="{00000000-0005-0000-0000-000008000000}"/>
    <cellStyle name="Normal 98" xfId="10" xr:uid="{00000000-0005-0000-0000-000009000000}"/>
    <cellStyle name="Numeric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1924050</xdr:colOff>
      <xdr:row>19</xdr:row>
      <xdr:rowOff>57149</xdr:rowOff>
    </xdr:from>
    <xdr:to>
      <xdr:col>4</xdr:col>
      <xdr:colOff>41910</xdr:colOff>
      <xdr:row>21</xdr:row>
      <xdr:rowOff>180974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060099-9E66-4D31-B008-295D36175D9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7019924"/>
          <a:ext cx="1565910" cy="409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3"/>
  <sheetViews>
    <sheetView showGridLines="0" tabSelected="1" view="pageBreakPreview" zoomScaleNormal="100" zoomScaleSheetLayoutView="100" workbookViewId="0">
      <selection activeCell="I32" sqref="I32"/>
    </sheetView>
  </sheetViews>
  <sheetFormatPr baseColWidth="10" defaultColWidth="11.42578125" defaultRowHeight="11.25" x14ac:dyDescent="0.2"/>
  <cols>
    <col min="1" max="1" width="10" style="6" customWidth="1"/>
    <col min="2" max="2" width="29.42578125" style="4" customWidth="1"/>
    <col min="3" max="3" width="12.28515625" style="6" customWidth="1"/>
    <col min="4" max="4" width="10" style="6" customWidth="1"/>
    <col min="5" max="5" width="15.7109375" style="5" customWidth="1"/>
    <col min="6" max="6" width="20.28515625" style="4" customWidth="1"/>
    <col min="7" max="16384" width="11.42578125" style="4"/>
  </cols>
  <sheetData>
    <row r="1" spans="1:6" ht="19.5" customHeight="1" x14ac:dyDescent="0.3">
      <c r="A1" s="22" t="s">
        <v>20</v>
      </c>
      <c r="B1" s="22"/>
      <c r="C1" s="22"/>
      <c r="D1" s="22"/>
      <c r="E1" s="22"/>
      <c r="F1" s="22"/>
    </row>
    <row r="2" spans="1:6" ht="19.5" x14ac:dyDescent="0.2">
      <c r="A2" s="23" t="s">
        <v>21</v>
      </c>
      <c r="B2" s="23"/>
      <c r="C2" s="23"/>
      <c r="D2" s="23"/>
      <c r="E2" s="23"/>
      <c r="F2" s="23"/>
    </row>
    <row r="3" spans="1:6" ht="15" x14ac:dyDescent="0.25">
      <c r="A3" s="10"/>
      <c r="B3" s="10"/>
      <c r="C3" s="10"/>
      <c r="D3" s="10"/>
      <c r="E3" s="10"/>
    </row>
    <row r="4" spans="1:6" ht="19.5" x14ac:dyDescent="0.3">
      <c r="A4" s="22" t="s">
        <v>6</v>
      </c>
      <c r="B4" s="22"/>
      <c r="C4" s="22"/>
      <c r="D4" s="22"/>
      <c r="E4" s="22"/>
      <c r="F4" s="22"/>
    </row>
    <row r="5" spans="1:6" ht="19.5" x14ac:dyDescent="0.3">
      <c r="A5" s="12"/>
      <c r="B5" s="12"/>
      <c r="C5" s="12"/>
      <c r="D5" s="12"/>
      <c r="E5" s="12"/>
      <c r="F5" s="12"/>
    </row>
    <row r="6" spans="1:6" ht="38.25" customHeight="1" x14ac:dyDescent="0.2">
      <c r="A6" s="24" t="s">
        <v>19</v>
      </c>
      <c r="B6" s="24"/>
      <c r="C6" s="24"/>
      <c r="D6" s="24"/>
      <c r="E6" s="24"/>
      <c r="F6" s="24"/>
    </row>
    <row r="8" spans="1:6" s="3" customFormat="1" ht="21" x14ac:dyDescent="0.2">
      <c r="A8" s="1" t="s">
        <v>4</v>
      </c>
      <c r="B8" s="1" t="s">
        <v>1</v>
      </c>
      <c r="C8" s="1" t="s">
        <v>16</v>
      </c>
      <c r="D8" s="1" t="s">
        <v>17</v>
      </c>
      <c r="E8" s="2" t="s">
        <v>2</v>
      </c>
      <c r="F8" s="1" t="s">
        <v>3</v>
      </c>
    </row>
    <row r="9" spans="1:6" ht="37.5" customHeight="1" x14ac:dyDescent="0.2">
      <c r="A9" s="15">
        <v>1</v>
      </c>
      <c r="B9" s="8" t="s">
        <v>11</v>
      </c>
      <c r="C9" s="7">
        <v>5734</v>
      </c>
      <c r="D9" s="7">
        <v>100</v>
      </c>
      <c r="E9" s="17">
        <v>3804</v>
      </c>
      <c r="F9" s="9">
        <f t="shared" ref="F9:F14" si="0">+E9*D9*C9</f>
        <v>2181213600</v>
      </c>
    </row>
    <row r="10" spans="1:6" ht="37.5" customHeight="1" x14ac:dyDescent="0.2">
      <c r="A10" s="15">
        <v>2</v>
      </c>
      <c r="B10" s="8" t="s">
        <v>12</v>
      </c>
      <c r="C10" s="7">
        <v>18614</v>
      </c>
      <c r="D10" s="7">
        <v>100</v>
      </c>
      <c r="E10" s="17">
        <v>4283</v>
      </c>
      <c r="F10" s="9">
        <f t="shared" si="0"/>
        <v>7972376200</v>
      </c>
    </row>
    <row r="11" spans="1:6" ht="37.5" customHeight="1" x14ac:dyDescent="0.2">
      <c r="A11" s="15">
        <v>3</v>
      </c>
      <c r="B11" s="8" t="s">
        <v>13</v>
      </c>
      <c r="C11" s="7">
        <v>13316</v>
      </c>
      <c r="D11" s="7">
        <v>100</v>
      </c>
      <c r="E11" s="17">
        <v>4904</v>
      </c>
      <c r="F11" s="9">
        <f t="shared" si="0"/>
        <v>6530166400</v>
      </c>
    </row>
    <row r="12" spans="1:6" ht="37.5" customHeight="1" x14ac:dyDescent="0.2">
      <c r="A12" s="15">
        <v>4</v>
      </c>
      <c r="B12" s="8" t="s">
        <v>10</v>
      </c>
      <c r="C12" s="7">
        <v>26113</v>
      </c>
      <c r="D12" s="7">
        <v>100</v>
      </c>
      <c r="E12" s="17">
        <v>5216</v>
      </c>
      <c r="F12" s="9">
        <f t="shared" si="0"/>
        <v>13620540800</v>
      </c>
    </row>
    <row r="13" spans="1:6" ht="37.5" customHeight="1" x14ac:dyDescent="0.2">
      <c r="A13" s="15">
        <v>6</v>
      </c>
      <c r="B13" s="8" t="s">
        <v>14</v>
      </c>
      <c r="C13" s="7">
        <v>9461</v>
      </c>
      <c r="D13" s="7">
        <v>100</v>
      </c>
      <c r="E13" s="17">
        <v>5744</v>
      </c>
      <c r="F13" s="9">
        <f t="shared" si="0"/>
        <v>5434398400</v>
      </c>
    </row>
    <row r="14" spans="1:6" ht="37.5" customHeight="1" x14ac:dyDescent="0.2">
      <c r="A14" s="15">
        <v>7</v>
      </c>
      <c r="B14" s="8" t="s">
        <v>0</v>
      </c>
      <c r="C14" s="7">
        <v>13372</v>
      </c>
      <c r="D14" s="7">
        <v>100</v>
      </c>
      <c r="E14" s="17">
        <v>2746</v>
      </c>
      <c r="F14" s="9">
        <f t="shared" si="0"/>
        <v>3671951200</v>
      </c>
    </row>
    <row r="15" spans="1:6" ht="37.5" customHeight="1" x14ac:dyDescent="0.2">
      <c r="A15" s="25" t="s">
        <v>7</v>
      </c>
      <c r="B15" s="25"/>
      <c r="C15" s="25"/>
      <c r="D15" s="25"/>
      <c r="E15" s="25"/>
      <c r="F15" s="11">
        <f>SUM(F9:F14)</f>
        <v>39410646600</v>
      </c>
    </row>
    <row r="16" spans="1:6" ht="37.5" customHeight="1" x14ac:dyDescent="0.2">
      <c r="A16" s="8" t="s">
        <v>8</v>
      </c>
      <c r="B16" s="8" t="s">
        <v>5</v>
      </c>
      <c r="C16" s="13">
        <v>1</v>
      </c>
      <c r="D16" s="16" t="s">
        <v>18</v>
      </c>
      <c r="E16" s="18">
        <v>144991418</v>
      </c>
      <c r="F16" s="9">
        <f>+E16*C16</f>
        <v>144991418</v>
      </c>
    </row>
    <row r="17" spans="1:6" ht="37.5" customHeight="1" x14ac:dyDescent="0.2">
      <c r="A17" s="26" t="s">
        <v>9</v>
      </c>
      <c r="B17" s="26"/>
      <c r="C17" s="26"/>
      <c r="D17" s="26"/>
      <c r="E17" s="26"/>
      <c r="F17" s="14">
        <f>+F16+F15</f>
        <v>39555638018</v>
      </c>
    </row>
    <row r="18" spans="1:6" x14ac:dyDescent="0.2">
      <c r="E18" s="4"/>
    </row>
    <row r="19" spans="1:6" ht="36" customHeight="1" x14ac:dyDescent="0.2">
      <c r="A19" s="19" t="s">
        <v>15</v>
      </c>
      <c r="B19" s="19"/>
      <c r="C19" s="19"/>
      <c r="D19" s="19"/>
      <c r="E19" s="19"/>
      <c r="F19" s="19"/>
    </row>
    <row r="22" spans="1:6" ht="15" x14ac:dyDescent="0.25">
      <c r="A22" s="20" t="s">
        <v>22</v>
      </c>
      <c r="B22" s="20"/>
      <c r="C22" s="20"/>
      <c r="D22" s="20"/>
      <c r="E22" s="20"/>
      <c r="F22" s="20"/>
    </row>
    <row r="23" spans="1:6" ht="15" x14ac:dyDescent="0.25">
      <c r="A23" s="21"/>
      <c r="B23" s="21"/>
      <c r="C23" s="21"/>
      <c r="D23" s="21"/>
      <c r="E23" s="21"/>
      <c r="F23" s="21"/>
    </row>
  </sheetData>
  <mergeCells count="9">
    <mergeCell ref="A19:F19"/>
    <mergeCell ref="A22:F22"/>
    <mergeCell ref="A23:F23"/>
    <mergeCell ref="A1:F1"/>
    <mergeCell ref="A2:F2"/>
    <mergeCell ref="A4:F4"/>
    <mergeCell ref="A6:F6"/>
    <mergeCell ref="A15:E15"/>
    <mergeCell ref="A17:E17"/>
  </mergeCells>
  <pageMargins left="0.23622047244094491" right="0.23622047244094491" top="1.7322834645669292" bottom="0.74803149606299213" header="0.31496062992125984" footer="0.31496062992125984"/>
  <pageSetup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</vt:lpstr>
    </vt:vector>
  </TitlesOfParts>
  <Company>Municipio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Pabón Gómez</dc:creator>
  <cp:lastModifiedBy>Alejandra Calle</cp:lastModifiedBy>
  <dcterms:created xsi:type="dcterms:W3CDTF">2022-02-11T16:13:53Z</dcterms:created>
  <dcterms:modified xsi:type="dcterms:W3CDTF">2022-12-19T22:17:31Z</dcterms:modified>
</cp:coreProperties>
</file>