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\Downloads\fotoc\MANTENIMIENTO FOTOCOPIADORAS 2023\"/>
    </mc:Choice>
  </mc:AlternateContent>
  <bookViews>
    <workbookView xWindow="0" yWindow="0" windowWidth="28800" windowHeight="12300" activeTab="1"/>
  </bookViews>
  <sheets>
    <sheet name="mantenimiento" sheetId="1" r:id="rId1"/>
    <sheet name="REPUESTOS" sheetId="2" r:id="rId2"/>
  </sheets>
  <definedNames>
    <definedName name="_xlnm._FilterDatabase" localSheetId="1" hidden="1">REPUESTOS!$A$3:$K$45</definedName>
  </definedNames>
  <calcPr calcId="162913"/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6" i="1"/>
  <c r="G17" i="1" l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H18" i="1" l="1"/>
  <c r="J43" i="2" l="1"/>
  <c r="D43" i="2"/>
  <c r="K43" i="2"/>
  <c r="I43" i="2"/>
  <c r="I44" i="2" s="1"/>
  <c r="I45" i="2" s="1"/>
  <c r="I48" i="2" s="1"/>
  <c r="F43" i="2"/>
  <c r="G43" i="2"/>
  <c r="E43" i="2"/>
  <c r="H43" i="2"/>
  <c r="H44" i="2" s="1"/>
  <c r="H45" i="2" s="1"/>
  <c r="H48" i="2" s="1"/>
  <c r="L43" i="2" l="1"/>
  <c r="D44" i="2"/>
  <c r="D45" i="2" s="1"/>
  <c r="D48" i="2" s="1"/>
  <c r="K44" i="2"/>
  <c r="K45" i="2" s="1"/>
  <c r="K48" i="2" s="1"/>
  <c r="F44" i="2"/>
  <c r="F45" i="2" s="1"/>
  <c r="F48" i="2" s="1"/>
  <c r="G44" i="2"/>
  <c r="G45" i="2" s="1"/>
  <c r="G48" i="2" s="1"/>
  <c r="E44" i="2"/>
  <c r="E45" i="2" s="1"/>
  <c r="E48" i="2" s="1"/>
  <c r="J44" i="2"/>
  <c r="J45" i="2" s="1"/>
  <c r="J48" i="2" s="1"/>
</calcChain>
</file>

<file path=xl/sharedStrings.xml><?xml version="1.0" encoding="utf-8"?>
<sst xmlns="http://schemas.openxmlformats.org/spreadsheetml/2006/main" count="77" uniqueCount="72">
  <si>
    <t xml:space="preserve">MANTENIMIENTO  FOTOCOPIADORAS </t>
  </si>
  <si>
    <t>MARCA</t>
  </si>
  <si>
    <t>UBICACIÓN</t>
  </si>
  <si>
    <t>CANTIDAD EQUIPOS</t>
  </si>
  <si>
    <t>VALOR   UNITARIO MANTENIMIENTO SIN IVA</t>
  </si>
  <si>
    <t>IVA</t>
  </si>
  <si>
    <t>VALOR   UNITARIO MANTENIMIENTO CON IVA</t>
  </si>
  <si>
    <t>VALOR TOTAL</t>
  </si>
  <si>
    <t>KONICA MINOLTA</t>
  </si>
  <si>
    <t>BUCARAMANGA Y SU AREA METROPOLITANA</t>
  </si>
  <si>
    <t>SAN GIL</t>
  </si>
  <si>
    <t>BARRANCABERMEJA</t>
  </si>
  <si>
    <t>PUENTE NACIONAL</t>
  </si>
  <si>
    <t>SOCORRO</t>
  </si>
  <si>
    <t>SAN VICENTE</t>
  </si>
  <si>
    <t>BARBOSA</t>
  </si>
  <si>
    <t>MALAGA</t>
  </si>
  <si>
    <t>TOSHIBA ESTUDIO 307</t>
  </si>
  <si>
    <t>VELEZ</t>
  </si>
  <si>
    <t>TOTAL MANTENIMIENTOS  INCLUIDO IVA</t>
  </si>
  <si>
    <r>
      <rPr>
        <sz val="20"/>
        <rFont val="Calibri"/>
        <family val="2"/>
      </rPr>
      <t xml:space="preserve">VALOR DE REFERENCIA </t>
    </r>
    <r>
      <rPr>
        <sz val="20"/>
        <rFont val="Calibri"/>
        <family val="2"/>
      </rPr>
      <t xml:space="preserve"> (REPUESTOS)</t>
    </r>
  </si>
  <si>
    <t>ITEM</t>
  </si>
  <si>
    <t>REPUESTOS</t>
  </si>
  <si>
    <t>CANTIDAD</t>
  </si>
  <si>
    <t>KONICA MINOLTA
BIZHUB-423</t>
  </si>
  <si>
    <t>KONICA MINOLTA
BIZHUB-363</t>
  </si>
  <si>
    <t>KONICA MINOLTA NEC DI-3510</t>
  </si>
  <si>
    <t>KONICA MINOLTA
DI-250</t>
  </si>
  <si>
    <t>KONICA MINOLTA
DI-3510</t>
  </si>
  <si>
    <t>MINOLTA
IT-2510</t>
  </si>
  <si>
    <t>KONICA MINOLTA NEC DI-3010</t>
  </si>
  <si>
    <t>Banda del cubre original</t>
  </si>
  <si>
    <t xml:space="preserve">Buje posterior del cilindro </t>
  </si>
  <si>
    <t xml:space="preserve">Bujes de transferencia </t>
  </si>
  <si>
    <t xml:space="preserve">Bujes de transporte </t>
  </si>
  <si>
    <t>Bujes rodillo fusor superior</t>
  </si>
  <si>
    <t>Cilindro Fotoconductor</t>
  </si>
  <si>
    <t>Clucth de alimentación del papel</t>
  </si>
  <si>
    <t xml:space="preserve">Clutch sincronismo </t>
  </si>
  <si>
    <t>Collares de separación</t>
  </si>
  <si>
    <t>Cuchilla de limpieza</t>
  </si>
  <si>
    <t>Grilla corona de Carga</t>
  </si>
  <si>
    <t>Guia lateral de documentos ADF</t>
  </si>
  <si>
    <t>Holder Frontal Corona de Carga</t>
  </si>
  <si>
    <t>Holder Frontal de Transferencia</t>
  </si>
  <si>
    <t>Holder Tracero Corona de Carga</t>
  </si>
  <si>
    <t xml:space="preserve">Holder Tracero Corona de Transferencia </t>
  </si>
  <si>
    <t>Juego de piñones unidad de revelado</t>
  </si>
  <si>
    <t>Juego de piñones unidad fusora</t>
  </si>
  <si>
    <t xml:space="preserve">Lampara de fusion </t>
  </si>
  <si>
    <t>Motor alimentacion de toner</t>
  </si>
  <si>
    <t>Pad Separador ADF</t>
  </si>
  <si>
    <t>Piñonería engranaje principal</t>
  </si>
  <si>
    <t>Revelador</t>
  </si>
  <si>
    <t>Rodamiento de fusor inferior</t>
  </si>
  <si>
    <t>Rodamiento de fusor superior</t>
  </si>
  <si>
    <t>Rodillo de presion</t>
  </si>
  <si>
    <t>Rodillo de salida unidad fusora</t>
  </si>
  <si>
    <t>Rodillo fusor superior</t>
  </si>
  <si>
    <t>Rodillos de espuma expulsión papel unidad fusora</t>
  </si>
  <si>
    <t>Rueda de toma de papel y ADF</t>
  </si>
  <si>
    <t>Ruedas de toma de papel</t>
  </si>
  <si>
    <t xml:space="preserve">Subhopper </t>
  </si>
  <si>
    <t>Tapa guia alimentador originales</t>
  </si>
  <si>
    <t xml:space="preserve">Tarjeta fuente </t>
  </si>
  <si>
    <t xml:space="preserve">Thermistor </t>
  </si>
  <si>
    <t xml:space="preserve">Unidad mezcladora de Toner y Reciclaje </t>
  </si>
  <si>
    <t>Unidad PWB-C</t>
  </si>
  <si>
    <t>Uñas del rodillo fusor inferior</t>
  </si>
  <si>
    <t>Uñas del rodillo fusor superior</t>
  </si>
  <si>
    <t>SUBTOTAL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</si>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</sst>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;\-&quot;$&quot;#,##0"/>
    <numFmt numFmtId="165" formatCode="_-* #,##0_-;\-* #,##0_-;_-* &quot;-&quot;_-;_-@"/>
  </numFmts>
  <fonts count="18">
    <font>
      <sz val="11"/>
      <name val="Calibri"/>
      <scheme val="minor"/>
    </font>
    <font>
      <sz val="9"/>
      <name val="Calibri"/>
      <family val="2"/>
    </font>
    <font>
      <sz val="12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1"/>
      <name val="Calibri"/>
      <family val="2"/>
    </font>
    <font>
      <sz val="20"/>
      <name val="Calibri"/>
      <family val="2"/>
    </font>
    <font>
      <sz val="11"/>
      <name val="Calibri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12"/>
      <name val="Calibri"/>
      <family val="2"/>
    </font>
    <font>
      <b/>
      <sz val="9"/>
      <color rgb="FF000000"/>
      <name val="Arial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165" fontId="9" fillId="0" borderId="1" xfId="0" applyNumberFormat="1" applyFont="1" applyBorder="1"/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64" fontId="15" fillId="2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Border="1"/>
    <xf numFmtId="0" fontId="17" fillId="0" borderId="0" xfId="0" applyFont="1" applyAlignment="1"/>
    <xf numFmtId="0" fontId="0" fillId="0" borderId="0" xfId="0" applyFont="1" applyAlignment="1"/>
    <xf numFmtId="165" fontId="9" fillId="0" borderId="7" xfId="0" applyNumberFormat="1" applyFont="1" applyBorder="1"/>
    <xf numFmtId="165" fontId="16" fillId="0" borderId="7" xfId="0" applyNumberFormat="1" applyFont="1" applyBorder="1"/>
    <xf numFmtId="0" fontId="1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165" fontId="0" fillId="0" borderId="0" xfId="0" applyNumberFormat="1" applyFont="1" applyAlignment="1"/>
    <xf numFmtId="0" fontId="12" fillId="0" borderId="1" xfId="0" applyFont="1" applyFill="1" applyBorder="1"/>
    <xf numFmtId="0" fontId="12" fillId="0" borderId="1" xfId="0" applyFont="1" applyFill="1" applyBorder="1" applyAlignment="1"/>
    <xf numFmtId="0" fontId="12" fillId="0" borderId="2" xfId="0" applyFont="1" applyFill="1" applyBorder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1" fillId="0" borderId="3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0" fontId="8" fillId="0" borderId="0" xfId="0" applyFont="1" applyAlignment="1">
      <alignment horizontal="center"/>
    </xf>
    <xf numFmtId="0" fontId="14" fillId="0" borderId="8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opLeftCell="C1" workbookViewId="0">
      <selection activeCell="L13" sqref="L13"/>
    </sheetView>
  </sheetViews>
  <sheetFormatPr baseColWidth="10" defaultColWidth="16.85546875" defaultRowHeight="15" customHeight="1"/>
  <cols>
    <col min="1" max="1" width="13.28515625" customWidth="1"/>
    <col min="2" max="2" width="14.28515625" customWidth="1"/>
    <col min="3" max="3" width="38.28515625" customWidth="1"/>
    <col min="4" max="4" width="16.140625" customWidth="1"/>
    <col min="5" max="5" width="19.140625" customWidth="1"/>
    <col min="6" max="6" width="11.42578125" customWidth="1"/>
    <col min="7" max="7" width="19.28515625" customWidth="1"/>
    <col min="8" max="8" width="14.140625" customWidth="1"/>
    <col min="9" max="9" width="12.42578125" customWidth="1"/>
  </cols>
  <sheetData>
    <row r="1" spans="1:9" ht="12" customHeight="1">
      <c r="A1" s="1"/>
      <c r="B1" s="32" t="s">
        <v>0</v>
      </c>
      <c r="C1" s="33"/>
      <c r="D1" s="33"/>
      <c r="E1" s="33"/>
      <c r="F1" s="33"/>
      <c r="G1" s="33"/>
      <c r="H1" s="33"/>
      <c r="I1" s="1"/>
    </row>
    <row r="2" spans="1:9" ht="12" customHeight="1">
      <c r="A2" s="1"/>
      <c r="B2" s="33"/>
      <c r="C2" s="33"/>
      <c r="D2" s="33"/>
      <c r="E2" s="33"/>
      <c r="F2" s="33"/>
      <c r="G2" s="33"/>
      <c r="H2" s="33"/>
      <c r="I2" s="1"/>
    </row>
    <row r="3" spans="1:9" ht="12" customHeight="1">
      <c r="A3" s="1"/>
      <c r="B3" s="32"/>
      <c r="C3" s="33"/>
      <c r="D3" s="33"/>
      <c r="E3" s="33"/>
      <c r="F3" s="33"/>
      <c r="G3" s="33"/>
      <c r="H3" s="33"/>
      <c r="I3" s="1"/>
    </row>
    <row r="4" spans="1:9" ht="12" customHeight="1">
      <c r="A4" s="1"/>
      <c r="B4" s="2"/>
      <c r="C4" s="2"/>
      <c r="D4" s="2"/>
      <c r="E4" s="2"/>
      <c r="F4" s="2"/>
      <c r="G4" s="1"/>
      <c r="H4" s="1"/>
      <c r="I4" s="1"/>
    </row>
    <row r="5" spans="1:9" ht="47.25" customHeight="1">
      <c r="A5" s="1"/>
      <c r="B5" s="3" t="s">
        <v>1</v>
      </c>
      <c r="C5" s="3" t="s">
        <v>2</v>
      </c>
      <c r="D5" s="3" t="s">
        <v>3</v>
      </c>
      <c r="E5" s="4" t="s">
        <v>4</v>
      </c>
      <c r="F5" s="4" t="s">
        <v>5</v>
      </c>
      <c r="G5" s="4" t="s">
        <v>6</v>
      </c>
      <c r="H5" s="5" t="s">
        <v>7</v>
      </c>
      <c r="I5" s="1"/>
    </row>
    <row r="6" spans="1:9" ht="24.75" customHeight="1">
      <c r="A6" s="1"/>
      <c r="B6" s="34" t="s">
        <v>8</v>
      </c>
      <c r="C6" s="6" t="s">
        <v>9</v>
      </c>
      <c r="D6" s="7">
        <v>7</v>
      </c>
      <c r="E6" s="8">
        <v>177000</v>
      </c>
      <c r="F6" s="8">
        <f>E6*19%</f>
        <v>33630</v>
      </c>
      <c r="G6" s="8">
        <f t="shared" ref="G6:G17" si="0">+E6+F6</f>
        <v>210630</v>
      </c>
      <c r="H6" s="9">
        <f t="shared" ref="H6:H17" si="1">+G6*D6</f>
        <v>1474410</v>
      </c>
      <c r="I6" s="1"/>
    </row>
    <row r="7" spans="1:9" ht="24.75" customHeight="1">
      <c r="A7" s="1"/>
      <c r="B7" s="35"/>
      <c r="C7" s="6" t="s">
        <v>10</v>
      </c>
      <c r="D7" s="7">
        <v>3</v>
      </c>
      <c r="E7" s="8">
        <v>408000</v>
      </c>
      <c r="F7" s="8">
        <f t="shared" ref="F7:F17" si="2">E7*19%</f>
        <v>77520</v>
      </c>
      <c r="G7" s="8">
        <f t="shared" si="0"/>
        <v>485520</v>
      </c>
      <c r="H7" s="9">
        <f t="shared" si="1"/>
        <v>1456560</v>
      </c>
      <c r="I7" s="1"/>
    </row>
    <row r="8" spans="1:9" ht="24.75" customHeight="1">
      <c r="A8" s="1"/>
      <c r="B8" s="35"/>
      <c r="C8" s="6" t="s">
        <v>11</v>
      </c>
      <c r="D8" s="7">
        <v>1</v>
      </c>
      <c r="E8" s="8">
        <v>408000</v>
      </c>
      <c r="F8" s="8">
        <f t="shared" si="2"/>
        <v>77520</v>
      </c>
      <c r="G8" s="8">
        <f t="shared" si="0"/>
        <v>485520</v>
      </c>
      <c r="H8" s="9">
        <f t="shared" si="1"/>
        <v>485520</v>
      </c>
      <c r="I8" s="1"/>
    </row>
    <row r="9" spans="1:9" ht="24.75" customHeight="1">
      <c r="A9" s="1"/>
      <c r="B9" s="35"/>
      <c r="C9" s="6" t="s">
        <v>12</v>
      </c>
      <c r="D9" s="7">
        <v>1</v>
      </c>
      <c r="E9" s="8">
        <v>408000</v>
      </c>
      <c r="F9" s="8">
        <f t="shared" si="2"/>
        <v>77520</v>
      </c>
      <c r="G9" s="8">
        <f t="shared" si="0"/>
        <v>485520</v>
      </c>
      <c r="H9" s="9">
        <f t="shared" si="1"/>
        <v>485520</v>
      </c>
      <c r="I9" s="1"/>
    </row>
    <row r="10" spans="1:9" ht="24.75" customHeight="1">
      <c r="A10" s="1"/>
      <c r="B10" s="35"/>
      <c r="C10" s="6" t="s">
        <v>13</v>
      </c>
      <c r="D10" s="7">
        <v>1</v>
      </c>
      <c r="E10" s="8">
        <v>408000</v>
      </c>
      <c r="F10" s="8">
        <f t="shared" si="2"/>
        <v>77520</v>
      </c>
      <c r="G10" s="8">
        <f t="shared" si="0"/>
        <v>485520</v>
      </c>
      <c r="H10" s="9">
        <f t="shared" si="1"/>
        <v>485520</v>
      </c>
      <c r="I10" s="1"/>
    </row>
    <row r="11" spans="1:9" ht="24.75" customHeight="1">
      <c r="A11" s="1"/>
      <c r="B11" s="35"/>
      <c r="C11" s="6" t="s">
        <v>14</v>
      </c>
      <c r="D11" s="7">
        <v>1</v>
      </c>
      <c r="E11" s="8">
        <v>408000</v>
      </c>
      <c r="F11" s="8">
        <f t="shared" si="2"/>
        <v>77520</v>
      </c>
      <c r="G11" s="8">
        <f t="shared" si="0"/>
        <v>485520</v>
      </c>
      <c r="H11" s="9">
        <f t="shared" si="1"/>
        <v>485520</v>
      </c>
      <c r="I11" s="1"/>
    </row>
    <row r="12" spans="1:9" ht="24.75" customHeight="1">
      <c r="A12" s="1"/>
      <c r="B12" s="35"/>
      <c r="C12" s="10" t="s">
        <v>15</v>
      </c>
      <c r="D12" s="7">
        <v>1</v>
      </c>
      <c r="E12" s="8">
        <v>515000</v>
      </c>
      <c r="F12" s="8">
        <f t="shared" si="2"/>
        <v>97850</v>
      </c>
      <c r="G12" s="8">
        <f t="shared" si="0"/>
        <v>612850</v>
      </c>
      <c r="H12" s="9">
        <f t="shared" si="1"/>
        <v>612850</v>
      </c>
      <c r="I12" s="1"/>
    </row>
    <row r="13" spans="1:9" ht="24.75" customHeight="1">
      <c r="A13" s="1"/>
      <c r="B13" s="36"/>
      <c r="C13" s="10" t="s">
        <v>16</v>
      </c>
      <c r="D13" s="7">
        <v>1</v>
      </c>
      <c r="E13" s="8">
        <v>569000</v>
      </c>
      <c r="F13" s="8">
        <f t="shared" si="2"/>
        <v>108110</v>
      </c>
      <c r="G13" s="8">
        <f t="shared" si="0"/>
        <v>677110</v>
      </c>
      <c r="H13" s="9">
        <f t="shared" si="1"/>
        <v>677110</v>
      </c>
      <c r="I13" s="1"/>
    </row>
    <row r="14" spans="1:9" ht="24.75" customHeight="1">
      <c r="A14" s="1"/>
      <c r="B14" s="34" t="s">
        <v>17</v>
      </c>
      <c r="C14" s="6" t="s">
        <v>9</v>
      </c>
      <c r="D14" s="7">
        <v>6</v>
      </c>
      <c r="E14" s="8">
        <v>177000</v>
      </c>
      <c r="F14" s="8">
        <f t="shared" si="2"/>
        <v>33630</v>
      </c>
      <c r="G14" s="8">
        <f t="shared" si="0"/>
        <v>210630</v>
      </c>
      <c r="H14" s="9">
        <f t="shared" si="1"/>
        <v>1263780</v>
      </c>
      <c r="I14" s="1"/>
    </row>
    <row r="15" spans="1:9" ht="24.75" customHeight="1">
      <c r="A15" s="1"/>
      <c r="B15" s="35"/>
      <c r="C15" s="11" t="s">
        <v>18</v>
      </c>
      <c r="D15" s="7">
        <v>1</v>
      </c>
      <c r="E15" s="8">
        <v>408000</v>
      </c>
      <c r="F15" s="8">
        <f t="shared" si="2"/>
        <v>77520</v>
      </c>
      <c r="G15" s="8">
        <f t="shared" si="0"/>
        <v>485520</v>
      </c>
      <c r="H15" s="9">
        <f t="shared" si="1"/>
        <v>485520</v>
      </c>
      <c r="I15" s="1"/>
    </row>
    <row r="16" spans="1:9" ht="24.75" customHeight="1">
      <c r="A16" s="1"/>
      <c r="B16" s="35"/>
      <c r="C16" s="11" t="s">
        <v>10</v>
      </c>
      <c r="D16" s="7">
        <v>1</v>
      </c>
      <c r="E16" s="8">
        <v>408000</v>
      </c>
      <c r="F16" s="8">
        <f t="shared" si="2"/>
        <v>77520</v>
      </c>
      <c r="G16" s="8">
        <f t="shared" si="0"/>
        <v>485520</v>
      </c>
      <c r="H16" s="9">
        <f t="shared" si="1"/>
        <v>485520</v>
      </c>
      <c r="I16" s="1"/>
    </row>
    <row r="17" spans="1:9" ht="24.75" customHeight="1">
      <c r="A17" s="1"/>
      <c r="B17" s="36"/>
      <c r="C17" s="6" t="s">
        <v>11</v>
      </c>
      <c r="D17" s="7">
        <v>1</v>
      </c>
      <c r="E17" s="8">
        <v>408000</v>
      </c>
      <c r="F17" s="8">
        <f t="shared" si="2"/>
        <v>77520</v>
      </c>
      <c r="G17" s="8">
        <f t="shared" si="0"/>
        <v>485520</v>
      </c>
      <c r="H17" s="9">
        <f t="shared" si="1"/>
        <v>485520</v>
      </c>
      <c r="I17" s="1"/>
    </row>
    <row r="18" spans="1:9" ht="24.75" customHeight="1">
      <c r="A18" s="1"/>
      <c r="B18" s="37" t="s">
        <v>19</v>
      </c>
      <c r="C18" s="38"/>
      <c r="D18" s="38"/>
      <c r="E18" s="38"/>
      <c r="F18" s="38"/>
      <c r="G18" s="39"/>
      <c r="H18" s="20">
        <f>SUM(H6:H17)</f>
        <v>8883350</v>
      </c>
      <c r="I18" s="1"/>
    </row>
    <row r="19" spans="1:9" ht="16.5" customHeight="1">
      <c r="A19" s="1"/>
      <c r="B19" s="1"/>
      <c r="C19" s="1"/>
      <c r="D19" s="2"/>
      <c r="E19" s="1"/>
      <c r="F19" s="1"/>
      <c r="G19" s="1"/>
      <c r="H19" s="1"/>
      <c r="I19" s="1"/>
    </row>
    <row r="20" spans="1:9" ht="12" customHeight="1">
      <c r="A20" s="1"/>
      <c r="B20" s="1"/>
      <c r="C20" s="1"/>
      <c r="D20" s="2"/>
      <c r="E20" s="1"/>
      <c r="F20" s="1"/>
      <c r="G20" s="1"/>
      <c r="H20" s="1"/>
      <c r="I20" s="1"/>
    </row>
    <row r="21" spans="1:9" ht="12" customHeight="1">
      <c r="A21" s="1"/>
      <c r="B21" s="1"/>
      <c r="C21" s="1"/>
      <c r="D21" s="2"/>
      <c r="E21" s="1"/>
      <c r="F21" s="1"/>
      <c r="G21" s="1"/>
      <c r="H21" s="1"/>
      <c r="I21" s="1"/>
    </row>
    <row r="22" spans="1:9" ht="12" customHeight="1">
      <c r="A22" s="1"/>
      <c r="B22" s="1"/>
      <c r="C22" s="1"/>
      <c r="D22" s="2"/>
      <c r="E22" s="1"/>
      <c r="F22" s="1"/>
      <c r="G22" s="1"/>
      <c r="H22" s="1"/>
      <c r="I22" s="1"/>
    </row>
    <row r="23" spans="1:9" ht="12" customHeight="1">
      <c r="A23" s="1"/>
      <c r="B23" s="1"/>
      <c r="C23" s="1"/>
      <c r="D23" s="2"/>
      <c r="E23" s="1"/>
      <c r="F23" s="1"/>
      <c r="G23" s="1"/>
      <c r="H23" s="1"/>
      <c r="I23" s="1"/>
    </row>
    <row r="24" spans="1:9" ht="12" customHeight="1">
      <c r="A24" s="1"/>
      <c r="B24" s="1"/>
      <c r="C24" s="1"/>
      <c r="D24" s="2"/>
      <c r="E24" s="1"/>
      <c r="F24" s="1"/>
      <c r="G24" s="1"/>
      <c r="H24" s="1"/>
      <c r="I24" s="1"/>
    </row>
    <row r="25" spans="1:9" ht="12" customHeight="1">
      <c r="A25" s="1"/>
      <c r="B25" s="1"/>
      <c r="C25" s="1"/>
      <c r="D25" s="2"/>
      <c r="E25" s="1"/>
      <c r="F25" s="1"/>
      <c r="G25" s="1"/>
      <c r="H25" s="1"/>
      <c r="I25" s="1"/>
    </row>
    <row r="26" spans="1:9" ht="12" customHeight="1">
      <c r="A26" s="1"/>
      <c r="B26" s="1"/>
      <c r="C26" s="1"/>
      <c r="D26" s="2"/>
      <c r="E26" s="1"/>
      <c r="F26" s="1"/>
      <c r="G26" s="1"/>
      <c r="H26" s="1"/>
      <c r="I26" s="1"/>
    </row>
    <row r="27" spans="1:9" ht="12" customHeight="1">
      <c r="A27" s="1"/>
      <c r="B27" s="1"/>
      <c r="C27" s="1"/>
      <c r="D27" s="2"/>
      <c r="E27" s="1"/>
      <c r="F27" s="1"/>
      <c r="G27" s="1"/>
      <c r="H27" s="1"/>
      <c r="I27" s="1"/>
    </row>
    <row r="28" spans="1:9" ht="12" customHeight="1">
      <c r="A28" s="1"/>
      <c r="B28" s="1"/>
      <c r="C28" s="1"/>
      <c r="D28" s="2"/>
      <c r="E28" s="1"/>
      <c r="F28" s="1"/>
      <c r="G28" s="1"/>
      <c r="H28" s="1"/>
      <c r="I28" s="1"/>
    </row>
    <row r="29" spans="1:9" ht="12" customHeight="1">
      <c r="A29" s="1"/>
      <c r="B29" s="1"/>
      <c r="C29" s="1"/>
      <c r="D29" s="2"/>
      <c r="E29" s="1"/>
      <c r="F29" s="1"/>
      <c r="G29" s="1"/>
      <c r="H29" s="1"/>
      <c r="I29" s="1"/>
    </row>
    <row r="30" spans="1:9" ht="12" customHeight="1">
      <c r="A30" s="1"/>
      <c r="B30" s="1"/>
      <c r="C30" s="1"/>
      <c r="D30" s="2"/>
      <c r="E30" s="1"/>
      <c r="F30" s="1"/>
      <c r="G30" s="1"/>
      <c r="H30" s="1"/>
      <c r="I30" s="1"/>
    </row>
    <row r="31" spans="1:9" ht="12" customHeight="1">
      <c r="A31" s="1"/>
      <c r="B31" s="1"/>
      <c r="C31" s="1"/>
      <c r="D31" s="2"/>
      <c r="E31" s="1"/>
      <c r="F31" s="1"/>
      <c r="G31" s="1"/>
      <c r="H31" s="1"/>
      <c r="I31" s="1"/>
    </row>
    <row r="32" spans="1:9" ht="12" customHeight="1">
      <c r="A32" s="1"/>
      <c r="B32" s="1"/>
      <c r="C32" s="1"/>
      <c r="D32" s="2"/>
      <c r="E32" s="1"/>
      <c r="F32" s="1"/>
      <c r="G32" s="1"/>
      <c r="H32" s="1"/>
      <c r="I32" s="1"/>
    </row>
    <row r="33" spans="1:9" ht="12" customHeight="1">
      <c r="A33" s="1"/>
      <c r="B33" s="1"/>
      <c r="C33" s="1"/>
      <c r="D33" s="2"/>
      <c r="E33" s="1"/>
      <c r="F33" s="1"/>
      <c r="G33" s="1"/>
      <c r="H33" s="1"/>
      <c r="I33" s="1"/>
    </row>
    <row r="34" spans="1:9" ht="12" customHeight="1">
      <c r="A34" s="1"/>
      <c r="B34" s="1"/>
      <c r="C34" s="1"/>
      <c r="D34" s="2"/>
      <c r="E34" s="1"/>
      <c r="F34" s="1"/>
      <c r="G34" s="1"/>
      <c r="H34" s="1"/>
      <c r="I34" s="1"/>
    </row>
    <row r="35" spans="1:9" ht="12" customHeight="1">
      <c r="A35" s="1"/>
      <c r="B35" s="1"/>
      <c r="C35" s="1"/>
      <c r="D35" s="2"/>
      <c r="E35" s="1"/>
      <c r="F35" s="1"/>
      <c r="G35" s="1"/>
      <c r="H35" s="1"/>
      <c r="I35" s="1"/>
    </row>
    <row r="36" spans="1:9" ht="12" customHeight="1">
      <c r="A36" s="1"/>
      <c r="B36" s="1"/>
      <c r="C36" s="1"/>
      <c r="D36" s="2"/>
      <c r="E36" s="1"/>
      <c r="F36" s="1"/>
      <c r="G36" s="1"/>
      <c r="H36" s="1"/>
      <c r="I36" s="1"/>
    </row>
    <row r="37" spans="1:9" ht="12" customHeight="1">
      <c r="A37" s="1"/>
      <c r="B37" s="1"/>
      <c r="C37" s="1"/>
      <c r="D37" s="2"/>
      <c r="E37" s="1"/>
      <c r="F37" s="1"/>
      <c r="G37" s="1"/>
      <c r="H37" s="1"/>
      <c r="I37" s="1"/>
    </row>
    <row r="38" spans="1:9" ht="12" customHeight="1">
      <c r="A38" s="1"/>
      <c r="B38" s="1"/>
      <c r="C38" s="1"/>
      <c r="D38" s="2"/>
      <c r="E38" s="1"/>
      <c r="F38" s="1"/>
      <c r="G38" s="1"/>
      <c r="H38" s="1"/>
      <c r="I38" s="1"/>
    </row>
    <row r="39" spans="1:9" ht="12" customHeight="1">
      <c r="A39" s="1"/>
      <c r="B39" s="1"/>
      <c r="C39" s="1"/>
      <c r="D39" s="2"/>
      <c r="E39" s="1"/>
      <c r="F39" s="1"/>
      <c r="G39" s="1"/>
      <c r="H39" s="1"/>
      <c r="I39" s="1"/>
    </row>
    <row r="40" spans="1:9" ht="12" customHeight="1">
      <c r="A40" s="1"/>
      <c r="B40" s="1"/>
      <c r="C40" s="1"/>
      <c r="D40" s="2"/>
      <c r="E40" s="1"/>
      <c r="F40" s="1"/>
      <c r="G40" s="1"/>
      <c r="H40" s="1"/>
      <c r="I40" s="1"/>
    </row>
    <row r="41" spans="1:9" ht="12" customHeight="1">
      <c r="A41" s="1"/>
      <c r="B41" s="1"/>
      <c r="C41" s="1"/>
      <c r="D41" s="2"/>
      <c r="E41" s="1"/>
      <c r="F41" s="1"/>
      <c r="G41" s="1"/>
      <c r="H41" s="1"/>
      <c r="I41" s="1"/>
    </row>
    <row r="42" spans="1:9" ht="12" customHeight="1">
      <c r="A42" s="1"/>
      <c r="B42" s="1"/>
      <c r="C42" s="1"/>
      <c r="D42" s="2"/>
      <c r="E42" s="1"/>
      <c r="F42" s="1"/>
      <c r="G42" s="1"/>
      <c r="H42" s="1"/>
      <c r="I42" s="1"/>
    </row>
    <row r="43" spans="1:9" ht="12" customHeight="1">
      <c r="A43" s="1"/>
      <c r="B43" s="1"/>
      <c r="C43" s="1"/>
      <c r="D43" s="2"/>
      <c r="E43" s="1"/>
      <c r="F43" s="1"/>
      <c r="G43" s="1"/>
      <c r="H43" s="1"/>
      <c r="I43" s="1"/>
    </row>
    <row r="44" spans="1:9" ht="12" customHeight="1">
      <c r="A44" s="1"/>
      <c r="B44" s="1"/>
      <c r="C44" s="1"/>
      <c r="D44" s="2"/>
      <c r="E44" s="1"/>
      <c r="F44" s="1"/>
      <c r="G44" s="1"/>
      <c r="H44" s="1"/>
      <c r="I44" s="1"/>
    </row>
    <row r="45" spans="1:9" ht="12" customHeight="1">
      <c r="A45" s="1"/>
      <c r="B45" s="1"/>
      <c r="C45" s="1"/>
      <c r="D45" s="2"/>
      <c r="E45" s="1"/>
      <c r="F45" s="1"/>
      <c r="G45" s="1"/>
      <c r="H45" s="1"/>
      <c r="I45" s="1"/>
    </row>
    <row r="46" spans="1:9" ht="12" customHeight="1">
      <c r="A46" s="1"/>
      <c r="B46" s="1"/>
      <c r="C46" s="1"/>
      <c r="D46" s="2"/>
      <c r="E46" s="1"/>
      <c r="F46" s="1"/>
      <c r="G46" s="1"/>
      <c r="H46" s="1"/>
      <c r="I46" s="1"/>
    </row>
    <row r="47" spans="1:9" ht="12" customHeight="1">
      <c r="A47" s="1"/>
      <c r="B47" s="1"/>
      <c r="C47" s="1"/>
      <c r="D47" s="2"/>
      <c r="E47" s="1"/>
      <c r="F47" s="1"/>
      <c r="G47" s="1"/>
      <c r="H47" s="1"/>
      <c r="I47" s="1"/>
    </row>
    <row r="48" spans="1:9" ht="12" customHeight="1">
      <c r="A48" s="1"/>
      <c r="B48" s="1"/>
      <c r="C48" s="1"/>
      <c r="D48" s="2"/>
      <c r="E48" s="1"/>
      <c r="F48" s="1"/>
      <c r="G48" s="1"/>
      <c r="H48" s="1"/>
      <c r="I48" s="1"/>
    </row>
    <row r="49" spans="1:9" ht="12" customHeight="1">
      <c r="A49" s="1"/>
      <c r="B49" s="1"/>
      <c r="C49" s="1"/>
      <c r="D49" s="2"/>
      <c r="E49" s="1"/>
      <c r="F49" s="1"/>
      <c r="G49" s="1"/>
      <c r="H49" s="1"/>
      <c r="I49" s="1"/>
    </row>
    <row r="50" spans="1:9" ht="12" customHeight="1">
      <c r="A50" s="1"/>
      <c r="B50" s="1"/>
      <c r="C50" s="1"/>
      <c r="D50" s="2"/>
      <c r="E50" s="1"/>
      <c r="F50" s="1"/>
      <c r="G50" s="1"/>
      <c r="H50" s="1"/>
      <c r="I50" s="1"/>
    </row>
    <row r="51" spans="1:9" ht="12" customHeight="1">
      <c r="A51" s="1"/>
      <c r="B51" s="1"/>
      <c r="C51" s="1"/>
      <c r="D51" s="2"/>
      <c r="E51" s="1"/>
      <c r="F51" s="1"/>
      <c r="G51" s="1"/>
      <c r="H51" s="1"/>
      <c r="I51" s="1"/>
    </row>
    <row r="52" spans="1:9" ht="12" customHeight="1">
      <c r="A52" s="1"/>
      <c r="B52" s="1"/>
      <c r="C52" s="1"/>
      <c r="D52" s="2"/>
      <c r="E52" s="1"/>
      <c r="F52" s="1"/>
      <c r="G52" s="1"/>
      <c r="H52" s="1"/>
      <c r="I52" s="1"/>
    </row>
    <row r="53" spans="1:9" ht="12" customHeight="1">
      <c r="A53" s="1"/>
      <c r="B53" s="1"/>
      <c r="C53" s="1"/>
      <c r="D53" s="2"/>
      <c r="E53" s="1"/>
      <c r="F53" s="1"/>
      <c r="G53" s="1"/>
      <c r="H53" s="1"/>
      <c r="I53" s="1"/>
    </row>
    <row r="54" spans="1:9" ht="12" customHeight="1">
      <c r="A54" s="1"/>
      <c r="B54" s="1"/>
      <c r="C54" s="1"/>
      <c r="D54" s="2"/>
      <c r="E54" s="1"/>
      <c r="F54" s="1"/>
      <c r="G54" s="1"/>
      <c r="H54" s="1"/>
      <c r="I54" s="1"/>
    </row>
    <row r="55" spans="1:9" ht="12" customHeight="1">
      <c r="A55" s="1"/>
      <c r="B55" s="1"/>
      <c r="C55" s="1"/>
      <c r="D55" s="2"/>
      <c r="E55" s="1"/>
      <c r="F55" s="1"/>
      <c r="G55" s="1"/>
      <c r="H55" s="1"/>
      <c r="I55" s="1"/>
    </row>
    <row r="56" spans="1:9" ht="12" customHeight="1">
      <c r="A56" s="1"/>
      <c r="B56" s="1"/>
      <c r="C56" s="1"/>
      <c r="D56" s="2"/>
      <c r="E56" s="1"/>
      <c r="F56" s="1"/>
      <c r="G56" s="1"/>
      <c r="H56" s="1"/>
      <c r="I56" s="1"/>
    </row>
    <row r="57" spans="1:9" ht="12" customHeight="1">
      <c r="A57" s="1"/>
      <c r="B57" s="1"/>
      <c r="C57" s="1"/>
      <c r="D57" s="2"/>
      <c r="E57" s="1"/>
      <c r="F57" s="1"/>
      <c r="G57" s="1"/>
      <c r="H57" s="1"/>
      <c r="I57" s="1"/>
    </row>
    <row r="58" spans="1:9" ht="12" customHeight="1">
      <c r="A58" s="1"/>
      <c r="B58" s="1"/>
      <c r="C58" s="1"/>
      <c r="D58" s="2"/>
      <c r="E58" s="1"/>
      <c r="F58" s="1"/>
      <c r="G58" s="1"/>
      <c r="H58" s="1"/>
      <c r="I58" s="1"/>
    </row>
    <row r="59" spans="1:9" ht="12" customHeight="1">
      <c r="A59" s="1"/>
      <c r="B59" s="1"/>
      <c r="C59" s="1"/>
      <c r="D59" s="2"/>
      <c r="E59" s="1"/>
      <c r="F59" s="1"/>
      <c r="G59" s="1"/>
      <c r="H59" s="1"/>
      <c r="I59" s="1"/>
    </row>
    <row r="60" spans="1:9" ht="12" customHeight="1">
      <c r="A60" s="1"/>
      <c r="B60" s="1"/>
      <c r="C60" s="1"/>
      <c r="D60" s="2"/>
      <c r="E60" s="1"/>
      <c r="F60" s="1"/>
      <c r="G60" s="1"/>
      <c r="H60" s="1"/>
      <c r="I60" s="1"/>
    </row>
    <row r="61" spans="1:9" ht="12" customHeight="1">
      <c r="A61" s="1"/>
      <c r="B61" s="1"/>
      <c r="C61" s="1"/>
      <c r="D61" s="2"/>
      <c r="E61" s="1"/>
      <c r="F61" s="1"/>
      <c r="G61" s="1"/>
      <c r="H61" s="1"/>
      <c r="I61" s="1"/>
    </row>
    <row r="62" spans="1:9" ht="12" customHeight="1">
      <c r="A62" s="1"/>
      <c r="B62" s="1"/>
      <c r="C62" s="1"/>
      <c r="D62" s="2"/>
      <c r="E62" s="1"/>
      <c r="F62" s="1"/>
      <c r="G62" s="1"/>
      <c r="H62" s="1"/>
      <c r="I62" s="1"/>
    </row>
    <row r="63" spans="1:9" ht="12" customHeight="1">
      <c r="A63" s="1"/>
      <c r="B63" s="1"/>
      <c r="C63" s="1"/>
      <c r="D63" s="2"/>
      <c r="E63" s="1"/>
      <c r="F63" s="1"/>
      <c r="G63" s="1"/>
      <c r="H63" s="1"/>
      <c r="I63" s="1"/>
    </row>
    <row r="64" spans="1:9" ht="12" customHeight="1">
      <c r="A64" s="1"/>
      <c r="B64" s="1"/>
      <c r="C64" s="1"/>
      <c r="D64" s="2"/>
      <c r="E64" s="1"/>
      <c r="F64" s="1"/>
      <c r="G64" s="1"/>
      <c r="H64" s="1"/>
      <c r="I64" s="1"/>
    </row>
    <row r="65" spans="1:9" ht="12" customHeight="1">
      <c r="A65" s="1"/>
      <c r="B65" s="1"/>
      <c r="C65" s="1"/>
      <c r="D65" s="2"/>
      <c r="E65" s="1"/>
      <c r="F65" s="1"/>
      <c r="G65" s="1"/>
      <c r="H65" s="1"/>
      <c r="I65" s="1"/>
    </row>
    <row r="66" spans="1:9" ht="12" customHeight="1">
      <c r="A66" s="1"/>
      <c r="B66" s="1"/>
      <c r="C66" s="1"/>
      <c r="D66" s="2"/>
      <c r="E66" s="1"/>
      <c r="F66" s="1"/>
      <c r="G66" s="1"/>
      <c r="H66" s="1"/>
      <c r="I66" s="1"/>
    </row>
    <row r="67" spans="1:9" ht="12" customHeight="1">
      <c r="A67" s="1"/>
      <c r="B67" s="1"/>
      <c r="C67" s="1"/>
      <c r="D67" s="2"/>
      <c r="E67" s="1"/>
      <c r="F67" s="1"/>
      <c r="G67" s="1"/>
      <c r="H67" s="1"/>
      <c r="I67" s="1"/>
    </row>
    <row r="68" spans="1:9" ht="12" customHeight="1">
      <c r="A68" s="1"/>
      <c r="B68" s="1"/>
      <c r="C68" s="1"/>
      <c r="D68" s="2"/>
      <c r="E68" s="1"/>
      <c r="F68" s="1"/>
      <c r="G68" s="1"/>
      <c r="H68" s="1"/>
      <c r="I68" s="1"/>
    </row>
    <row r="69" spans="1:9" ht="12" customHeight="1">
      <c r="A69" s="1"/>
      <c r="B69" s="1"/>
      <c r="C69" s="1"/>
      <c r="D69" s="2"/>
      <c r="E69" s="1"/>
      <c r="F69" s="1"/>
      <c r="G69" s="1"/>
      <c r="H69" s="1"/>
      <c r="I69" s="1"/>
    </row>
    <row r="70" spans="1:9" ht="12" customHeight="1">
      <c r="A70" s="1"/>
      <c r="B70" s="1"/>
      <c r="C70" s="1"/>
      <c r="D70" s="2"/>
      <c r="E70" s="1"/>
      <c r="F70" s="1"/>
      <c r="G70" s="1"/>
      <c r="H70" s="1"/>
      <c r="I70" s="1"/>
    </row>
    <row r="71" spans="1:9" ht="12" customHeight="1">
      <c r="A71" s="1"/>
      <c r="B71" s="1"/>
      <c r="C71" s="1"/>
      <c r="D71" s="2"/>
      <c r="E71" s="1"/>
      <c r="F71" s="1"/>
      <c r="G71" s="1"/>
      <c r="H71" s="1"/>
      <c r="I71" s="1"/>
    </row>
    <row r="72" spans="1:9" ht="12" customHeight="1">
      <c r="A72" s="1"/>
      <c r="B72" s="1"/>
      <c r="C72" s="1"/>
      <c r="D72" s="2"/>
      <c r="E72" s="1"/>
      <c r="F72" s="1"/>
      <c r="G72" s="1"/>
      <c r="H72" s="1"/>
      <c r="I72" s="1"/>
    </row>
    <row r="73" spans="1:9" ht="12" customHeight="1">
      <c r="A73" s="1"/>
      <c r="B73" s="1"/>
      <c r="C73" s="1"/>
      <c r="D73" s="2"/>
      <c r="E73" s="1"/>
      <c r="F73" s="1"/>
      <c r="G73" s="1"/>
      <c r="H73" s="1"/>
      <c r="I73" s="1"/>
    </row>
    <row r="74" spans="1:9" ht="12" customHeight="1">
      <c r="A74" s="1"/>
      <c r="B74" s="1"/>
      <c r="C74" s="1"/>
      <c r="D74" s="2"/>
      <c r="E74" s="1"/>
      <c r="F74" s="1"/>
      <c r="G74" s="1"/>
      <c r="H74" s="1"/>
      <c r="I74" s="1"/>
    </row>
    <row r="75" spans="1:9" ht="12" customHeight="1">
      <c r="A75" s="1"/>
      <c r="B75" s="1"/>
      <c r="C75" s="1"/>
      <c r="D75" s="2"/>
      <c r="E75" s="1"/>
      <c r="F75" s="1"/>
      <c r="G75" s="1"/>
      <c r="H75" s="1"/>
      <c r="I75" s="1"/>
    </row>
    <row r="76" spans="1:9" ht="12" customHeight="1">
      <c r="A76" s="1"/>
      <c r="B76" s="1"/>
      <c r="C76" s="1"/>
      <c r="D76" s="2"/>
      <c r="E76" s="1"/>
      <c r="F76" s="1"/>
      <c r="G76" s="1"/>
      <c r="H76" s="1"/>
      <c r="I76" s="1"/>
    </row>
    <row r="77" spans="1:9" ht="12" customHeight="1">
      <c r="A77" s="1"/>
      <c r="B77" s="1"/>
      <c r="C77" s="1"/>
      <c r="D77" s="2"/>
      <c r="E77" s="1"/>
      <c r="F77" s="1"/>
      <c r="G77" s="1"/>
      <c r="H77" s="1"/>
      <c r="I77" s="1"/>
    </row>
    <row r="78" spans="1:9" ht="12" customHeight="1">
      <c r="A78" s="1"/>
      <c r="B78" s="1"/>
      <c r="C78" s="1"/>
      <c r="D78" s="2"/>
      <c r="E78" s="1"/>
      <c r="F78" s="1"/>
      <c r="G78" s="1"/>
      <c r="H78" s="1"/>
      <c r="I78" s="1"/>
    </row>
    <row r="79" spans="1:9" ht="12" customHeight="1">
      <c r="A79" s="1"/>
      <c r="B79" s="1"/>
      <c r="C79" s="1"/>
      <c r="D79" s="2"/>
      <c r="E79" s="1"/>
      <c r="F79" s="1"/>
      <c r="G79" s="1"/>
      <c r="H79" s="1"/>
      <c r="I79" s="1"/>
    </row>
    <row r="80" spans="1:9" ht="12" customHeight="1">
      <c r="A80" s="1"/>
      <c r="B80" s="1"/>
      <c r="C80" s="1"/>
      <c r="D80" s="2"/>
      <c r="E80" s="1"/>
      <c r="F80" s="1"/>
      <c r="G80" s="1"/>
      <c r="H80" s="1"/>
      <c r="I80" s="1"/>
    </row>
    <row r="81" spans="1:9" ht="12" customHeight="1">
      <c r="A81" s="1"/>
      <c r="B81" s="1"/>
      <c r="C81" s="1"/>
      <c r="D81" s="2"/>
      <c r="E81" s="1"/>
      <c r="F81" s="1"/>
      <c r="G81" s="1"/>
      <c r="H81" s="1"/>
      <c r="I81" s="1"/>
    </row>
    <row r="82" spans="1:9" ht="12" customHeight="1">
      <c r="A82" s="1"/>
      <c r="B82" s="1"/>
      <c r="C82" s="1"/>
      <c r="D82" s="2"/>
      <c r="E82" s="1"/>
      <c r="F82" s="1"/>
      <c r="G82" s="1"/>
      <c r="H82" s="1"/>
      <c r="I82" s="1"/>
    </row>
    <row r="83" spans="1:9" ht="12" customHeight="1">
      <c r="A83" s="1"/>
      <c r="B83" s="1"/>
      <c r="C83" s="1"/>
      <c r="D83" s="2"/>
      <c r="E83" s="1"/>
      <c r="F83" s="1"/>
      <c r="G83" s="1"/>
      <c r="H83" s="1"/>
      <c r="I83" s="1"/>
    </row>
    <row r="84" spans="1:9" ht="12" customHeight="1">
      <c r="A84" s="1"/>
      <c r="B84" s="1"/>
      <c r="C84" s="1"/>
      <c r="D84" s="2"/>
      <c r="E84" s="1"/>
      <c r="F84" s="1"/>
      <c r="G84" s="1"/>
      <c r="H84" s="1"/>
      <c r="I84" s="1"/>
    </row>
    <row r="85" spans="1:9" ht="12" customHeight="1">
      <c r="A85" s="1"/>
      <c r="B85" s="1"/>
      <c r="C85" s="1"/>
      <c r="D85" s="2"/>
      <c r="E85" s="1"/>
      <c r="F85" s="1"/>
      <c r="G85" s="1"/>
      <c r="H85" s="1"/>
      <c r="I85" s="1"/>
    </row>
    <row r="86" spans="1:9" ht="12" customHeight="1">
      <c r="A86" s="1"/>
      <c r="B86" s="1"/>
      <c r="C86" s="1"/>
      <c r="D86" s="2"/>
      <c r="E86" s="1"/>
      <c r="F86" s="1"/>
      <c r="G86" s="1"/>
      <c r="H86" s="1"/>
      <c r="I86" s="1"/>
    </row>
    <row r="87" spans="1:9" ht="12" customHeight="1">
      <c r="A87" s="1"/>
      <c r="B87" s="1"/>
      <c r="C87" s="1"/>
      <c r="D87" s="2"/>
      <c r="E87" s="1"/>
      <c r="F87" s="1"/>
      <c r="G87" s="1"/>
      <c r="H87" s="1"/>
      <c r="I87" s="1"/>
    </row>
    <row r="88" spans="1:9" ht="12" customHeight="1">
      <c r="A88" s="1"/>
      <c r="B88" s="1"/>
      <c r="C88" s="1"/>
      <c r="D88" s="2"/>
      <c r="E88" s="1"/>
      <c r="F88" s="1"/>
      <c r="G88" s="1"/>
      <c r="H88" s="1"/>
      <c r="I88" s="1"/>
    </row>
    <row r="89" spans="1:9" ht="12" customHeight="1">
      <c r="A89" s="1"/>
      <c r="B89" s="1"/>
      <c r="C89" s="1"/>
      <c r="D89" s="2"/>
      <c r="E89" s="1"/>
      <c r="F89" s="1"/>
      <c r="G89" s="1"/>
      <c r="H89" s="1"/>
      <c r="I89" s="1"/>
    </row>
    <row r="90" spans="1:9" ht="12" customHeight="1">
      <c r="A90" s="1"/>
      <c r="B90" s="1"/>
      <c r="C90" s="1"/>
      <c r="D90" s="2"/>
      <c r="E90" s="1"/>
      <c r="F90" s="1"/>
      <c r="G90" s="1"/>
      <c r="H90" s="1"/>
      <c r="I90" s="1"/>
    </row>
    <row r="91" spans="1:9" ht="12" customHeight="1">
      <c r="A91" s="1"/>
      <c r="B91" s="1"/>
      <c r="C91" s="1"/>
      <c r="D91" s="2"/>
      <c r="E91" s="1"/>
      <c r="F91" s="1"/>
      <c r="G91" s="1"/>
      <c r="H91" s="1"/>
      <c r="I91" s="1"/>
    </row>
    <row r="92" spans="1:9" ht="12" customHeight="1">
      <c r="A92" s="1"/>
      <c r="B92" s="1"/>
      <c r="C92" s="1"/>
      <c r="D92" s="2"/>
      <c r="E92" s="1"/>
      <c r="F92" s="1"/>
      <c r="G92" s="1"/>
      <c r="H92" s="1"/>
      <c r="I92" s="1"/>
    </row>
    <row r="93" spans="1:9" ht="12" customHeight="1">
      <c r="A93" s="1"/>
      <c r="B93" s="1"/>
      <c r="C93" s="1"/>
      <c r="D93" s="2"/>
      <c r="E93" s="1"/>
      <c r="F93" s="1"/>
      <c r="G93" s="1"/>
      <c r="H93" s="1"/>
      <c r="I93" s="1"/>
    </row>
    <row r="94" spans="1:9" ht="12" customHeight="1">
      <c r="A94" s="1"/>
      <c r="B94" s="1"/>
      <c r="C94" s="1"/>
      <c r="D94" s="2"/>
      <c r="E94" s="1"/>
      <c r="F94" s="1"/>
      <c r="G94" s="1"/>
      <c r="H94" s="1"/>
      <c r="I94" s="1"/>
    </row>
    <row r="95" spans="1:9" ht="12" customHeight="1">
      <c r="A95" s="1"/>
      <c r="B95" s="1"/>
      <c r="C95" s="1"/>
      <c r="D95" s="2"/>
      <c r="E95" s="1"/>
      <c r="F95" s="1"/>
      <c r="G95" s="1"/>
      <c r="H95" s="1"/>
      <c r="I95" s="1"/>
    </row>
    <row r="96" spans="1:9" ht="12" customHeight="1">
      <c r="A96" s="1"/>
      <c r="B96" s="1"/>
      <c r="C96" s="1"/>
      <c r="D96" s="2"/>
      <c r="E96" s="1"/>
      <c r="F96" s="1"/>
      <c r="G96" s="1"/>
      <c r="H96" s="1"/>
      <c r="I96" s="1"/>
    </row>
    <row r="97" spans="1:9" ht="12" customHeight="1">
      <c r="A97" s="1"/>
      <c r="B97" s="1"/>
      <c r="C97" s="1"/>
      <c r="D97" s="2"/>
      <c r="E97" s="1"/>
      <c r="F97" s="1"/>
      <c r="G97" s="1"/>
      <c r="H97" s="1"/>
      <c r="I97" s="1"/>
    </row>
    <row r="98" spans="1:9" ht="12" customHeight="1">
      <c r="A98" s="1"/>
      <c r="B98" s="1"/>
      <c r="C98" s="1"/>
      <c r="D98" s="2"/>
      <c r="E98" s="1"/>
      <c r="F98" s="1"/>
      <c r="G98" s="1"/>
      <c r="H98" s="1"/>
      <c r="I98" s="1"/>
    </row>
    <row r="99" spans="1:9" ht="12" customHeight="1">
      <c r="A99" s="1"/>
      <c r="B99" s="1"/>
      <c r="C99" s="1"/>
      <c r="D99" s="2"/>
      <c r="E99" s="1"/>
      <c r="F99" s="1"/>
      <c r="G99" s="1"/>
      <c r="H99" s="1"/>
      <c r="I99" s="1"/>
    </row>
    <row r="100" spans="1:9" ht="12" customHeight="1">
      <c r="A100" s="1"/>
      <c r="B100" s="1"/>
      <c r="C100" s="1"/>
      <c r="D100" s="2"/>
      <c r="E100" s="1"/>
      <c r="F100" s="1"/>
      <c r="G100" s="1"/>
      <c r="H100" s="1"/>
      <c r="I100" s="1"/>
    </row>
  </sheetData>
  <mergeCells count="5">
    <mergeCell ref="B1:H2"/>
    <mergeCell ref="B3:H3"/>
    <mergeCell ref="B6:B13"/>
    <mergeCell ref="B14:B17"/>
    <mergeCell ref="B18:G18"/>
  </mergeCells>
  <pageMargins left="0.7" right="0.7" top="0.75" bottom="0.75" header="0" footer="0"/>
  <pageSetup paperSize="14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zoomScaleNormal="100" workbookViewId="0">
      <selection activeCell="F20" sqref="F20"/>
    </sheetView>
  </sheetViews>
  <sheetFormatPr baseColWidth="10" defaultColWidth="16.85546875" defaultRowHeight="15" customHeight="1"/>
  <cols>
    <col min="1" max="1" width="5.42578125" customWidth="1"/>
    <col min="2" max="2" width="42" customWidth="1"/>
    <col min="3" max="3" width="15.140625" bestFit="1" customWidth="1"/>
    <col min="4" max="10" width="18.28515625" customWidth="1"/>
    <col min="11" max="11" width="14.140625" customWidth="1"/>
  </cols>
  <sheetData>
    <row r="1" spans="1:22" ht="26.25">
      <c r="A1" s="40" t="s">
        <v>20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22" ht="15" customHeight="1">
      <c r="A2" s="12"/>
      <c r="B2" s="12"/>
      <c r="C2" s="12"/>
      <c r="D2" s="12"/>
      <c r="E2" s="13"/>
      <c r="F2" s="13"/>
      <c r="G2" s="13"/>
      <c r="H2" s="13"/>
      <c r="I2" s="13"/>
      <c r="J2" s="13"/>
      <c r="K2" s="13"/>
    </row>
    <row r="3" spans="1:22" ht="32.25" customHeight="1">
      <c r="A3" s="14" t="s">
        <v>21</v>
      </c>
      <c r="B3" s="14" t="s">
        <v>22</v>
      </c>
      <c r="C3" s="14" t="s">
        <v>23</v>
      </c>
      <c r="D3" s="15" t="s">
        <v>24</v>
      </c>
      <c r="E3" s="15" t="s">
        <v>25</v>
      </c>
      <c r="F3" s="15" t="s">
        <v>26</v>
      </c>
      <c r="G3" s="15" t="s">
        <v>27</v>
      </c>
      <c r="H3" s="15" t="s">
        <v>28</v>
      </c>
      <c r="I3" s="15" t="s">
        <v>29</v>
      </c>
      <c r="J3" s="15" t="s">
        <v>30</v>
      </c>
      <c r="K3" s="15" t="s">
        <v>17</v>
      </c>
    </row>
    <row r="4" spans="1:22" ht="19.5" customHeight="1">
      <c r="A4" s="16">
        <v>1</v>
      </c>
      <c r="B4" s="29" t="s">
        <v>31</v>
      </c>
      <c r="C4" s="16">
        <v>1</v>
      </c>
      <c r="D4" s="17">
        <v>204000</v>
      </c>
      <c r="E4" s="17">
        <v>204000</v>
      </c>
      <c r="F4" s="17">
        <v>180000</v>
      </c>
      <c r="G4" s="17">
        <v>180000</v>
      </c>
      <c r="H4" s="17">
        <v>180000</v>
      </c>
      <c r="I4" s="17">
        <v>180000</v>
      </c>
      <c r="J4" s="17">
        <v>180000</v>
      </c>
      <c r="K4" s="17">
        <v>145000</v>
      </c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ht="19.5" customHeight="1">
      <c r="A5" s="16">
        <v>2</v>
      </c>
      <c r="B5" s="29" t="s">
        <v>32</v>
      </c>
      <c r="C5" s="18">
        <v>1</v>
      </c>
      <c r="D5" s="17">
        <v>54000</v>
      </c>
      <c r="E5" s="17">
        <v>54000</v>
      </c>
      <c r="F5" s="17">
        <v>35000</v>
      </c>
      <c r="G5" s="17">
        <v>35000</v>
      </c>
      <c r="H5" s="17">
        <v>35000</v>
      </c>
      <c r="I5" s="17">
        <v>35000</v>
      </c>
      <c r="J5" s="17">
        <v>35000</v>
      </c>
      <c r="K5" s="17">
        <v>72000</v>
      </c>
      <c r="M5" s="28"/>
      <c r="N5" s="28"/>
      <c r="O5" s="28"/>
      <c r="P5" s="28"/>
      <c r="Q5" s="28"/>
      <c r="R5" s="28"/>
      <c r="S5" s="28"/>
      <c r="T5" s="28"/>
    </row>
    <row r="6" spans="1:22" ht="19.5" customHeight="1">
      <c r="A6" s="16">
        <v>3</v>
      </c>
      <c r="B6" s="29" t="s">
        <v>33</v>
      </c>
      <c r="C6" s="16">
        <v>1</v>
      </c>
      <c r="D6" s="17">
        <v>82000</v>
      </c>
      <c r="E6" s="17">
        <v>82000</v>
      </c>
      <c r="F6" s="17">
        <v>63000</v>
      </c>
      <c r="G6" s="17">
        <v>63000</v>
      </c>
      <c r="H6" s="17">
        <v>63000</v>
      </c>
      <c r="I6" s="17">
        <v>63000</v>
      </c>
      <c r="J6" s="17">
        <v>63000</v>
      </c>
      <c r="K6" s="17">
        <v>66000</v>
      </c>
      <c r="M6" s="28"/>
      <c r="N6" s="28"/>
      <c r="O6" s="28"/>
      <c r="P6" s="28"/>
      <c r="Q6" s="28"/>
      <c r="R6" s="28"/>
      <c r="S6" s="28"/>
      <c r="T6" s="28"/>
    </row>
    <row r="7" spans="1:22" ht="19.5" customHeight="1">
      <c r="A7" s="16">
        <v>4</v>
      </c>
      <c r="B7" s="29" t="s">
        <v>34</v>
      </c>
      <c r="C7" s="16">
        <v>1</v>
      </c>
      <c r="D7" s="17">
        <v>80000</v>
      </c>
      <c r="E7" s="17">
        <v>80000</v>
      </c>
      <c r="F7" s="17">
        <v>56000</v>
      </c>
      <c r="G7" s="17">
        <v>56000</v>
      </c>
      <c r="H7" s="17">
        <v>56000</v>
      </c>
      <c r="I7" s="17">
        <v>56000</v>
      </c>
      <c r="J7" s="17">
        <v>56000</v>
      </c>
      <c r="K7" s="17">
        <v>63000</v>
      </c>
      <c r="M7" s="28"/>
      <c r="N7" s="28"/>
      <c r="O7" s="28"/>
      <c r="P7" s="28"/>
      <c r="Q7" s="28"/>
      <c r="R7" s="28"/>
      <c r="S7" s="28"/>
      <c r="T7" s="28"/>
    </row>
    <row r="8" spans="1:22" ht="19.5" customHeight="1">
      <c r="A8" s="16">
        <v>5</v>
      </c>
      <c r="B8" s="29" t="s">
        <v>35</v>
      </c>
      <c r="C8" s="19">
        <v>1</v>
      </c>
      <c r="D8" s="17">
        <v>75000</v>
      </c>
      <c r="E8" s="17">
        <v>75000</v>
      </c>
      <c r="F8" s="17">
        <v>52000</v>
      </c>
      <c r="G8" s="17">
        <v>52000</v>
      </c>
      <c r="H8" s="17">
        <v>52000</v>
      </c>
      <c r="I8" s="17">
        <v>52000</v>
      </c>
      <c r="J8" s="17">
        <v>52000</v>
      </c>
      <c r="K8" s="17">
        <v>50000</v>
      </c>
      <c r="M8" s="28"/>
      <c r="N8" s="28"/>
      <c r="O8" s="28"/>
      <c r="P8" s="28"/>
      <c r="Q8" s="28"/>
      <c r="R8" s="28"/>
      <c r="S8" s="28"/>
      <c r="T8" s="28"/>
    </row>
    <row r="9" spans="1:22" ht="19.5" customHeight="1">
      <c r="A9" s="16">
        <v>6</v>
      </c>
      <c r="B9" s="29" t="s">
        <v>36</v>
      </c>
      <c r="C9" s="19">
        <v>1</v>
      </c>
      <c r="D9" s="17">
        <v>300000</v>
      </c>
      <c r="E9" s="17">
        <v>300000</v>
      </c>
      <c r="F9" s="17">
        <v>310000</v>
      </c>
      <c r="G9" s="17">
        <v>310000</v>
      </c>
      <c r="H9" s="17">
        <v>310000</v>
      </c>
      <c r="I9" s="17">
        <v>310000</v>
      </c>
      <c r="J9" s="17">
        <v>310000</v>
      </c>
      <c r="K9" s="17">
        <v>340000</v>
      </c>
      <c r="M9" s="28"/>
      <c r="N9" s="28"/>
      <c r="O9" s="28"/>
      <c r="P9" s="28"/>
      <c r="Q9" s="28"/>
      <c r="R9" s="28"/>
      <c r="S9" s="28"/>
      <c r="T9" s="28"/>
    </row>
    <row r="10" spans="1:22" ht="19.5" customHeight="1">
      <c r="A10" s="16">
        <v>7</v>
      </c>
      <c r="B10" s="29" t="s">
        <v>37</v>
      </c>
      <c r="C10" s="19">
        <v>1</v>
      </c>
      <c r="D10" s="17">
        <v>220000</v>
      </c>
      <c r="E10" s="17">
        <v>220000</v>
      </c>
      <c r="F10" s="17">
        <v>215000</v>
      </c>
      <c r="G10" s="17">
        <v>215000</v>
      </c>
      <c r="H10" s="17">
        <v>215000</v>
      </c>
      <c r="I10" s="17">
        <v>215000</v>
      </c>
      <c r="J10" s="17">
        <v>215000</v>
      </c>
      <c r="K10" s="17">
        <v>317000</v>
      </c>
      <c r="M10" s="28"/>
      <c r="N10" s="28"/>
      <c r="O10" s="28"/>
      <c r="P10" s="28"/>
      <c r="Q10" s="28"/>
      <c r="R10" s="28"/>
      <c r="S10" s="28"/>
      <c r="T10" s="28"/>
    </row>
    <row r="11" spans="1:22" ht="19.5" customHeight="1">
      <c r="A11" s="16">
        <v>8</v>
      </c>
      <c r="B11" s="29" t="s">
        <v>38</v>
      </c>
      <c r="C11" s="19">
        <v>1</v>
      </c>
      <c r="D11" s="17">
        <v>217000</v>
      </c>
      <c r="E11" s="17">
        <v>217000</v>
      </c>
      <c r="F11" s="17">
        <v>209000</v>
      </c>
      <c r="G11" s="17">
        <v>209000</v>
      </c>
      <c r="H11" s="17">
        <v>209000</v>
      </c>
      <c r="I11" s="17">
        <v>209000</v>
      </c>
      <c r="J11" s="17">
        <v>209000</v>
      </c>
      <c r="K11" s="17">
        <v>309000</v>
      </c>
      <c r="M11" s="28"/>
      <c r="N11" s="28"/>
      <c r="O11" s="28"/>
      <c r="P11" s="28"/>
      <c r="Q11" s="28"/>
      <c r="R11" s="28"/>
      <c r="S11" s="28"/>
      <c r="T11" s="28"/>
    </row>
    <row r="12" spans="1:22" ht="19.5" customHeight="1">
      <c r="A12" s="16">
        <v>9</v>
      </c>
      <c r="B12" s="29" t="s">
        <v>39</v>
      </c>
      <c r="C12" s="19">
        <v>1</v>
      </c>
      <c r="D12" s="17">
        <v>90000</v>
      </c>
      <c r="E12" s="17">
        <v>90000</v>
      </c>
      <c r="F12" s="17">
        <v>77000</v>
      </c>
      <c r="G12" s="17">
        <v>77000</v>
      </c>
      <c r="H12" s="17">
        <v>77000</v>
      </c>
      <c r="I12" s="17">
        <v>77000</v>
      </c>
      <c r="J12" s="17">
        <v>77000</v>
      </c>
      <c r="K12" s="17">
        <v>65000</v>
      </c>
      <c r="M12" s="28"/>
      <c r="N12" s="28"/>
      <c r="O12" s="28"/>
      <c r="P12" s="28"/>
      <c r="Q12" s="28"/>
      <c r="R12" s="28"/>
      <c r="S12" s="28"/>
      <c r="T12" s="28"/>
    </row>
    <row r="13" spans="1:22" ht="19.5" customHeight="1">
      <c r="A13" s="16">
        <v>10</v>
      </c>
      <c r="B13" s="29" t="s">
        <v>40</v>
      </c>
      <c r="C13" s="19">
        <v>1</v>
      </c>
      <c r="D13" s="17">
        <v>156000</v>
      </c>
      <c r="E13" s="17">
        <v>156000</v>
      </c>
      <c r="F13" s="17">
        <v>156000</v>
      </c>
      <c r="G13" s="17">
        <v>156000</v>
      </c>
      <c r="H13" s="17">
        <v>156000</v>
      </c>
      <c r="I13" s="17">
        <v>156000</v>
      </c>
      <c r="J13" s="17">
        <v>156000</v>
      </c>
      <c r="K13" s="17">
        <v>160000</v>
      </c>
      <c r="M13" s="28"/>
      <c r="N13" s="28"/>
      <c r="O13" s="28"/>
      <c r="P13" s="28"/>
      <c r="Q13" s="28"/>
      <c r="R13" s="28"/>
      <c r="S13" s="28"/>
      <c r="T13" s="28"/>
    </row>
    <row r="14" spans="1:22" ht="19.5" customHeight="1">
      <c r="A14" s="16">
        <v>11</v>
      </c>
      <c r="B14" s="29" t="s">
        <v>41</v>
      </c>
      <c r="C14" s="18">
        <v>1</v>
      </c>
      <c r="D14" s="17">
        <v>80000</v>
      </c>
      <c r="E14" s="17">
        <v>80000</v>
      </c>
      <c r="F14" s="17">
        <v>129000</v>
      </c>
      <c r="G14" s="17">
        <v>129000</v>
      </c>
      <c r="H14" s="17">
        <v>129000</v>
      </c>
      <c r="I14" s="17">
        <v>129000</v>
      </c>
      <c r="J14" s="17">
        <v>129000</v>
      </c>
      <c r="K14" s="17">
        <v>99000</v>
      </c>
      <c r="M14" s="28"/>
      <c r="N14" s="28"/>
      <c r="O14" s="28"/>
      <c r="P14" s="28"/>
      <c r="Q14" s="28"/>
      <c r="R14" s="28"/>
      <c r="S14" s="28"/>
      <c r="T14" s="28"/>
    </row>
    <row r="15" spans="1:22" ht="19.5" customHeight="1">
      <c r="A15" s="16">
        <v>12</v>
      </c>
      <c r="B15" s="29" t="s">
        <v>42</v>
      </c>
      <c r="C15" s="18">
        <v>1</v>
      </c>
      <c r="D15" s="17">
        <v>64000</v>
      </c>
      <c r="E15" s="17">
        <v>64000</v>
      </c>
      <c r="F15" s="17">
        <v>65000</v>
      </c>
      <c r="G15" s="17">
        <v>65000</v>
      </c>
      <c r="H15" s="17">
        <v>65000</v>
      </c>
      <c r="I15" s="17">
        <v>65000</v>
      </c>
      <c r="J15" s="17">
        <v>65000</v>
      </c>
      <c r="K15" s="17">
        <v>92000</v>
      </c>
      <c r="M15" s="28"/>
      <c r="N15" s="28"/>
      <c r="O15" s="28"/>
      <c r="P15" s="28"/>
      <c r="Q15" s="28"/>
      <c r="R15" s="28"/>
      <c r="S15" s="28"/>
      <c r="T15" s="28"/>
    </row>
    <row r="16" spans="1:22" ht="19.5" customHeight="1">
      <c r="A16" s="16">
        <v>13</v>
      </c>
      <c r="B16" s="30" t="s">
        <v>43</v>
      </c>
      <c r="C16" s="18">
        <v>1</v>
      </c>
      <c r="D16" s="17">
        <v>62000</v>
      </c>
      <c r="E16" s="17">
        <v>62000</v>
      </c>
      <c r="F16" s="17">
        <v>42000</v>
      </c>
      <c r="G16" s="17">
        <v>42000</v>
      </c>
      <c r="H16" s="17">
        <v>42000</v>
      </c>
      <c r="I16" s="17">
        <v>42000</v>
      </c>
      <c r="J16" s="17">
        <v>42000</v>
      </c>
      <c r="K16" s="17">
        <v>72000</v>
      </c>
      <c r="M16" s="28"/>
      <c r="N16" s="28"/>
      <c r="O16" s="28"/>
      <c r="P16" s="28"/>
      <c r="Q16" s="28"/>
      <c r="R16" s="28"/>
      <c r="S16" s="28"/>
      <c r="T16" s="28"/>
    </row>
    <row r="17" spans="1:20" ht="19.5" customHeight="1">
      <c r="A17" s="16">
        <v>14</v>
      </c>
      <c r="B17" s="29" t="s">
        <v>44</v>
      </c>
      <c r="C17" s="19">
        <v>1</v>
      </c>
      <c r="D17" s="17">
        <v>49000</v>
      </c>
      <c r="E17" s="17">
        <v>49000</v>
      </c>
      <c r="F17" s="17">
        <v>47000</v>
      </c>
      <c r="G17" s="17">
        <v>47000</v>
      </c>
      <c r="H17" s="17">
        <v>47000</v>
      </c>
      <c r="I17" s="17">
        <v>47000</v>
      </c>
      <c r="J17" s="17">
        <v>47000</v>
      </c>
      <c r="K17" s="17">
        <v>112000</v>
      </c>
      <c r="M17" s="28"/>
      <c r="N17" s="28"/>
      <c r="O17" s="28"/>
      <c r="P17" s="28"/>
      <c r="Q17" s="28"/>
      <c r="R17" s="28"/>
      <c r="S17" s="28"/>
      <c r="T17" s="28"/>
    </row>
    <row r="18" spans="1:20" ht="19.5" customHeight="1">
      <c r="A18" s="16">
        <v>15</v>
      </c>
      <c r="B18" s="29" t="s">
        <v>45</v>
      </c>
      <c r="C18" s="18">
        <v>1</v>
      </c>
      <c r="D18" s="17">
        <v>99000</v>
      </c>
      <c r="E18" s="17">
        <v>99000</v>
      </c>
      <c r="F18" s="17">
        <v>72000</v>
      </c>
      <c r="G18" s="17">
        <v>72000</v>
      </c>
      <c r="H18" s="17">
        <v>72000</v>
      </c>
      <c r="I18" s="17">
        <v>72000</v>
      </c>
      <c r="J18" s="17">
        <v>72000</v>
      </c>
      <c r="K18" s="17">
        <v>109000</v>
      </c>
      <c r="M18" s="28"/>
      <c r="N18" s="28"/>
      <c r="O18" s="28"/>
      <c r="P18" s="28"/>
      <c r="Q18" s="28"/>
      <c r="R18" s="28"/>
      <c r="S18" s="28"/>
      <c r="T18" s="28"/>
    </row>
    <row r="19" spans="1:20" ht="19.5" customHeight="1">
      <c r="A19" s="16">
        <v>16</v>
      </c>
      <c r="B19" s="29" t="s">
        <v>46</v>
      </c>
      <c r="C19" s="19">
        <v>1</v>
      </c>
      <c r="D19" s="17">
        <v>99000</v>
      </c>
      <c r="E19" s="17">
        <v>99000</v>
      </c>
      <c r="F19" s="17">
        <v>72000</v>
      </c>
      <c r="G19" s="17">
        <v>72000</v>
      </c>
      <c r="H19" s="17">
        <v>72000</v>
      </c>
      <c r="I19" s="17">
        <v>72000</v>
      </c>
      <c r="J19" s="17">
        <v>72000</v>
      </c>
      <c r="K19" s="17">
        <v>115000</v>
      </c>
      <c r="M19" s="28"/>
      <c r="N19" s="28"/>
      <c r="O19" s="28"/>
      <c r="P19" s="28"/>
      <c r="Q19" s="28"/>
      <c r="R19" s="28"/>
      <c r="S19" s="28"/>
      <c r="T19" s="28"/>
    </row>
    <row r="20" spans="1:20" ht="19.5" customHeight="1">
      <c r="A20" s="16">
        <v>17</v>
      </c>
      <c r="B20" s="29" t="s">
        <v>47</v>
      </c>
      <c r="C20" s="19">
        <v>1</v>
      </c>
      <c r="D20" s="17">
        <v>243000</v>
      </c>
      <c r="E20" s="17">
        <v>243000</v>
      </c>
      <c r="F20" s="17">
        <v>195000</v>
      </c>
      <c r="G20" s="17">
        <v>195000</v>
      </c>
      <c r="H20" s="17">
        <v>195000</v>
      </c>
      <c r="I20" s="17">
        <v>195000</v>
      </c>
      <c r="J20" s="17">
        <v>195000</v>
      </c>
      <c r="K20" s="17">
        <v>223000</v>
      </c>
      <c r="M20" s="28"/>
      <c r="N20" s="28"/>
      <c r="O20" s="28"/>
      <c r="P20" s="28"/>
      <c r="Q20" s="28"/>
      <c r="R20" s="28"/>
      <c r="S20" s="28"/>
      <c r="T20" s="28"/>
    </row>
    <row r="21" spans="1:20" ht="19.5" customHeight="1">
      <c r="A21" s="16">
        <v>18</v>
      </c>
      <c r="B21" s="29" t="s">
        <v>48</v>
      </c>
      <c r="C21" s="19">
        <v>1</v>
      </c>
      <c r="D21" s="17">
        <v>313000</v>
      </c>
      <c r="E21" s="17">
        <v>313000</v>
      </c>
      <c r="F21" s="17">
        <v>223000</v>
      </c>
      <c r="G21" s="17">
        <v>223000</v>
      </c>
      <c r="H21" s="17">
        <v>223000</v>
      </c>
      <c r="I21" s="17">
        <v>223000</v>
      </c>
      <c r="J21" s="17">
        <v>223000</v>
      </c>
      <c r="K21" s="17">
        <v>295000</v>
      </c>
      <c r="M21" s="28"/>
      <c r="N21" s="28"/>
      <c r="O21" s="28"/>
      <c r="P21" s="28"/>
      <c r="Q21" s="28"/>
      <c r="R21" s="28"/>
      <c r="S21" s="28"/>
      <c r="T21" s="28"/>
    </row>
    <row r="22" spans="1:20" ht="19.5" customHeight="1">
      <c r="A22" s="16">
        <v>19</v>
      </c>
      <c r="B22" s="29" t="s">
        <v>49</v>
      </c>
      <c r="C22" s="18">
        <v>1</v>
      </c>
      <c r="D22" s="17">
        <v>200000</v>
      </c>
      <c r="E22" s="17">
        <v>200000</v>
      </c>
      <c r="F22" s="17">
        <v>188000</v>
      </c>
      <c r="G22" s="17">
        <v>188000</v>
      </c>
      <c r="H22" s="17">
        <v>188000</v>
      </c>
      <c r="I22" s="17">
        <v>188000</v>
      </c>
      <c r="J22" s="17">
        <v>188000</v>
      </c>
      <c r="K22" s="17">
        <v>288000</v>
      </c>
      <c r="M22" s="28"/>
      <c r="N22" s="28"/>
      <c r="O22" s="28"/>
      <c r="P22" s="28"/>
      <c r="Q22" s="28"/>
      <c r="R22" s="28"/>
      <c r="S22" s="28"/>
      <c r="T22" s="28"/>
    </row>
    <row r="23" spans="1:20" ht="15.75" customHeight="1">
      <c r="A23" s="16">
        <v>20</v>
      </c>
      <c r="B23" s="29" t="s">
        <v>50</v>
      </c>
      <c r="C23" s="18">
        <v>1</v>
      </c>
      <c r="D23" s="17">
        <v>343000</v>
      </c>
      <c r="E23" s="17">
        <v>343000</v>
      </c>
      <c r="F23" s="17">
        <v>330000</v>
      </c>
      <c r="G23" s="17">
        <v>330000</v>
      </c>
      <c r="H23" s="17">
        <v>330000</v>
      </c>
      <c r="I23" s="17">
        <v>330000</v>
      </c>
      <c r="J23" s="17">
        <v>330000</v>
      </c>
      <c r="K23" s="17">
        <v>358000</v>
      </c>
      <c r="M23" s="28"/>
      <c r="N23" s="28"/>
      <c r="O23" s="28"/>
      <c r="P23" s="28"/>
      <c r="Q23" s="28"/>
      <c r="R23" s="28"/>
      <c r="S23" s="28"/>
      <c r="T23" s="28"/>
    </row>
    <row r="24" spans="1:20" ht="15.75" customHeight="1">
      <c r="A24" s="16">
        <v>21</v>
      </c>
      <c r="B24" s="29" t="s">
        <v>51</v>
      </c>
      <c r="C24" s="18">
        <v>1</v>
      </c>
      <c r="D24" s="17">
        <v>60000</v>
      </c>
      <c r="E24" s="17">
        <v>60000</v>
      </c>
      <c r="F24" s="17">
        <v>59000</v>
      </c>
      <c r="G24" s="17">
        <v>59000</v>
      </c>
      <c r="H24" s="17">
        <v>59000</v>
      </c>
      <c r="I24" s="17">
        <v>59000</v>
      </c>
      <c r="J24" s="17">
        <v>59000</v>
      </c>
      <c r="K24" s="17">
        <v>72000</v>
      </c>
      <c r="M24" s="28"/>
      <c r="N24" s="28"/>
      <c r="O24" s="28"/>
      <c r="P24" s="28"/>
      <c r="Q24" s="28"/>
      <c r="R24" s="28"/>
      <c r="S24" s="28"/>
      <c r="T24" s="28"/>
    </row>
    <row r="25" spans="1:20" ht="15.75" customHeight="1">
      <c r="A25" s="16">
        <v>22</v>
      </c>
      <c r="B25" s="29" t="s">
        <v>52</v>
      </c>
      <c r="C25" s="19">
        <v>1</v>
      </c>
      <c r="D25" s="17">
        <v>42000</v>
      </c>
      <c r="E25" s="17">
        <v>42000</v>
      </c>
      <c r="F25" s="17">
        <v>54000</v>
      </c>
      <c r="G25" s="17">
        <v>54000</v>
      </c>
      <c r="H25" s="17">
        <v>54000</v>
      </c>
      <c r="I25" s="17">
        <v>54000</v>
      </c>
      <c r="J25" s="17">
        <v>54000</v>
      </c>
      <c r="K25" s="17">
        <v>49000</v>
      </c>
      <c r="M25" s="28"/>
      <c r="N25" s="28"/>
      <c r="O25" s="28"/>
      <c r="P25" s="28"/>
      <c r="Q25" s="28"/>
      <c r="R25" s="28"/>
      <c r="S25" s="28"/>
      <c r="T25" s="28"/>
    </row>
    <row r="26" spans="1:20" ht="15.75" customHeight="1">
      <c r="A26" s="16">
        <v>23</v>
      </c>
      <c r="B26" s="29" t="s">
        <v>53</v>
      </c>
      <c r="C26" s="19">
        <v>1</v>
      </c>
      <c r="D26" s="17">
        <v>330000</v>
      </c>
      <c r="E26" s="17">
        <v>330000</v>
      </c>
      <c r="F26" s="17">
        <v>330000</v>
      </c>
      <c r="G26" s="17">
        <v>330000</v>
      </c>
      <c r="H26" s="17">
        <v>330000</v>
      </c>
      <c r="I26" s="17">
        <v>330000</v>
      </c>
      <c r="J26" s="17">
        <v>330000</v>
      </c>
      <c r="K26" s="17">
        <v>610000</v>
      </c>
      <c r="M26" s="28"/>
      <c r="N26" s="28"/>
      <c r="O26" s="28"/>
      <c r="P26" s="28"/>
      <c r="Q26" s="28"/>
      <c r="R26" s="28"/>
      <c r="S26" s="28"/>
      <c r="T26" s="28"/>
    </row>
    <row r="27" spans="1:20" ht="15.75" customHeight="1">
      <c r="A27" s="16">
        <v>24</v>
      </c>
      <c r="B27" s="29" t="s">
        <v>54</v>
      </c>
      <c r="C27" s="19">
        <v>1</v>
      </c>
      <c r="D27" s="17">
        <v>75000</v>
      </c>
      <c r="E27" s="17">
        <v>75000</v>
      </c>
      <c r="F27" s="17">
        <v>62000</v>
      </c>
      <c r="G27" s="17">
        <v>62000</v>
      </c>
      <c r="H27" s="17">
        <v>62000</v>
      </c>
      <c r="I27" s="17">
        <v>62000</v>
      </c>
      <c r="J27" s="17">
        <v>62000</v>
      </c>
      <c r="K27" s="17">
        <v>75000</v>
      </c>
      <c r="M27" s="28"/>
      <c r="N27" s="28"/>
      <c r="O27" s="28"/>
      <c r="P27" s="28"/>
      <c r="Q27" s="28"/>
      <c r="R27" s="28"/>
      <c r="S27" s="28"/>
      <c r="T27" s="28"/>
    </row>
    <row r="28" spans="1:20" ht="15.75" customHeight="1">
      <c r="A28" s="16">
        <v>25</v>
      </c>
      <c r="B28" s="29" t="s">
        <v>55</v>
      </c>
      <c r="C28" s="19">
        <v>1</v>
      </c>
      <c r="D28" s="17">
        <v>114000</v>
      </c>
      <c r="E28" s="17">
        <v>114000</v>
      </c>
      <c r="F28" s="17">
        <v>95000</v>
      </c>
      <c r="G28" s="17">
        <v>95000</v>
      </c>
      <c r="H28" s="17">
        <v>95000</v>
      </c>
      <c r="I28" s="17">
        <v>95000</v>
      </c>
      <c r="J28" s="17">
        <v>95000</v>
      </c>
      <c r="K28" s="17">
        <v>130000</v>
      </c>
      <c r="M28" s="28"/>
      <c r="N28" s="28"/>
      <c r="O28" s="28"/>
      <c r="P28" s="28"/>
      <c r="Q28" s="28"/>
      <c r="R28" s="28"/>
      <c r="S28" s="28"/>
      <c r="T28" s="28"/>
    </row>
    <row r="29" spans="1:20" ht="15.75" customHeight="1">
      <c r="A29" s="16">
        <v>26</v>
      </c>
      <c r="B29" s="29" t="s">
        <v>56</v>
      </c>
      <c r="C29" s="18">
        <v>1</v>
      </c>
      <c r="D29" s="17">
        <v>370000</v>
      </c>
      <c r="E29" s="17">
        <v>370000</v>
      </c>
      <c r="F29" s="17">
        <v>370000</v>
      </c>
      <c r="G29" s="17">
        <v>370000</v>
      </c>
      <c r="H29" s="17">
        <v>370000</v>
      </c>
      <c r="I29" s="17">
        <v>370000</v>
      </c>
      <c r="J29" s="17">
        <v>370000</v>
      </c>
      <c r="K29" s="17">
        <v>450000</v>
      </c>
      <c r="M29" s="28"/>
      <c r="N29" s="28"/>
      <c r="O29" s="28"/>
      <c r="P29" s="28"/>
      <c r="Q29" s="28"/>
      <c r="R29" s="28"/>
      <c r="S29" s="28"/>
      <c r="T29" s="28"/>
    </row>
    <row r="30" spans="1:20" ht="15.75" customHeight="1">
      <c r="A30" s="16">
        <v>27</v>
      </c>
      <c r="B30" s="29" t="s">
        <v>57</v>
      </c>
      <c r="C30" s="18">
        <v>1</v>
      </c>
      <c r="D30" s="17">
        <v>62000</v>
      </c>
      <c r="E30" s="17">
        <v>62000</v>
      </c>
      <c r="F30" s="17">
        <v>69000</v>
      </c>
      <c r="G30" s="17">
        <v>69000</v>
      </c>
      <c r="H30" s="17">
        <v>69000</v>
      </c>
      <c r="I30" s="17">
        <v>69000</v>
      </c>
      <c r="J30" s="17">
        <v>69000</v>
      </c>
      <c r="K30" s="17">
        <v>62000</v>
      </c>
      <c r="M30" s="28"/>
      <c r="N30" s="28"/>
      <c r="O30" s="28"/>
      <c r="P30" s="28"/>
      <c r="Q30" s="28"/>
      <c r="R30" s="28"/>
      <c r="S30" s="28"/>
      <c r="T30" s="28"/>
    </row>
    <row r="31" spans="1:20" ht="15.75" customHeight="1">
      <c r="A31" s="16">
        <v>28</v>
      </c>
      <c r="B31" s="29" t="s">
        <v>58</v>
      </c>
      <c r="C31" s="18">
        <v>1</v>
      </c>
      <c r="D31" s="17">
        <v>330000</v>
      </c>
      <c r="E31" s="17">
        <v>330000</v>
      </c>
      <c r="F31" s="17">
        <v>330000</v>
      </c>
      <c r="G31" s="17">
        <v>330000</v>
      </c>
      <c r="H31" s="17">
        <v>330000</v>
      </c>
      <c r="I31" s="17">
        <v>330000</v>
      </c>
      <c r="J31" s="17">
        <v>330000</v>
      </c>
      <c r="K31" s="17">
        <v>360000</v>
      </c>
      <c r="M31" s="28"/>
      <c r="N31" s="28"/>
      <c r="O31" s="28"/>
      <c r="P31" s="28"/>
      <c r="Q31" s="28"/>
      <c r="R31" s="28"/>
      <c r="S31" s="28"/>
      <c r="T31" s="28"/>
    </row>
    <row r="32" spans="1:20" ht="15.75" customHeight="1">
      <c r="A32" s="16">
        <v>29</v>
      </c>
      <c r="B32" s="29" t="s">
        <v>59</v>
      </c>
      <c r="C32" s="18">
        <v>1</v>
      </c>
      <c r="D32" s="17">
        <v>30000</v>
      </c>
      <c r="E32" s="17">
        <v>30000</v>
      </c>
      <c r="F32" s="17">
        <v>45000</v>
      </c>
      <c r="G32" s="17">
        <v>45000</v>
      </c>
      <c r="H32" s="17">
        <v>45000</v>
      </c>
      <c r="I32" s="17">
        <v>45000</v>
      </c>
      <c r="J32" s="17">
        <v>45000</v>
      </c>
      <c r="K32" s="17">
        <v>69000</v>
      </c>
      <c r="M32" s="28"/>
      <c r="N32" s="28"/>
      <c r="O32" s="28"/>
      <c r="P32" s="28"/>
      <c r="Q32" s="28"/>
      <c r="R32" s="28"/>
      <c r="S32" s="28"/>
      <c r="T32" s="28"/>
    </row>
    <row r="33" spans="1:20" ht="15.75" customHeight="1">
      <c r="A33" s="16">
        <v>30</v>
      </c>
      <c r="B33" s="30" t="s">
        <v>60</v>
      </c>
      <c r="C33" s="18">
        <v>1</v>
      </c>
      <c r="D33" s="17">
        <v>96000</v>
      </c>
      <c r="E33" s="17">
        <v>96000</v>
      </c>
      <c r="F33" s="17">
        <v>96000</v>
      </c>
      <c r="G33" s="17">
        <v>96000</v>
      </c>
      <c r="H33" s="17">
        <v>96000</v>
      </c>
      <c r="I33" s="17">
        <v>96000</v>
      </c>
      <c r="J33" s="17">
        <v>96000</v>
      </c>
      <c r="K33" s="17">
        <v>96000</v>
      </c>
      <c r="M33" s="28"/>
      <c r="N33" s="28"/>
      <c r="O33" s="28"/>
      <c r="P33" s="28"/>
      <c r="Q33" s="28"/>
      <c r="R33" s="28"/>
      <c r="S33" s="28"/>
      <c r="T33" s="28"/>
    </row>
    <row r="34" spans="1:20" ht="15.75" customHeight="1">
      <c r="A34" s="16">
        <v>31</v>
      </c>
      <c r="B34" s="29" t="s">
        <v>61</v>
      </c>
      <c r="C34" s="18">
        <v>1</v>
      </c>
      <c r="D34" s="17">
        <v>96000</v>
      </c>
      <c r="E34" s="17">
        <v>96000</v>
      </c>
      <c r="F34" s="17">
        <v>96000</v>
      </c>
      <c r="G34" s="17">
        <v>96000</v>
      </c>
      <c r="H34" s="17">
        <v>96000</v>
      </c>
      <c r="I34" s="17">
        <v>96000</v>
      </c>
      <c r="J34" s="17">
        <v>96000</v>
      </c>
      <c r="K34" s="17">
        <v>96000</v>
      </c>
      <c r="M34" s="28"/>
      <c r="N34" s="28"/>
      <c r="O34" s="28"/>
      <c r="P34" s="28"/>
      <c r="Q34" s="28"/>
      <c r="R34" s="28"/>
      <c r="S34" s="28"/>
      <c r="T34" s="28"/>
    </row>
    <row r="35" spans="1:20" ht="15.75" customHeight="1">
      <c r="A35" s="16">
        <v>32</v>
      </c>
      <c r="B35" s="29" t="s">
        <v>62</v>
      </c>
      <c r="C35" s="18">
        <v>1</v>
      </c>
      <c r="D35" s="17">
        <v>164000</v>
      </c>
      <c r="E35" s="17">
        <v>164000</v>
      </c>
      <c r="F35" s="17">
        <v>175000</v>
      </c>
      <c r="G35" s="17">
        <v>175000</v>
      </c>
      <c r="H35" s="17">
        <v>175000</v>
      </c>
      <c r="I35" s="17">
        <v>175000</v>
      </c>
      <c r="J35" s="17">
        <v>175000</v>
      </c>
      <c r="K35" s="17">
        <v>292000</v>
      </c>
      <c r="M35" s="28"/>
      <c r="N35" s="28"/>
      <c r="O35" s="28"/>
      <c r="P35" s="28"/>
      <c r="Q35" s="28"/>
      <c r="R35" s="28"/>
      <c r="S35" s="28"/>
      <c r="T35" s="28"/>
    </row>
    <row r="36" spans="1:20" ht="15.75" customHeight="1">
      <c r="A36" s="16">
        <v>33</v>
      </c>
      <c r="B36" s="29" t="s">
        <v>63</v>
      </c>
      <c r="C36" s="18">
        <v>1</v>
      </c>
      <c r="D36" s="17">
        <v>155000</v>
      </c>
      <c r="E36" s="17">
        <v>155000</v>
      </c>
      <c r="F36" s="17">
        <v>125000</v>
      </c>
      <c r="G36" s="17">
        <v>125000</v>
      </c>
      <c r="H36" s="17">
        <v>125000</v>
      </c>
      <c r="I36" s="17">
        <v>125000</v>
      </c>
      <c r="J36" s="17">
        <v>125000</v>
      </c>
      <c r="K36" s="17">
        <v>192000</v>
      </c>
      <c r="M36" s="28"/>
      <c r="N36" s="28"/>
      <c r="O36" s="28"/>
      <c r="P36" s="28"/>
      <c r="Q36" s="28"/>
      <c r="R36" s="28"/>
      <c r="S36" s="28"/>
      <c r="T36" s="28"/>
    </row>
    <row r="37" spans="1:20" ht="15.75" customHeight="1">
      <c r="A37" s="16">
        <v>34</v>
      </c>
      <c r="B37" s="29" t="s">
        <v>64</v>
      </c>
      <c r="C37" s="18">
        <v>1</v>
      </c>
      <c r="D37" s="17">
        <v>238000</v>
      </c>
      <c r="E37" s="17">
        <v>238000</v>
      </c>
      <c r="F37" s="17">
        <v>313000</v>
      </c>
      <c r="G37" s="17">
        <v>313000</v>
      </c>
      <c r="H37" s="17">
        <v>313000</v>
      </c>
      <c r="I37" s="17">
        <v>313000</v>
      </c>
      <c r="J37" s="17">
        <v>313000</v>
      </c>
      <c r="K37" s="17">
        <v>375000</v>
      </c>
      <c r="M37" s="28"/>
      <c r="N37" s="28"/>
      <c r="O37" s="28"/>
      <c r="P37" s="28"/>
      <c r="Q37" s="28"/>
      <c r="R37" s="28"/>
      <c r="S37" s="28"/>
      <c r="T37" s="28"/>
    </row>
    <row r="38" spans="1:20" ht="15.75" customHeight="1">
      <c r="A38" s="16">
        <v>35</v>
      </c>
      <c r="B38" s="29" t="s">
        <v>65</v>
      </c>
      <c r="C38" s="18">
        <v>1</v>
      </c>
      <c r="D38" s="17">
        <v>223000</v>
      </c>
      <c r="E38" s="17">
        <v>223000</v>
      </c>
      <c r="F38" s="17">
        <v>223000</v>
      </c>
      <c r="G38" s="17">
        <v>223000</v>
      </c>
      <c r="H38" s="17">
        <v>223000</v>
      </c>
      <c r="I38" s="17">
        <v>223000</v>
      </c>
      <c r="J38" s="17">
        <v>223000</v>
      </c>
      <c r="K38" s="17">
        <v>400000</v>
      </c>
      <c r="M38" s="28"/>
      <c r="N38" s="28"/>
      <c r="O38" s="28"/>
      <c r="P38" s="28"/>
      <c r="Q38" s="28"/>
      <c r="R38" s="28"/>
      <c r="S38" s="28"/>
      <c r="T38" s="28"/>
    </row>
    <row r="39" spans="1:20" ht="15.75" customHeight="1">
      <c r="A39" s="16">
        <v>36</v>
      </c>
      <c r="B39" s="29" t="s">
        <v>66</v>
      </c>
      <c r="C39" s="18">
        <v>1</v>
      </c>
      <c r="D39" s="17">
        <v>263000</v>
      </c>
      <c r="E39" s="17">
        <v>263000</v>
      </c>
      <c r="F39" s="17">
        <v>280000</v>
      </c>
      <c r="G39" s="17">
        <v>280000</v>
      </c>
      <c r="H39" s="17">
        <v>280000</v>
      </c>
      <c r="I39" s="17">
        <v>280000</v>
      </c>
      <c r="J39" s="17">
        <v>280000</v>
      </c>
      <c r="K39" s="17">
        <v>313000</v>
      </c>
      <c r="M39" s="28"/>
      <c r="N39" s="28"/>
      <c r="O39" s="28"/>
      <c r="P39" s="28"/>
      <c r="Q39" s="28"/>
      <c r="R39" s="28"/>
      <c r="S39" s="28"/>
      <c r="T39" s="28"/>
    </row>
    <row r="40" spans="1:20" ht="15.75" customHeight="1">
      <c r="A40" s="16">
        <v>37</v>
      </c>
      <c r="B40" s="29" t="s">
        <v>67</v>
      </c>
      <c r="C40" s="18">
        <v>1</v>
      </c>
      <c r="D40" s="17">
        <v>643000</v>
      </c>
      <c r="E40" s="17">
        <v>643000</v>
      </c>
      <c r="F40" s="17">
        <v>743000</v>
      </c>
      <c r="G40" s="17">
        <v>743000</v>
      </c>
      <c r="H40" s="17">
        <v>743000</v>
      </c>
      <c r="I40" s="17">
        <v>743000</v>
      </c>
      <c r="J40" s="17">
        <v>743000</v>
      </c>
      <c r="K40" s="17">
        <v>550000</v>
      </c>
      <c r="M40" s="28"/>
      <c r="N40" s="28"/>
      <c r="O40" s="28"/>
      <c r="P40" s="28"/>
      <c r="Q40" s="28"/>
      <c r="R40" s="28"/>
      <c r="S40" s="28"/>
      <c r="T40" s="28"/>
    </row>
    <row r="41" spans="1:20" ht="15.75" customHeight="1">
      <c r="A41" s="16">
        <v>38</v>
      </c>
      <c r="B41" s="29" t="s">
        <v>68</v>
      </c>
      <c r="C41" s="18">
        <v>1</v>
      </c>
      <c r="D41" s="17">
        <v>53000</v>
      </c>
      <c r="E41" s="17">
        <v>53000</v>
      </c>
      <c r="F41" s="17">
        <v>52000</v>
      </c>
      <c r="G41" s="17">
        <v>52000</v>
      </c>
      <c r="H41" s="17">
        <v>52000</v>
      </c>
      <c r="I41" s="17">
        <v>52000</v>
      </c>
      <c r="J41" s="17">
        <v>52000</v>
      </c>
      <c r="K41" s="17">
        <v>53000</v>
      </c>
      <c r="M41" s="28"/>
      <c r="N41" s="28"/>
      <c r="O41" s="28"/>
      <c r="P41" s="28"/>
      <c r="Q41" s="28"/>
      <c r="R41" s="28"/>
      <c r="S41" s="28"/>
      <c r="T41" s="28"/>
    </row>
    <row r="42" spans="1:20" ht="15.75" customHeight="1">
      <c r="A42" s="26">
        <v>39</v>
      </c>
      <c r="B42" s="31" t="s">
        <v>69</v>
      </c>
      <c r="C42" s="27">
        <v>1</v>
      </c>
      <c r="D42" s="17">
        <v>53000</v>
      </c>
      <c r="E42" s="17">
        <v>53000</v>
      </c>
      <c r="F42" s="17">
        <v>53000</v>
      </c>
      <c r="G42" s="17">
        <v>53000</v>
      </c>
      <c r="H42" s="17">
        <v>53000</v>
      </c>
      <c r="I42" s="17">
        <v>53000</v>
      </c>
      <c r="J42" s="17">
        <v>53000</v>
      </c>
      <c r="K42" s="17">
        <v>53000</v>
      </c>
      <c r="M42" s="28"/>
      <c r="N42" s="28"/>
      <c r="O42" s="28"/>
      <c r="P42" s="28"/>
      <c r="Q42" s="28"/>
      <c r="R42" s="28"/>
      <c r="S42" s="28"/>
      <c r="T42" s="28"/>
    </row>
    <row r="43" spans="1:20" ht="15.75" customHeight="1">
      <c r="A43" s="41" t="s">
        <v>70</v>
      </c>
      <c r="B43" s="41"/>
      <c r="C43" s="41"/>
      <c r="D43" s="24">
        <f t="shared" ref="D43:K43" si="0">SUM(D4:D42)</f>
        <v>6427000</v>
      </c>
      <c r="E43" s="17">
        <f t="shared" si="0"/>
        <v>6427000</v>
      </c>
      <c r="F43" s="17">
        <f t="shared" si="0"/>
        <v>6286000</v>
      </c>
      <c r="G43" s="17">
        <f t="shared" si="0"/>
        <v>6286000</v>
      </c>
      <c r="H43" s="17">
        <f t="shared" si="0"/>
        <v>6286000</v>
      </c>
      <c r="I43" s="17">
        <f t="shared" si="0"/>
        <v>6286000</v>
      </c>
      <c r="J43" s="17">
        <f t="shared" si="0"/>
        <v>6286000</v>
      </c>
      <c r="K43" s="17">
        <f t="shared" si="0"/>
        <v>7647000</v>
      </c>
      <c r="L43" s="28">
        <f>+K43+J43+I43+H43+G43+F43+E43+D43</f>
        <v>51931000</v>
      </c>
    </row>
    <row r="44" spans="1:20" ht="15.75" customHeight="1">
      <c r="A44" s="41" t="s">
        <v>5</v>
      </c>
      <c r="B44" s="41"/>
      <c r="C44" s="41"/>
      <c r="D44" s="24">
        <f t="shared" ref="D44:K44" si="1">D43*19%</f>
        <v>1221130</v>
      </c>
      <c r="E44" s="17">
        <f t="shared" si="1"/>
        <v>1221130</v>
      </c>
      <c r="F44" s="17">
        <f t="shared" si="1"/>
        <v>1194340</v>
      </c>
      <c r="G44" s="17">
        <f t="shared" si="1"/>
        <v>1194340</v>
      </c>
      <c r="H44" s="17">
        <f t="shared" si="1"/>
        <v>1194340</v>
      </c>
      <c r="I44" s="17">
        <f t="shared" si="1"/>
        <v>1194340</v>
      </c>
      <c r="J44" s="17">
        <f t="shared" si="1"/>
        <v>1194340</v>
      </c>
      <c r="K44" s="17">
        <f t="shared" si="1"/>
        <v>1452930</v>
      </c>
    </row>
    <row r="45" spans="1:20" ht="15.75" customHeight="1">
      <c r="A45" s="41" t="s">
        <v>71</v>
      </c>
      <c r="B45" s="41"/>
      <c r="C45" s="41"/>
      <c r="D45" s="25">
        <f t="shared" ref="D45:K45" si="2">+D44+D43</f>
        <v>7648130</v>
      </c>
      <c r="E45" s="21">
        <f t="shared" si="2"/>
        <v>7648130</v>
      </c>
      <c r="F45" s="21">
        <f t="shared" si="2"/>
        <v>7480340</v>
      </c>
      <c r="G45" s="21">
        <f t="shared" si="2"/>
        <v>7480340</v>
      </c>
      <c r="H45" s="21">
        <f t="shared" si="2"/>
        <v>7480340</v>
      </c>
      <c r="I45" s="21">
        <f t="shared" si="2"/>
        <v>7480340</v>
      </c>
      <c r="J45" s="21">
        <f t="shared" si="2"/>
        <v>7480340</v>
      </c>
      <c r="K45" s="21">
        <f t="shared" si="2"/>
        <v>9099930</v>
      </c>
    </row>
    <row r="46" spans="1:20" ht="15.75" customHeight="1"/>
    <row r="47" spans="1:20" ht="15.75" customHeight="1"/>
    <row r="48" spans="1:20" ht="15.75" customHeight="1">
      <c r="D48" s="28">
        <f>D45</f>
        <v>7648130</v>
      </c>
      <c r="E48" s="28">
        <f t="shared" ref="E48:K48" si="3">E45</f>
        <v>7648130</v>
      </c>
      <c r="F48" s="28">
        <f t="shared" si="3"/>
        <v>7480340</v>
      </c>
      <c r="G48" s="28">
        <f t="shared" si="3"/>
        <v>7480340</v>
      </c>
      <c r="H48" s="28">
        <f t="shared" si="3"/>
        <v>7480340</v>
      </c>
      <c r="I48" s="28">
        <f t="shared" si="3"/>
        <v>7480340</v>
      </c>
      <c r="J48" s="28">
        <f t="shared" si="3"/>
        <v>7480340</v>
      </c>
      <c r="K48" s="28">
        <f t="shared" si="3"/>
        <v>9099930</v>
      </c>
    </row>
    <row r="49" spans="2:4" ht="15.75" customHeight="1">
      <c r="B49" s="23"/>
      <c r="C49" s="22"/>
      <c r="D49" s="22"/>
    </row>
    <row r="50" spans="2:4" ht="15.75" customHeight="1">
      <c r="B50" s="23"/>
      <c r="C50" s="22"/>
      <c r="D50" s="22"/>
    </row>
    <row r="51" spans="2:4" ht="15.75" customHeight="1">
      <c r="B51" s="23"/>
      <c r="C51" s="22"/>
      <c r="D51" s="22"/>
    </row>
    <row r="52" spans="2:4" ht="15.75" customHeight="1">
      <c r="B52" s="23"/>
    </row>
    <row r="53" spans="2:4" ht="15.75" customHeight="1"/>
    <row r="54" spans="2:4" ht="15.75" customHeight="1"/>
    <row r="55" spans="2:4" ht="15.75" customHeight="1"/>
    <row r="56" spans="2:4" ht="15.75" customHeight="1"/>
    <row r="57" spans="2:4" ht="15.75" customHeight="1"/>
    <row r="58" spans="2:4" ht="15.75" customHeight="1"/>
    <row r="59" spans="2:4" ht="15.75" customHeight="1"/>
    <row r="60" spans="2:4" ht="15.75" customHeight="1"/>
    <row r="61" spans="2:4" ht="15.75" customHeight="1"/>
    <row r="62" spans="2:4" ht="15.75" customHeight="1"/>
    <row r="63" spans="2:4" ht="15.75" customHeight="1"/>
    <row r="64" spans="2: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autoFilter ref="A3:K45">
    <sortState ref="A4:K45">
      <sortCondition ref="A3:A45"/>
    </sortState>
  </autoFilter>
  <mergeCells count="4">
    <mergeCell ref="A1:K1"/>
    <mergeCell ref="A43:C43"/>
    <mergeCell ref="A44:C44"/>
    <mergeCell ref="A45:C45"/>
  </mergeCells>
  <printOptions horizontalCentered="1"/>
  <pageMargins left="0.70866141732283472" right="0.70866141732283472" top="0.74803149606299213" bottom="0.74803149606299213" header="0" footer="0"/>
  <pageSetup paperSize="14" scale="8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</vt:lpstr>
      <vt:lpstr>REPUESTOS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Lopez</dc:creator>
  <cp:lastModifiedBy>SONIA</cp:lastModifiedBy>
  <cp:lastPrinted>2019-05-13T20:02:10Z</cp:lastPrinted>
  <dcterms:created xsi:type="dcterms:W3CDTF">2018-03-12T01:18:58Z</dcterms:created>
  <dcterms:modified xsi:type="dcterms:W3CDTF">2023-01-13T19:48:19Z</dcterms:modified>
</cp:coreProperties>
</file>