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karol_duarte_fac_mil_co/Documents/CT DUARTE KAROL/2023/CONTRATOS 2023/ELEMENTOS DE CUERO/"/>
    </mc:Choice>
  </mc:AlternateContent>
  <xr:revisionPtr revIDLastSave="37" documentId="8_{90B86097-0DEA-417A-A271-59BAF351D019}" xr6:coauthVersionLast="47" xr6:coauthVersionMax="47" xr10:uidLastSave="{C352D391-59AE-4345-BAEE-C44A92B8E1B0}"/>
  <bookViews>
    <workbookView xWindow="-120" yWindow="-120" windowWidth="20730" windowHeight="11160" xr2:uid="{00000000-000D-0000-FFFF-FFFF00000000}"/>
  </bookViews>
  <sheets>
    <sheet name="MATRIZ DE RIESGOS APT" sheetId="1" r:id="rId1"/>
  </sheets>
  <definedNames>
    <definedName name="_xlnm.Print_Area" localSheetId="0">'MATRIZ DE RIESGOS APT'!$A$1:$X$16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6" i="1" l="1"/>
  <c r="K16" i="1"/>
  <c r="Q12" i="1" l="1"/>
  <c r="K12" i="1"/>
  <c r="K13" i="1" l="1"/>
  <c r="K7" i="1"/>
  <c r="K6" i="1"/>
  <c r="Q11" i="1" l="1"/>
  <c r="K11" i="1"/>
  <c r="Q10" i="1"/>
  <c r="K10" i="1"/>
</calcChain>
</file>

<file path=xl/sharedStrings.xml><?xml version="1.0" encoding="utf-8"?>
<sst xmlns="http://schemas.openxmlformats.org/spreadsheetml/2006/main" count="203" uniqueCount="118">
  <si>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</si>
  <si>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</si>
  <si>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</si>
  <si>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</si>
  <si>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</si>
  <si>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</si>
  <si>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</si>
  <si>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</si>
  <si>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Prioridad</t>
  </si>
  <si>
    <t>¿A quién se le asigna?</t>
  </si>
  <si>
    <t>Tratamiento/Controles implementados</t>
  </si>
  <si>
    <t>Impacto después del tratamiento</t>
  </si>
  <si>
    <t>Calificación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</si>
  <si>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</si>
  <si>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</si>
  <si>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</si>
  <si>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</si>
  <si>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</si>
  <si>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</si>
  <si>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</si>
  <si>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</si>
  <si>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</si>
  <si>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</si>
  <si>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Contratista</t>
  </si>
  <si>
    <t>Ejecucion</t>
  </si>
  <si>
    <t>Afecta el desarrollo del cumplimiento en la elaboración y entrega del objeto del contrato.</t>
  </si>
  <si>
    <t>Bajo</t>
  </si>
  <si>
    <t>Seguimiento continuo por parte de la administración durante la ejecución del contrato.</t>
  </si>
  <si>
    <t>Supervisor del contrato y el contratista</t>
  </si>
  <si>
    <t>Dentro de la ejecución del contrato.</t>
  </si>
  <si>
    <t xml:space="preserve">Dentro de la ejecución del contrato. </t>
  </si>
  <si>
    <t>Mensual</t>
  </si>
  <si>
    <t>Contratación</t>
  </si>
  <si>
    <t>Operacional</t>
  </si>
  <si>
    <t>Con la suscripción del contrato</t>
  </si>
  <si>
    <t>En el perfeccionamiento del contrato</t>
  </si>
  <si>
    <t>Si</t>
  </si>
  <si>
    <t>Medio</t>
  </si>
  <si>
    <t>Supervisor</t>
  </si>
  <si>
    <t>Mal análisis de costos generales como la no previsión de costos de pruebas y certificados de calidad.</t>
  </si>
  <si>
    <t>Para la mitigación de este riesgo el supervisor planeara un seguimiento oportuno de verificación a la empresa adjudicada.</t>
  </si>
  <si>
    <t>SI</t>
  </si>
  <si>
    <t>Incumplimiento de las obligaciones contenidas en el contrato</t>
  </si>
  <si>
    <t>Restraso en la ejecución de las obligaciones contractuales</t>
  </si>
  <si>
    <t>Actuación administrativa para hacer efectivas las multas y sanciones pactadas</t>
  </si>
  <si>
    <t>Comité Jurídico evaluador - Supervisor</t>
  </si>
  <si>
    <t>Hasta el vencimiento del plazo de ejecución</t>
  </si>
  <si>
    <t>Con los informes de supervisión</t>
  </si>
  <si>
    <t>Incumplimiento en el pago de aportes a la seguridad social y parafiscales</t>
  </si>
  <si>
    <t>Demora en los procedimientos administrativos para el pago</t>
  </si>
  <si>
    <t>Con la respectiva autorización para el pago - informes de supervisión</t>
  </si>
  <si>
    <t>Alto</t>
  </si>
  <si>
    <t>Ejecución</t>
  </si>
  <si>
    <t>ITEM</t>
  </si>
  <si>
    <t>MATRIZ DE RIESGOS</t>
  </si>
  <si>
    <t>Económico</t>
  </si>
  <si>
    <t>Fluctuación de precios del mercado en cuanto a honorarios de profesionales,   insumos, equipos, remuneraciones y cualquier otro recurso necesario para el desarrollo del Proyecto.</t>
  </si>
  <si>
    <t>Incumplimiento por parte del contratista.
Afectación  del equilibrio económico del contrato.</t>
  </si>
  <si>
    <t>CONTRATISTA</t>
  </si>
  <si>
    <t>Analizar  el mercado y posibles variaciones de precios.
El contratista debe analizar el mercado y efectuar una proyección del comportamiento del mismo y las posibles variaciones de precios.</t>
  </si>
  <si>
    <t>Reuniones de seguimiento – Evaluando el comportamiento del mercado</t>
  </si>
  <si>
    <t xml:space="preserve">Mensual </t>
  </si>
  <si>
    <t>Los efectos desfavorables derivados de la variación de la Tasa de Cambio, afectando los precios de los insumos, desabastecimiento y especulación de materia prima, entre otros, necesarios para el cumplimiento del objeto contractual.</t>
  </si>
  <si>
    <t>Afecta el normal desarrollo del contrato y puede generar un retraso en la entrega del objeto del contrato.</t>
  </si>
  <si>
    <t>Fac y Contratista</t>
  </si>
  <si>
    <t xml:space="preserve">Para mitigar este riesgo es obligación y responsabilidad del contratista informar a oportunamente cualquier tipo de circunstancia sobre esta situación  que ponga en riesgo la ejecución del objeto contractual y presentar todos los soportes que evidencien la variación de los precios que afecten el equilibrio económico. </t>
  </si>
  <si>
    <t>Contratista y Supervisor</t>
  </si>
  <si>
    <t>A partir de la suscripción del Contrato</t>
  </si>
  <si>
    <t>Dentro de la ejecución del contrato</t>
  </si>
  <si>
    <t>Verificar la variación de los precios del mercado y ajustar los items que estén sujetos a la variación de TRM de acuerdo a las necesidades de la entidad, previa aprobación del ordenador del gasto.</t>
  </si>
  <si>
    <t>Semanal</t>
  </si>
  <si>
    <t>Variación en el alcance del contrato.
Afectación del equilibrio económico del contrato.</t>
  </si>
  <si>
    <t>Revisión permanente de posibles actualizaciones y/o cambios de la  normatividad vigente referente a este tema.</t>
  </si>
  <si>
    <t xml:space="preserve">Verificación de la normatividad vigente </t>
  </si>
  <si>
    <t xml:space="preserve">Especifico </t>
  </si>
  <si>
    <t>Especifico</t>
  </si>
  <si>
    <t>Externa</t>
  </si>
  <si>
    <t>Control y verificación al alcance.</t>
  </si>
  <si>
    <t>Operacionales</t>
  </si>
  <si>
    <t xml:space="preserve">Interno </t>
  </si>
  <si>
    <t>Naturales</t>
  </si>
  <si>
    <t>Catastrófico (terremoto, inundación etc.)</t>
  </si>
  <si>
    <t xml:space="preserve"> CONTRATISTA</t>
  </si>
  <si>
    <t>Control y verificación del alcance.</t>
  </si>
  <si>
    <t>Mensual.</t>
  </si>
  <si>
    <t xml:space="preserve">Ejecución </t>
  </si>
  <si>
    <t>Ambientales</t>
  </si>
  <si>
    <t>Incumplimiento políticas ambiéntales.</t>
  </si>
  <si>
    <t xml:space="preserve">Seguimiento continuo por parte de la administración durante la ejecución del contrato. </t>
  </si>
  <si>
    <t xml:space="preserve">Control y verificación del alcance. </t>
  </si>
  <si>
    <t>La no suscripción del contrato.</t>
  </si>
  <si>
    <t>Demora en el inicio de la ejecución.</t>
  </si>
  <si>
    <t>ADJUDICADO</t>
  </si>
  <si>
    <t>Verificación cumplimiento de todos los requisitos para la legalización del contrato.</t>
  </si>
  <si>
    <t>En el evento.</t>
  </si>
  <si>
    <t>Económicos</t>
  </si>
  <si>
    <t>Desabastecimiento de la materia prima</t>
  </si>
  <si>
    <t xml:space="preserve">Control y verificación al alcance. </t>
  </si>
  <si>
    <t>Financiero</t>
  </si>
  <si>
    <t>Selección</t>
  </si>
  <si>
    <t>Variación en la legislación tributaria y cambiaria que modifique las condiciones existentes al momento de la presentación de la propuesta.</t>
  </si>
  <si>
    <t>FAC / Contratista</t>
  </si>
  <si>
    <t>NO</t>
  </si>
  <si>
    <t>Con la suscripción del Acta de recibo a satisfacción</t>
  </si>
  <si>
    <t>LA ADQUISICIÓN DE CHAQUETAS DE CUERO PARA EL PERSONAL DE OFICIALES Y SUBOFICIALES, CONFORME A ANEXO TÉCNICO</t>
  </si>
  <si>
    <t>Riesgo de consecución de financiación o riesgo de liquidez, y el riesgo de las condiciones financieras.</t>
  </si>
  <si>
    <t>Ausencia de recursos de parte del contratista para la ejecucion del contrato y posible incumplimiento por parte del contratista</t>
  </si>
  <si>
    <t>Seguimiento oportuno de verificación al adjudicatario del contrato</t>
  </si>
  <si>
    <t>si</t>
  </si>
  <si>
    <t>Supervisor y Contratista</t>
  </si>
  <si>
    <t>Desde estudios previos</t>
  </si>
  <si>
    <t>Plazo ejecucion contrato</t>
  </si>
  <si>
    <t>Control de verificación del alcance</t>
  </si>
  <si>
    <t>Al iniciar la ejecución contractual y durante todo el desarrollo de la ejecución</t>
  </si>
  <si>
    <t>Contratista - FAC</t>
  </si>
  <si>
    <t>Supervisor, Asesor Calidad y Contratista</t>
  </si>
  <si>
    <t>Con la Reunion de Coordinacion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</si>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</sst>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 tint="-0.34998626667073579"/>
      </left>
      <right style="thick">
        <color theme="0" tint="-0.34998626667073579"/>
      </right>
      <top style="thick">
        <color theme="0" tint="-0.34998626667073579"/>
      </top>
      <bottom style="thick">
        <color theme="0" tint="-0.34998626667073579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"/>
  <sheetViews>
    <sheetView tabSelected="1" view="pageBreakPreview" topLeftCell="A3" zoomScale="70" zoomScaleNormal="70" zoomScaleSheetLayoutView="70" workbookViewId="0">
      <selection activeCell="V3" sqref="V3"/>
    </sheetView>
  </sheetViews>
  <sheetFormatPr baseColWidth="10" defaultColWidth="11.42578125" defaultRowHeight="15" x14ac:dyDescent="0.25"/>
  <cols>
    <col min="1" max="1" width="4.28515625" style="1" customWidth="1"/>
    <col min="2" max="2" width="4.42578125" style="1" bestFit="1" customWidth="1"/>
    <col min="3" max="4" width="4.42578125" style="1" customWidth="1"/>
    <col min="5" max="5" width="4.85546875" style="1" customWidth="1"/>
    <col min="6" max="6" width="5.7109375" style="1" customWidth="1"/>
    <col min="7" max="7" width="32.85546875" style="1" customWidth="1"/>
    <col min="8" max="8" width="13.7109375" style="1" customWidth="1"/>
    <col min="9" max="9" width="4.7109375" style="1" customWidth="1"/>
    <col min="10" max="10" width="4.5703125" style="1" customWidth="1"/>
    <col min="11" max="11" width="4.140625" style="1" customWidth="1"/>
    <col min="12" max="13" width="4.7109375" style="1" customWidth="1"/>
    <col min="14" max="14" width="17.28515625" style="1" customWidth="1"/>
    <col min="15" max="18" width="4.42578125" style="1" bestFit="1" customWidth="1"/>
    <col min="19" max="19" width="6.7109375" style="1" customWidth="1"/>
    <col min="20" max="20" width="14.5703125" style="1" customWidth="1"/>
    <col min="21" max="22" width="13.140625" style="1" customWidth="1"/>
    <col min="23" max="23" width="35.28515625" style="1" customWidth="1"/>
    <col min="24" max="24" width="11.85546875" style="1" customWidth="1"/>
    <col min="25" max="16384" width="11.42578125" style="1"/>
  </cols>
  <sheetData>
    <row r="1" spans="1:24" x14ac:dyDescent="0.25">
      <c r="B1" s="14" t="s">
        <v>54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x14ac:dyDescent="0.25">
      <c r="B2" s="15" t="s">
        <v>104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4" spans="1:24" ht="52.5" customHeight="1" x14ac:dyDescent="0.25">
      <c r="B4" s="13" t="s">
        <v>53</v>
      </c>
      <c r="C4" s="13" t="s">
        <v>0</v>
      </c>
      <c r="D4" s="13" t="s">
        <v>1</v>
      </c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3" t="s">
        <v>13</v>
      </c>
      <c r="L4" s="13" t="s">
        <v>8</v>
      </c>
      <c r="M4" s="13" t="s">
        <v>9</v>
      </c>
      <c r="N4" s="13" t="s">
        <v>10</v>
      </c>
      <c r="O4" s="16" t="s">
        <v>11</v>
      </c>
      <c r="P4" s="16"/>
      <c r="Q4" s="16"/>
      <c r="R4" s="16"/>
      <c r="S4" s="13" t="s">
        <v>14</v>
      </c>
      <c r="T4" s="13" t="s">
        <v>15</v>
      </c>
      <c r="U4" s="13" t="s">
        <v>16</v>
      </c>
      <c r="V4" s="13" t="s">
        <v>17</v>
      </c>
      <c r="W4" s="16" t="s">
        <v>18</v>
      </c>
      <c r="X4" s="16"/>
    </row>
    <row r="5" spans="1:24" ht="195.7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4" t="s">
        <v>6</v>
      </c>
      <c r="P5" s="4" t="s">
        <v>7</v>
      </c>
      <c r="Q5" s="4" t="s">
        <v>12</v>
      </c>
      <c r="R5" s="4" t="s">
        <v>13</v>
      </c>
      <c r="S5" s="13"/>
      <c r="T5" s="13"/>
      <c r="U5" s="13"/>
      <c r="V5" s="13"/>
      <c r="W5" s="4" t="s">
        <v>19</v>
      </c>
      <c r="X5" s="4" t="s">
        <v>20</v>
      </c>
    </row>
    <row r="6" spans="1:24" ht="142.5" x14ac:dyDescent="0.25">
      <c r="B6" s="5">
        <v>1</v>
      </c>
      <c r="C6" s="6" t="s">
        <v>74</v>
      </c>
      <c r="D6" s="6" t="s">
        <v>76</v>
      </c>
      <c r="E6" s="6" t="s">
        <v>52</v>
      </c>
      <c r="F6" s="6" t="s">
        <v>78</v>
      </c>
      <c r="G6" s="7" t="s">
        <v>39</v>
      </c>
      <c r="H6" s="7" t="s">
        <v>25</v>
      </c>
      <c r="I6" s="7">
        <v>1</v>
      </c>
      <c r="J6" s="7">
        <v>3</v>
      </c>
      <c r="K6" s="7">
        <f>+I6+J6</f>
        <v>4</v>
      </c>
      <c r="L6" s="6" t="s">
        <v>26</v>
      </c>
      <c r="M6" s="6" t="s">
        <v>58</v>
      </c>
      <c r="N6" s="7" t="s">
        <v>40</v>
      </c>
      <c r="O6" s="10">
        <v>1</v>
      </c>
      <c r="P6" s="10">
        <v>3</v>
      </c>
      <c r="Q6" s="10">
        <v>4</v>
      </c>
      <c r="R6" s="6" t="s">
        <v>26</v>
      </c>
      <c r="S6" s="9" t="s">
        <v>36</v>
      </c>
      <c r="T6" s="9" t="s">
        <v>115</v>
      </c>
      <c r="U6" s="10" t="s">
        <v>116</v>
      </c>
      <c r="V6" s="10" t="s">
        <v>46</v>
      </c>
      <c r="W6" s="7" t="s">
        <v>77</v>
      </c>
      <c r="X6" s="6" t="s">
        <v>31</v>
      </c>
    </row>
    <row r="7" spans="1:24" s="3" customFormat="1" ht="154.5" customHeight="1" x14ac:dyDescent="0.25">
      <c r="A7" s="2"/>
      <c r="B7" s="5">
        <v>2</v>
      </c>
      <c r="C7" s="6" t="s">
        <v>21</v>
      </c>
      <c r="D7" s="6" t="s">
        <v>79</v>
      </c>
      <c r="E7" s="6" t="s">
        <v>52</v>
      </c>
      <c r="F7" s="6" t="s">
        <v>80</v>
      </c>
      <c r="G7" s="7" t="s">
        <v>81</v>
      </c>
      <c r="H7" s="7" t="s">
        <v>25</v>
      </c>
      <c r="I7" s="7">
        <v>1</v>
      </c>
      <c r="J7" s="7">
        <v>5</v>
      </c>
      <c r="K7" s="7">
        <f>+I7+J7</f>
        <v>6</v>
      </c>
      <c r="L7" s="6" t="s">
        <v>37</v>
      </c>
      <c r="M7" s="6" t="s">
        <v>82</v>
      </c>
      <c r="N7" s="7" t="s">
        <v>27</v>
      </c>
      <c r="O7" s="10">
        <v>1</v>
      </c>
      <c r="P7" s="10">
        <v>4</v>
      </c>
      <c r="Q7" s="10">
        <v>5</v>
      </c>
      <c r="R7" s="6" t="s">
        <v>37</v>
      </c>
      <c r="S7" s="9" t="s">
        <v>36</v>
      </c>
      <c r="T7" s="9" t="s">
        <v>38</v>
      </c>
      <c r="U7" s="10" t="s">
        <v>34</v>
      </c>
      <c r="V7" s="10" t="s">
        <v>46</v>
      </c>
      <c r="W7" s="7" t="s">
        <v>83</v>
      </c>
      <c r="X7" s="6" t="s">
        <v>84</v>
      </c>
    </row>
    <row r="8" spans="1:24" s="3" customFormat="1" ht="154.5" customHeight="1" x14ac:dyDescent="0.25">
      <c r="A8" s="2"/>
      <c r="B8" s="5">
        <v>3</v>
      </c>
      <c r="C8" s="6" t="s">
        <v>74</v>
      </c>
      <c r="D8" s="6" t="s">
        <v>76</v>
      </c>
      <c r="E8" s="6" t="s">
        <v>85</v>
      </c>
      <c r="F8" s="6" t="s">
        <v>86</v>
      </c>
      <c r="G8" s="7" t="s">
        <v>87</v>
      </c>
      <c r="H8" s="7" t="s">
        <v>25</v>
      </c>
      <c r="I8" s="7">
        <v>1</v>
      </c>
      <c r="J8" s="7">
        <v>3</v>
      </c>
      <c r="K8" s="7"/>
      <c r="L8" s="6" t="s">
        <v>26</v>
      </c>
      <c r="M8" s="6" t="s">
        <v>58</v>
      </c>
      <c r="N8" s="7" t="s">
        <v>88</v>
      </c>
      <c r="O8" s="10">
        <v>1</v>
      </c>
      <c r="P8" s="10">
        <v>2</v>
      </c>
      <c r="Q8" s="10">
        <v>3</v>
      </c>
      <c r="R8" s="6" t="s">
        <v>26</v>
      </c>
      <c r="S8" s="9" t="s">
        <v>36</v>
      </c>
      <c r="T8" s="9" t="s">
        <v>109</v>
      </c>
      <c r="U8" s="10" t="s">
        <v>34</v>
      </c>
      <c r="V8" s="10" t="s">
        <v>46</v>
      </c>
      <c r="W8" s="7" t="s">
        <v>89</v>
      </c>
      <c r="X8" s="6" t="s">
        <v>84</v>
      </c>
    </row>
    <row r="9" spans="1:24" s="3" customFormat="1" ht="154.5" customHeight="1" x14ac:dyDescent="0.25">
      <c r="A9" s="2"/>
      <c r="B9" s="5">
        <v>4</v>
      </c>
      <c r="C9" s="6" t="s">
        <v>21</v>
      </c>
      <c r="D9" s="6" t="s">
        <v>76</v>
      </c>
      <c r="E9" s="6" t="s">
        <v>32</v>
      </c>
      <c r="F9" s="6" t="s">
        <v>33</v>
      </c>
      <c r="G9" s="7" t="s">
        <v>90</v>
      </c>
      <c r="H9" s="7" t="s">
        <v>91</v>
      </c>
      <c r="I9" s="7">
        <v>1</v>
      </c>
      <c r="J9" s="7">
        <v>2</v>
      </c>
      <c r="K9" s="7"/>
      <c r="L9" s="6" t="s">
        <v>26</v>
      </c>
      <c r="M9" s="6" t="s">
        <v>92</v>
      </c>
      <c r="N9" s="7" t="s">
        <v>93</v>
      </c>
      <c r="O9" s="10">
        <v>1</v>
      </c>
      <c r="P9" s="10">
        <v>2</v>
      </c>
      <c r="Q9" s="10">
        <v>3</v>
      </c>
      <c r="R9" s="6" t="s">
        <v>26</v>
      </c>
      <c r="S9" s="9" t="s">
        <v>117</v>
      </c>
      <c r="T9" s="9" t="s">
        <v>109</v>
      </c>
      <c r="U9" s="10" t="s">
        <v>34</v>
      </c>
      <c r="V9" s="10" t="s">
        <v>46</v>
      </c>
      <c r="W9" s="7" t="s">
        <v>35</v>
      </c>
      <c r="X9" s="6" t="s">
        <v>94</v>
      </c>
    </row>
    <row r="10" spans="1:24" ht="99.75" x14ac:dyDescent="0.25">
      <c r="B10" s="5">
        <v>5</v>
      </c>
      <c r="C10" s="6" t="s">
        <v>21</v>
      </c>
      <c r="D10" s="6" t="s">
        <v>22</v>
      </c>
      <c r="E10" s="6" t="s">
        <v>32</v>
      </c>
      <c r="F10" s="6" t="s">
        <v>33</v>
      </c>
      <c r="G10" s="7" t="s">
        <v>42</v>
      </c>
      <c r="H10" s="7" t="s">
        <v>43</v>
      </c>
      <c r="I10" s="7">
        <v>1</v>
      </c>
      <c r="J10" s="7">
        <v>3</v>
      </c>
      <c r="K10" s="7">
        <f>I10+J10</f>
        <v>4</v>
      </c>
      <c r="L10" s="6" t="s">
        <v>26</v>
      </c>
      <c r="M10" s="6" t="s">
        <v>23</v>
      </c>
      <c r="N10" s="7" t="s">
        <v>44</v>
      </c>
      <c r="O10" s="7">
        <v>1</v>
      </c>
      <c r="P10" s="7">
        <v>2</v>
      </c>
      <c r="Q10" s="6">
        <f>O10+P10</f>
        <v>3</v>
      </c>
      <c r="R10" s="6" t="s">
        <v>26</v>
      </c>
      <c r="S10" s="6" t="s">
        <v>36</v>
      </c>
      <c r="T10" s="6" t="s">
        <v>45</v>
      </c>
      <c r="U10" s="7" t="s">
        <v>34</v>
      </c>
      <c r="V10" s="7" t="s">
        <v>46</v>
      </c>
      <c r="W10" s="7" t="s">
        <v>47</v>
      </c>
      <c r="X10" s="6" t="s">
        <v>31</v>
      </c>
    </row>
    <row r="11" spans="1:24" ht="99.75" x14ac:dyDescent="0.25">
      <c r="B11" s="5">
        <v>6</v>
      </c>
      <c r="C11" s="6" t="s">
        <v>21</v>
      </c>
      <c r="D11" s="6" t="s">
        <v>22</v>
      </c>
      <c r="E11" s="6" t="s">
        <v>24</v>
      </c>
      <c r="F11" s="6" t="s">
        <v>33</v>
      </c>
      <c r="G11" s="7" t="s">
        <v>48</v>
      </c>
      <c r="H11" s="7" t="s">
        <v>49</v>
      </c>
      <c r="I11" s="7">
        <v>3</v>
      </c>
      <c r="J11" s="7">
        <v>1</v>
      </c>
      <c r="K11" s="7">
        <f>I11+J11</f>
        <v>4</v>
      </c>
      <c r="L11" s="6" t="s">
        <v>26</v>
      </c>
      <c r="M11" s="6" t="s">
        <v>23</v>
      </c>
      <c r="N11" s="7" t="s">
        <v>44</v>
      </c>
      <c r="O11" s="7">
        <v>1</v>
      </c>
      <c r="P11" s="7">
        <v>1</v>
      </c>
      <c r="Q11" s="7">
        <f>O11+P11</f>
        <v>2</v>
      </c>
      <c r="R11" s="6" t="s">
        <v>26</v>
      </c>
      <c r="S11" s="6" t="s">
        <v>36</v>
      </c>
      <c r="T11" s="6" t="s">
        <v>45</v>
      </c>
      <c r="U11" s="7" t="s">
        <v>34</v>
      </c>
      <c r="V11" s="7" t="s">
        <v>46</v>
      </c>
      <c r="W11" s="7" t="s">
        <v>50</v>
      </c>
      <c r="X11" s="6" t="s">
        <v>31</v>
      </c>
    </row>
    <row r="12" spans="1:24" ht="118.9" customHeight="1" thickBot="1" x14ac:dyDescent="0.3">
      <c r="B12" s="5">
        <v>7</v>
      </c>
      <c r="C12" s="6" t="s">
        <v>21</v>
      </c>
      <c r="D12" s="6" t="s">
        <v>22</v>
      </c>
      <c r="E12" s="6" t="s">
        <v>99</v>
      </c>
      <c r="F12" s="6" t="s">
        <v>55</v>
      </c>
      <c r="G12" s="7" t="s">
        <v>100</v>
      </c>
      <c r="H12" s="7" t="s">
        <v>71</v>
      </c>
      <c r="I12" s="7">
        <v>1</v>
      </c>
      <c r="J12" s="7">
        <v>3</v>
      </c>
      <c r="K12" s="7">
        <f>+I12+J12</f>
        <v>4</v>
      </c>
      <c r="L12" s="6" t="s">
        <v>37</v>
      </c>
      <c r="M12" s="6" t="s">
        <v>101</v>
      </c>
      <c r="N12" s="7" t="s">
        <v>72</v>
      </c>
      <c r="O12" s="7">
        <v>1</v>
      </c>
      <c r="P12" s="7">
        <v>2</v>
      </c>
      <c r="Q12" s="7">
        <f>+O12+P12</f>
        <v>3</v>
      </c>
      <c r="R12" s="6" t="s">
        <v>26</v>
      </c>
      <c r="S12" s="6" t="s">
        <v>102</v>
      </c>
      <c r="T12" s="6" t="s">
        <v>38</v>
      </c>
      <c r="U12" s="6" t="s">
        <v>67</v>
      </c>
      <c r="V12" s="7" t="s">
        <v>103</v>
      </c>
      <c r="W12" s="7" t="s">
        <v>73</v>
      </c>
      <c r="X12" s="6" t="s">
        <v>31</v>
      </c>
    </row>
    <row r="13" spans="1:24" s="3" customFormat="1" ht="154.5" customHeight="1" thickTop="1" thickBot="1" x14ac:dyDescent="0.3">
      <c r="A13" s="2"/>
      <c r="B13" s="5">
        <v>8</v>
      </c>
      <c r="C13" s="6" t="s">
        <v>21</v>
      </c>
      <c r="D13" s="6" t="s">
        <v>76</v>
      </c>
      <c r="E13" s="6" t="s">
        <v>52</v>
      </c>
      <c r="F13" s="6" t="s">
        <v>95</v>
      </c>
      <c r="G13" s="7" t="s">
        <v>96</v>
      </c>
      <c r="H13" s="7" t="s">
        <v>25</v>
      </c>
      <c r="I13" s="7">
        <v>2</v>
      </c>
      <c r="J13" s="7">
        <v>4</v>
      </c>
      <c r="K13" s="7">
        <f>+I13+J13</f>
        <v>6</v>
      </c>
      <c r="L13" s="6" t="s">
        <v>51</v>
      </c>
      <c r="M13" s="11" t="s">
        <v>23</v>
      </c>
      <c r="N13" s="7" t="s">
        <v>40</v>
      </c>
      <c r="O13" s="7">
        <v>1</v>
      </c>
      <c r="P13" s="7">
        <v>4</v>
      </c>
      <c r="Q13" s="7">
        <v>5</v>
      </c>
      <c r="R13" s="6" t="s">
        <v>37</v>
      </c>
      <c r="S13" s="6" t="s">
        <v>41</v>
      </c>
      <c r="T13" s="6" t="s">
        <v>28</v>
      </c>
      <c r="U13" s="7" t="s">
        <v>29</v>
      </c>
      <c r="V13" s="7" t="s">
        <v>30</v>
      </c>
      <c r="W13" s="7" t="s">
        <v>97</v>
      </c>
      <c r="X13" s="6" t="s">
        <v>31</v>
      </c>
    </row>
    <row r="14" spans="1:24" ht="215.25" thickTop="1" thickBot="1" x14ac:dyDescent="0.3">
      <c r="B14" s="5">
        <v>9</v>
      </c>
      <c r="C14" s="5" t="s">
        <v>74</v>
      </c>
      <c r="D14" s="6" t="s">
        <v>22</v>
      </c>
      <c r="E14" s="6" t="s">
        <v>52</v>
      </c>
      <c r="F14" s="6" t="s">
        <v>55</v>
      </c>
      <c r="G14" s="7" t="s">
        <v>56</v>
      </c>
      <c r="H14" s="7" t="s">
        <v>57</v>
      </c>
      <c r="I14" s="7">
        <v>1</v>
      </c>
      <c r="J14" s="7">
        <v>2</v>
      </c>
      <c r="K14" s="7">
        <v>3</v>
      </c>
      <c r="L14" s="6" t="s">
        <v>26</v>
      </c>
      <c r="M14" s="11" t="s">
        <v>23</v>
      </c>
      <c r="N14" s="7" t="s">
        <v>59</v>
      </c>
      <c r="O14" s="7">
        <v>1</v>
      </c>
      <c r="P14" s="7">
        <v>2</v>
      </c>
      <c r="Q14" s="7">
        <v>3</v>
      </c>
      <c r="R14" s="6" t="s">
        <v>26</v>
      </c>
      <c r="S14" s="6" t="s">
        <v>41</v>
      </c>
      <c r="T14" s="6" t="s">
        <v>114</v>
      </c>
      <c r="U14" s="7" t="s">
        <v>29</v>
      </c>
      <c r="V14" s="7" t="s">
        <v>29</v>
      </c>
      <c r="W14" s="8" t="s">
        <v>60</v>
      </c>
      <c r="X14" s="6" t="s">
        <v>61</v>
      </c>
    </row>
    <row r="15" spans="1:24" ht="329.25" thickTop="1" thickBot="1" x14ac:dyDescent="0.3">
      <c r="B15" s="5">
        <v>10</v>
      </c>
      <c r="C15" s="6" t="s">
        <v>75</v>
      </c>
      <c r="D15" s="6" t="s">
        <v>22</v>
      </c>
      <c r="E15" s="6" t="s">
        <v>52</v>
      </c>
      <c r="F15" s="6" t="s">
        <v>55</v>
      </c>
      <c r="G15" s="7" t="s">
        <v>62</v>
      </c>
      <c r="H15" s="7" t="s">
        <v>63</v>
      </c>
      <c r="I15" s="7">
        <v>3</v>
      </c>
      <c r="J15" s="7">
        <v>5</v>
      </c>
      <c r="K15" s="7">
        <v>8</v>
      </c>
      <c r="L15" s="6" t="s">
        <v>51</v>
      </c>
      <c r="M15" s="6" t="s">
        <v>64</v>
      </c>
      <c r="N15" s="7" t="s">
        <v>65</v>
      </c>
      <c r="O15" s="7">
        <v>1</v>
      </c>
      <c r="P15" s="7">
        <v>1</v>
      </c>
      <c r="Q15" s="7">
        <v>2</v>
      </c>
      <c r="R15" s="6" t="s">
        <v>26</v>
      </c>
      <c r="S15" s="6" t="s">
        <v>41</v>
      </c>
      <c r="T15" s="6" t="s">
        <v>66</v>
      </c>
      <c r="U15" s="7" t="s">
        <v>67</v>
      </c>
      <c r="V15" s="7" t="s">
        <v>68</v>
      </c>
      <c r="W15" s="7" t="s">
        <v>69</v>
      </c>
      <c r="X15" s="6" t="s">
        <v>70</v>
      </c>
    </row>
    <row r="16" spans="1:24" s="3" customFormat="1" ht="185.45" customHeight="1" thickTop="1" thickBot="1" x14ac:dyDescent="0.3">
      <c r="B16" s="5">
        <v>11</v>
      </c>
      <c r="C16" s="6" t="s">
        <v>21</v>
      </c>
      <c r="D16" s="6" t="s">
        <v>22</v>
      </c>
      <c r="E16" s="6" t="s">
        <v>52</v>
      </c>
      <c r="F16" s="11" t="s">
        <v>98</v>
      </c>
      <c r="G16" s="12" t="s">
        <v>105</v>
      </c>
      <c r="H16" s="12" t="s">
        <v>106</v>
      </c>
      <c r="I16" s="12">
        <v>2</v>
      </c>
      <c r="J16" s="12">
        <v>4</v>
      </c>
      <c r="K16" s="12">
        <f t="shared" ref="K16" si="0">SUM(I16:J16)</f>
        <v>6</v>
      </c>
      <c r="L16" s="11" t="s">
        <v>37</v>
      </c>
      <c r="M16" s="11" t="s">
        <v>23</v>
      </c>
      <c r="N16" s="12" t="s">
        <v>107</v>
      </c>
      <c r="O16" s="12">
        <v>1</v>
      </c>
      <c r="P16" s="12">
        <v>2</v>
      </c>
      <c r="Q16" s="12">
        <f>SUM(O16:P16)</f>
        <v>3</v>
      </c>
      <c r="R16" s="11" t="s">
        <v>26</v>
      </c>
      <c r="S16" s="12" t="s">
        <v>108</v>
      </c>
      <c r="T16" s="12" t="s">
        <v>109</v>
      </c>
      <c r="U16" s="12" t="s">
        <v>110</v>
      </c>
      <c r="V16" s="12" t="s">
        <v>111</v>
      </c>
      <c r="W16" s="12" t="s">
        <v>112</v>
      </c>
      <c r="X16" s="12" t="s">
        <v>113</v>
      </c>
    </row>
    <row r="17" ht="15.75" thickTop="1" x14ac:dyDescent="0.25"/>
  </sheetData>
  <mergeCells count="21">
    <mergeCell ref="B1:X1"/>
    <mergeCell ref="B2:X2"/>
    <mergeCell ref="B4:B5"/>
    <mergeCell ref="H4:H5"/>
    <mergeCell ref="G4:G5"/>
    <mergeCell ref="F4:F5"/>
    <mergeCell ref="C4:C5"/>
    <mergeCell ref="D4:D5"/>
    <mergeCell ref="E4:E5"/>
    <mergeCell ref="I4:I5"/>
    <mergeCell ref="W4:X4"/>
    <mergeCell ref="O4:R4"/>
    <mergeCell ref="V4:V5"/>
    <mergeCell ref="U4:U5"/>
    <mergeCell ref="T4:T5"/>
    <mergeCell ref="S4:S5"/>
    <mergeCell ref="N4:N5"/>
    <mergeCell ref="M4:M5"/>
    <mergeCell ref="L4:L5"/>
    <mergeCell ref="K4:K5"/>
    <mergeCell ref="J4:J5"/>
  </mergeCells>
  <pageMargins left="0.70866141732283472" right="0.70866141732283472" top="0.74803149606299213" bottom="0.74803149606299213" header="0.31496062992125984" footer="0.31496062992125984"/>
  <pageSetup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RIESGOS APT</vt:lpstr>
      <vt:lpstr>'MATRIZ DE RIESGOS APT'!Área_de_impresión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Mesa</dc:creator>
  <cp:lastModifiedBy>karol Duarte</cp:lastModifiedBy>
  <cp:lastPrinted>2018-02-12T18:49:48Z</cp:lastPrinted>
  <dcterms:created xsi:type="dcterms:W3CDTF">2013-10-10T00:58:43Z</dcterms:created>
  <dcterms:modified xsi:type="dcterms:W3CDTF">2023-05-24T15:18:40Z</dcterms:modified>
</cp:coreProperties>
</file>