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roblesc\Documents\INVITACIONES PUBLICAS 2019\INVITACION PÚBLICA NO. 10-2019 FOSO DE ASCENSORES OTIS\"/>
    </mc:Choice>
  </mc:AlternateContent>
  <xr:revisionPtr revIDLastSave="0" documentId="8_{0F75CED3-A773-4F7B-982E-01AEFB7B0985}" xr6:coauthVersionLast="43" xr6:coauthVersionMax="43" xr10:uidLastSave="{00000000-0000-0000-0000-000000000000}"/>
  <bookViews>
    <workbookView xWindow="-120" yWindow="-120" windowWidth="24240" windowHeight="13140" xr2:uid="{00000000-000D-0000-FFFF-FFFF00000000}"/>
  </bookViews>
  <sheets>
    <sheet name="COTIZACION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11" i="1" l="1"/>
  <c r="G12" i="1"/>
  <c r="G10" i="1"/>
  <c r="G14" i="1"/>
  <c r="G15" i="1"/>
  <c r="G13" i="1"/>
  <c r="G30" i="1" s="1"/>
  <c r="G17" i="1"/>
  <c r="G18" i="1"/>
  <c r="G19" i="1"/>
  <c r="G16" i="1"/>
  <c r="G21" i="1"/>
  <c r="G22" i="1"/>
  <c r="G23" i="1"/>
  <c r="G24" i="1"/>
  <c r="G25" i="1"/>
  <c r="G26" i="1"/>
  <c r="G20" i="1"/>
  <c r="G28" i="1"/>
  <c r="G29" i="1"/>
  <c r="G27" i="1"/>
  <c r="G32" i="1" l="1"/>
  <c r="G33" i="1"/>
  <c r="G35" i="1" s="1"/>
  <c r="G31" i="1"/>
  <c r="G34" i="1" s="1"/>
  <c r="G36" i="1" s="1"/>
</calcChain>
</file>

<file path=xl/sharedStrings.xml><?xml version="1.0" encoding="utf-8"?>
<sst xmlns="http://schemas.openxmlformats.org/spreadsheetml/2006/main" count="102" uniqueCount="69">
  <si>
    <t>ESTRUCTURAS</t>
  </si>
  <si>
    <t>ACABADOS</t>
  </si>
  <si>
    <t>4.6</t>
  </si>
  <si>
    <t>2</t>
  </si>
  <si>
    <t>M2</t>
  </si>
  <si>
    <t>Elemento</t>
  </si>
  <si>
    <t>4.3</t>
  </si>
  <si>
    <t>GBL</t>
  </si>
  <si>
    <t>Descripción</t>
  </si>
  <si>
    <t>ACOMETIDAS ELECTRICAS</t>
  </si>
  <si>
    <t>4.2</t>
  </si>
  <si>
    <t>U.M.</t>
  </si>
  <si>
    <t>3</t>
  </si>
  <si>
    <t>Total Presupuesto</t>
  </si>
  <si>
    <t>Und</t>
  </si>
  <si>
    <t>Cantidad</t>
  </si>
  <si>
    <t>3.1</t>
  </si>
  <si>
    <t>5.1</t>
  </si>
  <si>
    <t>1.2</t>
  </si>
  <si>
    <t>2.2</t>
  </si>
  <si>
    <t>2.1</t>
  </si>
  <si>
    <t>1</t>
  </si>
  <si>
    <t>PRELIMINARES</t>
  </si>
  <si>
    <t>Estructura</t>
  </si>
  <si>
    <t>4.5</t>
  </si>
  <si>
    <t>3.2</t>
  </si>
  <si>
    <t>4.4</t>
  </si>
  <si>
    <t>Proyecto</t>
  </si>
  <si>
    <t>5.2</t>
  </si>
  <si>
    <t/>
  </si>
  <si>
    <t>Importe</t>
  </si>
  <si>
    <t>4.1</t>
  </si>
  <si>
    <t>1.1</t>
  </si>
  <si>
    <t>4</t>
  </si>
  <si>
    <t>CARPINTERIA METALICA</t>
  </si>
  <si>
    <t>Tarea</t>
  </si>
  <si>
    <t>3.3</t>
  </si>
  <si>
    <t>5</t>
  </si>
  <si>
    <t>Nivel</t>
  </si>
  <si>
    <t>Precio</t>
  </si>
  <si>
    <t>Imprevisto</t>
  </si>
  <si>
    <t>Utilidad</t>
  </si>
  <si>
    <t>Subtotal</t>
  </si>
  <si>
    <t xml:space="preserve">IVA sobre Utilidad </t>
  </si>
  <si>
    <t>TOTAL</t>
  </si>
  <si>
    <t>Consejo Superior de la Judicatura</t>
  </si>
  <si>
    <t>Dirección Ejecutiva de Administración Judicial</t>
  </si>
  <si>
    <t>Unidad de Infraestructura Física</t>
  </si>
  <si>
    <t xml:space="preserve">Dirección Ejecutiva Seccional de Administración Judicial </t>
  </si>
  <si>
    <t>Barranquilla - Atlántico</t>
  </si>
  <si>
    <t>Obras civiles de adecuación del foso del equipo de transporte vertical marca Otis del Edificio Centro Cívico</t>
  </si>
  <si>
    <t>Administración</t>
  </si>
  <si>
    <t>M3</t>
  </si>
  <si>
    <t>Suministro e instalación de cerramiento provisional.</t>
  </si>
  <si>
    <t>Adecuación y limpieza de zona existente de pozo negativo.</t>
  </si>
  <si>
    <t>Fabricación de dinteles en concreto para fijación de marcos.</t>
  </si>
  <si>
    <t>División de foso en superboard 10mm.</t>
  </si>
  <si>
    <t>Pintura recorrido de foso.</t>
  </si>
  <si>
    <t>Impermeabilización en foso negativo.</t>
  </si>
  <si>
    <t>Pintura del piso del foso para delimitación de seguridad.</t>
  </si>
  <si>
    <t>Mt</t>
  </si>
  <si>
    <t>Acometida de circuito cable cu 3x4+1x5 AWG 1 1/2'' EMT.</t>
  </si>
  <si>
    <t>Instalación aplique tipo tortuga para escaleras.</t>
  </si>
  <si>
    <t>Salida luminaria en muro EMT para escaleras + tomacorriente.</t>
  </si>
  <si>
    <t>Salida citofono EMT.</t>
  </si>
  <si>
    <t>Salida interruptor conmutable PVC.</t>
  </si>
  <si>
    <t>Tablero trifásico 12 circuitos.</t>
  </si>
  <si>
    <t>Suministro e instalación de ventaneria en aluminio tipo celosía 1.2 x 1.1.</t>
  </si>
  <si>
    <t>Fabricación e instalación de escalera tipo marinero según norma.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</si>
</sst>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7" x14ac:knownFonts="1">
    <font>
      <sz val="10"/>
      <color rgb="FF000000"/>
      <name val="Arial"/>
      <family val="2"/>
    </font>
    <font>
      <b/>
      <sz val="15"/>
      <color rgb="FF000000"/>
      <name val="Arial"/>
      <family val="2"/>
    </font>
    <font>
      <sz val="10"/>
      <color rgb="FF000000"/>
      <name val="Arial"/>
      <family val="2"/>
    </font>
    <font>
      <b/>
      <sz val="15"/>
      <name val="Arial"/>
      <family val="2"/>
    </font>
    <font>
      <b/>
      <sz val="10"/>
      <name val="Arial"/>
      <family val="2"/>
    </font>
    <font>
      <sz val="12.5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justify" vertical="center"/>
    </xf>
    <xf numFmtId="164" fontId="0" fillId="0" borderId="0" xfId="0" applyNumberFormat="1" applyFill="1" applyAlignment="1">
      <alignment horizontal="right" vertical="center"/>
    </xf>
    <xf numFmtId="4" fontId="0" fillId="0" borderId="0" xfId="0" applyNumberForma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justify" vertical="center"/>
    </xf>
    <xf numFmtId="164" fontId="4" fillId="0" borderId="1" xfId="0" applyNumberFormat="1" applyFont="1" applyFill="1" applyBorder="1" applyAlignment="1">
      <alignment horizontal="right" vertical="center"/>
    </xf>
    <xf numFmtId="4" fontId="6" fillId="0" borderId="1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justify" vertical="center"/>
    </xf>
    <xf numFmtId="164" fontId="6" fillId="0" borderId="1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right" vertical="center"/>
    </xf>
    <xf numFmtId="4" fontId="4" fillId="0" borderId="1" xfId="0" applyNumberFormat="1" applyFont="1" applyFill="1" applyBorder="1" applyAlignment="1">
      <alignment horizontal="right" vertical="center"/>
    </xf>
    <xf numFmtId="9" fontId="4" fillId="0" borderId="1" xfId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</cellXfs>
  <cellStyles count="2">
    <cellStyle name="Normal" xfId="0" builtinId="0" customBuiltin="1"/>
    <cellStyle name="Porcentaje" xfId="1" builtin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31869B"/>
      <rgbColor rgb="00FFFFFF"/>
      <rgbColor rgb="008DB4E2"/>
      <rgbColor rgb="00FDE9D9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outlinePr summaryBelow="0"/>
  </sheetPr>
  <dimension ref="A1:N36"/>
  <sheetViews>
    <sheetView showGridLines="0" tabSelected="1" workbookViewId="0">
      <selection activeCell="M12" sqref="M12"/>
    </sheetView>
  </sheetViews>
  <sheetFormatPr baseColWidth="10" defaultColWidth="9.140625" defaultRowHeight="12.75" x14ac:dyDescent="0.2"/>
  <cols>
    <col min="1" max="2" width="11.7109375" style="3" customWidth="1"/>
    <col min="3" max="3" width="43" style="4" customWidth="1"/>
    <col min="4" max="4" width="7.85546875" style="3" customWidth="1"/>
    <col min="5" max="5" width="13.7109375" style="5" customWidth="1"/>
    <col min="6" max="7" width="13.7109375" style="6" customWidth="1"/>
    <col min="8" max="16384" width="9.140625" style="1"/>
  </cols>
  <sheetData>
    <row r="1" spans="1:14" ht="19.5" x14ac:dyDescent="0.2">
      <c r="A1" s="23" t="s">
        <v>45</v>
      </c>
      <c r="B1" s="23"/>
      <c r="C1" s="23"/>
      <c r="D1" s="23"/>
      <c r="E1" s="23"/>
      <c r="F1" s="23"/>
      <c r="G1" s="23"/>
    </row>
    <row r="2" spans="1:14" ht="19.5" x14ac:dyDescent="0.2">
      <c r="A2" s="23" t="s">
        <v>46</v>
      </c>
      <c r="B2" s="23"/>
      <c r="C2" s="23"/>
      <c r="D2" s="23"/>
      <c r="E2" s="23"/>
      <c r="F2" s="23"/>
      <c r="G2" s="23"/>
    </row>
    <row r="3" spans="1:14" ht="19.5" x14ac:dyDescent="0.2">
      <c r="A3" s="23" t="s">
        <v>47</v>
      </c>
      <c r="B3" s="23"/>
      <c r="C3" s="23"/>
      <c r="D3" s="23"/>
      <c r="E3" s="23"/>
      <c r="F3" s="23"/>
      <c r="G3" s="23"/>
    </row>
    <row r="4" spans="1:14" ht="19.5" x14ac:dyDescent="0.2">
      <c r="A4" s="23" t="s">
        <v>48</v>
      </c>
      <c r="B4" s="23"/>
      <c r="C4" s="23"/>
      <c r="D4" s="23"/>
      <c r="E4" s="23"/>
      <c r="F4" s="23"/>
      <c r="G4" s="23"/>
    </row>
    <row r="5" spans="1:14" ht="19.5" x14ac:dyDescent="0.2">
      <c r="A5" s="23" t="s">
        <v>49</v>
      </c>
      <c r="B5" s="23"/>
      <c r="C5" s="23"/>
      <c r="D5" s="23"/>
      <c r="E5" s="23"/>
      <c r="F5" s="23"/>
      <c r="G5" s="23"/>
    </row>
    <row r="6" spans="1:14" ht="19.5" customHeight="1" x14ac:dyDescent="0.2">
      <c r="A6" s="21" t="s">
        <v>27</v>
      </c>
      <c r="B6" s="22" t="s">
        <v>50</v>
      </c>
      <c r="C6" s="22"/>
      <c r="D6" s="22"/>
      <c r="E6" s="22"/>
      <c r="F6" s="22"/>
      <c r="G6" s="22"/>
      <c r="H6" s="2"/>
    </row>
    <row r="7" spans="1:14" ht="19.5" customHeight="1" x14ac:dyDescent="0.2">
      <c r="A7" s="21"/>
      <c r="B7" s="22"/>
      <c r="C7" s="22"/>
      <c r="D7" s="22"/>
      <c r="E7" s="22"/>
      <c r="F7" s="22"/>
      <c r="G7" s="22"/>
      <c r="H7" s="2"/>
    </row>
    <row r="8" spans="1:14" ht="6.75" customHeight="1" x14ac:dyDescent="0.2">
      <c r="A8" s="7"/>
      <c r="B8" s="8"/>
      <c r="C8" s="8"/>
      <c r="D8" s="9"/>
      <c r="E8" s="8"/>
      <c r="F8" s="8"/>
      <c r="G8" s="8"/>
      <c r="J8" s="4"/>
      <c r="L8" s="5"/>
      <c r="M8" s="6"/>
      <c r="N8" s="6"/>
    </row>
    <row r="9" spans="1:14" x14ac:dyDescent="0.2">
      <c r="A9" s="10" t="s">
        <v>23</v>
      </c>
      <c r="B9" s="10" t="s">
        <v>5</v>
      </c>
      <c r="C9" s="11" t="s">
        <v>8</v>
      </c>
      <c r="D9" s="10" t="s">
        <v>11</v>
      </c>
      <c r="E9" s="11" t="s">
        <v>15</v>
      </c>
      <c r="F9" s="11" t="s">
        <v>39</v>
      </c>
      <c r="G9" s="11" t="s">
        <v>30</v>
      </c>
    </row>
    <row r="10" spans="1:14" x14ac:dyDescent="0.2">
      <c r="A10" s="10" t="s">
        <v>21</v>
      </c>
      <c r="B10" s="10" t="s">
        <v>38</v>
      </c>
      <c r="C10" s="12" t="s">
        <v>22</v>
      </c>
      <c r="D10" s="10" t="s">
        <v>29</v>
      </c>
      <c r="E10" s="13">
        <v>1</v>
      </c>
      <c r="F10" s="14"/>
      <c r="G10" s="14">
        <f t="shared" ref="G10:G29" si="0">ROUND(E10*F10,2)</f>
        <v>0</v>
      </c>
    </row>
    <row r="11" spans="1:14" ht="25.5" x14ac:dyDescent="0.2">
      <c r="A11" s="15" t="s">
        <v>32</v>
      </c>
      <c r="B11" s="15" t="s">
        <v>35</v>
      </c>
      <c r="C11" s="16" t="s">
        <v>53</v>
      </c>
      <c r="D11" s="15" t="s">
        <v>4</v>
      </c>
      <c r="E11" s="17">
        <v>28</v>
      </c>
      <c r="F11" s="14"/>
      <c r="G11" s="14">
        <f t="shared" si="0"/>
        <v>0</v>
      </c>
    </row>
    <row r="12" spans="1:14" ht="25.5" x14ac:dyDescent="0.2">
      <c r="A12" s="15" t="s">
        <v>18</v>
      </c>
      <c r="B12" s="15" t="s">
        <v>35</v>
      </c>
      <c r="C12" s="16" t="s">
        <v>54</v>
      </c>
      <c r="D12" s="15" t="s">
        <v>7</v>
      </c>
      <c r="E12" s="17">
        <v>1</v>
      </c>
      <c r="F12" s="14"/>
      <c r="G12" s="14">
        <f t="shared" si="0"/>
        <v>0</v>
      </c>
    </row>
    <row r="13" spans="1:14" x14ac:dyDescent="0.2">
      <c r="A13" s="10" t="s">
        <v>3</v>
      </c>
      <c r="B13" s="10" t="s">
        <v>38</v>
      </c>
      <c r="C13" s="12" t="s">
        <v>0</v>
      </c>
      <c r="D13" s="10" t="s">
        <v>29</v>
      </c>
      <c r="E13" s="13">
        <v>1</v>
      </c>
      <c r="F13" s="14"/>
      <c r="G13" s="14">
        <f t="shared" si="0"/>
        <v>0</v>
      </c>
    </row>
    <row r="14" spans="1:14" ht="25.5" x14ac:dyDescent="0.2">
      <c r="A14" s="15" t="s">
        <v>20</v>
      </c>
      <c r="B14" s="15" t="s">
        <v>35</v>
      </c>
      <c r="C14" s="16" t="s">
        <v>55</v>
      </c>
      <c r="D14" s="15" t="s">
        <v>52</v>
      </c>
      <c r="E14" s="17">
        <v>0.9</v>
      </c>
      <c r="F14" s="14"/>
      <c r="G14" s="14">
        <f t="shared" si="0"/>
        <v>0</v>
      </c>
    </row>
    <row r="15" spans="1:14" x14ac:dyDescent="0.2">
      <c r="A15" s="15" t="s">
        <v>19</v>
      </c>
      <c r="B15" s="15" t="s">
        <v>35</v>
      </c>
      <c r="C15" s="16" t="s">
        <v>56</v>
      </c>
      <c r="D15" s="15" t="s">
        <v>4</v>
      </c>
      <c r="E15" s="17">
        <v>134</v>
      </c>
      <c r="F15" s="14"/>
      <c r="G15" s="14">
        <f t="shared" si="0"/>
        <v>0</v>
      </c>
    </row>
    <row r="16" spans="1:14" x14ac:dyDescent="0.2">
      <c r="A16" s="10" t="s">
        <v>12</v>
      </c>
      <c r="B16" s="10" t="s">
        <v>38</v>
      </c>
      <c r="C16" s="12" t="s">
        <v>1</v>
      </c>
      <c r="D16" s="10" t="s">
        <v>29</v>
      </c>
      <c r="E16" s="13">
        <v>1</v>
      </c>
      <c r="F16" s="14"/>
      <c r="G16" s="14">
        <f t="shared" si="0"/>
        <v>0</v>
      </c>
    </row>
    <row r="17" spans="1:7" x14ac:dyDescent="0.2">
      <c r="A17" s="15" t="s">
        <v>16</v>
      </c>
      <c r="B17" s="15" t="s">
        <v>35</v>
      </c>
      <c r="C17" s="16" t="s">
        <v>57</v>
      </c>
      <c r="D17" s="15" t="s">
        <v>4</v>
      </c>
      <c r="E17" s="17">
        <v>578</v>
      </c>
      <c r="F17" s="14"/>
      <c r="G17" s="14">
        <f t="shared" si="0"/>
        <v>0</v>
      </c>
    </row>
    <row r="18" spans="1:7" x14ac:dyDescent="0.2">
      <c r="A18" s="15" t="s">
        <v>25</v>
      </c>
      <c r="B18" s="15" t="s">
        <v>35</v>
      </c>
      <c r="C18" s="16" t="s">
        <v>58</v>
      </c>
      <c r="D18" s="15" t="s">
        <v>4</v>
      </c>
      <c r="E18" s="17">
        <v>26.06</v>
      </c>
      <c r="F18" s="14"/>
      <c r="G18" s="14">
        <f t="shared" si="0"/>
        <v>0</v>
      </c>
    </row>
    <row r="19" spans="1:7" ht="25.5" x14ac:dyDescent="0.2">
      <c r="A19" s="15" t="s">
        <v>36</v>
      </c>
      <c r="B19" s="15" t="s">
        <v>35</v>
      </c>
      <c r="C19" s="16" t="s">
        <v>59</v>
      </c>
      <c r="D19" s="15" t="s">
        <v>7</v>
      </c>
      <c r="E19" s="17">
        <v>1</v>
      </c>
      <c r="F19" s="14"/>
      <c r="G19" s="14">
        <f t="shared" si="0"/>
        <v>0</v>
      </c>
    </row>
    <row r="20" spans="1:7" x14ac:dyDescent="0.2">
      <c r="A20" s="10" t="s">
        <v>33</v>
      </c>
      <c r="B20" s="10" t="s">
        <v>38</v>
      </c>
      <c r="C20" s="12" t="s">
        <v>9</v>
      </c>
      <c r="D20" s="10" t="s">
        <v>29</v>
      </c>
      <c r="E20" s="13">
        <v>1</v>
      </c>
      <c r="F20" s="14"/>
      <c r="G20" s="14">
        <f t="shared" si="0"/>
        <v>0</v>
      </c>
    </row>
    <row r="21" spans="1:7" ht="25.5" x14ac:dyDescent="0.2">
      <c r="A21" s="15" t="s">
        <v>31</v>
      </c>
      <c r="B21" s="15" t="s">
        <v>35</v>
      </c>
      <c r="C21" s="16" t="s">
        <v>61</v>
      </c>
      <c r="D21" s="15" t="s">
        <v>60</v>
      </c>
      <c r="E21" s="17">
        <v>20</v>
      </c>
      <c r="F21" s="14"/>
      <c r="G21" s="14">
        <f t="shared" si="0"/>
        <v>0</v>
      </c>
    </row>
    <row r="22" spans="1:7" x14ac:dyDescent="0.2">
      <c r="A22" s="15" t="s">
        <v>10</v>
      </c>
      <c r="B22" s="15" t="s">
        <v>35</v>
      </c>
      <c r="C22" s="16" t="s">
        <v>62</v>
      </c>
      <c r="D22" s="15" t="s">
        <v>14</v>
      </c>
      <c r="E22" s="17">
        <v>8</v>
      </c>
      <c r="F22" s="14"/>
      <c r="G22" s="14">
        <f t="shared" si="0"/>
        <v>0</v>
      </c>
    </row>
    <row r="23" spans="1:7" ht="25.5" x14ac:dyDescent="0.2">
      <c r="A23" s="15" t="s">
        <v>6</v>
      </c>
      <c r="B23" s="15" t="s">
        <v>35</v>
      </c>
      <c r="C23" s="16" t="s">
        <v>63</v>
      </c>
      <c r="D23" s="15" t="s">
        <v>14</v>
      </c>
      <c r="E23" s="17">
        <v>8</v>
      </c>
      <c r="F23" s="14"/>
      <c r="G23" s="14">
        <f t="shared" si="0"/>
        <v>0</v>
      </c>
    </row>
    <row r="24" spans="1:7" x14ac:dyDescent="0.2">
      <c r="A24" s="15" t="s">
        <v>26</v>
      </c>
      <c r="B24" s="15" t="s">
        <v>35</v>
      </c>
      <c r="C24" s="16" t="s">
        <v>64</v>
      </c>
      <c r="D24" s="15" t="s">
        <v>14</v>
      </c>
      <c r="E24" s="17">
        <v>1</v>
      </c>
      <c r="F24" s="14"/>
      <c r="G24" s="14">
        <f t="shared" si="0"/>
        <v>0</v>
      </c>
    </row>
    <row r="25" spans="1:7" x14ac:dyDescent="0.2">
      <c r="A25" s="15" t="s">
        <v>24</v>
      </c>
      <c r="B25" s="15" t="s">
        <v>35</v>
      </c>
      <c r="C25" s="16" t="s">
        <v>65</v>
      </c>
      <c r="D25" s="15" t="s">
        <v>14</v>
      </c>
      <c r="E25" s="17">
        <v>2</v>
      </c>
      <c r="F25" s="14"/>
      <c r="G25" s="14">
        <f t="shared" si="0"/>
        <v>0</v>
      </c>
    </row>
    <row r="26" spans="1:7" x14ac:dyDescent="0.2">
      <c r="A26" s="15" t="s">
        <v>2</v>
      </c>
      <c r="B26" s="15" t="s">
        <v>35</v>
      </c>
      <c r="C26" s="16" t="s">
        <v>66</v>
      </c>
      <c r="D26" s="15" t="s">
        <v>14</v>
      </c>
      <c r="E26" s="17">
        <v>1</v>
      </c>
      <c r="F26" s="14"/>
      <c r="G26" s="14">
        <f t="shared" si="0"/>
        <v>0</v>
      </c>
    </row>
    <row r="27" spans="1:7" x14ac:dyDescent="0.2">
      <c r="A27" s="10" t="s">
        <v>37</v>
      </c>
      <c r="B27" s="10" t="s">
        <v>38</v>
      </c>
      <c r="C27" s="12" t="s">
        <v>34</v>
      </c>
      <c r="D27" s="10" t="s">
        <v>29</v>
      </c>
      <c r="E27" s="13">
        <v>1</v>
      </c>
      <c r="F27" s="14"/>
      <c r="G27" s="14">
        <f t="shared" si="0"/>
        <v>0</v>
      </c>
    </row>
    <row r="28" spans="1:7" ht="25.5" x14ac:dyDescent="0.2">
      <c r="A28" s="15" t="s">
        <v>17</v>
      </c>
      <c r="B28" s="15" t="s">
        <v>35</v>
      </c>
      <c r="C28" s="16" t="s">
        <v>67</v>
      </c>
      <c r="D28" s="15" t="s">
        <v>14</v>
      </c>
      <c r="E28" s="17">
        <v>2</v>
      </c>
      <c r="F28" s="14"/>
      <c r="G28" s="14">
        <f t="shared" si="0"/>
        <v>0</v>
      </c>
    </row>
    <row r="29" spans="1:7" ht="25.5" x14ac:dyDescent="0.2">
      <c r="A29" s="15" t="s">
        <v>28</v>
      </c>
      <c r="B29" s="15" t="s">
        <v>35</v>
      </c>
      <c r="C29" s="16" t="s">
        <v>68</v>
      </c>
      <c r="D29" s="15" t="s">
        <v>7</v>
      </c>
      <c r="E29" s="17">
        <v>1</v>
      </c>
      <c r="F29" s="14"/>
      <c r="G29" s="14">
        <f t="shared" si="0"/>
        <v>0</v>
      </c>
    </row>
    <row r="30" spans="1:7" x14ac:dyDescent="0.2">
      <c r="A30" s="10"/>
      <c r="B30" s="10" t="s">
        <v>29</v>
      </c>
      <c r="C30" s="18" t="s">
        <v>13</v>
      </c>
      <c r="D30" s="10"/>
      <c r="E30" s="18"/>
      <c r="F30" s="18"/>
      <c r="G30" s="19">
        <f>ROUND(G10+G13+G16+G20+G27,2)</f>
        <v>0</v>
      </c>
    </row>
    <row r="31" spans="1:7" x14ac:dyDescent="0.2">
      <c r="A31" s="10"/>
      <c r="B31" s="10"/>
      <c r="C31" s="18" t="s">
        <v>51</v>
      </c>
      <c r="D31" s="20">
        <v>0.12</v>
      </c>
      <c r="E31" s="18"/>
      <c r="F31" s="18"/>
      <c r="G31" s="19">
        <f>$G$30*D31</f>
        <v>0</v>
      </c>
    </row>
    <row r="32" spans="1:7" x14ac:dyDescent="0.2">
      <c r="A32" s="10"/>
      <c r="B32" s="10"/>
      <c r="C32" s="18" t="s">
        <v>40</v>
      </c>
      <c r="D32" s="20">
        <v>0.03</v>
      </c>
      <c r="E32" s="18"/>
      <c r="F32" s="18"/>
      <c r="G32" s="19">
        <f t="shared" ref="G32:G33" si="1">$G$30*D32</f>
        <v>0</v>
      </c>
    </row>
    <row r="33" spans="1:7" x14ac:dyDescent="0.2">
      <c r="A33" s="10"/>
      <c r="B33" s="10"/>
      <c r="C33" s="18" t="s">
        <v>41</v>
      </c>
      <c r="D33" s="20">
        <v>0.05</v>
      </c>
      <c r="E33" s="18"/>
      <c r="F33" s="18"/>
      <c r="G33" s="19">
        <f t="shared" si="1"/>
        <v>0</v>
      </c>
    </row>
    <row r="34" spans="1:7" x14ac:dyDescent="0.2">
      <c r="A34" s="10"/>
      <c r="B34" s="10"/>
      <c r="C34" s="18" t="s">
        <v>42</v>
      </c>
      <c r="D34" s="20"/>
      <c r="E34" s="18"/>
      <c r="F34" s="18"/>
      <c r="G34" s="19">
        <f>SUM(G30:G33)</f>
        <v>0</v>
      </c>
    </row>
    <row r="35" spans="1:7" x14ac:dyDescent="0.2">
      <c r="A35" s="10"/>
      <c r="B35" s="10"/>
      <c r="C35" s="18" t="s">
        <v>43</v>
      </c>
      <c r="D35" s="20">
        <v>0.19</v>
      </c>
      <c r="E35" s="18"/>
      <c r="F35" s="18"/>
      <c r="G35" s="19">
        <f>G33*D35</f>
        <v>0</v>
      </c>
    </row>
    <row r="36" spans="1:7" x14ac:dyDescent="0.2">
      <c r="A36" s="10"/>
      <c r="B36" s="10"/>
      <c r="C36" s="18" t="s">
        <v>44</v>
      </c>
      <c r="D36" s="10"/>
      <c r="E36" s="18"/>
      <c r="F36" s="18"/>
      <c r="G36" s="19">
        <f>G34+G35</f>
        <v>0</v>
      </c>
    </row>
  </sheetData>
  <mergeCells count="7">
    <mergeCell ref="A6:A7"/>
    <mergeCell ref="B6:G7"/>
    <mergeCell ref="A1:G1"/>
    <mergeCell ref="A2:G2"/>
    <mergeCell ref="A3:G3"/>
    <mergeCell ref="A4:G4"/>
    <mergeCell ref="A5:G5"/>
  </mergeCells>
  <pageMargins left="0.7" right="0.7" top="0.75" bottom="0.75" header="0.3" footer="0.3"/>
  <pageSetup paperSize="14" orientation="portrait" horizontalDpi="4294967293" verticalDpi="0" r:id="rId1"/>
  <ignoredErrors>
    <ignoredError sqref="A10:A3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Nelson Emilio Robles Coronell</cp:lastModifiedBy>
  <dcterms:created xsi:type="dcterms:W3CDTF">2019-06-19T20:10:47Z</dcterms:created>
  <dcterms:modified xsi:type="dcterms:W3CDTF">2019-08-23T20:02:40Z</dcterms:modified>
</cp:coreProperties>
</file>