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ivan.uribeo\Documents\2023\SUSTANCIAS SICOACTIVAS II\"/>
    </mc:Choice>
  </mc:AlternateContent>
  <xr:revisionPtr revIDLastSave="0" documentId="13_ncr:1_{FF368A3C-7527-4617-AFC2-89D95EF179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riesgos" sheetId="17" r:id="rId1"/>
    <sheet name="TABLAS VALORACIÓN" sheetId="18" r:id="rId2"/>
  </sheets>
  <definedNames>
    <definedName name="_xlnm.Print_Area" localSheetId="0">'Matriz riesgos'!$B$2:$AC$11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" i="17" l="1"/>
  <c r="W6" i="17" s="1"/>
  <c r="U6" i="17"/>
  <c r="S6" i="17"/>
  <c r="L6" i="17"/>
  <c r="M6" i="17" s="1"/>
  <c r="N6" i="17" s="1"/>
  <c r="J6" i="17"/>
  <c r="U11" i="17" l="1"/>
  <c r="S11" i="17"/>
  <c r="M11" i="17"/>
  <c r="N11" i="17" s="1"/>
  <c r="L11" i="17"/>
  <c r="J11" i="17"/>
  <c r="U10" i="17"/>
  <c r="S10" i="17"/>
  <c r="M10" i="17"/>
  <c r="N10" i="17" s="1"/>
  <c r="L10" i="17"/>
  <c r="J10" i="17"/>
  <c r="U9" i="17"/>
  <c r="S9" i="17"/>
  <c r="M9" i="17"/>
  <c r="N9" i="17" s="1"/>
  <c r="L9" i="17"/>
  <c r="J9" i="17"/>
  <c r="V8" i="17"/>
  <c r="W8" i="17" s="1"/>
  <c r="U8" i="17"/>
  <c r="S8" i="17"/>
  <c r="M8" i="17"/>
  <c r="N8" i="17" s="1"/>
  <c r="L8" i="17"/>
  <c r="J8" i="17"/>
  <c r="V7" i="17"/>
  <c r="W7" i="17" s="1"/>
  <c r="U7" i="17"/>
  <c r="S7" i="17"/>
  <c r="M7" i="17"/>
  <c r="N7" i="17" s="1"/>
  <c r="L7" i="17"/>
  <c r="J7" i="17"/>
  <c r="V9" i="17" l="1"/>
  <c r="W9" i="17" s="1"/>
  <c r="V10" i="17"/>
  <c r="W10" i="17" s="1"/>
  <c r="V11" i="17"/>
  <c r="W11" i="17" s="1"/>
</calcChain>
</file>

<file path=xl/sharedStrings.xml><?xml version="1.0" encoding="utf-8"?>
<sst xmlns="http://schemas.openxmlformats.org/spreadsheetml/2006/main" count="267" uniqueCount="183">
  <si>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</si>
  <si>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</si>
  <si>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</si>
  <si>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</si>
  <si>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</si>
  <si>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</si>
  <si>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</si>
  <si>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</si>
  <si>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</si>
  <si>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</si>
  <si>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</si>
  <si>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</si>
  <si>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</si>
  <si>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</si>
  <si>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</si>
  <si>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</si>
  <si>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</si>
  <si>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</si>
  <si>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</si>
  <si>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</si>
  <si>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</si>
  <si>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</si>
  <si>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</si>
  <si>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</si>
  <si>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</si>
  <si>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</si>
  <si>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</si>
  <si>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</si>
  <si>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</si>
  <si>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</si>
  <si>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</si>
  <si>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</si>
  <si>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</si>
  <si>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</si>
  <si>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</si>
  <si>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</si>
  <si>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</si>
  <si>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</si>
  <si>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</si>
  <si>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</si>
  <si>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</si>
  <si>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</si>
  <si>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</si>
  <si>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</si>
  <si>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</si>
  <si>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</si>
  <si>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</si>
  <si>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</si>
  <si>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</si>
  <si>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</si>
  <si>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</si>
  <si>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</si>
  <si>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</si>
  <si>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</si>
  <si>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</si>
  <si>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</si>
  <si>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</si>
  <si>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</si>
  <si>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</si>
  <si>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</si>
  <si>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</si>
  <si>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</si>
  <si>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</si>
  <si>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</si>
  <si>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</si>
  <si>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</si>
  <si>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</si>
  <si>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</si>
  <si>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</si>
  <si>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</si>
  <si>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</si>
  <si>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</si>
  <si>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</si>
  <si>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</si>
  <si>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</si>
  <si>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</si>
  <si>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</si>
  <si>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</si>
  <si>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</si>
  <si>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</si>
  <si>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</si>
  <si>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</si>
  <si>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</si>
  <si>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</si>
  <si>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</si>
  <si>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</si>
  <si>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</si>
  <si>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</si>
  <si>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</si>
  <si>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</si>
  <si>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</si>
  <si>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</si>
  <si>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</si>
  <si>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</si>
  <si>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</si>
  <si>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</si>
  <si>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</si>
  <si>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</si>
  <si>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</si>
  <si>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</si>
  <si>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</si>
  <si>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</si>
  <si>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</si>
  <si>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</si>
  <si>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</si>
  <si>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</si>
  <si>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</si>
  <si>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</si>
  <si>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</si>
  <si>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</si>
  <si>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</si>
  <si>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</si>
  <si>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</si>
  <si>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</si>
  <si>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</si>
  <si>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</si>
  <si>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</si>
  <si>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</si>
  <si>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</si>
  <si>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</si>
  <si>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</si>
  <si>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</si>
  <si>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</si>
  <si>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</si>
  <si>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</si>
  <si>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</si>
  <si>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</si>
  <si>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</si>
  <si>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</si>
  <si>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</si>
  <si>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</si>
  <si>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</si>
  <si>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</si>
  <si>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</si>
  <si>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</si>
  <si>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</si>
  <si>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</si>
  <si>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</si>
  <si>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</si>
  <si>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</si>
  <si>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</si>
  <si>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</si>
  <si>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</si>
  <si>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</si>
  <si>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</si>
  <si>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</si>
  <si>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 xml:space="preserve">Tanto el contratista como la entidad deben estar pendientes de los cambios normativos que se puedan presentar y que afecten al sector. </t>
  </si>
  <si>
    <t>Informes de supervisión del contrato</t>
  </si>
  <si>
    <t xml:space="preserve">Entidad: Una sola vez
Contratista: permanente. </t>
  </si>
  <si>
    <t>Informe supervisión del contrato</t>
  </si>
  <si>
    <t>Efectos desfavorables derivados de la eventual iliquidez o declaración de la insolvencia del contratista que afecten el normal desarrollo del contrato</t>
  </si>
  <si>
    <t>Selección - Contratación - Ejecución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</si>
  <si>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</si>
  <si>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</si>
  <si>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</si>
  <si>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Análisis de la situación por parte del contratista y la entidad  y tomar las medidas a que haya lugar</t>
  </si>
  <si>
    <t>Inicio de ejecución del contrato</t>
  </si>
  <si>
    <t>Cuando se requiera</t>
  </si>
  <si>
    <t>Huelgas, paros, sabotaje, actos terrorista que puedan interrumpir la entrega de los servicios contratados</t>
  </si>
  <si>
    <t>Contratación - Ejecución</t>
  </si>
  <si>
    <t>Contratista
Entidad</t>
  </si>
  <si>
    <t xml:space="preserve">Inicio de la ejecución del contrato. </t>
  </si>
  <si>
    <t>Cambios en las tarifas, tributos, mercados regulados, expedición de nuevas normas, entre otros, que afecten la ejecución del contrato.</t>
  </si>
  <si>
    <t xml:space="preserve">Afectación de la prestación del servicio.
Reprocesos y desgaste administrativo. </t>
  </si>
  <si>
    <t>Financieros</t>
  </si>
  <si>
    <t>Regulatorios</t>
  </si>
  <si>
    <t>Externo - interno</t>
  </si>
  <si>
    <t>Interno - externo</t>
  </si>
  <si>
    <t>Análisis de la situación  cuando se presente por parte del contratista y la entidad  y tomar las medidas a que haya lugar</t>
  </si>
  <si>
    <t>Informe de supervisión del contrato con el registro del análisis realizado</t>
  </si>
  <si>
    <t>Suspensión del contrato
Afectación de la prestación del servicio</t>
  </si>
  <si>
    <t xml:space="preserve">Afectación al proceso de selección o en la ejecución contractual o poscontractual.
Sanciones penales 
Afectación de la imagen de la Entidad. </t>
  </si>
  <si>
    <t xml:space="preserve">Confinamiento total o parcial decretado por el Gobierno Nacional o Local a causa  de cualquier tipo de pandemia que afecte a los intervinientes en el proceso o que afecte al sector. </t>
  </si>
  <si>
    <t>MATRIZ PARA LA TIPIFICACIÓN, ESTIMACIÓN Y ASIGNACIÓN DE RIESGOS PREVISIBLES PARA 
“ADQUIRIR MATERIALES DE REFERENCIA CERTIFICADOS DE SUSTANCIAS PSICOACTIVAS PARA LOS GRUPOS DE QUÍMICA DE LA FISCALÍA GENERAL DE LA NACIÓN”.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</si>
  <si>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</si>
  <si>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</si>
  <si>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</si>
  <si>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Realizar y revisar las observaciones frente a las condiciones técnicas y la manifestación de la necesidad con el fin de que las reglas del proceso sean claras para todos los interesados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</si>
  <si>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</si>
  <si>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</si>
  <si>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</si>
  <si>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</si>
  <si>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Afectación al cronograma de despacho de los materiales de referencia para los grupos de quimica del CTI
Afectación de la prestación del servicio y realización de pruebas por parte de los peritos.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</si>
</sst>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/>
    </xf>
    <xf numFmtId="0" fontId="16" fillId="4" borderId="1" xfId="3" applyFont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12" borderId="1" xfId="3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justify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5" fontId="11" fillId="2" borderId="1" xfId="2" applyNumberFormat="1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16"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55E07F9-A26E-47EF-88A0-627DA5E8DCB0}"/>
            </a:ext>
          </a:extLst>
        </xdr:cNvPr>
        <xdr:cNvSpPr txBox="1"/>
      </xdr:nvSpPr>
      <xdr:spPr>
        <a:xfrm>
          <a:off x="17627600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1DCAEE0-93CF-435B-8CEA-79BB5F6D729F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B1353AE-C47A-457F-81AB-26D3E86C3ACB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DF7A09E8-D55D-4713-95A5-8A8070B2329F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156E268-EA89-4792-A306-5E3F4E4AF955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E1E3A139-7DAD-4D00-BF23-DACAB7622D0C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5A6F39-6F3A-4A1F-8147-50473803E674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CD533D74-3937-4AB5-850C-BD86D722DD73}"/>
            </a:ext>
          </a:extLst>
        </xdr:cNvPr>
        <xdr:cNvSpPr txBox="1"/>
      </xdr:nvSpPr>
      <xdr:spPr>
        <a:xfrm>
          <a:off x="15913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1"/>
  <sheetViews>
    <sheetView showGridLines="0" tabSelected="1" topLeftCell="B1" zoomScale="80" zoomScaleNormal="80" zoomScalePageLayoutView="70" workbookViewId="0">
      <selection activeCell="B1" sqref="A1:XFD1048576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8.140625" style="2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1" customHeight="1" x14ac:dyDescent="0.25">
      <c r="B2" s="66" t="s">
        <v>173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8"/>
    </row>
    <row r="3" spans="2:29" ht="40.5" customHeight="1" x14ac:dyDescent="0.25">
      <c r="B3" s="69" t="s">
        <v>14</v>
      </c>
      <c r="C3" s="69"/>
      <c r="D3" s="69"/>
      <c r="E3" s="69"/>
      <c r="F3" s="69"/>
      <c r="G3" s="69"/>
      <c r="H3" s="69"/>
      <c r="I3" s="69" t="s">
        <v>4</v>
      </c>
      <c r="J3" s="69"/>
      <c r="K3" s="69"/>
      <c r="L3" s="69"/>
      <c r="M3" s="69"/>
      <c r="N3" s="69"/>
      <c r="O3" s="69" t="s">
        <v>3</v>
      </c>
      <c r="P3" s="69"/>
      <c r="Q3" s="69"/>
      <c r="R3" s="70" t="s">
        <v>28</v>
      </c>
      <c r="S3" s="70"/>
      <c r="T3" s="70"/>
      <c r="U3" s="70"/>
      <c r="V3" s="70"/>
      <c r="W3" s="70"/>
      <c r="X3" s="71" t="s">
        <v>15</v>
      </c>
      <c r="Y3" s="71"/>
      <c r="Z3" s="71"/>
      <c r="AA3" s="71"/>
      <c r="AB3" s="71"/>
      <c r="AC3" s="71"/>
    </row>
    <row r="4" spans="2:29" ht="29.1" customHeight="1" x14ac:dyDescent="0.25">
      <c r="B4" s="65" t="s">
        <v>22</v>
      </c>
      <c r="C4" s="62" t="s">
        <v>21</v>
      </c>
      <c r="D4" s="62" t="s">
        <v>23</v>
      </c>
      <c r="E4" s="63" t="s">
        <v>20</v>
      </c>
      <c r="F4" s="62" t="s">
        <v>7</v>
      </c>
      <c r="G4" s="64" t="s">
        <v>5</v>
      </c>
      <c r="H4" s="64" t="s">
        <v>6</v>
      </c>
      <c r="I4" s="64" t="s">
        <v>1</v>
      </c>
      <c r="J4" s="64"/>
      <c r="K4" s="64" t="s">
        <v>0</v>
      </c>
      <c r="L4" s="64"/>
      <c r="M4" s="72" t="s">
        <v>27</v>
      </c>
      <c r="N4" s="72"/>
      <c r="O4" s="64" t="s">
        <v>2</v>
      </c>
      <c r="P4" s="64"/>
      <c r="Q4" s="61" t="s">
        <v>8</v>
      </c>
      <c r="R4" s="64" t="s">
        <v>1</v>
      </c>
      <c r="S4" s="64"/>
      <c r="T4" s="64" t="s">
        <v>0</v>
      </c>
      <c r="U4" s="64"/>
      <c r="V4" s="72" t="s">
        <v>27</v>
      </c>
      <c r="W4" s="72"/>
      <c r="X4" s="64" t="s">
        <v>13</v>
      </c>
      <c r="Y4" s="64"/>
      <c r="Z4" s="64"/>
      <c r="AA4" s="64"/>
      <c r="AB4" s="64" t="s">
        <v>10</v>
      </c>
      <c r="AC4" s="64"/>
    </row>
    <row r="5" spans="2:29" ht="60" customHeight="1" x14ac:dyDescent="0.25">
      <c r="B5" s="65"/>
      <c r="C5" s="62"/>
      <c r="D5" s="62"/>
      <c r="E5" s="63"/>
      <c r="F5" s="62"/>
      <c r="G5" s="64"/>
      <c r="H5" s="64"/>
      <c r="I5" s="7" t="s">
        <v>25</v>
      </c>
      <c r="J5" s="43" t="s">
        <v>33</v>
      </c>
      <c r="K5" s="7" t="s">
        <v>25</v>
      </c>
      <c r="L5" s="7" t="s">
        <v>17</v>
      </c>
      <c r="M5" s="8" t="s">
        <v>26</v>
      </c>
      <c r="N5" s="43" t="s">
        <v>16</v>
      </c>
      <c r="O5" s="9" t="s">
        <v>24</v>
      </c>
      <c r="P5" s="9" t="s">
        <v>29</v>
      </c>
      <c r="Q5" s="61"/>
      <c r="R5" s="7" t="s">
        <v>25</v>
      </c>
      <c r="S5" s="43" t="s">
        <v>18</v>
      </c>
      <c r="T5" s="7" t="s">
        <v>25</v>
      </c>
      <c r="U5" s="43" t="s">
        <v>19</v>
      </c>
      <c r="V5" s="8" t="s">
        <v>26</v>
      </c>
      <c r="W5" s="43" t="s">
        <v>16</v>
      </c>
      <c r="X5" s="42" t="s">
        <v>30</v>
      </c>
      <c r="Y5" s="42" t="s">
        <v>9</v>
      </c>
      <c r="Z5" s="42" t="s">
        <v>31</v>
      </c>
      <c r="AA5" s="42" t="s">
        <v>32</v>
      </c>
      <c r="AB5" s="42" t="s">
        <v>11</v>
      </c>
      <c r="AC5" s="42" t="s">
        <v>12</v>
      </c>
    </row>
    <row r="6" spans="2:29" s="44" customFormat="1" ht="103.5" customHeight="1" x14ac:dyDescent="0.25">
      <c r="B6" s="50">
        <v>1</v>
      </c>
      <c r="C6" s="45" t="s">
        <v>36</v>
      </c>
      <c r="D6" s="46" t="s">
        <v>73</v>
      </c>
      <c r="E6" s="46" t="s">
        <v>174</v>
      </c>
      <c r="F6" s="45" t="s">
        <v>142</v>
      </c>
      <c r="G6" s="47" t="s">
        <v>175</v>
      </c>
      <c r="H6" s="48" t="s">
        <v>176</v>
      </c>
      <c r="I6" s="51">
        <v>2</v>
      </c>
      <c r="J6" s="34" t="str">
        <f t="shared" ref="J6" si="0">IF(I6=0,"",IF(I6=5,"CASI CIERTO",IF(I6=4,"PROBABLE",IF(I6=3,"POSIBLE",IF(I6=2,"IMPROBABLE","RARO")))))</f>
        <v>IMPROBABLE</v>
      </c>
      <c r="K6" s="59">
        <v>3</v>
      </c>
      <c r="L6" s="35" t="str">
        <f t="shared" ref="L6" si="1">IF(K6=0,"",IF(K6=5,"CATASTRÓFICO",IF(K6=4,"MAYOR",IF(K6=3,"MODERADO",IF(K6=2,"MENOR","INSIGNIFICANTE")))))</f>
        <v>MODERADO</v>
      </c>
      <c r="M6" s="58">
        <f t="shared" ref="M6" si="2">SUM(I6:J6)+SUM(K6:L6)</f>
        <v>5</v>
      </c>
      <c r="N6" s="49" t="str">
        <f t="shared" ref="N6" si="3">IF(M6=0,"",IF(M6&gt;7.9,"EXTREMO",IF(M6&gt;5.9,"ALTO",IF(M6&gt;4.9,"MEDIO",IF(M6&gt;2.9,"BAJO","MUY BAJO")))))</f>
        <v>MEDIO</v>
      </c>
      <c r="O6" s="38">
        <v>1</v>
      </c>
      <c r="P6" s="38"/>
      <c r="Q6" s="37" t="s">
        <v>177</v>
      </c>
      <c r="R6" s="52">
        <v>1</v>
      </c>
      <c r="S6" s="34" t="str">
        <f t="shared" ref="S6" si="4">IF(R6=0,"",IF(R6=5,"CASI CIERTO",IF(R6=4,"PROBABLE",IF(R6=3,"POSIBLE",IF(R6=2,"IMPROBABLE","RARO")))))</f>
        <v>RARO</v>
      </c>
      <c r="T6" s="52">
        <v>3</v>
      </c>
      <c r="U6" s="35" t="str">
        <f t="shared" ref="U6" si="5">IF(T6=0,"",IF(T6=5,"CATASTRÓFICO",IF(T6=4,"MAYOR",IF(T6=3,"MODERADO",IF(T6=2,"MENOR","INSIGNIFICANTE")))))</f>
        <v>MODERADO</v>
      </c>
      <c r="V6" s="58">
        <f t="shared" ref="V6" si="6">+T6+R6</f>
        <v>4</v>
      </c>
      <c r="W6" s="49" t="str">
        <f t="shared" ref="W6" si="7">IF(V6=0,"",IF(V6&gt;7.9,"EXTREMO",IF(V6&gt;5.9,"ALTO",IF(V6&gt;4.9,"MEDIO",IF(V6&gt;2.9,"BAJO","MUY BAJO")))))</f>
        <v>BAJO</v>
      </c>
      <c r="X6" s="40" t="s">
        <v>144</v>
      </c>
      <c r="Y6" s="40" t="s">
        <v>178</v>
      </c>
      <c r="Z6" s="41" t="s">
        <v>179</v>
      </c>
      <c r="AA6" s="41" t="s">
        <v>180</v>
      </c>
      <c r="AB6" s="40" t="s">
        <v>181</v>
      </c>
      <c r="AC6" s="60" t="s">
        <v>38</v>
      </c>
    </row>
    <row r="7" spans="2:29" s="32" customFormat="1" ht="125.25" customHeight="1" x14ac:dyDescent="0.25">
      <c r="B7" s="50">
        <v>2</v>
      </c>
      <c r="C7" s="45" t="s">
        <v>39</v>
      </c>
      <c r="D7" s="46" t="s">
        <v>34</v>
      </c>
      <c r="E7" s="46" t="s">
        <v>151</v>
      </c>
      <c r="F7" s="45" t="s">
        <v>165</v>
      </c>
      <c r="G7" s="47" t="s">
        <v>162</v>
      </c>
      <c r="H7" s="48" t="s">
        <v>170</v>
      </c>
      <c r="I7" s="51">
        <v>3</v>
      </c>
      <c r="J7" s="34" t="str">
        <f t="shared" ref="J7:J11" si="8">IF(I7=0,"",IF(I7=5,"CASI CIERTO",IF(I7=4,"PROBABLE",IF(I7=3,"POSIBLE",IF(I7=2,"IMPROBABLE","RARO")))))</f>
        <v>POSIBLE</v>
      </c>
      <c r="K7" s="53">
        <v>4</v>
      </c>
      <c r="L7" s="35" t="str">
        <f t="shared" ref="L7:L11" si="9">IF(K7=0,"",IF(K7=5,"CATASTRÓFICO",IF(K7=4,"MAYOR",IF(K7=3,"MODERADO",IF(K7=2,"MENOR","INSIGNIFICANTE")))))</f>
        <v>MAYOR</v>
      </c>
      <c r="M7" s="58">
        <f t="shared" ref="M7" si="10">+K7+I7</f>
        <v>7</v>
      </c>
      <c r="N7" s="49" t="str">
        <f t="shared" ref="N7:N11" si="11">IF(M7=0,"",IF(M7&gt;7.9,"EXTREMO",IF(M7&gt;5.9,"ALTO",IF(M7&gt;4.9,"MEDIO",IF(M7&gt;2.9,"BAJO","MUY BAJO")))))</f>
        <v>ALTO</v>
      </c>
      <c r="O7" s="38"/>
      <c r="P7" s="38">
        <v>1</v>
      </c>
      <c r="Q7" s="37" t="s">
        <v>146</v>
      </c>
      <c r="R7" s="51">
        <v>2</v>
      </c>
      <c r="S7" s="34" t="str">
        <f t="shared" ref="S7:S11" si="12">IF(R7=0,"",IF(R7=5,"CASI CIERTO",IF(R7=4,"PROBABLE",IF(R7=3,"POSIBLE",IF(R7=2,"IMPROBABLE","RARO")))))</f>
        <v>IMPROBABLE</v>
      </c>
      <c r="T7" s="51">
        <v>4</v>
      </c>
      <c r="U7" s="35" t="str">
        <f t="shared" ref="U7:U11" si="13">IF(T7=0,"",IF(T7=5,"CATASTRÓFICO",IF(T7=4,"MAYOR",IF(T7=3,"MODERADO",IF(T7=2,"MENOR","INSIGNIFICANTE")))))</f>
        <v>MAYOR</v>
      </c>
      <c r="V7" s="58">
        <f t="shared" ref="V7" si="14">+T7+R7</f>
        <v>6</v>
      </c>
      <c r="W7" s="49" t="str">
        <f t="shared" ref="W7:W11" si="15">IF(V7=0,"",IF(V7&gt;7.9,"EXTREMO",IF(V7&gt;5.9,"ALTO",IF(V7&gt;4.9,"MEDIO",IF(V7&gt;2.9,"BAJO","MUY BAJO")))))</f>
        <v>ALTO</v>
      </c>
      <c r="X7" s="40" t="s">
        <v>144</v>
      </c>
      <c r="Y7" s="40" t="s">
        <v>160</v>
      </c>
      <c r="Z7" s="41" t="s">
        <v>161</v>
      </c>
      <c r="AA7" s="41" t="s">
        <v>44</v>
      </c>
      <c r="AB7" s="40" t="s">
        <v>147</v>
      </c>
      <c r="AC7" s="40" t="s">
        <v>38</v>
      </c>
    </row>
    <row r="8" spans="2:29" s="32" customFormat="1" ht="111" customHeight="1" x14ac:dyDescent="0.25">
      <c r="B8" s="50">
        <v>3</v>
      </c>
      <c r="C8" s="45" t="s">
        <v>36</v>
      </c>
      <c r="D8" s="46" t="s">
        <v>73</v>
      </c>
      <c r="E8" s="46" t="s">
        <v>151</v>
      </c>
      <c r="F8" s="45" t="s">
        <v>142</v>
      </c>
      <c r="G8" s="47" t="s">
        <v>143</v>
      </c>
      <c r="H8" s="48" t="s">
        <v>171</v>
      </c>
      <c r="I8" s="54">
        <v>2</v>
      </c>
      <c r="J8" s="34" t="str">
        <f t="shared" si="8"/>
        <v>IMPROBABLE</v>
      </c>
      <c r="K8" s="53">
        <v>4</v>
      </c>
      <c r="L8" s="35" t="str">
        <f t="shared" si="9"/>
        <v>MAYOR</v>
      </c>
      <c r="M8" s="58">
        <f>+I8+K8</f>
        <v>6</v>
      </c>
      <c r="N8" s="36" t="str">
        <f t="shared" si="11"/>
        <v>ALTO</v>
      </c>
      <c r="O8" s="38"/>
      <c r="P8" s="38">
        <v>1</v>
      </c>
      <c r="Q8" s="37" t="s">
        <v>152</v>
      </c>
      <c r="R8" s="54">
        <v>1</v>
      </c>
      <c r="S8" s="34" t="str">
        <f t="shared" si="12"/>
        <v>RARO</v>
      </c>
      <c r="T8" s="54">
        <v>4</v>
      </c>
      <c r="U8" s="35" t="str">
        <f t="shared" si="13"/>
        <v>MAYOR</v>
      </c>
      <c r="V8" s="58">
        <f>+R8+T8</f>
        <v>5</v>
      </c>
      <c r="W8" s="36" t="str">
        <f t="shared" si="15"/>
        <v>MEDIO</v>
      </c>
      <c r="X8" s="40" t="s">
        <v>144</v>
      </c>
      <c r="Y8" s="40" t="s">
        <v>145</v>
      </c>
      <c r="Z8" s="41" t="s">
        <v>153</v>
      </c>
      <c r="AA8" s="41" t="s">
        <v>154</v>
      </c>
      <c r="AB8" s="40" t="s">
        <v>149</v>
      </c>
      <c r="AC8" s="40" t="s">
        <v>148</v>
      </c>
    </row>
    <row r="9" spans="2:29" s="32" customFormat="1" ht="79.5" customHeight="1" x14ac:dyDescent="0.25">
      <c r="B9" s="50">
        <v>4</v>
      </c>
      <c r="C9" s="45" t="s">
        <v>36</v>
      </c>
      <c r="D9" s="46" t="s">
        <v>73</v>
      </c>
      <c r="E9" s="46" t="s">
        <v>159</v>
      </c>
      <c r="F9" s="45" t="s">
        <v>164</v>
      </c>
      <c r="G9" s="47" t="s">
        <v>150</v>
      </c>
      <c r="H9" s="48" t="s">
        <v>163</v>
      </c>
      <c r="I9" s="52">
        <v>2</v>
      </c>
      <c r="J9" s="34" t="str">
        <f t="shared" si="8"/>
        <v>IMPROBABLE</v>
      </c>
      <c r="K9" s="53">
        <v>4</v>
      </c>
      <c r="L9" s="35" t="str">
        <f t="shared" si="9"/>
        <v>MAYOR</v>
      </c>
      <c r="M9" s="58">
        <f t="shared" ref="M9:M11" si="16">+K9+I9</f>
        <v>6</v>
      </c>
      <c r="N9" s="36" t="str">
        <f t="shared" si="11"/>
        <v>ALTO</v>
      </c>
      <c r="O9" s="33"/>
      <c r="P9" s="38">
        <v>1</v>
      </c>
      <c r="Q9" s="55" t="s">
        <v>155</v>
      </c>
      <c r="R9" s="52">
        <v>1</v>
      </c>
      <c r="S9" s="34" t="str">
        <f t="shared" si="12"/>
        <v>RARO</v>
      </c>
      <c r="T9" s="52">
        <v>4</v>
      </c>
      <c r="U9" s="35" t="str">
        <f t="shared" si="13"/>
        <v>MAYOR</v>
      </c>
      <c r="V9" s="58">
        <f t="shared" ref="V9" si="17">SUM(R9:S9)+SUM(T9:U9)</f>
        <v>5</v>
      </c>
      <c r="W9" s="49" t="str">
        <f t="shared" si="15"/>
        <v>MEDIO</v>
      </c>
      <c r="X9" s="40" t="s">
        <v>144</v>
      </c>
      <c r="Y9" s="40" t="s">
        <v>160</v>
      </c>
      <c r="Z9" s="41" t="s">
        <v>156</v>
      </c>
      <c r="AA9" s="41" t="s">
        <v>44</v>
      </c>
      <c r="AB9" s="41" t="s">
        <v>169</v>
      </c>
      <c r="AC9" s="41" t="s">
        <v>157</v>
      </c>
    </row>
    <row r="10" spans="2:29" s="39" customFormat="1" ht="96" customHeight="1" x14ac:dyDescent="0.25">
      <c r="B10" s="50">
        <v>5</v>
      </c>
      <c r="C10" s="45" t="s">
        <v>36</v>
      </c>
      <c r="D10" s="46" t="s">
        <v>167</v>
      </c>
      <c r="E10" s="46" t="s">
        <v>35</v>
      </c>
      <c r="F10" s="45" t="s">
        <v>45</v>
      </c>
      <c r="G10" s="47" t="s">
        <v>158</v>
      </c>
      <c r="H10" s="48" t="s">
        <v>182</v>
      </c>
      <c r="I10" s="52">
        <v>2</v>
      </c>
      <c r="J10" s="34" t="str">
        <f t="shared" si="8"/>
        <v>IMPROBABLE</v>
      </c>
      <c r="K10" s="53">
        <v>4</v>
      </c>
      <c r="L10" s="35" t="str">
        <f t="shared" si="9"/>
        <v>MAYOR</v>
      </c>
      <c r="M10" s="58">
        <f t="shared" si="16"/>
        <v>6</v>
      </c>
      <c r="N10" s="36" t="str">
        <f t="shared" si="11"/>
        <v>ALTO</v>
      </c>
      <c r="O10" s="38">
        <v>0.5</v>
      </c>
      <c r="P10" s="38">
        <v>0.5</v>
      </c>
      <c r="Q10" s="55" t="s">
        <v>168</v>
      </c>
      <c r="R10" s="52">
        <v>1</v>
      </c>
      <c r="S10" s="34" t="str">
        <f t="shared" si="12"/>
        <v>RARO</v>
      </c>
      <c r="T10" s="52">
        <v>4</v>
      </c>
      <c r="U10" s="35" t="str">
        <f t="shared" si="13"/>
        <v>MAYOR</v>
      </c>
      <c r="V10" s="58">
        <f t="shared" ref="V10:V11" si="18">SUM(R10:S10)+SUM(T10:U10)</f>
        <v>5</v>
      </c>
      <c r="W10" s="49" t="str">
        <f t="shared" si="15"/>
        <v>MEDIO</v>
      </c>
      <c r="X10" s="40" t="s">
        <v>144</v>
      </c>
      <c r="Y10" s="40" t="s">
        <v>160</v>
      </c>
      <c r="Z10" s="41" t="s">
        <v>156</v>
      </c>
      <c r="AA10" s="41" t="s">
        <v>44</v>
      </c>
      <c r="AB10" s="41" t="s">
        <v>169</v>
      </c>
      <c r="AC10" s="41" t="s">
        <v>157</v>
      </c>
    </row>
    <row r="11" spans="2:29" s="44" customFormat="1" ht="105" customHeight="1" x14ac:dyDescent="0.25">
      <c r="B11" s="50">
        <v>6</v>
      </c>
      <c r="C11" s="45" t="s">
        <v>36</v>
      </c>
      <c r="D11" s="46" t="s">
        <v>166</v>
      </c>
      <c r="E11" s="46" t="s">
        <v>35</v>
      </c>
      <c r="F11" s="45" t="s">
        <v>45</v>
      </c>
      <c r="G11" s="47" t="s">
        <v>172</v>
      </c>
      <c r="H11" s="48" t="s">
        <v>182</v>
      </c>
      <c r="I11" s="56">
        <v>3</v>
      </c>
      <c r="J11" s="34" t="str">
        <f t="shared" si="8"/>
        <v>POSIBLE</v>
      </c>
      <c r="K11" s="57">
        <v>4</v>
      </c>
      <c r="L11" s="35" t="str">
        <f t="shared" si="9"/>
        <v>MAYOR</v>
      </c>
      <c r="M11" s="58">
        <f t="shared" si="16"/>
        <v>7</v>
      </c>
      <c r="N11" s="36" t="str">
        <f t="shared" si="11"/>
        <v>ALTO</v>
      </c>
      <c r="O11" s="38">
        <v>0.5</v>
      </c>
      <c r="P11" s="38">
        <v>0.5</v>
      </c>
      <c r="Q11" s="55" t="s">
        <v>168</v>
      </c>
      <c r="R11" s="56">
        <v>2</v>
      </c>
      <c r="S11" s="34" t="str">
        <f t="shared" si="12"/>
        <v>IMPROBABLE</v>
      </c>
      <c r="T11" s="56">
        <v>4</v>
      </c>
      <c r="U11" s="35" t="str">
        <f t="shared" si="13"/>
        <v>MAYOR</v>
      </c>
      <c r="V11" s="58">
        <f t="shared" si="18"/>
        <v>6</v>
      </c>
      <c r="W11" s="49" t="str">
        <f t="shared" si="15"/>
        <v>ALTO</v>
      </c>
      <c r="X11" s="40" t="s">
        <v>144</v>
      </c>
      <c r="Y11" s="40" t="s">
        <v>160</v>
      </c>
      <c r="Z11" s="41" t="s">
        <v>156</v>
      </c>
      <c r="AA11" s="41" t="s">
        <v>44</v>
      </c>
      <c r="AB11" s="41" t="s">
        <v>169</v>
      </c>
      <c r="AC11" s="41" t="s">
        <v>157</v>
      </c>
    </row>
  </sheetData>
  <sheetProtection algorithmName="SHA-512" hashValue="ZM8epcgapdWn7Um2B8Y7fsTFEclKHFsXJRKTeJ9rHT2ElWwj+1CRqqsYgmfm98hqM1UMi6P1ZxRELxajjfyx7w==" saltValue="ReoG0ka4kEu6mhq14dk/ZA==" spinCount="100000" sheet="1" objects="1" scenarios="1" formatCells="0" formatColumns="0" formatRows="0" selectLockedCells="1" selectUnlockedCells="1"/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K8 I8">
    <cfRule type="cellIs" dxfId="215" priority="1085" operator="equal">
      <formula>5</formula>
    </cfRule>
  </conditionalFormatting>
  <conditionalFormatting sqref="K8 I8">
    <cfRule type="cellIs" dxfId="214" priority="1084" operator="lessThan">
      <formula>5</formula>
    </cfRule>
  </conditionalFormatting>
  <conditionalFormatting sqref="K8">
    <cfRule type="top10" dxfId="213" priority="1086" rank="4"/>
    <cfRule type="cellIs" dxfId="212" priority="1087" operator="equal">
      <formula>5</formula>
    </cfRule>
  </conditionalFormatting>
  <conditionalFormatting sqref="W8">
    <cfRule type="cellIs" dxfId="211" priority="1088" operator="greaterThan">
      <formula>0.5</formula>
    </cfRule>
    <cfRule type="iconSet" priority="1089">
      <iconSet iconSet="4Rating">
        <cfvo type="percent" val="0"/>
        <cfvo type="percent" val="25"/>
        <cfvo type="percent" val="50"/>
        <cfvo type="percent" val="75"/>
      </iconSet>
    </cfRule>
    <cfRule type="iconSet" priority="1090">
      <iconSet iconSet="3Arrows">
        <cfvo type="percent" val="0"/>
        <cfvo type="percent" val="33"/>
        <cfvo type="percent" val="67"/>
      </iconSet>
    </cfRule>
    <cfRule type="colorScale" priority="109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92">
      <colorScale>
        <cfvo type="min"/>
        <cfvo type="max"/>
        <color rgb="FFFF7128"/>
        <color rgb="FFFFEF9C"/>
      </colorScale>
    </cfRule>
  </conditionalFormatting>
  <conditionalFormatting sqref="W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top10" dxfId="210" priority="1094" percent="1" rank="50"/>
    <cfRule type="dataBar" priority="10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{F57C82CC-EA21-438C-A1BB-0D8E25D52D30}</x14:id>
        </ext>
      </extLst>
    </cfRule>
    <cfRule type="colorScale" priority="1096">
      <colorScale>
        <cfvo type="min"/>
        <cfvo type="max"/>
        <color rgb="FFFF7128"/>
        <color rgb="FFFFEF9C"/>
      </colorScale>
    </cfRule>
    <cfRule type="top10" dxfId="209" priority="1097" rank="50"/>
    <cfRule type="colorScale" priority="109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ellIs" priority="1099" operator="between">
      <formula>0.5</formula>
      <formula>1</formula>
    </cfRule>
    <cfRule type="colorScale" priority="1100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11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8" priority="1102" operator="equal">
      <formula>5</formula>
    </cfRule>
    <cfRule type="cellIs" dxfId="207" priority="1103" operator="greaterThan">
      <formula>0.5</formula>
    </cfRule>
    <cfRule type="iconSet" priority="1104">
      <iconSet iconSet="4Rating">
        <cfvo type="percent" val="0"/>
        <cfvo type="percent" val="25"/>
        <cfvo type="percent" val="50"/>
        <cfvo type="percent" val="75"/>
      </iconSet>
    </cfRule>
    <cfRule type="iconSet" priority="1105">
      <iconSet iconSet="3Arrows">
        <cfvo type="percent" val="0"/>
        <cfvo type="percent" val="33"/>
        <cfvo type="percent" val="67"/>
      </iconSet>
    </cfRule>
    <cfRule type="colorScale" priority="1106">
      <colorScale>
        <cfvo type="min"/>
        <cfvo type="max"/>
        <color rgb="FFFF7128"/>
        <color rgb="FFFFEF9C"/>
      </colorScale>
    </cfRule>
  </conditionalFormatting>
  <conditionalFormatting sqref="J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top10" dxfId="206" priority="1108" percent="1" rank="50"/>
    <cfRule type="dataBar" priority="11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{DD6D94AD-6B67-441F-8B80-AF67CB6510E2}</x14:id>
        </ext>
      </extLst>
    </cfRule>
    <cfRule type="colorScale" priority="1110">
      <colorScale>
        <cfvo type="min"/>
        <cfvo type="max"/>
        <color rgb="FFFF7128"/>
        <color rgb="FFFFEF9C"/>
      </colorScale>
    </cfRule>
    <cfRule type="top10" dxfId="205" priority="1111" rank="50"/>
    <cfRule type="colorScale" priority="111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ellIs" priority="1113" operator="between">
      <formula>0.5</formula>
      <formula>1</formula>
    </cfRule>
    <cfRule type="colorScale" priority="1114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11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4" priority="1116" operator="equal">
      <formula>5</formula>
    </cfRule>
    <cfRule type="cellIs" dxfId="203" priority="1117" operator="greaterThan">
      <formula>0.5</formula>
    </cfRule>
    <cfRule type="iconSet" priority="1118">
      <iconSet iconSet="4Rating">
        <cfvo type="percent" val="0"/>
        <cfvo type="percent" val="25"/>
        <cfvo type="percent" val="50"/>
        <cfvo type="percent" val="75"/>
      </iconSet>
    </cfRule>
    <cfRule type="iconSet" priority="1119">
      <iconSet iconSet="3Arrows">
        <cfvo type="percent" val="0"/>
        <cfvo type="percent" val="33"/>
        <cfvo type="percent" val="67"/>
      </iconSet>
    </cfRule>
    <cfRule type="colorScale" priority="1120">
      <colorScale>
        <cfvo type="min"/>
        <cfvo type="max"/>
        <color rgb="FFFF7128"/>
        <color rgb="FFFFEF9C"/>
      </colorScale>
    </cfRule>
  </conditionalFormatting>
  <conditionalFormatting sqref="L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top10" dxfId="202" priority="1122" percent="1" rank="50"/>
    <cfRule type="dataBar" priority="1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{66678A63-4601-4A22-9361-5FEA7106D657}</x14:id>
        </ext>
      </extLst>
    </cfRule>
    <cfRule type="colorScale" priority="1124">
      <colorScale>
        <cfvo type="min"/>
        <cfvo type="max"/>
        <color rgb="FFFF7128"/>
        <color rgb="FFFFEF9C"/>
      </colorScale>
    </cfRule>
    <cfRule type="top10" dxfId="201" priority="1125" rank="50"/>
    <cfRule type="colorScale" priority="112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ellIs" priority="1127" operator="between">
      <formula>0.5</formula>
      <formula>1</formula>
    </cfRule>
    <cfRule type="colorScale" priority="1128">
      <colorScale>
        <cfvo type="percent" val="50"/>
        <cfvo type="max"/>
        <color rgb="FFFF7128"/>
        <color rgb="FFFFEF9C"/>
      </colorScale>
    </cfRule>
  </conditionalFormatting>
  <conditionalFormatting sqref="I8">
    <cfRule type="top10" dxfId="200" priority="1129" rank="4"/>
    <cfRule type="cellIs" dxfId="199" priority="1130" operator="equal">
      <formula>5</formula>
    </cfRule>
  </conditionalFormatting>
  <conditionalFormatting sqref="S8">
    <cfRule type="colorScale" priority="11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8" priority="1132" operator="equal">
      <formula>5</formula>
    </cfRule>
    <cfRule type="cellIs" dxfId="197" priority="1133" operator="greaterThan">
      <formula>0.5</formula>
    </cfRule>
    <cfRule type="iconSet" priority="1134">
      <iconSet iconSet="4Rating">
        <cfvo type="percent" val="0"/>
        <cfvo type="percent" val="25"/>
        <cfvo type="percent" val="50"/>
        <cfvo type="percent" val="75"/>
      </iconSet>
    </cfRule>
    <cfRule type="iconSet" priority="1135">
      <iconSet iconSet="3Arrows">
        <cfvo type="percent" val="0"/>
        <cfvo type="percent" val="33"/>
        <cfvo type="percent" val="67"/>
      </iconSet>
    </cfRule>
    <cfRule type="colorScale" priority="1136">
      <colorScale>
        <cfvo type="min"/>
        <cfvo type="max"/>
        <color rgb="FFFF7128"/>
        <color rgb="FFFFEF9C"/>
      </colorScale>
    </cfRule>
  </conditionalFormatting>
  <conditionalFormatting sqref="S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top10" dxfId="196" priority="1138" percent="1" rank="50"/>
    <cfRule type="dataBar" priority="11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{32196BD7-3020-4642-9BC4-0EDC7B1A30A1}</x14:id>
        </ext>
      </extLst>
    </cfRule>
    <cfRule type="colorScale" priority="1140">
      <colorScale>
        <cfvo type="min"/>
        <cfvo type="max"/>
        <color rgb="FFFF7128"/>
        <color rgb="FFFFEF9C"/>
      </colorScale>
    </cfRule>
    <cfRule type="top10" dxfId="195" priority="1141" rank="50"/>
    <cfRule type="colorScale" priority="114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ellIs" priority="1143" operator="between">
      <formula>0.5</formula>
      <formula>1</formula>
    </cfRule>
    <cfRule type="colorScale" priority="1144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11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4" priority="1146" operator="equal">
      <formula>5</formula>
    </cfRule>
    <cfRule type="cellIs" dxfId="193" priority="1147" operator="greaterThan">
      <formula>0.5</formula>
    </cfRule>
    <cfRule type="iconSet" priority="1148">
      <iconSet iconSet="4Rating">
        <cfvo type="percent" val="0"/>
        <cfvo type="percent" val="25"/>
        <cfvo type="percent" val="50"/>
        <cfvo type="percent" val="75"/>
      </iconSet>
    </cfRule>
    <cfRule type="iconSet" priority="1149">
      <iconSet iconSet="3Arrows">
        <cfvo type="percent" val="0"/>
        <cfvo type="percent" val="33"/>
        <cfvo type="percent" val="67"/>
      </iconSet>
    </cfRule>
    <cfRule type="colorScale" priority="1150">
      <colorScale>
        <cfvo type="min"/>
        <cfvo type="max"/>
        <color rgb="FFFF7128"/>
        <color rgb="FFFFEF9C"/>
      </colorScale>
    </cfRule>
  </conditionalFormatting>
  <conditionalFormatting sqref="U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top10" dxfId="192" priority="1152" percent="1" rank="50"/>
    <cfRule type="dataBar" priority="11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{C61BC630-C8B8-4C30-BB5B-7B4DC755C535}</x14:id>
        </ext>
      </extLst>
    </cfRule>
    <cfRule type="colorScale" priority="1154">
      <colorScale>
        <cfvo type="min"/>
        <cfvo type="max"/>
        <color rgb="FFFF7128"/>
        <color rgb="FFFFEF9C"/>
      </colorScale>
    </cfRule>
    <cfRule type="top10" dxfId="191" priority="1155" rank="50"/>
    <cfRule type="colorScale" priority="115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ellIs" priority="1157" operator="between">
      <formula>0.5</formula>
      <formula>1</formula>
    </cfRule>
    <cfRule type="colorScale" priority="1158">
      <colorScale>
        <cfvo type="percent" val="50"/>
        <cfvo type="max"/>
        <color rgb="FFFF7128"/>
        <color rgb="FFFFEF9C"/>
      </colorScale>
    </cfRule>
  </conditionalFormatting>
  <conditionalFormatting sqref="K9 I9">
    <cfRule type="cellIs" dxfId="190" priority="1038" operator="equal">
      <formula>5</formula>
    </cfRule>
  </conditionalFormatting>
  <conditionalFormatting sqref="K9 I9">
    <cfRule type="cellIs" dxfId="189" priority="1037" operator="lessThan">
      <formula>5</formula>
    </cfRule>
  </conditionalFormatting>
  <conditionalFormatting sqref="N9">
    <cfRule type="cellIs" dxfId="188" priority="1039" operator="greaterThan">
      <formula>0.5</formula>
    </cfRule>
    <cfRule type="iconSet" priority="1040">
      <iconSet iconSet="4Rating">
        <cfvo type="percent" val="0"/>
        <cfvo type="percent" val="25"/>
        <cfvo type="percent" val="50"/>
        <cfvo type="percent" val="75"/>
      </iconSet>
    </cfRule>
    <cfRule type="iconSet" priority="1041">
      <iconSet iconSet="3Arrows">
        <cfvo type="percent" val="0"/>
        <cfvo type="percent" val="33"/>
        <cfvo type="percent" val="67"/>
      </iconSet>
    </cfRule>
    <cfRule type="colorScale" priority="10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43">
      <colorScale>
        <cfvo type="min"/>
        <cfvo type="max"/>
        <color rgb="FFFF7128"/>
        <color rgb="FFFFEF9C"/>
      </colorScale>
    </cfRule>
  </conditionalFormatting>
  <conditionalFormatting sqref="N9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top10" dxfId="187" priority="1045" percent="1" rank="50"/>
    <cfRule type="dataBar" priority="10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{0FFE40CB-4CBD-476C-BBA0-157386553A5A}</x14:id>
        </ext>
      </extLst>
    </cfRule>
    <cfRule type="colorScale" priority="1047">
      <colorScale>
        <cfvo type="min"/>
        <cfvo type="max"/>
        <color rgb="FFFF7128"/>
        <color rgb="FFFFEF9C"/>
      </colorScale>
    </cfRule>
    <cfRule type="top10" dxfId="186" priority="1048" rank="50"/>
    <cfRule type="colorScale" priority="10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ellIs" priority="1050" operator="between">
      <formula>0.5</formula>
      <formula>1</formula>
    </cfRule>
    <cfRule type="colorScale" priority="1051">
      <colorScale>
        <cfvo type="percent" val="50"/>
        <cfvo type="max"/>
        <color rgb="FFFF7128"/>
        <color rgb="FFFFEF9C"/>
      </colorScale>
    </cfRule>
  </conditionalFormatting>
  <conditionalFormatting sqref="K9">
    <cfRule type="top10" dxfId="185" priority="1052" rank="4"/>
    <cfRule type="cellIs" dxfId="184" priority="1053" operator="equal">
      <formula>5</formula>
    </cfRule>
  </conditionalFormatting>
  <conditionalFormatting sqref="J9">
    <cfRule type="colorScale" priority="10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3" priority="1055" operator="equal">
      <formula>5</formula>
    </cfRule>
    <cfRule type="cellIs" dxfId="182" priority="1056" operator="greaterThan">
      <formula>0.5</formula>
    </cfRule>
    <cfRule type="iconSet" priority="1057">
      <iconSet iconSet="4Rating">
        <cfvo type="percent" val="0"/>
        <cfvo type="percent" val="25"/>
        <cfvo type="percent" val="50"/>
        <cfvo type="percent" val="75"/>
      </iconSet>
    </cfRule>
    <cfRule type="iconSet" priority="1058">
      <iconSet iconSet="3Arrows">
        <cfvo type="percent" val="0"/>
        <cfvo type="percent" val="33"/>
        <cfvo type="percent" val="67"/>
      </iconSet>
    </cfRule>
    <cfRule type="colorScale" priority="1059">
      <colorScale>
        <cfvo type="min"/>
        <cfvo type="max"/>
        <color rgb="FFFF7128"/>
        <color rgb="FFFFEF9C"/>
      </colorScale>
    </cfRule>
  </conditionalFormatting>
  <conditionalFormatting sqref="J9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top10" dxfId="181" priority="1061" percent="1" rank="50"/>
    <cfRule type="dataBar" priority="10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{00973E9E-1D6D-4E73-82FE-7323F570ACFA}</x14:id>
        </ext>
      </extLst>
    </cfRule>
    <cfRule type="colorScale" priority="1063">
      <colorScale>
        <cfvo type="min"/>
        <cfvo type="max"/>
        <color rgb="FFFF7128"/>
        <color rgb="FFFFEF9C"/>
      </colorScale>
    </cfRule>
    <cfRule type="top10" dxfId="180" priority="1064" rank="50"/>
    <cfRule type="colorScale" priority="106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ellIs" priority="1066" operator="between">
      <formula>0.5</formula>
      <formula>1</formula>
    </cfRule>
    <cfRule type="colorScale" priority="1067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10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9" priority="1069" operator="equal">
      <formula>5</formula>
    </cfRule>
    <cfRule type="cellIs" dxfId="178" priority="1070" operator="greaterThan">
      <formula>0.5</formula>
    </cfRule>
    <cfRule type="iconSet" priority="1071">
      <iconSet iconSet="4Rating">
        <cfvo type="percent" val="0"/>
        <cfvo type="percent" val="25"/>
        <cfvo type="percent" val="50"/>
        <cfvo type="percent" val="75"/>
      </iconSet>
    </cfRule>
    <cfRule type="iconSet" priority="1072">
      <iconSet iconSet="3Arrows">
        <cfvo type="percent" val="0"/>
        <cfvo type="percent" val="33"/>
        <cfvo type="percent" val="67"/>
      </iconSet>
    </cfRule>
    <cfRule type="colorScale" priority="1073">
      <colorScale>
        <cfvo type="min"/>
        <cfvo type="max"/>
        <color rgb="FFFF7128"/>
        <color rgb="FFFFEF9C"/>
      </colorScale>
    </cfRule>
  </conditionalFormatting>
  <conditionalFormatting sqref="L9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top10" dxfId="177" priority="1075" percent="1" rank="50"/>
    <cfRule type="dataBar" priority="10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{7B582EBE-F548-463E-B6B2-D2F19D5D4AE7}</x14:id>
        </ext>
      </extLst>
    </cfRule>
    <cfRule type="colorScale" priority="1077">
      <colorScale>
        <cfvo type="min"/>
        <cfvo type="max"/>
        <color rgb="FFFF7128"/>
        <color rgb="FFFFEF9C"/>
      </colorScale>
    </cfRule>
    <cfRule type="top10" dxfId="176" priority="1078" rank="50"/>
    <cfRule type="colorScale" priority="107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ellIs" priority="1080" operator="between">
      <formula>0.5</formula>
      <formula>1</formula>
    </cfRule>
    <cfRule type="colorScale" priority="1081">
      <colorScale>
        <cfvo type="percent" val="50"/>
        <cfvo type="max"/>
        <color rgb="FFFF7128"/>
        <color rgb="FFFFEF9C"/>
      </colorScale>
    </cfRule>
  </conditionalFormatting>
  <conditionalFormatting sqref="I9">
    <cfRule type="top10" dxfId="175" priority="1082" rank="4"/>
    <cfRule type="cellIs" dxfId="174" priority="1083" operator="equal">
      <formula>5</formula>
    </cfRule>
  </conditionalFormatting>
  <conditionalFormatting sqref="I10">
    <cfRule type="cellIs" dxfId="173" priority="1034" operator="equal">
      <formula>5</formula>
    </cfRule>
  </conditionalFormatting>
  <conditionalFormatting sqref="I10">
    <cfRule type="cellIs" dxfId="172" priority="1033" operator="lessThan">
      <formula>5</formula>
    </cfRule>
  </conditionalFormatting>
  <conditionalFormatting sqref="I10">
    <cfRule type="top10" dxfId="171" priority="1035" rank="4"/>
    <cfRule type="cellIs" dxfId="170" priority="1036" operator="equal">
      <formula>5</formula>
    </cfRule>
  </conditionalFormatting>
  <conditionalFormatting sqref="J10">
    <cfRule type="colorScale" priority="10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9" priority="1020" operator="equal">
      <formula>5</formula>
    </cfRule>
    <cfRule type="cellIs" dxfId="168" priority="1021" operator="greaterThan">
      <formula>0.5</formula>
    </cfRule>
    <cfRule type="iconSet" priority="1022">
      <iconSet iconSet="4Rating">
        <cfvo type="percent" val="0"/>
        <cfvo type="percent" val="25"/>
        <cfvo type="percent" val="50"/>
        <cfvo type="percent" val="75"/>
      </iconSet>
    </cfRule>
    <cfRule type="iconSet" priority="1023">
      <iconSet iconSet="3Arrows">
        <cfvo type="percent" val="0"/>
        <cfvo type="percent" val="33"/>
        <cfvo type="percent" val="67"/>
      </iconSet>
    </cfRule>
    <cfRule type="colorScale" priority="1024">
      <colorScale>
        <cfvo type="min"/>
        <cfvo type="max"/>
        <color rgb="FFFF7128"/>
        <color rgb="FFFFEF9C"/>
      </colorScale>
    </cfRule>
  </conditionalFormatting>
  <conditionalFormatting sqref="J10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top10" dxfId="167" priority="1026" percent="1" rank="50"/>
    <cfRule type="dataBar" priority="102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{314C0B2D-2DDB-4D4A-8550-0E9FA84F2FF9}</x14:id>
        </ext>
      </extLst>
    </cfRule>
    <cfRule type="colorScale" priority="1028">
      <colorScale>
        <cfvo type="min"/>
        <cfvo type="max"/>
        <color rgb="FFFF7128"/>
        <color rgb="FFFFEF9C"/>
      </colorScale>
    </cfRule>
    <cfRule type="top10" dxfId="166" priority="1029" rank="50"/>
    <cfRule type="colorScale" priority="103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ellIs" priority="1031" operator="between">
      <formula>0.5</formula>
      <formula>1</formula>
    </cfRule>
    <cfRule type="colorScale" priority="1032">
      <colorScale>
        <cfvo type="percent" val="50"/>
        <cfvo type="max"/>
        <color rgb="FFFF7128"/>
        <color rgb="FFFFEF9C"/>
      </colorScale>
    </cfRule>
  </conditionalFormatting>
  <conditionalFormatting sqref="K10">
    <cfRule type="cellIs" dxfId="165" priority="1002" operator="equal">
      <formula>5</formula>
    </cfRule>
  </conditionalFormatting>
  <conditionalFormatting sqref="K10">
    <cfRule type="cellIs" dxfId="164" priority="1001" operator="lessThan">
      <formula>5</formula>
    </cfRule>
  </conditionalFormatting>
  <conditionalFormatting sqref="K10">
    <cfRule type="top10" dxfId="163" priority="1003" rank="4"/>
    <cfRule type="cellIs" dxfId="162" priority="1004" operator="equal">
      <formula>5</formula>
    </cfRule>
  </conditionalFormatting>
  <conditionalFormatting sqref="L10">
    <cfRule type="colorScale" priority="10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1" priority="1006" operator="equal">
      <formula>5</formula>
    </cfRule>
    <cfRule type="cellIs" dxfId="160" priority="1007" operator="greaterThan">
      <formula>0.5</formula>
    </cfRule>
    <cfRule type="iconSet" priority="1008">
      <iconSet iconSet="4Rating">
        <cfvo type="percent" val="0"/>
        <cfvo type="percent" val="25"/>
        <cfvo type="percent" val="50"/>
        <cfvo type="percent" val="75"/>
      </iconSet>
    </cfRule>
    <cfRule type="iconSet" priority="1009">
      <iconSet iconSet="3Arrows">
        <cfvo type="percent" val="0"/>
        <cfvo type="percent" val="33"/>
        <cfvo type="percent" val="67"/>
      </iconSet>
    </cfRule>
    <cfRule type="colorScale" priority="1010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top10" dxfId="159" priority="1012" percent="1" rank="50"/>
    <cfRule type="dataBar" priority="10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{705E8CB0-A6BD-430F-8087-F2D8661F11EB}</x14:id>
        </ext>
      </extLst>
    </cfRule>
    <cfRule type="colorScale" priority="1014">
      <colorScale>
        <cfvo type="min"/>
        <cfvo type="max"/>
        <color rgb="FFFF7128"/>
        <color rgb="FFFFEF9C"/>
      </colorScale>
    </cfRule>
    <cfRule type="top10" dxfId="158" priority="1015" rank="50"/>
    <cfRule type="colorScale" priority="101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ellIs" priority="1017" operator="between">
      <formula>0.5</formula>
      <formula>1</formula>
    </cfRule>
    <cfRule type="colorScale" priority="1018">
      <colorScale>
        <cfvo type="percent" val="50"/>
        <cfvo type="max"/>
        <color rgb="FFFF7128"/>
        <color rgb="FFFFEF9C"/>
      </colorScale>
    </cfRule>
  </conditionalFormatting>
  <conditionalFormatting sqref="N10">
    <cfRule type="cellIs" dxfId="157" priority="988" operator="greaterThan">
      <formula>0.5</formula>
    </cfRule>
    <cfRule type="iconSet" priority="989">
      <iconSet iconSet="4Rating">
        <cfvo type="percent" val="0"/>
        <cfvo type="percent" val="25"/>
        <cfvo type="percent" val="50"/>
        <cfvo type="percent" val="75"/>
      </iconSet>
    </cfRule>
    <cfRule type="iconSet" priority="990">
      <iconSet iconSet="3Arrows">
        <cfvo type="percent" val="0"/>
        <cfvo type="percent" val="33"/>
        <cfvo type="percent" val="67"/>
      </iconSet>
    </cfRule>
    <cfRule type="colorScale" priority="99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92">
      <colorScale>
        <cfvo type="min"/>
        <cfvo type="max"/>
        <color rgb="FFFF7128"/>
        <color rgb="FFFFEF9C"/>
      </colorScale>
    </cfRule>
  </conditionalFormatting>
  <conditionalFormatting sqref="N10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top10" dxfId="156" priority="994" percent="1" rank="50"/>
    <cfRule type="dataBar" priority="9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{71C3CE9D-AC55-4759-BAAB-2B06A26C6CB6}</x14:id>
        </ext>
      </extLst>
    </cfRule>
    <cfRule type="colorScale" priority="996">
      <colorScale>
        <cfvo type="min"/>
        <cfvo type="max"/>
        <color rgb="FFFF7128"/>
        <color rgb="FFFFEF9C"/>
      </colorScale>
    </cfRule>
    <cfRule type="top10" dxfId="155" priority="997" rank="50"/>
    <cfRule type="colorScale" priority="99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ellIs" priority="999" operator="between">
      <formula>0.5</formula>
      <formula>1</formula>
    </cfRule>
    <cfRule type="colorScale" priority="1000">
      <colorScale>
        <cfvo type="percent" val="50"/>
        <cfvo type="max"/>
        <color rgb="FFFF7128"/>
        <color rgb="FFFFEF9C"/>
      </colorScale>
    </cfRule>
  </conditionalFormatting>
  <conditionalFormatting sqref="K11 I11">
    <cfRule type="cellIs" dxfId="154" priority="983" operator="equal">
      <formula>5</formula>
    </cfRule>
  </conditionalFormatting>
  <conditionalFormatting sqref="K11 I11">
    <cfRule type="cellIs" dxfId="153" priority="982" operator="lessThan">
      <formula>5</formula>
    </cfRule>
  </conditionalFormatting>
  <conditionalFormatting sqref="K11">
    <cfRule type="top10" dxfId="152" priority="984" rank="4"/>
    <cfRule type="cellIs" dxfId="151" priority="985" operator="equal">
      <formula>5</formula>
    </cfRule>
  </conditionalFormatting>
  <conditionalFormatting sqref="I11">
    <cfRule type="top10" dxfId="150" priority="986" rank="4"/>
    <cfRule type="cellIs" dxfId="149" priority="987" operator="equal">
      <formula>5</formula>
    </cfRule>
  </conditionalFormatting>
  <conditionalFormatting sqref="K7 I7">
    <cfRule type="cellIs" dxfId="148" priority="895" operator="equal">
      <formula>5</formula>
    </cfRule>
  </conditionalFormatting>
  <conditionalFormatting sqref="K7 I7">
    <cfRule type="cellIs" dxfId="147" priority="894" operator="lessThan">
      <formula>5</formula>
    </cfRule>
  </conditionalFormatting>
  <conditionalFormatting sqref="N7">
    <cfRule type="cellIs" dxfId="146" priority="896" operator="greaterThan">
      <formula>0.5</formula>
    </cfRule>
    <cfRule type="iconSet" priority="897">
      <iconSet iconSet="4Rating">
        <cfvo type="percent" val="0"/>
        <cfvo type="percent" val="25"/>
        <cfvo type="percent" val="50"/>
        <cfvo type="percent" val="75"/>
      </iconSet>
    </cfRule>
    <cfRule type="iconSet" priority="898">
      <iconSet iconSet="3Arrows">
        <cfvo type="percent" val="0"/>
        <cfvo type="percent" val="33"/>
        <cfvo type="percent" val="67"/>
      </iconSet>
    </cfRule>
    <cfRule type="colorScale" priority="8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00">
      <colorScale>
        <cfvo type="min"/>
        <cfvo type="max"/>
        <color rgb="FFFF7128"/>
        <color rgb="FFFFEF9C"/>
      </colorScale>
    </cfRule>
  </conditionalFormatting>
  <conditionalFormatting sqref="N7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top10" dxfId="145" priority="902" percent="1" rank="50"/>
    <cfRule type="dataBar" priority="9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{44BB6AD3-FED7-47DF-A291-4D333C1701CF}</x14:id>
        </ext>
      </extLst>
    </cfRule>
    <cfRule type="colorScale" priority="904">
      <colorScale>
        <cfvo type="min"/>
        <cfvo type="max"/>
        <color rgb="FFFF7128"/>
        <color rgb="FFFFEF9C"/>
      </colorScale>
    </cfRule>
    <cfRule type="top10" dxfId="144" priority="905" rank="50"/>
    <cfRule type="colorScale" priority="90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ellIs" priority="907" operator="between">
      <formula>0.5</formula>
      <formula>1</formula>
    </cfRule>
    <cfRule type="colorScale" priority="908">
      <colorScale>
        <cfvo type="percent" val="50"/>
        <cfvo type="max"/>
        <color rgb="FFFF7128"/>
        <color rgb="FFFFEF9C"/>
      </colorScale>
    </cfRule>
  </conditionalFormatting>
  <conditionalFormatting sqref="K7">
    <cfRule type="top10" dxfId="143" priority="909" rank="4"/>
    <cfRule type="cellIs" dxfId="142" priority="910" operator="equal">
      <formula>5</formula>
    </cfRule>
  </conditionalFormatting>
  <conditionalFormatting sqref="W7">
    <cfRule type="cellIs" dxfId="141" priority="911" operator="greaterThan">
      <formula>0.5</formula>
    </cfRule>
    <cfRule type="iconSet" priority="912">
      <iconSet iconSet="4Rating">
        <cfvo type="percent" val="0"/>
        <cfvo type="percent" val="25"/>
        <cfvo type="percent" val="50"/>
        <cfvo type="percent" val="75"/>
      </iconSet>
    </cfRule>
    <cfRule type="iconSet" priority="913">
      <iconSet iconSet="3Arrows">
        <cfvo type="percent" val="0"/>
        <cfvo type="percent" val="33"/>
        <cfvo type="percent" val="67"/>
      </iconSet>
    </cfRule>
    <cfRule type="colorScale" priority="91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15">
      <colorScale>
        <cfvo type="min"/>
        <cfvo type="max"/>
        <color rgb="FFFF7128"/>
        <color rgb="FFFFEF9C"/>
      </colorScale>
    </cfRule>
  </conditionalFormatting>
  <conditionalFormatting sqref="W7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top10" dxfId="140" priority="917" percent="1" rank="50"/>
    <cfRule type="dataBar" priority="9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{AED92453-D851-4A55-8293-37F2D57A3860}</x14:id>
        </ext>
      </extLst>
    </cfRule>
    <cfRule type="colorScale" priority="919">
      <colorScale>
        <cfvo type="min"/>
        <cfvo type="max"/>
        <color rgb="FFFF7128"/>
        <color rgb="FFFFEF9C"/>
      </colorScale>
    </cfRule>
    <cfRule type="top10" dxfId="139" priority="920" rank="50"/>
    <cfRule type="colorScale" priority="9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ellIs" priority="922" operator="between">
      <formula>0.5</formula>
      <formula>1</formula>
    </cfRule>
    <cfRule type="colorScale" priority="923">
      <colorScale>
        <cfvo type="percent" val="50"/>
        <cfvo type="max"/>
        <color rgb="FFFF7128"/>
        <color rgb="FFFFEF9C"/>
      </colorScale>
    </cfRule>
  </conditionalFormatting>
  <conditionalFormatting sqref="J7">
    <cfRule type="colorScale" priority="9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8" priority="925" operator="equal">
      <formula>5</formula>
    </cfRule>
    <cfRule type="cellIs" dxfId="137" priority="926" operator="greaterThan">
      <formula>0.5</formula>
    </cfRule>
    <cfRule type="iconSet" priority="927">
      <iconSet iconSet="4Rating">
        <cfvo type="percent" val="0"/>
        <cfvo type="percent" val="25"/>
        <cfvo type="percent" val="50"/>
        <cfvo type="percent" val="75"/>
      </iconSet>
    </cfRule>
    <cfRule type="iconSet" priority="928">
      <iconSet iconSet="3Arrows">
        <cfvo type="percent" val="0"/>
        <cfvo type="percent" val="33"/>
        <cfvo type="percent" val="67"/>
      </iconSet>
    </cfRule>
    <cfRule type="colorScale" priority="929">
      <colorScale>
        <cfvo type="min"/>
        <cfvo type="max"/>
        <color rgb="FFFF7128"/>
        <color rgb="FFFFEF9C"/>
      </colorScale>
    </cfRule>
  </conditionalFormatting>
  <conditionalFormatting sqref="J7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top10" dxfId="136" priority="931" percent="1" rank="50"/>
    <cfRule type="dataBar" priority="9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{D1E14C3F-E4FB-4FE4-9179-E43F50E67C6F}</x14:id>
        </ext>
      </extLst>
    </cfRule>
    <cfRule type="colorScale" priority="933">
      <colorScale>
        <cfvo type="min"/>
        <cfvo type="max"/>
        <color rgb="FFFF7128"/>
        <color rgb="FFFFEF9C"/>
      </colorScale>
    </cfRule>
    <cfRule type="top10" dxfId="135" priority="934" rank="50"/>
    <cfRule type="colorScale" priority="93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ellIs" priority="936" operator="between">
      <formula>0.5</formula>
      <formula>1</formula>
    </cfRule>
    <cfRule type="colorScale" priority="937">
      <colorScale>
        <cfvo type="percent" val="50"/>
        <cfvo type="max"/>
        <color rgb="FFFF7128"/>
        <color rgb="FFFFEF9C"/>
      </colorScale>
    </cfRule>
  </conditionalFormatting>
  <conditionalFormatting sqref="L7">
    <cfRule type="colorScale" priority="9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4" priority="939" operator="equal">
      <formula>5</formula>
    </cfRule>
    <cfRule type="cellIs" dxfId="133" priority="940" operator="greaterThan">
      <formula>0.5</formula>
    </cfRule>
    <cfRule type="iconSet" priority="941">
      <iconSet iconSet="4Rating">
        <cfvo type="percent" val="0"/>
        <cfvo type="percent" val="25"/>
        <cfvo type="percent" val="50"/>
        <cfvo type="percent" val="75"/>
      </iconSet>
    </cfRule>
    <cfRule type="iconSet" priority="942">
      <iconSet iconSet="3Arrows">
        <cfvo type="percent" val="0"/>
        <cfvo type="percent" val="33"/>
        <cfvo type="percent" val="67"/>
      </iconSet>
    </cfRule>
    <cfRule type="colorScale" priority="943">
      <colorScale>
        <cfvo type="min"/>
        <cfvo type="max"/>
        <color rgb="FFFF7128"/>
        <color rgb="FFFFEF9C"/>
      </colorScale>
    </cfRule>
  </conditionalFormatting>
  <conditionalFormatting sqref="L7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top10" dxfId="132" priority="945" percent="1" rank="50"/>
    <cfRule type="dataBar" priority="9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{62235782-38C9-4B1C-B3C0-F2AF2FE8B86D}</x14:id>
        </ext>
      </extLst>
    </cfRule>
    <cfRule type="colorScale" priority="947">
      <colorScale>
        <cfvo type="min"/>
        <cfvo type="max"/>
        <color rgb="FFFF7128"/>
        <color rgb="FFFFEF9C"/>
      </colorScale>
    </cfRule>
    <cfRule type="top10" dxfId="131" priority="948" rank="50"/>
    <cfRule type="colorScale" priority="9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ellIs" priority="950" operator="between">
      <formula>0.5</formula>
      <formula>1</formula>
    </cfRule>
    <cfRule type="colorScale" priority="951">
      <colorScale>
        <cfvo type="percent" val="50"/>
        <cfvo type="max"/>
        <color rgb="FFFF7128"/>
        <color rgb="FFFFEF9C"/>
      </colorScale>
    </cfRule>
  </conditionalFormatting>
  <conditionalFormatting sqref="I7">
    <cfRule type="top10" dxfId="130" priority="952" rank="4"/>
    <cfRule type="cellIs" dxfId="129" priority="953" operator="equal">
      <formula>5</formula>
    </cfRule>
  </conditionalFormatting>
  <conditionalFormatting sqref="S7">
    <cfRule type="colorScale" priority="9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955" operator="equal">
      <formula>5</formula>
    </cfRule>
    <cfRule type="cellIs" dxfId="127" priority="956" operator="greaterThan">
      <formula>0.5</formula>
    </cfRule>
    <cfRule type="iconSet" priority="957">
      <iconSet iconSet="4Rating">
        <cfvo type="percent" val="0"/>
        <cfvo type="percent" val="25"/>
        <cfvo type="percent" val="50"/>
        <cfvo type="percent" val="75"/>
      </iconSet>
    </cfRule>
    <cfRule type="iconSet" priority="958">
      <iconSet iconSet="3Arrows">
        <cfvo type="percent" val="0"/>
        <cfvo type="percent" val="33"/>
        <cfvo type="percent" val="67"/>
      </iconSet>
    </cfRule>
    <cfRule type="colorScale" priority="959">
      <colorScale>
        <cfvo type="min"/>
        <cfvo type="max"/>
        <color rgb="FFFF7128"/>
        <color rgb="FFFFEF9C"/>
      </colorScale>
    </cfRule>
  </conditionalFormatting>
  <conditionalFormatting sqref="S7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top10" dxfId="126" priority="961" percent="1" rank="50"/>
    <cfRule type="dataBar" priority="9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{B26ECAB1-EAC2-4D6C-8CD4-6F8280EBDCFE}</x14:id>
        </ext>
      </extLst>
    </cfRule>
    <cfRule type="colorScale" priority="963">
      <colorScale>
        <cfvo type="min"/>
        <cfvo type="max"/>
        <color rgb="FFFF7128"/>
        <color rgb="FFFFEF9C"/>
      </colorScale>
    </cfRule>
    <cfRule type="top10" dxfId="125" priority="964" rank="50"/>
    <cfRule type="colorScale" priority="96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ellIs" priority="966" operator="between">
      <formula>0.5</formula>
      <formula>1</formula>
    </cfRule>
    <cfRule type="colorScale" priority="967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9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4" priority="969" operator="equal">
      <formula>5</formula>
    </cfRule>
    <cfRule type="cellIs" dxfId="123" priority="970" operator="greaterThan">
      <formula>0.5</formula>
    </cfRule>
    <cfRule type="iconSet" priority="971">
      <iconSet iconSet="4Rating">
        <cfvo type="percent" val="0"/>
        <cfvo type="percent" val="25"/>
        <cfvo type="percent" val="50"/>
        <cfvo type="percent" val="75"/>
      </iconSet>
    </cfRule>
    <cfRule type="iconSet" priority="972">
      <iconSet iconSet="3Arrows">
        <cfvo type="percent" val="0"/>
        <cfvo type="percent" val="33"/>
        <cfvo type="percent" val="67"/>
      </iconSet>
    </cfRule>
    <cfRule type="colorScale" priority="973">
      <colorScale>
        <cfvo type="min"/>
        <cfvo type="max"/>
        <color rgb="FFFF7128"/>
        <color rgb="FFFFEF9C"/>
      </colorScale>
    </cfRule>
  </conditionalFormatting>
  <conditionalFormatting sqref="U7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top10" dxfId="122" priority="975" percent="1" rank="50"/>
    <cfRule type="dataBar" priority="9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{EEC07E66-78A2-4BC4-A5B3-96B8FF85BC39}</x14:id>
        </ext>
      </extLst>
    </cfRule>
    <cfRule type="colorScale" priority="977">
      <colorScale>
        <cfvo type="min"/>
        <cfvo type="max"/>
        <color rgb="FFFF7128"/>
        <color rgb="FFFFEF9C"/>
      </colorScale>
    </cfRule>
    <cfRule type="top10" dxfId="121" priority="978" rank="50"/>
    <cfRule type="colorScale" priority="97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ellIs" priority="980" operator="between">
      <formula>0.5</formula>
      <formula>1</formula>
    </cfRule>
    <cfRule type="colorScale" priority="981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88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0" priority="881" operator="equal">
      <formula>5</formula>
    </cfRule>
    <cfRule type="cellIs" dxfId="119" priority="882" operator="greaterThan">
      <formula>0.5</formula>
    </cfRule>
    <cfRule type="iconSet" priority="883">
      <iconSet iconSet="4Rating">
        <cfvo type="percent" val="0"/>
        <cfvo type="percent" val="25"/>
        <cfvo type="percent" val="50"/>
        <cfvo type="percent" val="75"/>
      </iconSet>
    </cfRule>
    <cfRule type="iconSet" priority="884">
      <iconSet iconSet="3Arrows">
        <cfvo type="percent" val="0"/>
        <cfvo type="percent" val="33"/>
        <cfvo type="percent" val="67"/>
      </iconSet>
    </cfRule>
    <cfRule type="colorScale" priority="885">
      <colorScale>
        <cfvo type="min"/>
        <cfvo type="max"/>
        <color rgb="FFFF7128"/>
        <color rgb="FFFFEF9C"/>
      </colorScale>
    </cfRule>
  </conditionalFormatting>
  <conditionalFormatting sqref="J11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top10" dxfId="118" priority="887" percent="1" rank="50"/>
    <cfRule type="dataBar" priority="88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{CFED91D9-5304-4DDE-A1DD-2672A691010B}</x14:id>
        </ext>
      </extLst>
    </cfRule>
    <cfRule type="colorScale" priority="889">
      <colorScale>
        <cfvo type="min"/>
        <cfvo type="max"/>
        <color rgb="FFFF7128"/>
        <color rgb="FFFFEF9C"/>
      </colorScale>
    </cfRule>
    <cfRule type="top10" dxfId="117" priority="890" rank="50"/>
    <cfRule type="colorScale" priority="89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ellIs" priority="892" operator="between">
      <formula>0.5</formula>
      <formula>1</formula>
    </cfRule>
    <cfRule type="colorScale" priority="893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8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6" priority="867" operator="equal">
      <formula>5</formula>
    </cfRule>
    <cfRule type="cellIs" dxfId="115" priority="868" operator="greaterThan">
      <formula>0.5</formula>
    </cfRule>
    <cfRule type="iconSet" priority="869">
      <iconSet iconSet="4Rating">
        <cfvo type="percent" val="0"/>
        <cfvo type="percent" val="25"/>
        <cfvo type="percent" val="50"/>
        <cfvo type="percent" val="75"/>
      </iconSet>
    </cfRule>
    <cfRule type="iconSet" priority="870">
      <iconSet iconSet="3Arrows">
        <cfvo type="percent" val="0"/>
        <cfvo type="percent" val="33"/>
        <cfvo type="percent" val="67"/>
      </iconSet>
    </cfRule>
    <cfRule type="colorScale" priority="871">
      <colorScale>
        <cfvo type="min"/>
        <cfvo type="max"/>
        <color rgb="FFFF7128"/>
        <color rgb="FFFFEF9C"/>
      </colorScale>
    </cfRule>
  </conditionalFormatting>
  <conditionalFormatting sqref="L11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top10" dxfId="114" priority="873" percent="1" rank="50"/>
    <cfRule type="dataBar" priority="8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{AB01088E-FF82-413A-AF96-B9DF0BA365D1}</x14:id>
        </ext>
      </extLst>
    </cfRule>
    <cfRule type="colorScale" priority="875">
      <colorScale>
        <cfvo type="min"/>
        <cfvo type="max"/>
        <color rgb="FFFF7128"/>
        <color rgb="FFFFEF9C"/>
      </colorScale>
    </cfRule>
    <cfRule type="top10" dxfId="113" priority="876" rank="50"/>
    <cfRule type="colorScale" priority="87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ellIs" priority="878" operator="between">
      <formula>0.5</formula>
      <formula>1</formula>
    </cfRule>
    <cfRule type="colorScale" priority="879">
      <colorScale>
        <cfvo type="percent" val="50"/>
        <cfvo type="max"/>
        <color rgb="FFFF7128"/>
        <color rgb="FFFFEF9C"/>
      </colorScale>
    </cfRule>
  </conditionalFormatting>
  <conditionalFormatting sqref="N11">
    <cfRule type="cellIs" dxfId="112" priority="853" operator="greaterThan">
      <formula>0.5</formula>
    </cfRule>
    <cfRule type="iconSet" priority="854">
      <iconSet iconSet="4Rating">
        <cfvo type="percent" val="0"/>
        <cfvo type="percent" val="25"/>
        <cfvo type="percent" val="50"/>
        <cfvo type="percent" val="75"/>
      </iconSet>
    </cfRule>
    <cfRule type="iconSet" priority="855">
      <iconSet iconSet="3Arrows">
        <cfvo type="percent" val="0"/>
        <cfvo type="percent" val="33"/>
        <cfvo type="percent" val="67"/>
      </iconSet>
    </cfRule>
    <cfRule type="colorScale" priority="85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57">
      <colorScale>
        <cfvo type="min"/>
        <cfvo type="max"/>
        <color rgb="FFFF7128"/>
        <color rgb="FFFFEF9C"/>
      </colorScale>
    </cfRule>
  </conditionalFormatting>
  <conditionalFormatting sqref="N11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top10" dxfId="111" priority="859" percent="1" rank="50"/>
    <cfRule type="dataBar" priority="8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{B2541133-925E-436B-AB07-AD9CF1E31F45}</x14:id>
        </ext>
      </extLst>
    </cfRule>
    <cfRule type="colorScale" priority="861">
      <colorScale>
        <cfvo type="min"/>
        <cfvo type="max"/>
        <color rgb="FFFF7128"/>
        <color rgb="FFFFEF9C"/>
      </colorScale>
    </cfRule>
    <cfRule type="top10" dxfId="110" priority="862" rank="50"/>
    <cfRule type="colorScale" priority="86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ellIs" priority="864" operator="between">
      <formula>0.5</formula>
      <formula>1</formula>
    </cfRule>
    <cfRule type="colorScale" priority="865">
      <colorScale>
        <cfvo type="percent" val="50"/>
        <cfvo type="max"/>
        <color rgb="FFFF7128"/>
        <color rgb="FFFFEF9C"/>
      </colorScale>
    </cfRule>
  </conditionalFormatting>
  <conditionalFormatting sqref="N8">
    <cfRule type="cellIs" dxfId="109" priority="840" operator="greaterThan">
      <formula>0.5</formula>
    </cfRule>
    <cfRule type="iconSet" priority="841">
      <iconSet iconSet="4Rating">
        <cfvo type="percent" val="0"/>
        <cfvo type="percent" val="25"/>
        <cfvo type="percent" val="50"/>
        <cfvo type="percent" val="75"/>
      </iconSet>
    </cfRule>
    <cfRule type="iconSet" priority="842">
      <iconSet iconSet="3Arrows">
        <cfvo type="percent" val="0"/>
        <cfvo type="percent" val="33"/>
        <cfvo type="percent" val="67"/>
      </iconSet>
    </cfRule>
    <cfRule type="colorScale" priority="84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44">
      <colorScale>
        <cfvo type="min"/>
        <cfvo type="max"/>
        <color rgb="FFFF7128"/>
        <color rgb="FFFFEF9C"/>
      </colorScale>
    </cfRule>
  </conditionalFormatting>
  <conditionalFormatting sqref="N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top10" dxfId="108" priority="846" percent="1" rank="50"/>
    <cfRule type="dataBar" priority="8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{955C22D3-579F-41CC-A772-7D0F5FCDB109}</x14:id>
        </ext>
      </extLst>
    </cfRule>
    <cfRule type="colorScale" priority="848">
      <colorScale>
        <cfvo type="min"/>
        <cfvo type="max"/>
        <color rgb="FFFF7128"/>
        <color rgb="FFFFEF9C"/>
      </colorScale>
    </cfRule>
    <cfRule type="top10" dxfId="107" priority="849" rank="50"/>
    <cfRule type="colorScale" priority="85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ellIs" priority="851" operator="between">
      <formula>0.5</formula>
      <formula>1</formula>
    </cfRule>
    <cfRule type="colorScale" priority="852">
      <colorScale>
        <cfvo type="percent" val="50"/>
        <cfvo type="max"/>
        <color rgb="FFFF7128"/>
        <color rgb="FFFFEF9C"/>
      </colorScale>
    </cfRule>
  </conditionalFormatting>
  <conditionalFormatting sqref="W10">
    <cfRule type="cellIs" dxfId="106" priority="711" operator="greaterThan">
      <formula>0.5</formula>
    </cfRule>
    <cfRule type="iconSet" priority="712">
      <iconSet iconSet="4Rating">
        <cfvo type="percent" val="0"/>
        <cfvo type="percent" val="25"/>
        <cfvo type="percent" val="50"/>
        <cfvo type="percent" val="75"/>
      </iconSet>
    </cfRule>
    <cfRule type="iconSet" priority="713">
      <iconSet iconSet="3Arrows">
        <cfvo type="percent" val="0"/>
        <cfvo type="percent" val="33"/>
        <cfvo type="percent" val="67"/>
      </iconSet>
    </cfRule>
    <cfRule type="colorScale" priority="71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15">
      <colorScale>
        <cfvo type="min"/>
        <cfvo type="max"/>
        <color rgb="FFFF7128"/>
        <color rgb="FFFFEF9C"/>
      </colorScale>
    </cfRule>
  </conditionalFormatting>
  <conditionalFormatting sqref="W10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top10" dxfId="105" priority="717" percent="1" rank="50"/>
    <cfRule type="dataBar" priority="7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{248B1744-BFE4-4923-9E95-786659A24134}</x14:id>
        </ext>
      </extLst>
    </cfRule>
    <cfRule type="colorScale" priority="719">
      <colorScale>
        <cfvo type="min"/>
        <cfvo type="max"/>
        <color rgb="FFFF7128"/>
        <color rgb="FFFFEF9C"/>
      </colorScale>
    </cfRule>
    <cfRule type="top10" dxfId="104" priority="720" rank="50"/>
    <cfRule type="colorScale" priority="7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ellIs" priority="722" operator="between">
      <formula>0.5</formula>
      <formula>1</formula>
    </cfRule>
    <cfRule type="colorScale" priority="723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7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3" priority="725" operator="equal">
      <formula>5</formula>
    </cfRule>
    <cfRule type="cellIs" dxfId="102" priority="726" operator="greaterThan">
      <formula>0.5</formula>
    </cfRule>
    <cfRule type="iconSet" priority="727">
      <iconSet iconSet="4Rating">
        <cfvo type="percent" val="0"/>
        <cfvo type="percent" val="25"/>
        <cfvo type="percent" val="50"/>
        <cfvo type="percent" val="75"/>
      </iconSet>
    </cfRule>
    <cfRule type="iconSet" priority="728">
      <iconSet iconSet="3Arrows">
        <cfvo type="percent" val="0"/>
        <cfvo type="percent" val="33"/>
        <cfvo type="percent" val="67"/>
      </iconSet>
    </cfRule>
    <cfRule type="colorScale" priority="729">
      <colorScale>
        <cfvo type="min"/>
        <cfvo type="max"/>
        <color rgb="FFFF7128"/>
        <color rgb="FFFFEF9C"/>
      </colorScale>
    </cfRule>
  </conditionalFormatting>
  <conditionalFormatting sqref="S10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top10" dxfId="101" priority="731" percent="1" rank="50"/>
    <cfRule type="dataBar" priority="7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{CEFED34D-46C0-4881-832D-7301B8EB9D3C}</x14:id>
        </ext>
      </extLst>
    </cfRule>
    <cfRule type="colorScale" priority="733">
      <colorScale>
        <cfvo type="min"/>
        <cfvo type="max"/>
        <color rgb="FFFF7128"/>
        <color rgb="FFFFEF9C"/>
      </colorScale>
    </cfRule>
    <cfRule type="top10" dxfId="100" priority="734" rank="50"/>
    <cfRule type="colorScale" priority="73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ellIs" priority="736" operator="between">
      <formula>0.5</formula>
      <formula>1</formula>
    </cfRule>
    <cfRule type="colorScale" priority="737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7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9" priority="739" operator="equal">
      <formula>5</formula>
    </cfRule>
    <cfRule type="cellIs" dxfId="98" priority="740" operator="greaterThan">
      <formula>0.5</formula>
    </cfRule>
    <cfRule type="iconSet" priority="741">
      <iconSet iconSet="4Rating">
        <cfvo type="percent" val="0"/>
        <cfvo type="percent" val="25"/>
        <cfvo type="percent" val="50"/>
        <cfvo type="percent" val="75"/>
      </iconSet>
    </cfRule>
    <cfRule type="iconSet" priority="742">
      <iconSet iconSet="3Arrows">
        <cfvo type="percent" val="0"/>
        <cfvo type="percent" val="33"/>
        <cfvo type="percent" val="67"/>
      </iconSet>
    </cfRule>
    <cfRule type="colorScale" priority="743">
      <colorScale>
        <cfvo type="min"/>
        <cfvo type="max"/>
        <color rgb="FFFF7128"/>
        <color rgb="FFFFEF9C"/>
      </colorScale>
    </cfRule>
  </conditionalFormatting>
  <conditionalFormatting sqref="U10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top10" dxfId="97" priority="745" percent="1" rank="50"/>
    <cfRule type="dataBar" priority="7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{FD3CD40F-CADB-4F5E-9561-F0B6B5E3BFC9}</x14:id>
        </ext>
      </extLst>
    </cfRule>
    <cfRule type="colorScale" priority="747">
      <colorScale>
        <cfvo type="min"/>
        <cfvo type="max"/>
        <color rgb="FFFF7128"/>
        <color rgb="FFFFEF9C"/>
      </colorScale>
    </cfRule>
    <cfRule type="top10" dxfId="96" priority="748" rank="50"/>
    <cfRule type="colorScale" priority="7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ellIs" priority="750" operator="between">
      <formula>0.5</formula>
      <formula>1</formula>
    </cfRule>
    <cfRule type="colorScale" priority="751">
      <colorScale>
        <cfvo type="percent" val="50"/>
        <cfvo type="max"/>
        <color rgb="FFFF7128"/>
        <color rgb="FFFFEF9C"/>
      </colorScale>
    </cfRule>
  </conditionalFormatting>
  <conditionalFormatting sqref="W11">
    <cfRule type="cellIs" dxfId="95" priority="662" operator="greaterThan">
      <formula>0.5</formula>
    </cfRule>
    <cfRule type="iconSet" priority="663">
      <iconSet iconSet="4Rating">
        <cfvo type="percent" val="0"/>
        <cfvo type="percent" val="25"/>
        <cfvo type="percent" val="50"/>
        <cfvo type="percent" val="75"/>
      </iconSet>
    </cfRule>
    <cfRule type="iconSet" priority="664">
      <iconSet iconSet="3Arrows">
        <cfvo type="percent" val="0"/>
        <cfvo type="percent" val="33"/>
        <cfvo type="percent" val="67"/>
      </iconSet>
    </cfRule>
    <cfRule type="colorScale" priority="66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66">
      <colorScale>
        <cfvo type="min"/>
        <cfvo type="max"/>
        <color rgb="FFFF7128"/>
        <color rgb="FFFFEF9C"/>
      </colorScale>
    </cfRule>
  </conditionalFormatting>
  <conditionalFormatting sqref="W11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top10" dxfId="94" priority="668" percent="1" rank="50"/>
    <cfRule type="dataBar" priority="6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{DFB8826A-3497-4B60-9812-22C4C21FDA96}</x14:id>
        </ext>
      </extLst>
    </cfRule>
    <cfRule type="colorScale" priority="670">
      <colorScale>
        <cfvo type="min"/>
        <cfvo type="max"/>
        <color rgb="FFFF7128"/>
        <color rgb="FFFFEF9C"/>
      </colorScale>
    </cfRule>
    <cfRule type="top10" dxfId="93" priority="671" rank="50"/>
    <cfRule type="colorScale" priority="6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ellIs" priority="673" operator="between">
      <formula>0.5</formula>
      <formula>1</formula>
    </cfRule>
    <cfRule type="colorScale" priority="674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6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2" priority="676" operator="equal">
      <formula>5</formula>
    </cfRule>
    <cfRule type="cellIs" dxfId="91" priority="677" operator="greaterThan">
      <formula>0.5</formula>
    </cfRule>
    <cfRule type="iconSet" priority="678">
      <iconSet iconSet="4Rating">
        <cfvo type="percent" val="0"/>
        <cfvo type="percent" val="25"/>
        <cfvo type="percent" val="50"/>
        <cfvo type="percent" val="75"/>
      </iconSet>
    </cfRule>
    <cfRule type="iconSet" priority="679">
      <iconSet iconSet="3Arrows">
        <cfvo type="percent" val="0"/>
        <cfvo type="percent" val="33"/>
        <cfvo type="percent" val="67"/>
      </iconSet>
    </cfRule>
    <cfRule type="colorScale" priority="680">
      <colorScale>
        <cfvo type="min"/>
        <cfvo type="max"/>
        <color rgb="FFFF7128"/>
        <color rgb="FFFFEF9C"/>
      </colorScale>
    </cfRule>
  </conditionalFormatting>
  <conditionalFormatting sqref="S11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top10" dxfId="90" priority="682" percent="1" rank="50"/>
    <cfRule type="dataBar" priority="6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{C2DABDF8-0709-4BCD-9FD5-C505E489E998}</x14:id>
        </ext>
      </extLst>
    </cfRule>
    <cfRule type="colorScale" priority="684">
      <colorScale>
        <cfvo type="min"/>
        <cfvo type="max"/>
        <color rgb="FFFF7128"/>
        <color rgb="FFFFEF9C"/>
      </colorScale>
    </cfRule>
    <cfRule type="top10" dxfId="89" priority="685" rank="50"/>
    <cfRule type="colorScale" priority="6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ellIs" priority="687" operator="between">
      <formula>0.5</formula>
      <formula>1</formula>
    </cfRule>
    <cfRule type="colorScale" priority="688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6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8" priority="690" operator="equal">
      <formula>5</formula>
    </cfRule>
    <cfRule type="cellIs" dxfId="87" priority="691" operator="greaterThan">
      <formula>0.5</formula>
    </cfRule>
    <cfRule type="iconSet" priority="692">
      <iconSet iconSet="4Rating">
        <cfvo type="percent" val="0"/>
        <cfvo type="percent" val="25"/>
        <cfvo type="percent" val="50"/>
        <cfvo type="percent" val="75"/>
      </iconSet>
    </cfRule>
    <cfRule type="iconSet" priority="693">
      <iconSet iconSet="3Arrows">
        <cfvo type="percent" val="0"/>
        <cfvo type="percent" val="33"/>
        <cfvo type="percent" val="67"/>
      </iconSet>
    </cfRule>
    <cfRule type="colorScale" priority="694">
      <colorScale>
        <cfvo type="min"/>
        <cfvo type="max"/>
        <color rgb="FFFF7128"/>
        <color rgb="FFFFEF9C"/>
      </colorScale>
    </cfRule>
  </conditionalFormatting>
  <conditionalFormatting sqref="U11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top10" dxfId="86" priority="696" percent="1" rank="50"/>
    <cfRule type="dataBar" priority="6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{6A65D689-BAAA-4FE4-9690-09E160ADF647}</x14:id>
        </ext>
      </extLst>
    </cfRule>
    <cfRule type="colorScale" priority="698">
      <colorScale>
        <cfvo type="min"/>
        <cfvo type="max"/>
        <color rgb="FFFF7128"/>
        <color rgb="FFFFEF9C"/>
      </colorScale>
    </cfRule>
    <cfRule type="top10" dxfId="85" priority="699" rank="50"/>
    <cfRule type="colorScale" priority="70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ellIs" priority="701" operator="between">
      <formula>0.5</formula>
      <formula>1</formula>
    </cfRule>
    <cfRule type="colorScale" priority="702">
      <colorScale>
        <cfvo type="percent" val="50"/>
        <cfvo type="max"/>
        <color rgb="FFFF7128"/>
        <color rgb="FFFFEF9C"/>
      </colorScale>
    </cfRule>
  </conditionalFormatting>
  <conditionalFormatting sqref="W9">
    <cfRule type="cellIs" dxfId="84" priority="613" operator="greaterThan">
      <formula>0.5</formula>
    </cfRule>
    <cfRule type="iconSet" priority="614">
      <iconSet iconSet="4Rating">
        <cfvo type="percent" val="0"/>
        <cfvo type="percent" val="25"/>
        <cfvo type="percent" val="50"/>
        <cfvo type="percent" val="75"/>
      </iconSet>
    </cfRule>
    <cfRule type="iconSet" priority="615">
      <iconSet iconSet="3Arrows">
        <cfvo type="percent" val="0"/>
        <cfvo type="percent" val="33"/>
        <cfvo type="percent" val="67"/>
      </iconSet>
    </cfRule>
    <cfRule type="colorScale" priority="61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17">
      <colorScale>
        <cfvo type="min"/>
        <cfvo type="max"/>
        <color rgb="FFFF7128"/>
        <color rgb="FFFFEF9C"/>
      </colorScale>
    </cfRule>
  </conditionalFormatting>
  <conditionalFormatting sqref="W9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top10" dxfId="83" priority="619" percent="1" rank="50"/>
    <cfRule type="dataBar" priority="6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{8479D921-53B1-411F-A8ED-11876B28E449}</x14:id>
        </ext>
      </extLst>
    </cfRule>
    <cfRule type="colorScale" priority="621">
      <colorScale>
        <cfvo type="min"/>
        <cfvo type="max"/>
        <color rgb="FFFF7128"/>
        <color rgb="FFFFEF9C"/>
      </colorScale>
    </cfRule>
    <cfRule type="top10" dxfId="82" priority="622" rank="50"/>
    <cfRule type="colorScale" priority="62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ellIs" priority="624" operator="between">
      <formula>0.5</formula>
      <formula>1</formula>
    </cfRule>
    <cfRule type="colorScale" priority="625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6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1" priority="627" operator="equal">
      <formula>5</formula>
    </cfRule>
    <cfRule type="cellIs" dxfId="80" priority="628" operator="greaterThan">
      <formula>0.5</formula>
    </cfRule>
    <cfRule type="iconSet" priority="629">
      <iconSet iconSet="4Rating">
        <cfvo type="percent" val="0"/>
        <cfvo type="percent" val="25"/>
        <cfvo type="percent" val="50"/>
        <cfvo type="percent" val="75"/>
      </iconSet>
    </cfRule>
    <cfRule type="iconSet" priority="630">
      <iconSet iconSet="3Arrows">
        <cfvo type="percent" val="0"/>
        <cfvo type="percent" val="33"/>
        <cfvo type="percent" val="67"/>
      </iconSet>
    </cfRule>
    <cfRule type="colorScale" priority="631">
      <colorScale>
        <cfvo type="min"/>
        <cfvo type="max"/>
        <color rgb="FFFF7128"/>
        <color rgb="FFFFEF9C"/>
      </colorScale>
    </cfRule>
  </conditionalFormatting>
  <conditionalFormatting sqref="S9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top10" dxfId="79" priority="633" percent="1" rank="50"/>
    <cfRule type="dataBar" priority="6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{A9116432-3A79-4C10-9812-5A4A6A4D3BD0}</x14:id>
        </ext>
      </extLst>
    </cfRule>
    <cfRule type="colorScale" priority="635">
      <colorScale>
        <cfvo type="min"/>
        <cfvo type="max"/>
        <color rgb="FFFF7128"/>
        <color rgb="FFFFEF9C"/>
      </colorScale>
    </cfRule>
    <cfRule type="top10" dxfId="78" priority="636" rank="50"/>
    <cfRule type="colorScale" priority="6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ellIs" priority="638" operator="between">
      <formula>0.5</formula>
      <formula>1</formula>
    </cfRule>
    <cfRule type="colorScale" priority="639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6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7" priority="641" operator="equal">
      <formula>5</formula>
    </cfRule>
    <cfRule type="cellIs" dxfId="76" priority="642" operator="greaterThan">
      <formula>0.5</formula>
    </cfRule>
    <cfRule type="iconSet" priority="643">
      <iconSet iconSet="4Rating">
        <cfvo type="percent" val="0"/>
        <cfvo type="percent" val="25"/>
        <cfvo type="percent" val="50"/>
        <cfvo type="percent" val="75"/>
      </iconSet>
    </cfRule>
    <cfRule type="iconSet" priority="644">
      <iconSet iconSet="3Arrows">
        <cfvo type="percent" val="0"/>
        <cfvo type="percent" val="33"/>
        <cfvo type="percent" val="67"/>
      </iconSet>
    </cfRule>
    <cfRule type="colorScale" priority="645">
      <colorScale>
        <cfvo type="min"/>
        <cfvo type="max"/>
        <color rgb="FFFF7128"/>
        <color rgb="FFFFEF9C"/>
      </colorScale>
    </cfRule>
  </conditionalFormatting>
  <conditionalFormatting sqref="U9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top10" dxfId="75" priority="647" percent="1" rank="50"/>
    <cfRule type="dataBar" priority="6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{D05E1DF2-B224-4756-B1DA-517F62A9E0E5}</x14:id>
        </ext>
      </extLst>
    </cfRule>
    <cfRule type="colorScale" priority="649">
      <colorScale>
        <cfvo type="min"/>
        <cfvo type="max"/>
        <color rgb="FFFF7128"/>
        <color rgb="FFFFEF9C"/>
      </colorScale>
    </cfRule>
    <cfRule type="top10" dxfId="74" priority="650" rank="50"/>
    <cfRule type="colorScale" priority="65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ellIs" priority="652" operator="between">
      <formula>0.5</formula>
      <formula>1</formula>
    </cfRule>
    <cfRule type="colorScale" priority="653">
      <colorScale>
        <cfvo type="percent" val="50"/>
        <cfvo type="max"/>
        <color rgb="FFFF7128"/>
        <color rgb="FFFFEF9C"/>
      </colorScale>
    </cfRule>
  </conditionalFormatting>
  <conditionalFormatting sqref="R8">
    <cfRule type="cellIs" dxfId="73" priority="602" operator="equal">
      <formula>5</formula>
    </cfRule>
  </conditionalFormatting>
  <conditionalFormatting sqref="R8">
    <cfRule type="cellIs" dxfId="72" priority="601" operator="lessThan">
      <formula>5</formula>
    </cfRule>
  </conditionalFormatting>
  <conditionalFormatting sqref="R8">
    <cfRule type="top10" dxfId="71" priority="603" rank="4"/>
    <cfRule type="cellIs" dxfId="70" priority="604" operator="equal">
      <formula>5</formula>
    </cfRule>
  </conditionalFormatting>
  <conditionalFormatting sqref="R9">
    <cfRule type="cellIs" dxfId="69" priority="598" operator="equal">
      <formula>5</formula>
    </cfRule>
  </conditionalFormatting>
  <conditionalFormatting sqref="R9">
    <cfRule type="cellIs" dxfId="68" priority="597" operator="lessThan">
      <formula>5</formula>
    </cfRule>
  </conditionalFormatting>
  <conditionalFormatting sqref="R9">
    <cfRule type="top10" dxfId="67" priority="599" rank="4"/>
    <cfRule type="cellIs" dxfId="66" priority="600" operator="equal">
      <formula>5</formula>
    </cfRule>
  </conditionalFormatting>
  <conditionalFormatting sqref="R10">
    <cfRule type="cellIs" dxfId="65" priority="594" operator="equal">
      <formula>5</formula>
    </cfRule>
  </conditionalFormatting>
  <conditionalFormatting sqref="R10">
    <cfRule type="cellIs" dxfId="64" priority="593" operator="lessThan">
      <formula>5</formula>
    </cfRule>
  </conditionalFormatting>
  <conditionalFormatting sqref="R10">
    <cfRule type="top10" dxfId="63" priority="595" rank="4"/>
    <cfRule type="cellIs" dxfId="62" priority="596" operator="equal">
      <formula>5</formula>
    </cfRule>
  </conditionalFormatting>
  <conditionalFormatting sqref="R11">
    <cfRule type="cellIs" dxfId="61" priority="590" operator="equal">
      <formula>5</formula>
    </cfRule>
  </conditionalFormatting>
  <conditionalFormatting sqref="R11">
    <cfRule type="cellIs" dxfId="60" priority="589" operator="lessThan">
      <formula>5</formula>
    </cfRule>
  </conditionalFormatting>
  <conditionalFormatting sqref="R11">
    <cfRule type="top10" dxfId="59" priority="591" rank="4"/>
    <cfRule type="cellIs" dxfId="58" priority="592" operator="equal">
      <formula>5</formula>
    </cfRule>
  </conditionalFormatting>
  <conditionalFormatting sqref="R7">
    <cfRule type="cellIs" dxfId="57" priority="586" operator="equal">
      <formula>5</formula>
    </cfRule>
  </conditionalFormatting>
  <conditionalFormatting sqref="R7">
    <cfRule type="cellIs" dxfId="56" priority="585" operator="lessThan">
      <formula>5</formula>
    </cfRule>
  </conditionalFormatting>
  <conditionalFormatting sqref="R7">
    <cfRule type="top10" dxfId="55" priority="587" rank="4"/>
    <cfRule type="cellIs" dxfId="54" priority="588" operator="equal">
      <formula>5</formula>
    </cfRule>
  </conditionalFormatting>
  <conditionalFormatting sqref="T8">
    <cfRule type="cellIs" dxfId="53" priority="578" operator="equal">
      <formula>5</formula>
    </cfRule>
  </conditionalFormatting>
  <conditionalFormatting sqref="T8">
    <cfRule type="cellIs" dxfId="52" priority="577" operator="lessThan">
      <formula>5</formula>
    </cfRule>
  </conditionalFormatting>
  <conditionalFormatting sqref="T8">
    <cfRule type="top10" dxfId="51" priority="579" rank="4"/>
    <cfRule type="cellIs" dxfId="50" priority="580" operator="equal">
      <formula>5</formula>
    </cfRule>
  </conditionalFormatting>
  <conditionalFormatting sqref="T9">
    <cfRule type="cellIs" dxfId="49" priority="574" operator="equal">
      <formula>5</formula>
    </cfRule>
  </conditionalFormatting>
  <conditionalFormatting sqref="T9">
    <cfRule type="cellIs" dxfId="48" priority="573" operator="lessThan">
      <formula>5</formula>
    </cfRule>
  </conditionalFormatting>
  <conditionalFormatting sqref="T9">
    <cfRule type="top10" dxfId="47" priority="575" rank="4"/>
    <cfRule type="cellIs" dxfId="46" priority="576" operator="equal">
      <formula>5</formula>
    </cfRule>
  </conditionalFormatting>
  <conditionalFormatting sqref="T10">
    <cfRule type="cellIs" dxfId="45" priority="570" operator="equal">
      <formula>5</formula>
    </cfRule>
  </conditionalFormatting>
  <conditionalFormatting sqref="T10">
    <cfRule type="cellIs" dxfId="44" priority="569" operator="lessThan">
      <formula>5</formula>
    </cfRule>
  </conditionalFormatting>
  <conditionalFormatting sqref="T10">
    <cfRule type="top10" dxfId="43" priority="571" rank="4"/>
    <cfRule type="cellIs" dxfId="42" priority="572" operator="equal">
      <formula>5</formula>
    </cfRule>
  </conditionalFormatting>
  <conditionalFormatting sqref="T11">
    <cfRule type="cellIs" dxfId="41" priority="566" operator="equal">
      <formula>5</formula>
    </cfRule>
  </conditionalFormatting>
  <conditionalFormatting sqref="T11">
    <cfRule type="cellIs" dxfId="40" priority="565" operator="lessThan">
      <formula>5</formula>
    </cfRule>
  </conditionalFormatting>
  <conditionalFormatting sqref="T11">
    <cfRule type="top10" dxfId="39" priority="567" rank="4"/>
    <cfRule type="cellIs" dxfId="38" priority="568" operator="equal">
      <formula>5</formula>
    </cfRule>
  </conditionalFormatting>
  <conditionalFormatting sqref="T7">
    <cfRule type="cellIs" dxfId="37" priority="562" operator="equal">
      <formula>5</formula>
    </cfRule>
  </conditionalFormatting>
  <conditionalFormatting sqref="T7">
    <cfRule type="cellIs" dxfId="36" priority="561" operator="lessThan">
      <formula>5</formula>
    </cfRule>
  </conditionalFormatting>
  <conditionalFormatting sqref="T7">
    <cfRule type="top10" dxfId="35" priority="563" rank="4"/>
    <cfRule type="cellIs" dxfId="34" priority="564" operator="equal">
      <formula>5</formula>
    </cfRule>
  </conditionalFormatting>
  <conditionalFormatting sqref="I6">
    <cfRule type="top10" dxfId="33" priority="59" rank="4"/>
    <cfRule type="cellIs" dxfId="32" priority="60" operator="equal">
      <formula>5</formula>
    </cfRule>
  </conditionalFormatting>
  <conditionalFormatting sqref="I6 K6">
    <cfRule type="cellIs" dxfId="31" priority="1" operator="lessThan">
      <formula>5</formula>
    </cfRule>
    <cfRule type="cellIs" dxfId="30" priority="2" operator="equal">
      <formula>5</formula>
    </cfRule>
  </conditionalFormatting>
  <conditionalFormatting sqref="J6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32" operator="equal">
      <formula>5</formula>
    </cfRule>
    <cfRule type="cellIs" dxfId="28" priority="33" operator="greaterThan">
      <formula>0.5</formula>
    </cfRule>
    <cfRule type="iconSet" priority="34">
      <iconSet iconSet="4Rating">
        <cfvo type="percent" val="0"/>
        <cfvo type="percent" val="25"/>
        <cfvo type="percent" val="50"/>
        <cfvo type="percent" val="75"/>
      </iconSet>
    </cfRule>
    <cfRule type="iconSet" priority="35">
      <iconSet iconSet="3Arrows">
        <cfvo type="percent" val="0"/>
        <cfvo type="percent" val="33"/>
        <cfvo type="percent" val="67"/>
      </iconSet>
    </cfRule>
    <cfRule type="colorScale" priority="36">
      <colorScale>
        <cfvo type="min"/>
        <cfvo type="max"/>
        <color rgb="FFFF7128"/>
        <color rgb="FFFFEF9C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7" priority="38" percent="1" rank="50"/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{9C164786-7440-49D2-A8DB-0AE373A40773}</x14:id>
        </ext>
      </extLst>
    </cfRule>
    <cfRule type="colorScale" priority="40">
      <colorScale>
        <cfvo type="min"/>
        <cfvo type="max"/>
        <color rgb="FFFF7128"/>
        <color rgb="FFFFEF9C"/>
      </colorScale>
    </cfRule>
    <cfRule type="top10" dxfId="26" priority="41" rank="50"/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percent" val="50"/>
        <cfvo type="max"/>
        <color rgb="FFFF7128"/>
        <color rgb="FFFFEF9C"/>
      </colorScale>
    </cfRule>
  </conditionalFormatting>
  <conditionalFormatting sqref="J6">
    <cfRule type="cellIs" priority="43" operator="between">
      <formula>0.5</formula>
      <formula>1</formula>
    </cfRule>
  </conditionalFormatting>
  <conditionalFormatting sqref="K6">
    <cfRule type="top10" dxfId="25" priority="16" rank="4"/>
    <cfRule type="cellIs" dxfId="24" priority="17" operator="equal">
      <formula>5</formula>
    </cfRule>
  </conditionalFormatting>
  <conditionalFormatting sqref="L6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" priority="46" operator="equal">
      <formula>5</formula>
    </cfRule>
    <cfRule type="cellIs" dxfId="22" priority="47" operator="greaterThan">
      <formula>0.5</formula>
    </cfRule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iconSet" priority="49">
      <iconSet iconSet="3Arrows">
        <cfvo type="percent" val="0"/>
        <cfvo type="percent" val="33"/>
        <cfvo type="percent" val="67"/>
      </iconSet>
    </cfRule>
    <cfRule type="colorScale" priority="50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1" priority="52" percent="1" rank="50"/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{5EEEE6F9-63E2-46ED-80C4-B1D13D272C3F}</x14:id>
        </ext>
      </extLst>
    </cfRule>
    <cfRule type="colorScale" priority="54">
      <colorScale>
        <cfvo type="min"/>
        <cfvo type="max"/>
        <color rgb="FFFF7128"/>
        <color rgb="FFFFEF9C"/>
      </colorScale>
    </cfRule>
    <cfRule type="top10" dxfId="20" priority="55" rank="50"/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percent" val="50"/>
        <cfvo type="max"/>
        <color rgb="FFFF7128"/>
        <color rgb="FFFFEF9C"/>
      </colorScale>
    </cfRule>
  </conditionalFormatting>
  <conditionalFormatting sqref="L6">
    <cfRule type="cellIs" priority="57" operator="between">
      <formula>0.5</formula>
      <formula>1</formula>
    </cfRule>
  </conditionalFormatting>
  <conditionalFormatting sqref="N6">
    <cfRule type="iconSet" priority="4">
      <iconSet iconSet="4Rating">
        <cfvo type="percent" val="0"/>
        <cfvo type="percent" val="25"/>
        <cfvo type="percent" val="50"/>
        <cfvo type="percent" val="75"/>
      </iconSet>
    </cfRule>
    <cfRule type="iconSet" priority="5">
      <iconSet iconSet="3Arrows">
        <cfvo type="percent" val="0"/>
        <cfvo type="percent" val="33"/>
        <cfvo type="percent" val="67"/>
      </iconSet>
    </cfRule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">
      <colorScale>
        <cfvo type="min"/>
        <cfvo type="max"/>
        <color rgb="FFFF7128"/>
        <color rgb="FFFFEF9C"/>
      </colorScale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" priority="9" percent="1" rank="50"/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{D3B13475-F3F2-4B07-AAD4-208E5F7CC997}</x14:id>
        </ext>
      </extLst>
    </cfRule>
    <cfRule type="colorScale" priority="11">
      <colorScale>
        <cfvo type="min"/>
        <cfvo type="max"/>
        <color rgb="FFFF7128"/>
        <color rgb="FFFFEF9C"/>
      </colorScale>
    </cfRule>
    <cfRule type="top10" dxfId="18" priority="12" rank="50"/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percent" val="50"/>
        <cfvo type="max"/>
        <color rgb="FFFF7128"/>
        <color rgb="FFFFEF9C"/>
      </colorScale>
    </cfRule>
  </conditionalFormatting>
  <conditionalFormatting sqref="N6">
    <cfRule type="cellIs" dxfId="17" priority="3" operator="greaterThan">
      <formula>0.5</formula>
    </cfRule>
    <cfRule type="cellIs" priority="14" operator="between">
      <formula>0.5</formula>
      <formula>1</formula>
    </cfRule>
  </conditionalFormatting>
  <conditionalFormatting sqref="R6">
    <cfRule type="top10" dxfId="16" priority="91" rank="4"/>
    <cfRule type="cellIs" dxfId="15" priority="92" operator="equal">
      <formula>5</formula>
    </cfRule>
  </conditionalFormatting>
  <conditionalFormatting sqref="R6 T6">
    <cfRule type="cellIs" dxfId="14" priority="89" operator="lessThan">
      <formula>5</formula>
    </cfRule>
    <cfRule type="cellIs" dxfId="13" priority="90" operator="equal">
      <formula>5</formula>
    </cfRule>
  </conditionalFormatting>
  <conditionalFormatting sqref="S6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" priority="62" operator="equal">
      <formula>5</formula>
    </cfRule>
    <cfRule type="cellIs" dxfId="11" priority="63" operator="greaterThan">
      <formula>0.5</formula>
    </cfRule>
    <cfRule type="iconSet" priority="64">
      <iconSet iconSet="4Rating">
        <cfvo type="percent" val="0"/>
        <cfvo type="percent" val="25"/>
        <cfvo type="percent" val="50"/>
        <cfvo type="percent" val="75"/>
      </iconSet>
    </cfRule>
    <cfRule type="iconSet" priority="65">
      <iconSet iconSet="3Arrows">
        <cfvo type="percent" val="0"/>
        <cfvo type="percent" val="33"/>
        <cfvo type="percent" val="67"/>
      </iconSet>
    </cfRule>
    <cfRule type="colorScale" priority="66">
      <colorScale>
        <cfvo type="min"/>
        <cfvo type="max"/>
        <color rgb="FFFF7128"/>
        <color rgb="FFFFEF9C"/>
      </colorScale>
    </cfRule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" priority="68" percent="1" rank="50"/>
    <cfRule type="dataBar" priority="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{8060844C-223E-45B7-8A0C-F525D717AF9D}</x14:id>
        </ext>
      </extLst>
    </cfRule>
    <cfRule type="colorScale" priority="70">
      <colorScale>
        <cfvo type="min"/>
        <cfvo type="max"/>
        <color rgb="FFFF7128"/>
        <color rgb="FFFFEF9C"/>
      </colorScale>
    </cfRule>
    <cfRule type="top10" dxfId="9" priority="71" rank="50"/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">
      <colorScale>
        <cfvo type="percent" val="50"/>
        <cfvo type="max"/>
        <color rgb="FFFF7128"/>
        <color rgb="FFFFEF9C"/>
      </colorScale>
    </cfRule>
  </conditionalFormatting>
  <conditionalFormatting sqref="S6">
    <cfRule type="cellIs" priority="73" operator="between">
      <formula>0.5</formula>
      <formula>1</formula>
    </cfRule>
  </conditionalFormatting>
  <conditionalFormatting sqref="T6">
    <cfRule type="top10" dxfId="8" priority="93" rank="4"/>
    <cfRule type="cellIs" dxfId="7" priority="94" operator="equal">
      <formula>5</formula>
    </cfRule>
  </conditionalFormatting>
  <conditionalFormatting sqref="U6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" priority="76" operator="equal">
      <formula>5</formula>
    </cfRule>
    <cfRule type="cellIs" dxfId="5" priority="77" operator="greaterThan">
      <formula>0.5</formula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iconSet" priority="79">
      <iconSet iconSet="3Arrows">
        <cfvo type="percent" val="0"/>
        <cfvo type="percent" val="33"/>
        <cfvo type="percent" val="67"/>
      </iconSet>
    </cfRule>
    <cfRule type="colorScale" priority="80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" priority="82" percent="1" rank="50"/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{F76BB47C-9F14-4824-B4F0-ACD2944FD2E8}</x14:id>
        </ext>
      </extLst>
    </cfRule>
    <cfRule type="colorScale" priority="84">
      <colorScale>
        <cfvo type="min"/>
        <cfvo type="max"/>
        <color rgb="FFFF7128"/>
        <color rgb="FFFFEF9C"/>
      </colorScale>
    </cfRule>
    <cfRule type="top10" dxfId="3" priority="85" rank="50"/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</conditionalFormatting>
  <conditionalFormatting sqref="U6">
    <cfRule type="cellIs" priority="87" operator="between">
      <formula>0.5</formula>
      <formula>1</formula>
    </cfRule>
  </conditionalFormatting>
  <conditionalFormatting sqref="W6"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" priority="24" percent="1" rank="50"/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{D7456F28-051A-46B5-839F-77D93F04FEA3}</x14:id>
        </ext>
      </extLst>
    </cfRule>
    <cfRule type="colorScale" priority="26">
      <colorScale>
        <cfvo type="min"/>
        <cfvo type="max"/>
        <color rgb="FFFF7128"/>
        <color rgb="FFFFEF9C"/>
      </colorScale>
    </cfRule>
    <cfRule type="top10" dxfId="1" priority="27" rank="50"/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">
      <colorScale>
        <cfvo type="percent" val="50"/>
        <cfvo type="max"/>
        <color rgb="FFFF7128"/>
        <color rgb="FFFFEF9C"/>
      </colorScale>
    </cfRule>
  </conditionalFormatting>
  <conditionalFormatting sqref="W6">
    <cfRule type="cellIs" dxfId="0" priority="18" operator="greaterThan">
      <formula>0.5</formula>
    </cfRule>
    <cfRule type="cellIs" priority="29" operator="between">
      <formula>0.5</formula>
      <formula>1</formula>
    </cfRule>
  </conditionalFormatting>
  <printOptions horizontalCentered="1" verticalCentered="1"/>
  <pageMargins left="0.25" right="0.25" top="0.75" bottom="0.75" header="0.3" footer="0.3"/>
  <pageSetup scale="35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7C82CC-EA21-438C-A1BB-0D8E25D52D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DD6D94AD-6B67-441F-8B80-AF67CB6510E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66678A63-4601-4A22-9361-5FEA7106D65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32196BD7-3020-4642-9BC4-0EDC7B1A30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C61BC630-C8B8-4C30-BB5B-7B4DC755C53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0FFE40CB-4CBD-476C-BBA0-157386553A5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00973E9E-1D6D-4E73-82FE-7323F570ACF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7B582EBE-F548-463E-B6B2-D2F19D5D4A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314C0B2D-2DDB-4D4A-8550-0E9FA84F2FF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705E8CB0-A6BD-430F-8087-F2D8661F11E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71C3CE9D-AC55-4759-BAAB-2B06A26C6CB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44BB6AD3-FED7-47DF-A291-4D333C1701C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AED92453-D851-4A55-8293-37F2D57A38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D1E14C3F-E4FB-4FE4-9179-E43F50E67C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62235782-38C9-4B1C-B3C0-F2AF2FE8B86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B26ECAB1-EAC2-4D6C-8CD4-6F8280EBDCF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EEC07E66-78A2-4BC4-A5B3-96B8FF85BC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CFED91D9-5304-4DDE-A1DD-2672A69101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AB01088E-FF82-413A-AF96-B9DF0BA365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B2541133-925E-436B-AB07-AD9CF1E31F4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955C22D3-579F-41CC-A772-7D0F5FCDB1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248B1744-BFE4-4923-9E95-786659A241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CEFED34D-46C0-4881-832D-7301B8EB9D3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FD3CD40F-CADB-4F5E-9561-F0B6B5E3BFC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DFB8826A-3497-4B60-9812-22C4C21FDA9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C2DABDF8-0709-4BCD-9FD5-C505E489E99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6A65D689-BAAA-4FE4-9690-09E160ADF6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8479D921-53B1-411F-A8ED-11876B28E4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A9116432-3A79-4C10-9812-5A4A6A4D3B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D05E1DF2-B224-4756-B1DA-517F62A9E0E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9C164786-7440-49D2-A8DB-0AE373A4077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5EEEE6F9-63E2-46ED-80C4-B1D13D272C3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D3B13475-F3F2-4B07-AAD4-208E5F7CC99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8060844C-223E-45B7-8A0C-F525D717AF9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76BB47C-9F14-4824-B4F0-ACD2944FD2E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D7456F28-051A-46B5-839F-77D93F04FEA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78" t="s">
        <v>49</v>
      </c>
      <c r="D3" s="78"/>
      <c r="F3" s="13" t="s">
        <v>50</v>
      </c>
      <c r="G3" s="14" t="s">
        <v>51</v>
      </c>
      <c r="H3" s="14" t="s">
        <v>52</v>
      </c>
      <c r="I3" s="78" t="s">
        <v>53</v>
      </c>
      <c r="J3" s="78"/>
      <c r="K3" s="78"/>
      <c r="L3" s="78"/>
      <c r="N3" s="13" t="s">
        <v>54</v>
      </c>
      <c r="O3" s="78" t="s">
        <v>49</v>
      </c>
      <c r="P3" s="78"/>
      <c r="Q3" s="78"/>
    </row>
    <row r="4" spans="1:25" s="12" customFormat="1" ht="53.45" customHeight="1" x14ac:dyDescent="0.2">
      <c r="B4" s="15" t="s">
        <v>36</v>
      </c>
      <c r="C4" s="76" t="s">
        <v>55</v>
      </c>
      <c r="D4" s="77"/>
      <c r="F4" s="79" t="s">
        <v>56</v>
      </c>
      <c r="G4" s="79" t="s">
        <v>57</v>
      </c>
      <c r="H4" s="82" t="s">
        <v>58</v>
      </c>
      <c r="I4" s="85" t="s">
        <v>59</v>
      </c>
      <c r="J4" s="86"/>
      <c r="K4" s="86"/>
      <c r="L4" s="87"/>
      <c r="N4" s="16" t="s">
        <v>60</v>
      </c>
      <c r="O4" s="76" t="s">
        <v>61</v>
      </c>
      <c r="P4" s="77"/>
      <c r="Q4" s="77"/>
    </row>
    <row r="5" spans="1:25" s="12" customFormat="1" ht="53.45" customHeight="1" x14ac:dyDescent="0.2">
      <c r="B5" s="15" t="s">
        <v>39</v>
      </c>
      <c r="C5" s="76" t="s">
        <v>62</v>
      </c>
      <c r="D5" s="76"/>
      <c r="F5" s="80"/>
      <c r="G5" s="80"/>
      <c r="H5" s="83"/>
      <c r="I5" s="88"/>
      <c r="J5" s="89"/>
      <c r="K5" s="89"/>
      <c r="L5" s="90"/>
      <c r="N5" s="16" t="s">
        <v>63</v>
      </c>
      <c r="O5" s="76" t="s">
        <v>64</v>
      </c>
      <c r="P5" s="77"/>
      <c r="Q5" s="77"/>
    </row>
    <row r="6" spans="1:25" s="12" customFormat="1" ht="60" customHeight="1" x14ac:dyDescent="0.2">
      <c r="F6" s="81"/>
      <c r="G6" s="81"/>
      <c r="H6" s="84"/>
      <c r="I6" s="91"/>
      <c r="J6" s="92"/>
      <c r="K6" s="92"/>
      <c r="L6" s="93"/>
      <c r="N6" s="16" t="s">
        <v>65</v>
      </c>
      <c r="O6" s="76" t="s">
        <v>66</v>
      </c>
      <c r="P6" s="77"/>
      <c r="Q6" s="77"/>
    </row>
    <row r="7" spans="1:25" s="12" customFormat="1" ht="79.5" customHeight="1" x14ac:dyDescent="0.2">
      <c r="B7" s="13" t="s">
        <v>67</v>
      </c>
      <c r="C7" s="78" t="s">
        <v>49</v>
      </c>
      <c r="D7" s="78"/>
      <c r="F7" s="17" t="s">
        <v>68</v>
      </c>
      <c r="G7" s="18" t="s">
        <v>58</v>
      </c>
      <c r="H7" s="18" t="s">
        <v>69</v>
      </c>
      <c r="I7" s="75" t="s">
        <v>70</v>
      </c>
      <c r="J7" s="75"/>
      <c r="K7" s="75"/>
      <c r="L7" s="75"/>
      <c r="N7" s="19" t="s">
        <v>71</v>
      </c>
      <c r="O7" s="76" t="s">
        <v>72</v>
      </c>
      <c r="P7" s="77"/>
      <c r="Q7" s="77"/>
    </row>
    <row r="8" spans="1:25" s="12" customFormat="1" ht="33.75" x14ac:dyDescent="0.2">
      <c r="B8" s="20" t="s">
        <v>73</v>
      </c>
      <c r="C8" s="73" t="s">
        <v>74</v>
      </c>
      <c r="D8" s="74"/>
      <c r="F8" s="17" t="s">
        <v>37</v>
      </c>
      <c r="G8" s="18" t="s">
        <v>75</v>
      </c>
      <c r="H8" s="17" t="s">
        <v>76</v>
      </c>
      <c r="I8" s="75" t="s">
        <v>77</v>
      </c>
      <c r="J8" s="75"/>
      <c r="K8" s="75"/>
      <c r="L8" s="75"/>
      <c r="N8" s="19" t="s">
        <v>78</v>
      </c>
      <c r="O8" s="76" t="s">
        <v>79</v>
      </c>
      <c r="P8" s="77"/>
      <c r="Q8" s="77"/>
    </row>
    <row r="9" spans="1:25" s="12" customFormat="1" ht="52.15" customHeight="1" x14ac:dyDescent="0.2">
      <c r="B9" s="20" t="s">
        <v>34</v>
      </c>
      <c r="C9" s="98" t="s">
        <v>80</v>
      </c>
      <c r="D9" s="99"/>
      <c r="F9" s="79" t="s">
        <v>35</v>
      </c>
      <c r="G9" s="79" t="s">
        <v>76</v>
      </c>
      <c r="H9" s="82" t="s">
        <v>81</v>
      </c>
      <c r="I9" s="76" t="s">
        <v>82</v>
      </c>
      <c r="J9" s="76"/>
      <c r="K9" s="76"/>
      <c r="L9" s="76"/>
      <c r="N9" s="19" t="s">
        <v>83</v>
      </c>
      <c r="O9" s="76" t="s">
        <v>84</v>
      </c>
      <c r="P9" s="77"/>
      <c r="Q9" s="77"/>
    </row>
    <row r="10" spans="1:25" s="12" customFormat="1" ht="22.9" customHeight="1" x14ac:dyDescent="0.2">
      <c r="F10" s="81"/>
      <c r="G10" s="81"/>
      <c r="H10" s="84"/>
      <c r="I10" s="76"/>
      <c r="J10" s="76"/>
      <c r="K10" s="76"/>
      <c r="L10" s="76"/>
      <c r="N10" s="75" t="s">
        <v>85</v>
      </c>
      <c r="O10" s="76" t="s">
        <v>86</v>
      </c>
      <c r="P10" s="76"/>
      <c r="Q10" s="76"/>
    </row>
    <row r="11" spans="1:25" s="12" customFormat="1" ht="39" customHeight="1" x14ac:dyDescent="0.2">
      <c r="N11" s="75"/>
      <c r="O11" s="76"/>
      <c r="P11" s="76"/>
      <c r="Q11" s="76"/>
    </row>
    <row r="12" spans="1:25" s="12" customFormat="1" ht="52.9" customHeight="1" x14ac:dyDescent="0.2">
      <c r="H12" s="21"/>
      <c r="I12" s="21"/>
      <c r="N12" s="19" t="s">
        <v>87</v>
      </c>
      <c r="O12" s="76" t="s">
        <v>88</v>
      </c>
      <c r="P12" s="76"/>
      <c r="Q12" s="76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00" t="s">
        <v>89</v>
      </c>
      <c r="D14" s="100"/>
      <c r="F14" s="101" t="s">
        <v>90</v>
      </c>
      <c r="G14" s="101"/>
      <c r="H14" s="101"/>
      <c r="I14" s="101"/>
      <c r="J14" s="101"/>
      <c r="K14" s="101"/>
      <c r="L14" s="101"/>
      <c r="O14" s="94" t="s">
        <v>91</v>
      </c>
      <c r="P14" s="95"/>
      <c r="Q14" s="95"/>
      <c r="R14" s="95"/>
      <c r="S14" s="95"/>
      <c r="T14" s="95"/>
      <c r="U14" s="96"/>
      <c r="X14" s="102" t="s">
        <v>92</v>
      </c>
      <c r="Y14" s="103"/>
    </row>
    <row r="15" spans="1:25" s="12" customFormat="1" ht="63" customHeight="1" x14ac:dyDescent="0.2">
      <c r="C15" s="22" t="s">
        <v>93</v>
      </c>
      <c r="D15" s="22" t="s">
        <v>94</v>
      </c>
      <c r="F15" s="94" t="s">
        <v>91</v>
      </c>
      <c r="G15" s="95"/>
      <c r="H15" s="95"/>
      <c r="I15" s="95"/>
      <c r="J15" s="95"/>
      <c r="K15" s="95"/>
      <c r="L15" s="96"/>
      <c r="N15" s="23"/>
      <c r="O15" s="97" t="s">
        <v>95</v>
      </c>
      <c r="P15" s="97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104" t="s">
        <v>98</v>
      </c>
      <c r="C16" s="25" t="s">
        <v>99</v>
      </c>
      <c r="D16" s="17">
        <v>1</v>
      </c>
      <c r="E16" s="21"/>
      <c r="F16" s="97" t="s">
        <v>95</v>
      </c>
      <c r="G16" s="97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97" t="s">
        <v>100</v>
      </c>
      <c r="P16" s="97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104"/>
      <c r="C17" s="25" t="s">
        <v>108</v>
      </c>
      <c r="D17" s="17">
        <v>2</v>
      </c>
      <c r="E17" s="21"/>
      <c r="F17" s="97" t="s">
        <v>100</v>
      </c>
      <c r="G17" s="97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101" t="s">
        <v>93</v>
      </c>
      <c r="P17" s="101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104"/>
      <c r="C18" s="25" t="s">
        <v>117</v>
      </c>
      <c r="D18" s="17">
        <v>3</v>
      </c>
      <c r="E18" s="21"/>
      <c r="F18" s="101" t="s">
        <v>93</v>
      </c>
      <c r="G18" s="101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101"/>
      <c r="P18" s="101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104"/>
      <c r="C19" s="25" t="s">
        <v>119</v>
      </c>
      <c r="D19" s="17">
        <v>4</v>
      </c>
      <c r="E19" s="21"/>
      <c r="F19" s="101"/>
      <c r="G19" s="101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04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104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104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104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104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104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Ivan Felipe Uribe Ospina</cp:lastModifiedBy>
  <cp:lastPrinted>2023-02-01T14:27:56Z</cp:lastPrinted>
  <dcterms:created xsi:type="dcterms:W3CDTF">2011-10-26T13:45:21Z</dcterms:created>
  <dcterms:modified xsi:type="dcterms:W3CDTF">2023-06-08T20:14:19Z</dcterms:modified>
</cp:coreProperties>
</file>