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robinson.parada\Documents\UNIDAD D\ROBINSON.PARADA\ESTUDIOS DE MERCADO\2019\INTER ADECUACIONES PI D1\"/>
    </mc:Choice>
  </mc:AlternateContent>
  <bookViews>
    <workbookView xWindow="0" yWindow="0" windowWidth="13800" windowHeight="11640"/>
  </bookViews>
  <sheets>
    <sheet name="ANEXO RIESGOS" sheetId="1" r:id="rId1"/>
    <sheet name="TABLAS VALORACIÓN" sheetId="2" r:id="rId2"/>
  </sheets>
  <externalReferences>
    <externalReference r:id="rId3"/>
  </externalReferences>
  <definedNames>
    <definedName name="_xlnm.Print_Area" localSheetId="0">'ANEXO RIESGOS'!$B$1:$X$19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'ANEXO RIESGOS'!$1:$6</definedName>
  </definedNames>
  <calcPr calcId="171027"/>
</workbook>
</file>

<file path=xl/calcChain.xml><?xml version="1.0" encoding="utf-8"?>
<calcChain xmlns="http://schemas.openxmlformats.org/spreadsheetml/2006/main">
  <c r="Q7" i="1" l="1"/>
  <c r="K13" i="1"/>
  <c r="L13" i="1" s="1"/>
  <c r="Q13" i="1"/>
  <c r="R13" i="1" s="1"/>
  <c r="Q19" i="1"/>
  <c r="R19" i="1"/>
  <c r="K19" i="1"/>
  <c r="L19" i="1" s="1"/>
  <c r="Q18" i="1"/>
  <c r="R18" i="1"/>
  <c r="K18" i="1"/>
  <c r="L18" i="1" s="1"/>
  <c r="Q17" i="1"/>
  <c r="R17" i="1"/>
  <c r="K17" i="1"/>
  <c r="L17" i="1" s="1"/>
  <c r="Q15" i="1"/>
  <c r="R15" i="1"/>
  <c r="K15" i="1"/>
  <c r="L15" i="1" s="1"/>
  <c r="Q10" i="1"/>
  <c r="R10" i="1"/>
  <c r="K10" i="1"/>
  <c r="L10" i="1" s="1"/>
  <c r="R7" i="1"/>
  <c r="K7" i="1"/>
  <c r="L7" i="1" s="1"/>
</calcChain>
</file>

<file path=xl/sharedStrings.xml><?xml version="1.0" encoding="utf-8"?>
<sst xmlns="http://schemas.openxmlformats.org/spreadsheetml/2006/main" count="459" uniqueCount="216">
  <si>
    <t>Clase</t>
  </si>
  <si>
    <t>Fuente</t>
  </si>
  <si>
    <t>Etapa</t>
  </si>
  <si>
    <t>Tipo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</si>
  <si>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</si>
  <si>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</si>
  <si>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</si>
  <si>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</si>
  <si>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</si>
  <si>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</si>
  <si>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</si>
  <si>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</si>
  <si>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</si>
  <si>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Monitoreo y revisión</t>
  </si>
  <si>
    <t>¿Cómo se realiza  el monitoreo?</t>
  </si>
  <si>
    <t>Periodicidad</t>
  </si>
  <si>
    <t>8,9,10</t>
  </si>
  <si>
    <t>Riesgo Extremo</t>
  </si>
  <si>
    <t>6 Y 7</t>
  </si>
  <si>
    <t>Riesgo Alto</t>
  </si>
  <si>
    <t>Riesgo Medio</t>
  </si>
  <si>
    <t>2,3 Y 4</t>
  </si>
  <si>
    <t>Riesgo Bajo</t>
  </si>
  <si>
    <t xml:space="preserve">Moderado </t>
  </si>
  <si>
    <t xml:space="preserve">  Raro (puede ocurrir excepcionalmente)  </t>
  </si>
  <si>
    <t xml:space="preserve"> Improbable (puede ocurrir ocasionalmente)</t>
  </si>
  <si>
    <t>Posible (puede ocurrir en cualquier momento futuro)</t>
  </si>
  <si>
    <t xml:space="preserve">Probable (probablemente va a ocurrir)                                          </t>
  </si>
  <si>
    <t>Casi cierto (ocurre en la mayoría de circunstancias)              </t>
  </si>
  <si>
    <t>Valoración  </t>
  </si>
  <si>
    <t>Clasificación Cualitativa</t>
  </si>
  <si>
    <t>Clasificación Monetaria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</si>
  <si>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</si>
  <si>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</si>
  <si>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</si>
  <si>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Los sobrecostos no representan más del cinco por ciento (5%) del valor del contrato.</t>
  </si>
  <si>
    <t>Los sobrecostos no representan mpas del uno por ciento (1%) del valor del contrato.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</si>
  <si>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</si>
  <si>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</si>
  <si>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</si>
  <si>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</si>
  <si>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</si>
  <si>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</t>
  </si>
  <si>
    <t xml:space="preserve">Insignificante </t>
  </si>
  <si>
    <t>Menor</t>
  </si>
  <si>
    <t>Mayor</t>
  </si>
  <si>
    <t>Catastrófico</t>
  </si>
  <si>
    <t>IMPACTO</t>
  </si>
  <si>
    <t>CLASE</t>
  </si>
  <si>
    <t>General</t>
  </si>
  <si>
    <t>Específico</t>
  </si>
  <si>
    <t>FUENTE</t>
  </si>
  <si>
    <t>Interno</t>
  </si>
  <si>
    <t>Externo</t>
  </si>
  <si>
    <t>Planeación</t>
  </si>
  <si>
    <t>Selección</t>
  </si>
  <si>
    <t>Contratación</t>
  </si>
  <si>
    <t>Ejecución</t>
  </si>
  <si>
    <t>Riesgos Sociales o Políticos</t>
  </si>
  <si>
    <t>Riesgos Operacionales</t>
  </si>
  <si>
    <t>Riesgos Regulatorios</t>
  </si>
  <si>
    <t>PROBABILIDAD</t>
  </si>
  <si>
    <t>1=Raro</t>
  </si>
  <si>
    <t>2=Improbable</t>
  </si>
  <si>
    <t>3=Posible</t>
  </si>
  <si>
    <t>4=Probable</t>
  </si>
  <si>
    <t>5=Casi cierto</t>
  </si>
  <si>
    <t>2= Menor</t>
  </si>
  <si>
    <t xml:space="preserve">1= Insignificante </t>
  </si>
  <si>
    <t xml:space="preserve">3= Moderado </t>
  </si>
  <si>
    <t>4= Mayor</t>
  </si>
  <si>
    <t>5= Catastrófico</t>
  </si>
  <si>
    <t>ICBF</t>
  </si>
  <si>
    <t>Contratista</t>
  </si>
  <si>
    <t>Probabilidad del Riesgo</t>
  </si>
  <si>
    <t>Impacto del riesgo</t>
  </si>
  <si>
    <t>Categoría del riesgo</t>
  </si>
  <si>
    <t>No.</t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</si>
  <si>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</si>
  <si>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Fuente: Agencia Nacional para la Contratación Pública – Colombia Compra Eficiente, http://www.colombiacompra.gov.co/es/manuales-y-documentos-tipo, disponible en internet, fecha de consulta 23 de enero de 2016.</t>
  </si>
  <si>
    <t>Responsable por implementar el tratamiento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</si>
  <si>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</si>
  <si>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Plan anual de adquisición</t>
  </si>
  <si>
    <t>Perfeccionamiento</t>
  </si>
  <si>
    <t>Anexo #</t>
  </si>
  <si>
    <t>A partir de cuando se inicia el tratamiento</t>
  </si>
  <si>
    <t>Cuando se completa el tratamiento</t>
  </si>
  <si>
    <t>Vencimiento del plazo o acta de liquidación</t>
  </si>
  <si>
    <t>Descrición</t>
  </si>
  <si>
    <t>Si</t>
  </si>
  <si>
    <t>No</t>
  </si>
  <si>
    <t>ICBF y Contratista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</si>
  <si>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</si>
  <si>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</si>
  <si>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 Acto de Apertura del Proceso de
Contratación</t>
  </si>
  <si>
    <t xml:space="preserve"> Adjudicación o la declaración de desierto del Proceso de Contratación</t>
  </si>
  <si>
    <t xml:space="preserve"> Adjudicación del contrato objeto del proceso de contratación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</si>
  <si>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</si>
  <si>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</si>
  <si>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>Tipo de riesgo</t>
  </si>
  <si>
    <t>Descripción</t>
  </si>
  <si>
    <t>Riesgos Económicos:</t>
  </si>
  <si>
    <t xml:space="preserve">Riesgos Financieros: </t>
  </si>
  <si>
    <t xml:space="preserve">Riesgos de la Naturaleza: </t>
  </si>
  <si>
    <t xml:space="preserve"> Riesgos Ambientales: </t>
  </si>
  <si>
    <t xml:space="preserve">Riesgos Tecnológicos: </t>
  </si>
  <si>
    <t>Clase del Riesgo</t>
  </si>
  <si>
    <t>Fuente del Riesgo</t>
  </si>
  <si>
    <t>Fecha</t>
  </si>
  <si>
    <t>Denominación del bien o servicio</t>
  </si>
  <si>
    <t>Etapa del proceso</t>
  </si>
  <si>
    <t>Desde</t>
  </si>
  <si>
    <t>Hasta</t>
  </si>
  <si>
    <t>ETAPA</t>
  </si>
  <si>
    <t>TIPO</t>
  </si>
  <si>
    <t>Riesgos Económicos</t>
  </si>
  <si>
    <t>Riesgos Financieros</t>
  </si>
  <si>
    <t>Riesgos de la Naturaleza</t>
  </si>
  <si>
    <t>Riesgos Ambientales</t>
  </si>
  <si>
    <t>Riesgos Tecnológicos</t>
  </si>
  <si>
    <t>Es un Riesgo de todos los Procesos de Contratación adelantados por la Entidad Estatal, por lo cual está presente en toda su actividad contractual.</t>
  </si>
  <si>
    <t>Es un Riesgo propio del Proceso de Contratación objeto de análisis.</t>
  </si>
  <si>
    <t xml:space="preserve">Es un Riesgo asociado a la operación, capacidad, o situación particular de la Entidad Estatal
(reputacional, tecnológico). </t>
  </si>
  <si>
    <t>Es un Riesgo del sector del objeto del Proceso de Contratación, o asociado a asuntos no referidos a la Entidad Estatal (desastres económicos, existencia de monopolios, circunstancias electorales).</t>
  </si>
  <si>
    <t>Improbable (puede ocurrir ocasionalmente)</t>
  </si>
  <si>
    <t>Son los derivados del comportamiento del mercado, tales como la fluctuación
de los precios de los insumos, desabastecimiento y especulación de los mismos, entre otros.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</si>
  <si>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</si>
  <si>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</si>
  <si>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</si>
  <si>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Derivados de cambios regulatorios o reglamentarios que afecten la ecuación
económica del contrato.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</si>
  <si>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</si>
  <si>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</si>
  <si>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</si>
  <si>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Retrasos en el desarrollo de los procesos de contratación. Retrasos en el desarrollo de los proyectos</t>
  </si>
  <si>
    <t>SI</t>
  </si>
  <si>
    <t>Desde la inclusión de la contratación en el Plan Anual de Adquisición</t>
  </si>
  <si>
    <t>Hasta la adjudicación</t>
  </si>
  <si>
    <t>Seguimiento al cumplimiento del  cronograma de procesos de contratación de la Entidad y de los tiempos definidos en el Manual de Contratación.</t>
  </si>
  <si>
    <t>Semanal</t>
  </si>
  <si>
    <t>Desde la estructuración de los documentos del proceso</t>
  </si>
  <si>
    <t>Incremento en los costos de los materiales e insumos</t>
  </si>
  <si>
    <t>Constituir un stock de materia prima e insumos, utilizar mecanismos de cobertura cambiaria</t>
  </si>
  <si>
    <t>Desde la Planeación de la oferta</t>
  </si>
  <si>
    <t>Hasta la terminación del contrato</t>
  </si>
  <si>
    <t>Permanente</t>
  </si>
  <si>
    <t>Hurto y daños en materiales y suministros</t>
  </si>
  <si>
    <t>Demoras en la construcción y reposición de materiales. Proceso de responsabilidad fiscal y/o penal de los bienes hurtados</t>
  </si>
  <si>
    <t>Verificación de los elementos de acuerdo al caso y realizar reposición por parte del contratista.</t>
  </si>
  <si>
    <t>Desde el inicio de la ejecución del contrato</t>
  </si>
  <si>
    <t>Hasta la finalización de la ejecución del contrato</t>
  </si>
  <si>
    <t>Retrasos en la ejecución  del contrato  en reemplazo de personal.
Carga económica del accidente a cargo del Contratista de obra</t>
  </si>
  <si>
    <t>Verificacion de los informes de interventoria, visitas a los proyectos.</t>
  </si>
  <si>
    <t>Incumplimiento en la prestación del servicio</t>
  </si>
  <si>
    <t>Reducir la probabilidad de la ocurrencia del evento a través de la planeación respectiva para los mantenimientos y/o labor a realizar con la preparación de los equipos y personal adecuado</t>
  </si>
  <si>
    <t>Desequilibrio económico del contrato.</t>
  </si>
  <si>
    <t>Evitar el riesgo aplicando rigurosamente el principio de planeacion contractual</t>
  </si>
  <si>
    <t>Hasta la liquidación del contrato</t>
  </si>
  <si>
    <t>Seleccción</t>
  </si>
  <si>
    <t>Riesgo Económicos</t>
  </si>
  <si>
    <t>Incapacidad para el financiamiento del contrato.
Retrasos en el desarrollo de los procesos de contratación. Retrasos en el desarrollo de los proyectos</t>
  </si>
  <si>
    <t>Incumplimiento de los requisitos de perfeccionamiento y ejecución</t>
  </si>
  <si>
    <t>Imposibilidad de ejecución del contrato</t>
  </si>
  <si>
    <t>Desde el inicio de la calificación de la etapa contractual</t>
  </si>
  <si>
    <t>Desde la Adjudicación</t>
  </si>
  <si>
    <t>Hasta el perfeccionamiento del contrato</t>
  </si>
  <si>
    <t>Verificación del cumplimiento de la capacidad economica de los proponentes.</t>
  </si>
  <si>
    <t>Posterior a la adjudicación</t>
  </si>
  <si>
    <t>Ocurre cuando la propuesta económica que presenta el oferente no estima adecuadamente los costos de los conceptos necesarios para el cumplimiento del objeto del Contrato.</t>
  </si>
  <si>
    <t>Incluir nota de aclaración,  la cual indique, que el proponente que presente su propuesta economica por debajo del 10% del presupuesto oficial sera rechazada.</t>
  </si>
  <si>
    <t>Riesgo bajo</t>
  </si>
  <si>
    <t>Verificación de condiciones de seguridad en sitio por parte del Contratista</t>
  </si>
  <si>
    <t>Seguimiento y requerimiento al contratista que le fue adjudicada la propuesta</t>
  </si>
  <si>
    <t>En etapa de perfeccionamiento del contrato</t>
  </si>
  <si>
    <t>Verificación de condiciones pliego de condiciones del proceso</t>
  </si>
  <si>
    <t>En etapa de estructuración del proyecto, y etapa precontractual.</t>
  </si>
  <si>
    <t>Descripción (Qué puede pasar y cómo puede ocurrir)</t>
  </si>
  <si>
    <t>Realizar cronograma para la contratación teniendo en cuenta los tiempos definidos en el titulo 3 del Manual de Contratación de la Entidad y en las normatividad vigente para garantizar el inicio oportuno de la ejecución.
Articular las áreas involucradas en el proceso para definir tareas y tiempos.</t>
  </si>
  <si>
    <t>Verificar el precio de insumos y materiales.</t>
  </si>
  <si>
    <r>
      <t>Requerir</t>
    </r>
    <r>
      <rPr>
        <sz val="8"/>
        <color rgb="FFFF0000"/>
        <rFont val="Arial"/>
        <family val="2"/>
      </rPr>
      <t xml:space="preserve"> </t>
    </r>
    <r>
      <rPr>
        <sz val="8"/>
        <rFont val="Arial"/>
        <family val="2"/>
      </rPr>
      <t>póliza de seriedad de oferta</t>
    </r>
  </si>
  <si>
    <t>Obligación por parte del contratista  en garantizar  el pago y seguimiento de las afiliaciones del personal a los sistemas obligatorios de salud con el tipo de riesgo adecuado para las actividades a ejecutar. 
Durante la ejecución del contrato proporcionar los elementos de dotación y protección personal requeridos,  capacitar al paersonal para que cuenten con la idoneidad y competencia  en el manejo de equipos, herramientas e insumos; identificar peligros, valoración de riesgos y determinación de controles documentados, en el marco de la Seguridad y Salud en el trabajo.</t>
  </si>
  <si>
    <t xml:space="preserve"> - El oferente debe adjuntar a la propuesta la carta de compromiso de cumplimiento con el personal mínimo requerido en los pliegos de condiciones.
 - Desde la planeación de la propuesta el proponente debe estimar los tiempos y acciones necesarias para la consecución del personal necesario para la ejecución del proyecto.</t>
  </si>
  <si>
    <t>El oferente deberá mantener a disponibilidad del proyecto el personal idóneo en el momento requerido para la ejecución del contrato.</t>
  </si>
  <si>
    <t>Reducir las consecuencias a través de planes de contingencia, y tener dispuesto un equipo de trabajo que pueda atender las necesidades que se presenten</t>
  </si>
  <si>
    <t xml:space="preserve">Solicitud al siguiente oferente para ser evaluado  y determinar si cumple o no con los requisitos </t>
  </si>
  <si>
    <t xml:space="preserve">
Realizar la interventoría técnica, administrativa, financiera, jurídica y ambiental al contrato de obra cuyo objeto es: “Realizar las adecuaciones y/o reparaciones locativas requeridas en infraestructuras de propiedad del Instituto Colombiano de Bienestar Familiar (ICBF) que han sido destinadas para la atención a la Primera Infancia a nivel nacional”.
</t>
  </si>
  <si>
    <t>Seguimiento continua a las obligaciones estipuladas en el contrato de obra</t>
  </si>
  <si>
    <t>Verificacion de los informes de interventoria</t>
  </si>
  <si>
    <t xml:space="preserve">Retraso en el desarrollo de la contratación </t>
  </si>
  <si>
    <t>Definir el grupo de regionales a intervenir por grupo de acuerdo a la localización geografica de colombia</t>
  </si>
  <si>
    <t>Desde la etapa de planeación</t>
  </si>
  <si>
    <t>Hasta la ejecución del contrato</t>
  </si>
  <si>
    <t>Verificación de Grupos por regionales a intervenir</t>
  </si>
  <si>
    <t>En la etapa de estructuración de los proyectos</t>
  </si>
  <si>
    <t>Retraso en la ejecución del contrato</t>
  </si>
  <si>
    <t>Riesgo medio</t>
  </si>
  <si>
    <t>Incluir nota de aclaración en los estudios previos que el contratista de obra debera iniciar al tiempo en todos los frentes definidos por cada uno de los grupos</t>
  </si>
  <si>
    <t>Desde la etapa de planeación del proceso hasta la etapa de ejecución</t>
  </si>
  <si>
    <t>En la etapa de ejecución de los proyectos</t>
  </si>
  <si>
    <t>Riesgo en la ejecución por modificaciones en la  tasa de cambio de acuerdo a la propuesta inicial presentada por el contratista.</t>
  </si>
  <si>
    <t>Demoras por parte del contratista de obra , en dar inicio a las obras en cada uno de los frentes definidos por cada grupo.</t>
  </si>
  <si>
    <t>Estimación inadecuada de los costos en el presupuesto por parte del oferente con respecto a la propuesta presentada.</t>
  </si>
  <si>
    <t>Demoras y reprocesos en la etapa de ejecución, por declaración desierta de alguno de los 8 grupos del proceso de interventoría.</t>
  </si>
  <si>
    <t>Demoras  presentadas en la formulación, ajuste  y aprobación de los documentos requeridos en la  etapa precontractual del proyecto.</t>
  </si>
  <si>
    <t>Presencia de actos de hurto y daños en materiales y suministros de las obras en los frentes de trabajo estipulados.</t>
  </si>
  <si>
    <t>Accidentes laborales de personal adscrito al contratista de obra en los frentes de trabajo definidos</t>
  </si>
  <si>
    <t>Incumplimientos técnicos por parte del contratista de obra en la ejecución de los proyectos definidos en cada frente de obra.</t>
  </si>
  <si>
    <t>Presencia de Mayores y menores cantidades de obra con respecto a los prespuestos inicialesentregados por la entidad.</t>
  </si>
  <si>
    <t>Daño a terceros o propiedades vecinas</t>
  </si>
  <si>
    <t>Demandas e incomveniestes contractuales con el contratista</t>
  </si>
  <si>
    <t>Realizar las actas de vecindad necesarias para verificar el estado de las infraestructuras vecinas antes del inicio del proyecto y suscribir póliza Civil extracontractual</t>
  </si>
  <si>
    <t>Riesgo Menor</t>
  </si>
  <si>
    <t>Antes del inicio del proyecto</t>
  </si>
  <si>
    <t>Verificación de la realización de actas de vecindad, y suscripción de póliza Civil extracontractual</t>
  </si>
  <si>
    <t>Retrasos en la ejecución del contrato y en la entrega de los proyectos</t>
  </si>
  <si>
    <t>No presencia de personal idoneo requerido en el proyecto para la ejcución de actividades requeridas en cada uno de los frentes de obra</t>
  </si>
  <si>
    <t>Fallas por parte del contratista de obra, con respecto a la logística y organización que afecten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</si>
</sst>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8"/>
      <color rgb="FF000000"/>
      <name val="Arial"/>
      <family val="2"/>
    </font>
    <font>
      <sz val="8"/>
      <color theme="0"/>
      <name val="Arial"/>
      <family val="2"/>
    </font>
    <font>
      <b/>
      <sz val="10"/>
      <name val="Arial"/>
      <family val="2"/>
    </font>
    <font>
      <sz val="8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6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Protection="1"/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justify"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Protection="1"/>
    <xf numFmtId="0" fontId="1" fillId="7" borderId="1" xfId="0" applyNumberFormat="1" applyFont="1" applyFill="1" applyBorder="1" applyAlignment="1" applyProtection="1">
      <alignment horizontal="center" vertical="center"/>
    </xf>
    <xf numFmtId="0" fontId="1" fillId="8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left" vertical="center"/>
    </xf>
    <xf numFmtId="0" fontId="1" fillId="0" borderId="0" xfId="0" applyNumberFormat="1" applyFont="1" applyAlignment="1" applyProtection="1">
      <alignment wrapText="1"/>
    </xf>
    <xf numFmtId="0" fontId="1" fillId="0" borderId="0" xfId="0" applyNumberFormat="1" applyFont="1" applyBorder="1" applyProtection="1"/>
    <xf numFmtId="0" fontId="1" fillId="9" borderId="1" xfId="0" applyNumberFormat="1" applyFont="1" applyFill="1" applyBorder="1" applyAlignment="1" applyProtection="1">
      <alignment vertic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0" fontId="1" fillId="0" borderId="1" xfId="0" applyNumberFormat="1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 applyProtection="1">
      <alignment horizontal="justify" vertical="center" wrapText="1"/>
      <protection locked="0"/>
    </xf>
    <xf numFmtId="0" fontId="1" fillId="0" borderId="5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49" fontId="1" fillId="0" borderId="4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9" fillId="0" borderId="1" xfId="0" applyFont="1" applyBorder="1" applyAlignment="1">
      <alignment horizontal="left" vertical="center" wrapText="1"/>
    </xf>
    <xf numFmtId="0" fontId="1" fillId="0" borderId="4" xfId="0" applyFont="1" applyBorder="1" applyAlignment="1" applyProtection="1">
      <alignment horizontal="center" vertical="center" textRotation="90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Fill="1" applyBorder="1" applyAlignment="1" applyProtection="1">
      <alignment vertical="center" wrapText="1"/>
      <protection locked="0"/>
    </xf>
    <xf numFmtId="0" fontId="1" fillId="0" borderId="6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0" xfId="0" applyFont="1" applyAlignment="1">
      <alignment wrapText="1"/>
    </xf>
    <xf numFmtId="0" fontId="1" fillId="0" borderId="1" xfId="0" applyFont="1" applyBorder="1" applyAlignment="1" applyProtection="1">
      <alignment horizontal="center" vertical="center" textRotation="90"/>
      <protection hidden="1"/>
    </xf>
    <xf numFmtId="14" fontId="7" fillId="4" borderId="1" xfId="0" applyNumberFormat="1" applyFont="1" applyFill="1" applyBorder="1" applyAlignment="1">
      <alignment horizontal="left" vertical="center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3" fillId="3" borderId="1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 applyProtection="1">
      <alignment horizontal="left" vertical="top" wrapText="1"/>
    </xf>
    <xf numFmtId="0" fontId="1" fillId="0" borderId="4" xfId="0" applyNumberFormat="1" applyFont="1" applyBorder="1" applyAlignment="1" applyProtection="1">
      <alignment horizontal="left" vertical="top"/>
    </xf>
    <xf numFmtId="0" fontId="1" fillId="0" borderId="1" xfId="0" applyNumberFormat="1" applyFont="1" applyBorder="1" applyAlignment="1" applyProtection="1">
      <alignment horizontal="left" vertical="top" wrapText="1"/>
    </xf>
    <xf numFmtId="0" fontId="1" fillId="0" borderId="2" xfId="0" applyNumberFormat="1" applyFont="1" applyBorder="1" applyAlignment="1" applyProtection="1">
      <alignment horizontal="left" vertical="center" wrapText="1"/>
    </xf>
    <xf numFmtId="0" fontId="1" fillId="0" borderId="4" xfId="0" applyNumberFormat="1" applyFont="1" applyBorder="1" applyAlignment="1" applyProtection="1">
      <alignment horizontal="left" vertical="center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Border="1" applyAlignment="1" applyProtection="1">
      <alignment horizontal="left" vertical="center" wrapText="1"/>
    </xf>
    <xf numFmtId="0" fontId="1" fillId="0" borderId="1" xfId="0" applyNumberFormat="1" applyFont="1" applyBorder="1" applyAlignment="1" applyProtection="1">
      <alignment horizontal="left" vertical="top"/>
    </xf>
    <xf numFmtId="0" fontId="1" fillId="0" borderId="5" xfId="0" applyNumberFormat="1" applyFont="1" applyBorder="1" applyAlignment="1" applyProtection="1">
      <alignment horizontal="center" vertical="center"/>
    </xf>
    <xf numFmtId="0" fontId="1" fillId="0" borderId="8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1" fillId="0" borderId="5" xfId="0" applyNumberFormat="1" applyFont="1" applyBorder="1" applyAlignment="1" applyProtection="1">
      <alignment horizontal="center" vertical="center" wrapText="1"/>
    </xf>
    <xf numFmtId="0" fontId="1" fillId="0" borderId="6" xfId="0" applyNumberFormat="1" applyFont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center" vertical="center" wrapText="1"/>
    </xf>
    <xf numFmtId="0" fontId="1" fillId="0" borderId="9" xfId="0" applyNumberFormat="1" applyFont="1" applyBorder="1" applyAlignment="1" applyProtection="1">
      <alignment horizontal="left" vertical="top" wrapText="1"/>
    </xf>
    <xf numFmtId="0" fontId="1" fillId="0" borderId="10" xfId="0" applyNumberFormat="1" applyFont="1" applyBorder="1" applyAlignment="1" applyProtection="1">
      <alignment horizontal="left" vertical="top" wrapText="1"/>
    </xf>
    <xf numFmtId="0" fontId="1" fillId="0" borderId="11" xfId="0" applyNumberFormat="1" applyFont="1" applyBorder="1" applyAlignment="1" applyProtection="1">
      <alignment horizontal="left" vertical="top" wrapText="1"/>
    </xf>
    <xf numFmtId="0" fontId="1" fillId="0" borderId="7" xfId="0" applyNumberFormat="1" applyFont="1" applyBorder="1" applyAlignment="1" applyProtection="1">
      <alignment horizontal="left" vertical="top" wrapText="1"/>
    </xf>
    <xf numFmtId="0" fontId="1" fillId="0" borderId="0" xfId="0" applyNumberFormat="1" applyFont="1" applyBorder="1" applyAlignment="1" applyProtection="1">
      <alignment horizontal="left" vertical="top" wrapText="1"/>
    </xf>
    <xf numFmtId="0" fontId="1" fillId="0" borderId="12" xfId="0" applyNumberFormat="1" applyFont="1" applyBorder="1" applyAlignment="1" applyProtection="1">
      <alignment horizontal="left" vertical="top" wrapText="1"/>
    </xf>
    <xf numFmtId="0" fontId="1" fillId="0" borderId="13" xfId="0" applyNumberFormat="1" applyFont="1" applyBorder="1" applyAlignment="1" applyProtection="1">
      <alignment horizontal="left" vertical="top" wrapText="1"/>
    </xf>
    <xf numFmtId="0" fontId="1" fillId="0" borderId="14" xfId="0" applyNumberFormat="1" applyFont="1" applyBorder="1" applyAlignment="1" applyProtection="1">
      <alignment horizontal="left" vertical="top" wrapText="1"/>
    </xf>
    <xf numFmtId="0" fontId="1" fillId="0" borderId="15" xfId="0" applyNumberFormat="1" applyFont="1" applyBorder="1" applyAlignment="1" applyProtection="1">
      <alignment horizontal="left" vertical="top" wrapText="1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0" fontId="1" fillId="5" borderId="4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/>
    </xf>
    <xf numFmtId="0" fontId="1" fillId="5" borderId="2" xfId="0" applyNumberFormat="1" applyFont="1" applyFill="1" applyBorder="1" applyAlignment="1" applyProtection="1">
      <alignment horizontal="center" vertical="center"/>
    </xf>
    <xf numFmtId="0" fontId="1" fillId="5" borderId="3" xfId="0" applyNumberFormat="1" applyFont="1" applyFill="1" applyBorder="1" applyAlignment="1" applyProtection="1">
      <alignment horizontal="center" vertical="center"/>
    </xf>
    <xf numFmtId="0" fontId="1" fillId="5" borderId="4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wrapText="1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 textRotation="90"/>
    </xf>
  </cellXfs>
  <cellStyles count="1">
    <cellStyle name="Normal" xfId="0" builtinId="0"/>
  </cellStyles>
  <dxfs count="56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177800</xdr:colOff>
      <xdr:row>6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stella.Montana/Documents/Direcci&#243;n%20Abastecimiento/CZ%20RAFAEL%20URIBE%20D2/PRIMERA%20REVISI&#211;N/B-%2002-FCT-A3_RIESGOS_GENERAL%20GII%202017-%20Matriz%20de%20Riesgos-%20Rafel%20Urib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RIESGOS"/>
      <sheetName val="TABLAS VALORACIÓN"/>
      <sheetName val="Hoja1"/>
    </sheetNames>
    <sheetDataSet>
      <sheetData sheetId="0" refreshError="1"/>
      <sheetData sheetId="1" refreshError="1">
        <row r="5">
          <cell r="Y5" t="str">
            <v>Riesgo Extremo</v>
          </cell>
        </row>
        <row r="6">
          <cell r="Y6" t="str">
            <v>Riesgo Alto</v>
          </cell>
        </row>
        <row r="7">
          <cell r="Y7" t="str">
            <v>Riesgo Medio</v>
          </cell>
        </row>
        <row r="8">
          <cell r="Y8" t="str">
            <v>Riesgo Bajo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B71"/>
  <sheetViews>
    <sheetView showGridLines="0" tabSelected="1" zoomScale="60" zoomScaleNormal="60" zoomScaleSheetLayoutView="90" workbookViewId="0">
      <selection activeCell="B1" sqref="B1:X1"/>
    </sheetView>
  </sheetViews>
  <sheetFormatPr baseColWidth="10" defaultColWidth="11.453125" defaultRowHeight="10" zeroHeight="1" x14ac:dyDescent="0.2"/>
  <cols>
    <col min="1" max="1" width="9.54296875" style="1" customWidth="1"/>
    <col min="2" max="2" width="4.453125" style="1" customWidth="1"/>
    <col min="3" max="3" width="4.54296875" style="1" customWidth="1"/>
    <col min="4" max="4" width="5.26953125" style="1" customWidth="1"/>
    <col min="5" max="5" width="6.26953125" style="1" customWidth="1"/>
    <col min="6" max="6" width="11.7265625" style="1" customWidth="1"/>
    <col min="7" max="7" width="38.7265625" style="1" customWidth="1"/>
    <col min="8" max="8" width="26" style="1" customWidth="1"/>
    <col min="9" max="9" width="6.26953125" style="1" customWidth="1"/>
    <col min="10" max="10" width="7" style="1" customWidth="1"/>
    <col min="11" max="12" width="4.453125" style="1" customWidth="1"/>
    <col min="13" max="13" width="11.26953125" style="1" customWidth="1"/>
    <col min="14" max="14" width="26.6328125" style="1" customWidth="1"/>
    <col min="15" max="15" width="6" style="1" customWidth="1"/>
    <col min="16" max="16" width="6.1796875" style="1" customWidth="1"/>
    <col min="17" max="17" width="5.1796875" style="1" customWidth="1"/>
    <col min="18" max="18" width="3.7265625" style="1" bestFit="1" customWidth="1"/>
    <col min="19" max="19" width="6.1796875" style="1" customWidth="1"/>
    <col min="20" max="20" width="10.54296875" style="1" customWidth="1"/>
    <col min="21" max="22" width="13.81640625" style="4" customWidth="1"/>
    <col min="23" max="23" width="22" style="1" customWidth="1"/>
    <col min="24" max="24" width="15.1796875" style="1" customWidth="1"/>
    <col min="25" max="25" width="2.26953125" style="1" customWidth="1"/>
    <col min="26" max="26" width="11.453125" style="1" customWidth="1"/>
    <col min="27" max="16384" width="11.453125" style="1"/>
  </cols>
  <sheetData>
    <row r="1" spans="2:28" ht="30" customHeight="1" x14ac:dyDescent="0.2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</row>
    <row r="2" spans="2:28" ht="22.5" customHeight="1" x14ac:dyDescent="0.2">
      <c r="B2" s="66" t="s">
        <v>109</v>
      </c>
      <c r="C2" s="67"/>
      <c r="D2" s="67"/>
      <c r="E2" s="67"/>
      <c r="F2" s="68"/>
      <c r="G2" s="72" t="s">
        <v>184</v>
      </c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4"/>
      <c r="W2" s="30" t="s">
        <v>84</v>
      </c>
      <c r="X2" s="59">
        <v>4</v>
      </c>
    </row>
    <row r="3" spans="2:28" ht="22.5" customHeight="1" x14ac:dyDescent="0.2">
      <c r="B3" s="69"/>
      <c r="C3" s="70"/>
      <c r="D3" s="70"/>
      <c r="E3" s="70"/>
      <c r="F3" s="71"/>
      <c r="G3" s="75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7"/>
      <c r="W3" s="30" t="s">
        <v>108</v>
      </c>
      <c r="X3" s="56">
        <v>43578</v>
      </c>
      <c r="AB3" s="53" t="s">
        <v>72</v>
      </c>
    </row>
    <row r="4" spans="2:28" ht="35.5" customHeight="1" x14ac:dyDescent="0.2">
      <c r="B4" s="65" t="s">
        <v>81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AB4" s="53" t="s">
        <v>73</v>
      </c>
    </row>
    <row r="5" spans="2:28" s="5" customFormat="1" ht="33" customHeight="1" x14ac:dyDescent="0.2">
      <c r="B5" s="61" t="s">
        <v>77</v>
      </c>
      <c r="C5" s="61" t="s">
        <v>0</v>
      </c>
      <c r="D5" s="61" t="s">
        <v>1</v>
      </c>
      <c r="E5" s="61" t="s">
        <v>2</v>
      </c>
      <c r="F5" s="61" t="s">
        <v>3</v>
      </c>
      <c r="G5" s="61" t="s">
        <v>175</v>
      </c>
      <c r="H5" s="61" t="s">
        <v>4</v>
      </c>
      <c r="I5" s="61" t="s">
        <v>10</v>
      </c>
      <c r="J5" s="61" t="s">
        <v>5</v>
      </c>
      <c r="K5" s="61" t="s">
        <v>6</v>
      </c>
      <c r="L5" s="61" t="s">
        <v>7</v>
      </c>
      <c r="M5" s="61" t="s">
        <v>8</v>
      </c>
      <c r="N5" s="61" t="s">
        <v>9</v>
      </c>
      <c r="O5" s="60" t="s">
        <v>12</v>
      </c>
      <c r="P5" s="60"/>
      <c r="Q5" s="60"/>
      <c r="R5" s="60"/>
      <c r="S5" s="62" t="s">
        <v>11</v>
      </c>
      <c r="T5" s="62" t="s">
        <v>80</v>
      </c>
      <c r="U5" s="62" t="s">
        <v>85</v>
      </c>
      <c r="V5" s="62" t="s">
        <v>86</v>
      </c>
      <c r="W5" s="60" t="s">
        <v>13</v>
      </c>
      <c r="X5" s="60"/>
      <c r="AB5" s="54" t="s">
        <v>91</v>
      </c>
    </row>
    <row r="6" spans="2:28" s="5" customFormat="1" ht="80.25" customHeight="1" x14ac:dyDescent="0.2"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35" t="s">
        <v>10</v>
      </c>
      <c r="P6" s="35" t="s">
        <v>5</v>
      </c>
      <c r="Q6" s="35" t="s">
        <v>6</v>
      </c>
      <c r="R6" s="35" t="s">
        <v>7</v>
      </c>
      <c r="S6" s="63"/>
      <c r="T6" s="63"/>
      <c r="U6" s="63"/>
      <c r="V6" s="63"/>
      <c r="W6" s="31" t="s">
        <v>14</v>
      </c>
      <c r="X6" s="32" t="s">
        <v>15</v>
      </c>
      <c r="Y6" s="3"/>
      <c r="AB6" s="54"/>
    </row>
    <row r="7" spans="2:28" ht="117" customHeight="1" x14ac:dyDescent="0.2">
      <c r="B7" s="48">
        <v>1</v>
      </c>
      <c r="C7" s="49" t="s">
        <v>49</v>
      </c>
      <c r="D7" s="49" t="s">
        <v>52</v>
      </c>
      <c r="E7" s="49" t="s">
        <v>54</v>
      </c>
      <c r="F7" s="50" t="s">
        <v>59</v>
      </c>
      <c r="G7" s="36" t="s">
        <v>202</v>
      </c>
      <c r="H7" s="36" t="s">
        <v>133</v>
      </c>
      <c r="I7" s="49" t="s">
        <v>63</v>
      </c>
      <c r="J7" s="49" t="s">
        <v>69</v>
      </c>
      <c r="K7" s="55">
        <f t="shared" ref="K7:K19" si="0">IFERROR(MID(I7,1,1)+MID(J7,1,1),"")</f>
        <v>5</v>
      </c>
      <c r="L7" s="55" t="str">
        <f>IF(K7="","",IF(OR(K7=2,K7=3,K7=4),'[1]TABLAS VALORACIÓN'!$Y$8,IF(K7=5,'[1]TABLAS VALORACIÓN'!$Y$7,IF(OR(K7=6,K7=7),'[1]TABLAS VALORACIÓN'!$Y$6,IF(OR(K7=8,K7=9,K7=10),'[1]TABLAS VALORACIÓN'!$Y$5)))))</f>
        <v>Riesgo Medio</v>
      </c>
      <c r="M7" s="51" t="s">
        <v>72</v>
      </c>
      <c r="N7" s="37" t="s">
        <v>176</v>
      </c>
      <c r="O7" s="49" t="s">
        <v>62</v>
      </c>
      <c r="P7" s="49" t="s">
        <v>67</v>
      </c>
      <c r="Q7" s="55">
        <f>IFERROR(MID(O7,1,1)+MID(P7,1,1),"")</f>
        <v>3</v>
      </c>
      <c r="R7" s="55" t="str">
        <f>IF(Q7="","",IF(OR(Q7=2,Q7=3,Q7=4),'[1]TABLAS VALORACIÓN'!$Y$8,IF(Q7=5,'[1]TABLAS VALORACIÓN'!$Y$7,IF(OR(Q7=6,Q7=7),'[1]TABLAS VALORACIÓN'!$Y$6,IF(OR(Q7=8,Q7=9,Q7=10),'[1]TABLAS VALORACIÓN'!$Y$5)))))</f>
        <v>Riesgo Bajo</v>
      </c>
      <c r="S7" s="38" t="s">
        <v>134</v>
      </c>
      <c r="T7" s="50" t="s">
        <v>72</v>
      </c>
      <c r="U7" s="40" t="s">
        <v>135</v>
      </c>
      <c r="V7" s="40" t="s">
        <v>136</v>
      </c>
      <c r="W7" s="41" t="s">
        <v>137</v>
      </c>
      <c r="X7" s="41" t="s">
        <v>138</v>
      </c>
      <c r="Y7" s="2"/>
      <c r="Z7" s="2"/>
      <c r="AA7" s="2"/>
      <c r="AB7" s="2"/>
    </row>
    <row r="8" spans="2:28" ht="72" customHeight="1" x14ac:dyDescent="0.2">
      <c r="B8" s="48">
        <v>2</v>
      </c>
      <c r="C8" s="49" t="s">
        <v>49</v>
      </c>
      <c r="D8" s="49" t="s">
        <v>52</v>
      </c>
      <c r="E8" s="49" t="s">
        <v>54</v>
      </c>
      <c r="F8" s="50" t="s">
        <v>59</v>
      </c>
      <c r="G8" s="36" t="s">
        <v>201</v>
      </c>
      <c r="H8" s="36" t="s">
        <v>187</v>
      </c>
      <c r="I8" s="49" t="s">
        <v>64</v>
      </c>
      <c r="J8" s="49" t="s">
        <v>69</v>
      </c>
      <c r="K8" s="55">
        <v>5</v>
      </c>
      <c r="L8" s="55" t="s">
        <v>20</v>
      </c>
      <c r="M8" s="52" t="s">
        <v>72</v>
      </c>
      <c r="N8" s="42" t="s">
        <v>188</v>
      </c>
      <c r="O8" s="43" t="s">
        <v>64</v>
      </c>
      <c r="P8" s="49" t="s">
        <v>67</v>
      </c>
      <c r="Q8" s="55">
        <v>3</v>
      </c>
      <c r="R8" s="55" t="s">
        <v>169</v>
      </c>
      <c r="S8" s="38" t="s">
        <v>134</v>
      </c>
      <c r="T8" s="50" t="s">
        <v>72</v>
      </c>
      <c r="U8" s="39" t="s">
        <v>189</v>
      </c>
      <c r="V8" s="40" t="s">
        <v>190</v>
      </c>
      <c r="W8" s="44" t="s">
        <v>191</v>
      </c>
      <c r="X8" s="41" t="s">
        <v>192</v>
      </c>
      <c r="Y8" s="2"/>
      <c r="Z8" s="2"/>
      <c r="AA8" s="2"/>
      <c r="AB8" s="2"/>
    </row>
    <row r="9" spans="2:28" ht="93" customHeight="1" x14ac:dyDescent="0.2">
      <c r="B9" s="48">
        <v>3</v>
      </c>
      <c r="C9" s="49" t="s">
        <v>49</v>
      </c>
      <c r="D9" s="49" t="s">
        <v>53</v>
      </c>
      <c r="E9" s="49" t="s">
        <v>157</v>
      </c>
      <c r="F9" s="50" t="s">
        <v>158</v>
      </c>
      <c r="G9" s="36" t="s">
        <v>200</v>
      </c>
      <c r="H9" s="36" t="s">
        <v>159</v>
      </c>
      <c r="I9" s="49" t="s">
        <v>62</v>
      </c>
      <c r="J9" s="49" t="s">
        <v>69</v>
      </c>
      <c r="K9" s="55">
        <v>3</v>
      </c>
      <c r="L9" s="55" t="s">
        <v>22</v>
      </c>
      <c r="M9" s="57" t="s">
        <v>73</v>
      </c>
      <c r="N9" s="37" t="s">
        <v>183</v>
      </c>
      <c r="O9" s="43" t="s">
        <v>64</v>
      </c>
      <c r="P9" s="49" t="s">
        <v>69</v>
      </c>
      <c r="Q9" s="55">
        <v>2</v>
      </c>
      <c r="R9" s="55" t="s">
        <v>210</v>
      </c>
      <c r="S9" s="38" t="s">
        <v>134</v>
      </c>
      <c r="T9" s="50" t="s">
        <v>72</v>
      </c>
      <c r="U9" s="39" t="s">
        <v>162</v>
      </c>
      <c r="V9" s="40" t="s">
        <v>136</v>
      </c>
      <c r="W9" s="41" t="s">
        <v>165</v>
      </c>
      <c r="X9" s="41" t="s">
        <v>144</v>
      </c>
      <c r="Y9" s="2"/>
      <c r="Z9" s="2"/>
      <c r="AA9" s="2"/>
      <c r="AB9" s="2"/>
    </row>
    <row r="10" spans="2:28" ht="54" x14ac:dyDescent="0.2">
      <c r="B10" s="48">
        <v>4</v>
      </c>
      <c r="C10" s="49" t="s">
        <v>49</v>
      </c>
      <c r="D10" s="49" t="s">
        <v>53</v>
      </c>
      <c r="E10" s="49" t="s">
        <v>57</v>
      </c>
      <c r="F10" s="50" t="s">
        <v>115</v>
      </c>
      <c r="G10" s="36" t="s">
        <v>198</v>
      </c>
      <c r="H10" s="36" t="s">
        <v>140</v>
      </c>
      <c r="I10" s="49" t="s">
        <v>64</v>
      </c>
      <c r="J10" s="49" t="s">
        <v>69</v>
      </c>
      <c r="K10" s="55">
        <f t="shared" si="0"/>
        <v>6</v>
      </c>
      <c r="L10" s="55" t="str">
        <f>IF(K10="","",IF(OR(K10=2,K10=3,K10=4),'[1]TABLAS VALORACIÓN'!$Y$8,IF(K10=5,'[1]TABLAS VALORACIÓN'!$Y$7,IF(OR(K10=6,K10=7),'[1]TABLAS VALORACIÓN'!$Y$6,IF(OR(K10=8,K10=9,K10=10),'[1]TABLAS VALORACIÓN'!$Y$5)))))</f>
        <v>Riesgo Alto</v>
      </c>
      <c r="M10" s="52" t="s">
        <v>73</v>
      </c>
      <c r="N10" s="42" t="s">
        <v>141</v>
      </c>
      <c r="O10" s="43" t="s">
        <v>64</v>
      </c>
      <c r="P10" s="49" t="s">
        <v>67</v>
      </c>
      <c r="Q10" s="55">
        <f t="shared" ref="Q10:Q19" si="1">IFERROR(MID(O10,1,1)+MID(P10,1,1),"")</f>
        <v>5</v>
      </c>
      <c r="R10" s="55" t="str">
        <f>IF(Q10="","",IF(OR(Q10=2,Q10=3,Q10=4),'[1]TABLAS VALORACIÓN'!$Y$8,IF(Q10=5,'[1]TABLAS VALORACIÓN'!$Y$7,IF(OR(Q10=6,Q10=7),'[1]TABLAS VALORACIÓN'!$Y$6,IF(OR(Q10=8,Q10=9,Q10=10),'[1]TABLAS VALORACIÓN'!$Y$5)))))</f>
        <v>Riesgo Medio</v>
      </c>
      <c r="S10" s="38" t="s">
        <v>134</v>
      </c>
      <c r="T10" s="50" t="s">
        <v>73</v>
      </c>
      <c r="U10" s="39" t="s">
        <v>142</v>
      </c>
      <c r="V10" s="40" t="s">
        <v>143</v>
      </c>
      <c r="W10" s="44" t="s">
        <v>177</v>
      </c>
      <c r="X10" s="41" t="s">
        <v>166</v>
      </c>
      <c r="Y10" s="2"/>
      <c r="Z10" s="2"/>
      <c r="AA10" s="2"/>
      <c r="AB10" s="2"/>
    </row>
    <row r="11" spans="2:28" ht="60" x14ac:dyDescent="0.2">
      <c r="B11" s="48">
        <v>5</v>
      </c>
      <c r="C11" s="49" t="s">
        <v>50</v>
      </c>
      <c r="D11" s="49" t="s">
        <v>53</v>
      </c>
      <c r="E11" s="49" t="s">
        <v>57</v>
      </c>
      <c r="F11" s="50" t="s">
        <v>59</v>
      </c>
      <c r="G11" s="36" t="s">
        <v>199</v>
      </c>
      <c r="H11" s="36" t="s">
        <v>193</v>
      </c>
      <c r="I11" s="49" t="s">
        <v>65</v>
      </c>
      <c r="J11" s="49" t="s">
        <v>69</v>
      </c>
      <c r="K11" s="55">
        <v>5</v>
      </c>
      <c r="L11" s="55" t="s">
        <v>194</v>
      </c>
      <c r="M11" s="52" t="s">
        <v>73</v>
      </c>
      <c r="N11" s="58" t="s">
        <v>195</v>
      </c>
      <c r="O11" s="43" t="s">
        <v>64</v>
      </c>
      <c r="P11" s="49" t="s">
        <v>69</v>
      </c>
      <c r="Q11" s="55">
        <v>4</v>
      </c>
      <c r="R11" s="55" t="s">
        <v>20</v>
      </c>
      <c r="S11" s="38" t="s">
        <v>134</v>
      </c>
      <c r="T11" s="50" t="s">
        <v>73</v>
      </c>
      <c r="U11" s="39" t="s">
        <v>196</v>
      </c>
      <c r="V11" s="40" t="s">
        <v>190</v>
      </c>
      <c r="W11" s="41" t="s">
        <v>171</v>
      </c>
      <c r="X11" s="41" t="s">
        <v>197</v>
      </c>
      <c r="Y11" s="2"/>
      <c r="Z11" s="2"/>
      <c r="AA11" s="2"/>
      <c r="AB11" s="2"/>
    </row>
    <row r="12" spans="2:28" ht="63.75" customHeight="1" x14ac:dyDescent="0.2">
      <c r="B12" s="48">
        <v>6</v>
      </c>
      <c r="C12" s="49" t="s">
        <v>49</v>
      </c>
      <c r="D12" s="49" t="s">
        <v>53</v>
      </c>
      <c r="E12" s="49" t="s">
        <v>56</v>
      </c>
      <c r="F12" s="50" t="s">
        <v>59</v>
      </c>
      <c r="G12" s="36" t="s">
        <v>160</v>
      </c>
      <c r="H12" s="36" t="s">
        <v>161</v>
      </c>
      <c r="I12" s="49" t="s">
        <v>64</v>
      </c>
      <c r="J12" s="49" t="s">
        <v>67</v>
      </c>
      <c r="K12" s="55">
        <v>5</v>
      </c>
      <c r="L12" s="55" t="s">
        <v>20</v>
      </c>
      <c r="M12" s="52" t="s">
        <v>73</v>
      </c>
      <c r="N12" s="42" t="s">
        <v>178</v>
      </c>
      <c r="O12" s="43" t="s">
        <v>63</v>
      </c>
      <c r="P12" s="49" t="s">
        <v>67</v>
      </c>
      <c r="Q12" s="55">
        <v>3</v>
      </c>
      <c r="R12" s="55" t="s">
        <v>20</v>
      </c>
      <c r="S12" s="38" t="s">
        <v>134</v>
      </c>
      <c r="T12" s="50" t="s">
        <v>73</v>
      </c>
      <c r="U12" s="39" t="s">
        <v>163</v>
      </c>
      <c r="V12" s="40" t="s">
        <v>164</v>
      </c>
      <c r="W12" s="44" t="s">
        <v>171</v>
      </c>
      <c r="X12" s="41" t="s">
        <v>172</v>
      </c>
      <c r="Y12" s="2"/>
      <c r="Z12" s="2"/>
      <c r="AA12" s="2"/>
      <c r="AB12" s="2"/>
    </row>
    <row r="13" spans="2:28" ht="54" x14ac:dyDescent="0.2">
      <c r="B13" s="48">
        <v>7</v>
      </c>
      <c r="C13" s="49" t="s">
        <v>50</v>
      </c>
      <c r="D13" s="49" t="s">
        <v>53</v>
      </c>
      <c r="E13" s="49" t="s">
        <v>57</v>
      </c>
      <c r="F13" s="50" t="s">
        <v>59</v>
      </c>
      <c r="G13" s="36" t="s">
        <v>145</v>
      </c>
      <c r="H13" s="36" t="s">
        <v>146</v>
      </c>
      <c r="I13" s="49" t="s">
        <v>62</v>
      </c>
      <c r="J13" s="49" t="s">
        <v>69</v>
      </c>
      <c r="K13" s="55">
        <f t="shared" si="0"/>
        <v>4</v>
      </c>
      <c r="L13" s="55" t="str">
        <f>IF(K13="","",IF(OR(K13=2,K13=3,K13=4),'[1]TABLAS VALORACIÓN'!$Y$8,IF(K13=5,'[1]TABLAS VALORACIÓN'!$Y$7,IF(OR(K13=6,K13=7),'[1]TABLAS VALORACIÓN'!$Y$6,IF(OR(K13=8,K13=9,K13=10),'[1]TABLAS VALORACIÓN'!$Y$5)))))</f>
        <v>Riesgo Bajo</v>
      </c>
      <c r="M13" s="52" t="s">
        <v>73</v>
      </c>
      <c r="N13" s="42" t="s">
        <v>147</v>
      </c>
      <c r="O13" s="43" t="s">
        <v>62</v>
      </c>
      <c r="P13" s="49" t="s">
        <v>67</v>
      </c>
      <c r="Q13" s="55">
        <f t="shared" si="1"/>
        <v>3</v>
      </c>
      <c r="R13" s="55" t="str">
        <f>IF(Q13="","",IF(OR(Q13=2,Q13=3,Q13=4),'[1]TABLAS VALORACIÓN'!$Y$8,IF(Q13=5,'[1]TABLAS VALORACIÓN'!$Y$7,IF(OR(Q13=6,Q13=7),'[1]TABLAS VALORACIÓN'!$Y$6,IF(OR(Q13=8,Q13=9,Q13=10),'[1]TABLAS VALORACIÓN'!$Y$5)))))</f>
        <v>Riesgo Bajo</v>
      </c>
      <c r="S13" s="38" t="s">
        <v>134</v>
      </c>
      <c r="T13" s="50" t="s">
        <v>73</v>
      </c>
      <c r="U13" s="39" t="s">
        <v>148</v>
      </c>
      <c r="V13" s="40" t="s">
        <v>149</v>
      </c>
      <c r="W13" s="41" t="s">
        <v>170</v>
      </c>
      <c r="X13" s="41" t="s">
        <v>144</v>
      </c>
      <c r="Y13" s="2"/>
      <c r="Z13" s="2"/>
      <c r="AA13" s="2"/>
      <c r="AB13" s="2"/>
    </row>
    <row r="14" spans="2:28" ht="89.25" customHeight="1" x14ac:dyDescent="0.2">
      <c r="B14" s="48">
        <v>8</v>
      </c>
      <c r="C14" s="49" t="s">
        <v>50</v>
      </c>
      <c r="D14" s="49" t="s">
        <v>53</v>
      </c>
      <c r="E14" s="49" t="s">
        <v>56</v>
      </c>
      <c r="F14" s="50" t="s">
        <v>115</v>
      </c>
      <c r="G14" s="36" t="s">
        <v>203</v>
      </c>
      <c r="H14" s="36" t="s">
        <v>167</v>
      </c>
      <c r="I14" s="49" t="s">
        <v>64</v>
      </c>
      <c r="J14" s="49" t="s">
        <v>69</v>
      </c>
      <c r="K14" s="55">
        <v>5</v>
      </c>
      <c r="L14" s="55" t="s">
        <v>20</v>
      </c>
      <c r="M14" s="52" t="s">
        <v>73</v>
      </c>
      <c r="N14" s="58" t="s">
        <v>168</v>
      </c>
      <c r="O14" s="43" t="s">
        <v>64</v>
      </c>
      <c r="P14" s="49" t="s">
        <v>69</v>
      </c>
      <c r="Q14" s="55">
        <v>4</v>
      </c>
      <c r="R14" s="55" t="s">
        <v>169</v>
      </c>
      <c r="S14" s="38" t="s">
        <v>134</v>
      </c>
      <c r="T14" s="50" t="s">
        <v>73</v>
      </c>
      <c r="U14" s="39" t="s">
        <v>139</v>
      </c>
      <c r="V14" s="40" t="s">
        <v>136</v>
      </c>
      <c r="W14" s="41" t="s">
        <v>173</v>
      </c>
      <c r="X14" s="41" t="s">
        <v>174</v>
      </c>
      <c r="Y14" s="2"/>
      <c r="Z14" s="2"/>
      <c r="AA14" s="2"/>
      <c r="AB14" s="2"/>
    </row>
    <row r="15" spans="2:28" ht="181.5" customHeight="1" x14ac:dyDescent="0.2">
      <c r="B15" s="48">
        <v>9</v>
      </c>
      <c r="C15" s="45" t="s">
        <v>49</v>
      </c>
      <c r="D15" s="45" t="s">
        <v>53</v>
      </c>
      <c r="E15" s="45" t="s">
        <v>57</v>
      </c>
      <c r="F15" s="50" t="s">
        <v>59</v>
      </c>
      <c r="G15" s="46" t="s">
        <v>204</v>
      </c>
      <c r="H15" s="46" t="s">
        <v>150</v>
      </c>
      <c r="I15" s="45" t="s">
        <v>64</v>
      </c>
      <c r="J15" s="45" t="s">
        <v>67</v>
      </c>
      <c r="K15" s="55">
        <f t="shared" si="0"/>
        <v>5</v>
      </c>
      <c r="L15" s="55" t="str">
        <f>IF(K15="","",IF(OR(K15=2,K15=3,K15=4),'[1]TABLAS VALORACIÓN'!$Y$8,IF(K15=5,'[1]TABLAS VALORACIÓN'!$Y$7,IF(OR(K15=6,K15=7),'[1]TABLAS VALORACIÓN'!$Y$6,IF(OR(K15=8,K15=9,K15=10),'[1]TABLAS VALORACIÓN'!$Y$5)))))</f>
        <v>Riesgo Medio</v>
      </c>
      <c r="M15" s="50" t="s">
        <v>73</v>
      </c>
      <c r="N15" s="47" t="s">
        <v>179</v>
      </c>
      <c r="O15" s="49" t="s">
        <v>63</v>
      </c>
      <c r="P15" s="49" t="s">
        <v>67</v>
      </c>
      <c r="Q15" s="55">
        <f t="shared" si="1"/>
        <v>4</v>
      </c>
      <c r="R15" s="55" t="str">
        <f>IF(Q15="","",IF(OR(Q15=2,Q15=3,Q15=4),'[1]TABLAS VALORACIÓN'!$Y$8,IF(Q15=5,'[1]TABLAS VALORACIÓN'!$Y$7,IF(OR(Q15=6,Q15=7),'[1]TABLAS VALORACIÓN'!$Y$6,IF(OR(Q15=8,Q15=9,Q15=10),'[1]TABLAS VALORACIÓN'!$Y$5)))))</f>
        <v>Riesgo Bajo</v>
      </c>
      <c r="S15" s="38" t="s">
        <v>134</v>
      </c>
      <c r="T15" s="50" t="s">
        <v>73</v>
      </c>
      <c r="U15" s="39" t="s">
        <v>148</v>
      </c>
      <c r="V15" s="40" t="s">
        <v>149</v>
      </c>
      <c r="W15" s="44" t="s">
        <v>151</v>
      </c>
      <c r="X15" s="44" t="s">
        <v>138</v>
      </c>
      <c r="Y15" s="2"/>
      <c r="Z15" s="2"/>
      <c r="AA15" s="2"/>
      <c r="AB15" s="2"/>
    </row>
    <row r="16" spans="2:28" ht="68" customHeight="1" x14ac:dyDescent="0.2">
      <c r="B16" s="48">
        <v>10</v>
      </c>
      <c r="C16" s="45" t="s">
        <v>50</v>
      </c>
      <c r="D16" s="45" t="s">
        <v>53</v>
      </c>
      <c r="E16" s="45" t="s">
        <v>57</v>
      </c>
      <c r="F16" s="50" t="s">
        <v>59</v>
      </c>
      <c r="G16" s="46" t="s">
        <v>205</v>
      </c>
      <c r="H16" s="46" t="s">
        <v>213</v>
      </c>
      <c r="I16" s="45" t="s">
        <v>64</v>
      </c>
      <c r="J16" s="45" t="s">
        <v>69</v>
      </c>
      <c r="K16" s="55">
        <v>5</v>
      </c>
      <c r="L16" s="55" t="s">
        <v>20</v>
      </c>
      <c r="M16" s="50" t="s">
        <v>73</v>
      </c>
      <c r="N16" s="47" t="s">
        <v>185</v>
      </c>
      <c r="O16" s="49" t="s">
        <v>64</v>
      </c>
      <c r="P16" s="49" t="s">
        <v>69</v>
      </c>
      <c r="Q16" s="55">
        <v>2</v>
      </c>
      <c r="R16" s="55" t="s">
        <v>210</v>
      </c>
      <c r="S16" s="38" t="s">
        <v>134</v>
      </c>
      <c r="T16" s="50" t="s">
        <v>91</v>
      </c>
      <c r="U16" s="39" t="s">
        <v>148</v>
      </c>
      <c r="V16" s="40" t="s">
        <v>149</v>
      </c>
      <c r="W16" s="44" t="s">
        <v>186</v>
      </c>
      <c r="X16" s="44" t="s">
        <v>138</v>
      </c>
      <c r="Y16" s="2"/>
      <c r="Z16" s="2"/>
      <c r="AA16" s="2"/>
      <c r="AB16" s="2"/>
    </row>
    <row r="17" spans="2:28" ht="147" customHeight="1" x14ac:dyDescent="0.2">
      <c r="B17" s="48">
        <v>11</v>
      </c>
      <c r="C17" s="45" t="s">
        <v>49</v>
      </c>
      <c r="D17" s="45" t="s">
        <v>53</v>
      </c>
      <c r="E17" s="45" t="s">
        <v>57</v>
      </c>
      <c r="F17" s="50" t="s">
        <v>59</v>
      </c>
      <c r="G17" s="46" t="s">
        <v>215</v>
      </c>
      <c r="H17" s="46" t="s">
        <v>152</v>
      </c>
      <c r="I17" s="45" t="s">
        <v>64</v>
      </c>
      <c r="J17" s="45" t="s">
        <v>67</v>
      </c>
      <c r="K17" s="55">
        <f t="shared" si="0"/>
        <v>5</v>
      </c>
      <c r="L17" s="55" t="str">
        <f>IF(K17="","",IF(OR(K17=2,K17=3,K17=4),'[1]TABLAS VALORACIÓN'!$Y$8,IF(K17=5,'[1]TABLAS VALORACIÓN'!$Y$7,IF(OR(K17=6,K17=7),'[1]TABLAS VALORACIÓN'!$Y$6,IF(OR(K17=8,K17=9,K17=10),'[1]TABLAS VALORACIÓN'!$Y$5)))))</f>
        <v>Riesgo Medio</v>
      </c>
      <c r="M17" s="50" t="s">
        <v>73</v>
      </c>
      <c r="N17" s="41" t="s">
        <v>153</v>
      </c>
      <c r="O17" s="49" t="s">
        <v>63</v>
      </c>
      <c r="P17" s="49" t="s">
        <v>67</v>
      </c>
      <c r="Q17" s="55">
        <f t="shared" si="1"/>
        <v>4</v>
      </c>
      <c r="R17" s="55" t="str">
        <f>IF(Q17="","",IF(OR(Q17=2,Q17=3,Q17=4),'[1]TABLAS VALORACIÓN'!$Y$8,IF(Q17=5,'[1]TABLAS VALORACIÓN'!$Y$7,IF(OR(Q17=6,Q17=7),'[1]TABLAS VALORACIÓN'!$Y$6,IF(OR(Q17=8,Q17=9,Q17=10),'[1]TABLAS VALORACIÓN'!$Y$5)))))</f>
        <v>Riesgo Bajo</v>
      </c>
      <c r="S17" s="38" t="s">
        <v>134</v>
      </c>
      <c r="T17" s="50" t="s">
        <v>73</v>
      </c>
      <c r="U17" s="39" t="s">
        <v>148</v>
      </c>
      <c r="V17" s="40" t="s">
        <v>149</v>
      </c>
      <c r="W17" s="44" t="s">
        <v>180</v>
      </c>
      <c r="X17" s="44" t="s">
        <v>138</v>
      </c>
      <c r="Y17" s="2"/>
      <c r="Z17" s="2"/>
      <c r="AA17" s="2"/>
      <c r="AB17" s="2"/>
    </row>
    <row r="18" spans="2:28" ht="71.5" customHeight="1" x14ac:dyDescent="0.2">
      <c r="B18" s="48">
        <v>12</v>
      </c>
      <c r="C18" s="45" t="s">
        <v>49</v>
      </c>
      <c r="D18" s="45" t="s">
        <v>53</v>
      </c>
      <c r="E18" s="45" t="s">
        <v>57</v>
      </c>
      <c r="F18" s="50" t="s">
        <v>59</v>
      </c>
      <c r="G18" s="46" t="s">
        <v>214</v>
      </c>
      <c r="H18" s="46" t="s">
        <v>181</v>
      </c>
      <c r="I18" s="45" t="s">
        <v>64</v>
      </c>
      <c r="J18" s="45" t="s">
        <v>69</v>
      </c>
      <c r="K18" s="55">
        <f t="shared" si="0"/>
        <v>6</v>
      </c>
      <c r="L18" s="55" t="str">
        <f>IF(K18="","",IF(OR(K18=2,K18=3,K18=4),'[1]TABLAS VALORACIÓN'!$Y$8,IF(K18=5,'[1]TABLAS VALORACIÓN'!$Y$7,IF(OR(K18=6,K18=7),'[1]TABLAS VALORACIÓN'!$Y$6,IF(OR(K18=8,K18=9,K18=10),'[1]TABLAS VALORACIÓN'!$Y$5)))))</f>
        <v>Riesgo Alto</v>
      </c>
      <c r="M18" s="50" t="s">
        <v>73</v>
      </c>
      <c r="N18" s="41" t="s">
        <v>182</v>
      </c>
      <c r="O18" s="49" t="s">
        <v>63</v>
      </c>
      <c r="P18" s="49" t="s">
        <v>67</v>
      </c>
      <c r="Q18" s="55">
        <f t="shared" si="1"/>
        <v>4</v>
      </c>
      <c r="R18" s="55" t="str">
        <f>IF(Q18="","",IF(OR(Q18=2,Q18=3,Q18=4),'[1]TABLAS VALORACIÓN'!$Y$8,IF(Q18=5,'[1]TABLAS VALORACIÓN'!$Y$7,IF(OR(Q18=6,Q18=7),'[1]TABLAS VALORACIÓN'!$Y$6,IF(OR(Q18=8,Q18=9,Q18=10),'[1]TABLAS VALORACIÓN'!$Y$5)))))</f>
        <v>Riesgo Bajo</v>
      </c>
      <c r="S18" s="38" t="s">
        <v>134</v>
      </c>
      <c r="T18" s="50" t="s">
        <v>73</v>
      </c>
      <c r="U18" s="39" t="s">
        <v>142</v>
      </c>
      <c r="V18" s="40" t="s">
        <v>143</v>
      </c>
      <c r="W18" s="44" t="s">
        <v>151</v>
      </c>
      <c r="X18" s="44" t="s">
        <v>138</v>
      </c>
      <c r="Y18" s="2"/>
      <c r="Z18" s="2"/>
      <c r="AA18" s="2"/>
      <c r="AB18" s="2"/>
    </row>
    <row r="19" spans="2:28" ht="60.5" customHeight="1" x14ac:dyDescent="0.2">
      <c r="B19" s="48">
        <v>13</v>
      </c>
      <c r="C19" s="45" t="s">
        <v>49</v>
      </c>
      <c r="D19" s="45" t="s">
        <v>52</v>
      </c>
      <c r="E19" s="45" t="s">
        <v>54</v>
      </c>
      <c r="F19" s="50" t="s">
        <v>59</v>
      </c>
      <c r="G19" s="46" t="s">
        <v>206</v>
      </c>
      <c r="H19" s="46" t="s">
        <v>154</v>
      </c>
      <c r="I19" s="45" t="s">
        <v>65</v>
      </c>
      <c r="J19" s="45" t="s">
        <v>69</v>
      </c>
      <c r="K19" s="55">
        <f t="shared" si="0"/>
        <v>7</v>
      </c>
      <c r="L19" s="55" t="str">
        <f>IF(K19="","",IF(OR(K19=2,K19=3,K19=4),'[1]TABLAS VALORACIÓN'!$Y$8,IF(K19=5,'[1]TABLAS VALORACIÓN'!$Y$7,IF(OR(K19=6,K19=7),'[1]TABLAS VALORACIÓN'!$Y$6,IF(OR(K19=8,K19=9,K19=10),'[1]TABLAS VALORACIÓN'!$Y$5)))))</f>
        <v>Riesgo Alto</v>
      </c>
      <c r="M19" s="50" t="s">
        <v>72</v>
      </c>
      <c r="N19" s="41" t="s">
        <v>155</v>
      </c>
      <c r="O19" s="49" t="s">
        <v>63</v>
      </c>
      <c r="P19" s="49" t="s">
        <v>69</v>
      </c>
      <c r="Q19" s="55">
        <f t="shared" si="1"/>
        <v>5</v>
      </c>
      <c r="R19" s="55" t="str">
        <f>IF(Q19="","",IF(OR(Q19=2,Q19=3,Q19=4),'[1]TABLAS VALORACIÓN'!$Y$8,IF(Q19=5,'[1]TABLAS VALORACIÓN'!$Y$7,IF(OR(Q19=6,Q19=7),'[1]TABLAS VALORACIÓN'!$Y$6,IF(OR(Q19=8,Q19=9,Q19=10),'[1]TABLAS VALORACIÓN'!$Y$5)))))</f>
        <v>Riesgo Medio</v>
      </c>
      <c r="S19" s="38" t="s">
        <v>134</v>
      </c>
      <c r="T19" s="50" t="s">
        <v>72</v>
      </c>
      <c r="U19" s="39" t="s">
        <v>139</v>
      </c>
      <c r="V19" s="40" t="s">
        <v>156</v>
      </c>
      <c r="W19" s="44" t="s">
        <v>151</v>
      </c>
      <c r="X19" s="44" t="s">
        <v>138</v>
      </c>
      <c r="Y19" s="2"/>
      <c r="Z19" s="2"/>
      <c r="AA19" s="2"/>
      <c r="AB19" s="2"/>
    </row>
    <row r="20" spans="2:28" ht="60" x14ac:dyDescent="0.2">
      <c r="B20" s="48">
        <v>14</v>
      </c>
      <c r="C20" s="45" t="s">
        <v>49</v>
      </c>
      <c r="D20" s="45" t="s">
        <v>53</v>
      </c>
      <c r="E20" s="45" t="s">
        <v>57</v>
      </c>
      <c r="F20" s="50" t="s">
        <v>59</v>
      </c>
      <c r="G20" s="46" t="s">
        <v>207</v>
      </c>
      <c r="H20" s="46" t="s">
        <v>208</v>
      </c>
      <c r="I20" s="45" t="s">
        <v>64</v>
      </c>
      <c r="J20" s="45" t="s">
        <v>67</v>
      </c>
      <c r="K20" s="55">
        <v>4</v>
      </c>
      <c r="L20" s="55" t="s">
        <v>22</v>
      </c>
      <c r="M20" s="50" t="s">
        <v>73</v>
      </c>
      <c r="N20" s="41" t="s">
        <v>209</v>
      </c>
      <c r="O20" s="49" t="s">
        <v>64</v>
      </c>
      <c r="P20" s="49" t="s">
        <v>69</v>
      </c>
      <c r="Q20" s="55">
        <v>3</v>
      </c>
      <c r="R20" s="55" t="s">
        <v>210</v>
      </c>
      <c r="S20" s="38" t="s">
        <v>134</v>
      </c>
      <c r="T20" s="50" t="s">
        <v>91</v>
      </c>
      <c r="U20" s="39" t="s">
        <v>211</v>
      </c>
      <c r="V20" s="40" t="s">
        <v>149</v>
      </c>
      <c r="W20" s="44" t="s">
        <v>212</v>
      </c>
      <c r="X20" s="44" t="s">
        <v>144</v>
      </c>
      <c r="Y20" s="2"/>
      <c r="Z20" s="2"/>
      <c r="AA20" s="2"/>
      <c r="AB20" s="2"/>
    </row>
    <row r="21" spans="2:28" x14ac:dyDescent="0.2"/>
    <row r="22" spans="2:28" x14ac:dyDescent="0.2"/>
    <row r="23" spans="2:28" x14ac:dyDescent="0.2"/>
    <row r="24" spans="2:28" x14ac:dyDescent="0.2"/>
    <row r="25" spans="2:28" x14ac:dyDescent="0.2"/>
    <row r="26" spans="2:28" x14ac:dyDescent="0.2"/>
    <row r="27" spans="2:28" x14ac:dyDescent="0.2"/>
    <row r="28" spans="2:28" x14ac:dyDescent="0.2"/>
    <row r="29" spans="2:28" x14ac:dyDescent="0.2"/>
    <row r="30" spans="2:28" x14ac:dyDescent="0.2"/>
    <row r="31" spans="2:28" x14ac:dyDescent="0.2"/>
    <row r="32" spans="2:28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</sheetData>
  <sheetProtection insertRows="0" deleteRows="0"/>
  <mergeCells count="23">
    <mergeCell ref="B1:X1"/>
    <mergeCell ref="O5:R5"/>
    <mergeCell ref="B5:B6"/>
    <mergeCell ref="C5:C6"/>
    <mergeCell ref="D5:D6"/>
    <mergeCell ref="E5:E6"/>
    <mergeCell ref="F5:F6"/>
    <mergeCell ref="G5:G6"/>
    <mergeCell ref="H5:H6"/>
    <mergeCell ref="J5:J6"/>
    <mergeCell ref="K5:K6"/>
    <mergeCell ref="L5:L6"/>
    <mergeCell ref="M5:M6"/>
    <mergeCell ref="B4:X4"/>
    <mergeCell ref="B2:F3"/>
    <mergeCell ref="G2:V3"/>
    <mergeCell ref="W5:X5"/>
    <mergeCell ref="I5:I6"/>
    <mergeCell ref="S5:S6"/>
    <mergeCell ref="T5:T6"/>
    <mergeCell ref="U5:U6"/>
    <mergeCell ref="V5:V6"/>
    <mergeCell ref="N5:N6"/>
  </mergeCells>
  <conditionalFormatting sqref="Q7 K7 K9:K10 Q9:Q10 Q12:Q19 K12:K19">
    <cfRule type="cellIs" dxfId="55" priority="80" operator="between">
      <formula>8</formula>
      <formula>10</formula>
    </cfRule>
    <cfRule type="cellIs" dxfId="54" priority="81" operator="between">
      <formula>6</formula>
      <formula>7</formula>
    </cfRule>
    <cfRule type="cellIs" dxfId="53" priority="82" operator="equal">
      <formula>5</formula>
    </cfRule>
    <cfRule type="cellIs" dxfId="52" priority="83" operator="between">
      <formula>0</formula>
      <formula>1</formula>
    </cfRule>
    <cfRule type="cellIs" dxfId="51" priority="84" operator="between">
      <formula>2</formula>
      <formula>4</formula>
    </cfRule>
  </conditionalFormatting>
  <conditionalFormatting sqref="L7 R7 R9:R10 L9:L10 L12:L19 R12:R19">
    <cfRule type="expression" dxfId="50" priority="71">
      <formula>K7=10</formula>
    </cfRule>
    <cfRule type="expression" dxfId="49" priority="72">
      <formula>K7=9</formula>
    </cfRule>
    <cfRule type="expression" dxfId="48" priority="73">
      <formula>K7=7</formula>
    </cfRule>
    <cfRule type="expression" dxfId="47" priority="74">
      <formula>K7=4</formula>
    </cfRule>
    <cfRule type="expression" dxfId="46" priority="75">
      <formula>K7=3</formula>
    </cfRule>
    <cfRule type="expression" dxfId="45" priority="76">
      <formula>K7=8</formula>
    </cfRule>
    <cfRule type="expression" dxfId="44" priority="77">
      <formula>K7=6</formula>
    </cfRule>
    <cfRule type="expression" dxfId="43" priority="78">
      <formula>K7=5</formula>
    </cfRule>
    <cfRule type="expression" dxfId="42" priority="79">
      <formula>K7=2</formula>
    </cfRule>
  </conditionalFormatting>
  <conditionalFormatting sqref="L8 R8">
    <cfRule type="expression" dxfId="41" priority="29">
      <formula>K8=10</formula>
    </cfRule>
    <cfRule type="expression" dxfId="40" priority="30">
      <formula>K8=9</formula>
    </cfRule>
    <cfRule type="expression" dxfId="39" priority="31">
      <formula>K8=7</formula>
    </cfRule>
    <cfRule type="expression" dxfId="38" priority="32">
      <formula>K8=4</formula>
    </cfRule>
    <cfRule type="expression" dxfId="37" priority="33">
      <formula>K8=3</formula>
    </cfRule>
    <cfRule type="expression" dxfId="36" priority="34">
      <formula>K8=8</formula>
    </cfRule>
    <cfRule type="expression" dxfId="35" priority="35">
      <formula>K8=6</formula>
    </cfRule>
    <cfRule type="expression" dxfId="34" priority="36">
      <formula>K8=5</formula>
    </cfRule>
    <cfRule type="expression" dxfId="33" priority="37">
      <formula>K8=2</formula>
    </cfRule>
  </conditionalFormatting>
  <conditionalFormatting sqref="Q8 K8">
    <cfRule type="cellIs" dxfId="32" priority="38" operator="between">
      <formula>8</formula>
      <formula>10</formula>
    </cfRule>
    <cfRule type="cellIs" dxfId="31" priority="39" operator="between">
      <formula>6</formula>
      <formula>7</formula>
    </cfRule>
    <cfRule type="cellIs" dxfId="30" priority="40" operator="equal">
      <formula>5</formula>
    </cfRule>
    <cfRule type="cellIs" dxfId="29" priority="41" operator="between">
      <formula>0</formula>
      <formula>1</formula>
    </cfRule>
    <cfRule type="cellIs" dxfId="28" priority="42" operator="between">
      <formula>2</formula>
      <formula>4</formula>
    </cfRule>
  </conditionalFormatting>
  <conditionalFormatting sqref="Q11 K11">
    <cfRule type="cellIs" dxfId="27" priority="24" operator="between">
      <formula>8</formula>
      <formula>10</formula>
    </cfRule>
    <cfRule type="cellIs" dxfId="26" priority="25" operator="between">
      <formula>6</formula>
      <formula>7</formula>
    </cfRule>
    <cfRule type="cellIs" dxfId="25" priority="26" operator="equal">
      <formula>5</formula>
    </cfRule>
    <cfRule type="cellIs" dxfId="24" priority="27" operator="between">
      <formula>0</formula>
      <formula>1</formula>
    </cfRule>
    <cfRule type="cellIs" dxfId="23" priority="28" operator="between">
      <formula>2</formula>
      <formula>4</formula>
    </cfRule>
  </conditionalFormatting>
  <conditionalFormatting sqref="L11 R11">
    <cfRule type="expression" dxfId="22" priority="15">
      <formula>K11=10</formula>
    </cfRule>
    <cfRule type="expression" dxfId="21" priority="16">
      <formula>K11=9</formula>
    </cfRule>
    <cfRule type="expression" dxfId="20" priority="17">
      <formula>K11=7</formula>
    </cfRule>
    <cfRule type="expression" dxfId="19" priority="18">
      <formula>K11=4</formula>
    </cfRule>
    <cfRule type="expression" dxfId="18" priority="19">
      <formula>K11=3</formula>
    </cfRule>
    <cfRule type="expression" dxfId="17" priority="20">
      <formula>K11=8</formula>
    </cfRule>
    <cfRule type="expression" dxfId="16" priority="21">
      <formula>K11=6</formula>
    </cfRule>
    <cfRule type="expression" dxfId="15" priority="22">
      <formula>K11=5</formula>
    </cfRule>
    <cfRule type="expression" dxfId="14" priority="23">
      <formula>K11=2</formula>
    </cfRule>
  </conditionalFormatting>
  <conditionalFormatting sqref="Q20 K20">
    <cfRule type="cellIs" dxfId="13" priority="10" operator="between">
      <formula>8</formula>
      <formula>10</formula>
    </cfRule>
    <cfRule type="cellIs" dxfId="12" priority="11" operator="between">
      <formula>6</formula>
      <formula>7</formula>
    </cfRule>
    <cfRule type="cellIs" dxfId="11" priority="12" operator="equal">
      <formula>5</formula>
    </cfRule>
    <cfRule type="cellIs" dxfId="10" priority="13" operator="between">
      <formula>0</formula>
      <formula>1</formula>
    </cfRule>
    <cfRule type="cellIs" dxfId="9" priority="14" operator="between">
      <formula>2</formula>
      <formula>4</formula>
    </cfRule>
  </conditionalFormatting>
  <conditionalFormatting sqref="L20 R20">
    <cfRule type="expression" dxfId="8" priority="1">
      <formula>K20=10</formula>
    </cfRule>
    <cfRule type="expression" dxfId="7" priority="2">
      <formula>K20=9</formula>
    </cfRule>
    <cfRule type="expression" dxfId="6" priority="3">
      <formula>K20=7</formula>
    </cfRule>
    <cfRule type="expression" dxfId="5" priority="4">
      <formula>K20=4</formula>
    </cfRule>
    <cfRule type="expression" dxfId="4" priority="5">
      <formula>K20=3</formula>
    </cfRule>
    <cfRule type="expression" dxfId="3" priority="6">
      <formula>K20=8</formula>
    </cfRule>
    <cfRule type="expression" dxfId="2" priority="7">
      <formula>K20=6</formula>
    </cfRule>
    <cfRule type="expression" dxfId="1" priority="8">
      <formula>K20=5</formula>
    </cfRule>
    <cfRule type="expression" dxfId="0" priority="9">
      <formula>K20=2</formula>
    </cfRule>
  </conditionalFormatting>
  <dataValidations count="8">
    <dataValidation type="list" allowBlank="1" showInputMessage="1" showErrorMessage="1" sqref="F7:F1048576">
      <formula1>TIPO</formula1>
    </dataValidation>
    <dataValidation type="list" allowBlank="1" showInputMessage="1" showErrorMessage="1" sqref="C7:C1048576">
      <formula1>CLASE</formula1>
    </dataValidation>
    <dataValidation type="list" allowBlank="1" showInputMessage="1" showErrorMessage="1" sqref="D7:D1048576">
      <formula1>FUENTE</formula1>
    </dataValidation>
    <dataValidation type="list" allowBlank="1" showInputMessage="1" showErrorMessage="1" sqref="E7:E1048576">
      <formula1>ETAPA</formula1>
    </dataValidation>
    <dataValidation type="list" allowBlank="1" showInputMessage="1" showErrorMessage="1" sqref="M7:M1048576">
      <formula1>ASIGNACIÓN</formula1>
    </dataValidation>
    <dataValidation type="list" allowBlank="1" showInputMessage="1" showErrorMessage="1" sqref="O7:O1048576 I7:I1048576">
      <formula1>PROBABILIDAD</formula1>
    </dataValidation>
    <dataValidation type="list" allowBlank="1" showInputMessage="1" showErrorMessage="1" sqref="P7:P1048576 J7:J1048576">
      <formula1>IMPACTO</formula1>
    </dataValidation>
    <dataValidation type="list" allowBlank="1" showInputMessage="1" showErrorMessage="1" sqref="T7:T20">
      <formula1>$AB$3:$AB$5</formula1>
    </dataValidation>
  </dataValidations>
  <printOptions horizontalCentered="1"/>
  <pageMargins left="0.9055118110236221" right="0.78740157480314965" top="0.98425196850393704" bottom="0.39370078740157483" header="0.43307086614173229" footer="0.31496062992125984"/>
  <pageSetup scale="47" fitToHeight="2" orientation="landscape" r:id="rId1"/>
  <headerFooter alignWithMargins="0">
    <oddHeader>&amp;L&amp;G&amp;C&amp;"Arial,Negrita"
&amp;10PROCESO
ADQUISICIÓN DE BIENES Y SERVICIOS
FORMATO - Anexo FCT - Matriz de identificación, valoración y asignación de riesgos&amp;R&amp;"Arial,Negrita"&amp;9
&amp;10A3.F1.P3.ABS
02/05/2018
Versión 3
Página &amp;P de &amp;N
Clasific. de la info.
Pública</oddHeader>
    <oddFooter>&amp;C&amp;"Tempus Sans ITC,Normal"Antes de imprimir este documento… piense en el medio ambiente!  &amp;"-,Normal"
    &amp;"Arial,Normal" Cualquier copia impresa de este documento se considera como COPIA NO CONTROLADA.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"/>
  <sheetViews>
    <sheetView showGridLines="0" topLeftCell="G10" zoomScale="85" zoomScaleNormal="85" workbookViewId="0">
      <selection activeCell="R23" sqref="R23"/>
    </sheetView>
  </sheetViews>
  <sheetFormatPr baseColWidth="10" defaultColWidth="11.453125" defaultRowHeight="10" x14ac:dyDescent="0.2"/>
  <cols>
    <col min="1" max="1" width="1.7265625" style="17" customWidth="1"/>
    <col min="2" max="2" width="13.26953125" style="17" customWidth="1"/>
    <col min="3" max="3" width="20.7265625" style="17" customWidth="1"/>
    <col min="4" max="4" width="14" style="17" customWidth="1"/>
    <col min="5" max="5" width="6.7265625" style="17" customWidth="1"/>
    <col min="6" max="6" width="25.26953125" style="17" customWidth="1"/>
    <col min="7" max="9" width="21.1796875" style="17" customWidth="1"/>
    <col min="10" max="11" width="21.453125" style="17" customWidth="1"/>
    <col min="12" max="12" width="11.453125" style="17" customWidth="1"/>
    <col min="13" max="13" width="10.7265625" style="17" customWidth="1"/>
    <col min="14" max="14" width="11.453125" style="17" customWidth="1"/>
    <col min="15" max="15" width="23" style="17" customWidth="1"/>
    <col min="16" max="16" width="24" style="17" customWidth="1"/>
    <col min="17" max="17" width="17" style="17" customWidth="1"/>
    <col min="18" max="18" width="24" style="17" customWidth="1"/>
    <col min="19" max="19" width="23.26953125" style="17" customWidth="1"/>
    <col min="20" max="20" width="18.81640625" style="17" customWidth="1"/>
    <col min="21" max="21" width="16.54296875" style="17" customWidth="1"/>
    <col min="22" max="22" width="19" style="17" customWidth="1"/>
    <col min="23" max="23" width="28" style="17" customWidth="1"/>
    <col min="24" max="16384" width="11.453125" style="17"/>
  </cols>
  <sheetData>
    <row r="1" spans="1:25" ht="14" x14ac:dyDescent="0.3">
      <c r="A1" s="20" t="s">
        <v>78</v>
      </c>
    </row>
    <row r="2" spans="1:25" s="8" customFormat="1" x14ac:dyDescent="0.2"/>
    <row r="3" spans="1:25" s="8" customFormat="1" x14ac:dyDescent="0.2">
      <c r="B3" s="27" t="s">
        <v>106</v>
      </c>
      <c r="C3" s="83" t="s">
        <v>100</v>
      </c>
      <c r="D3" s="83"/>
      <c r="F3" s="27" t="s">
        <v>110</v>
      </c>
      <c r="G3" s="28" t="s">
        <v>111</v>
      </c>
      <c r="H3" s="28" t="s">
        <v>112</v>
      </c>
      <c r="I3" s="83" t="s">
        <v>88</v>
      </c>
      <c r="J3" s="83"/>
      <c r="K3" s="83"/>
      <c r="L3" s="83"/>
      <c r="N3" s="27" t="s">
        <v>99</v>
      </c>
      <c r="O3" s="83" t="s">
        <v>100</v>
      </c>
      <c r="P3" s="83"/>
      <c r="Q3" s="83"/>
    </row>
    <row r="4" spans="1:25" s="8" customFormat="1" ht="53.5" customHeight="1" x14ac:dyDescent="0.2">
      <c r="B4" s="23" t="s">
        <v>49</v>
      </c>
      <c r="C4" s="80" t="s">
        <v>120</v>
      </c>
      <c r="D4" s="85"/>
      <c r="F4" s="86" t="s">
        <v>54</v>
      </c>
      <c r="G4" s="86" t="s">
        <v>82</v>
      </c>
      <c r="H4" s="89" t="s">
        <v>94</v>
      </c>
      <c r="I4" s="92" t="s">
        <v>92</v>
      </c>
      <c r="J4" s="93"/>
      <c r="K4" s="93"/>
      <c r="L4" s="94"/>
      <c r="N4" s="33" t="s">
        <v>101</v>
      </c>
      <c r="O4" s="80" t="s">
        <v>125</v>
      </c>
      <c r="P4" s="85"/>
      <c r="Q4" s="85"/>
    </row>
    <row r="5" spans="1:25" s="8" customFormat="1" ht="53.5" customHeight="1" x14ac:dyDescent="0.2">
      <c r="B5" s="23" t="s">
        <v>50</v>
      </c>
      <c r="C5" s="80" t="s">
        <v>121</v>
      </c>
      <c r="D5" s="80"/>
      <c r="F5" s="87"/>
      <c r="G5" s="87"/>
      <c r="H5" s="91"/>
      <c r="I5" s="95"/>
      <c r="J5" s="96"/>
      <c r="K5" s="96"/>
      <c r="L5" s="97"/>
      <c r="N5" s="33" t="s">
        <v>58</v>
      </c>
      <c r="O5" s="80" t="s">
        <v>126</v>
      </c>
      <c r="P5" s="85"/>
      <c r="Q5" s="85"/>
    </row>
    <row r="6" spans="1:25" s="8" customFormat="1" ht="77.25" customHeight="1" x14ac:dyDescent="0.2">
      <c r="F6" s="88"/>
      <c r="G6" s="88"/>
      <c r="H6" s="90"/>
      <c r="I6" s="98"/>
      <c r="J6" s="99"/>
      <c r="K6" s="99"/>
      <c r="L6" s="100"/>
      <c r="N6" s="33" t="s">
        <v>59</v>
      </c>
      <c r="O6" s="80" t="s">
        <v>127</v>
      </c>
      <c r="P6" s="85"/>
      <c r="Q6" s="85"/>
    </row>
    <row r="7" spans="1:25" s="8" customFormat="1" ht="86.25" customHeight="1" x14ac:dyDescent="0.2">
      <c r="B7" s="27" t="s">
        <v>107</v>
      </c>
      <c r="C7" s="83" t="s">
        <v>100</v>
      </c>
      <c r="D7" s="83"/>
      <c r="F7" s="14" t="s">
        <v>55</v>
      </c>
      <c r="G7" s="11" t="s">
        <v>94</v>
      </c>
      <c r="H7" s="11" t="s">
        <v>95</v>
      </c>
      <c r="I7" s="84" t="s">
        <v>93</v>
      </c>
      <c r="J7" s="84"/>
      <c r="K7" s="84"/>
      <c r="L7" s="84"/>
      <c r="N7" s="29" t="s">
        <v>102</v>
      </c>
      <c r="O7" s="80" t="s">
        <v>128</v>
      </c>
      <c r="P7" s="85"/>
      <c r="Q7" s="85"/>
    </row>
    <row r="8" spans="1:25" s="8" customFormat="1" ht="81.75" customHeight="1" x14ac:dyDescent="0.2">
      <c r="B8" s="24" t="s">
        <v>52</v>
      </c>
      <c r="C8" s="78" t="s">
        <v>122</v>
      </c>
      <c r="D8" s="79"/>
      <c r="F8" s="14" t="s">
        <v>56</v>
      </c>
      <c r="G8" s="11" t="s">
        <v>96</v>
      </c>
      <c r="H8" s="14" t="s">
        <v>83</v>
      </c>
      <c r="I8" s="84" t="s">
        <v>97</v>
      </c>
      <c r="J8" s="84"/>
      <c r="K8" s="84"/>
      <c r="L8" s="84"/>
      <c r="N8" s="29" t="s">
        <v>60</v>
      </c>
      <c r="O8" s="80" t="s">
        <v>129</v>
      </c>
      <c r="P8" s="85"/>
      <c r="Q8" s="85"/>
    </row>
    <row r="9" spans="1:25" s="8" customFormat="1" ht="56.25" customHeight="1" x14ac:dyDescent="0.2">
      <c r="B9" s="24" t="s">
        <v>53</v>
      </c>
      <c r="C9" s="81" t="s">
        <v>123</v>
      </c>
      <c r="D9" s="82"/>
      <c r="F9" s="86" t="s">
        <v>57</v>
      </c>
      <c r="G9" s="86" t="s">
        <v>83</v>
      </c>
      <c r="H9" s="89" t="s">
        <v>87</v>
      </c>
      <c r="I9" s="80" t="s">
        <v>98</v>
      </c>
      <c r="J9" s="80"/>
      <c r="K9" s="80"/>
      <c r="L9" s="80"/>
      <c r="N9" s="29" t="s">
        <v>103</v>
      </c>
      <c r="O9" s="80" t="s">
        <v>130</v>
      </c>
      <c r="P9" s="85"/>
      <c r="Q9" s="85"/>
    </row>
    <row r="10" spans="1:25" s="8" customFormat="1" ht="22.9" customHeight="1" x14ac:dyDescent="0.2">
      <c r="F10" s="88"/>
      <c r="G10" s="88"/>
      <c r="H10" s="90"/>
      <c r="I10" s="80"/>
      <c r="J10" s="80"/>
      <c r="K10" s="80"/>
      <c r="L10" s="80"/>
      <c r="N10" s="84" t="s">
        <v>104</v>
      </c>
      <c r="O10" s="80" t="s">
        <v>131</v>
      </c>
      <c r="P10" s="80"/>
      <c r="Q10" s="80"/>
    </row>
    <row r="11" spans="1:25" s="8" customFormat="1" ht="39" customHeight="1" x14ac:dyDescent="0.2">
      <c r="N11" s="84"/>
      <c r="O11" s="80"/>
      <c r="P11" s="80"/>
      <c r="Q11" s="80"/>
    </row>
    <row r="12" spans="1:25" s="8" customFormat="1" ht="52.9" customHeight="1" x14ac:dyDescent="0.2">
      <c r="H12" s="15"/>
      <c r="I12" s="15"/>
      <c r="J12" s="26"/>
      <c r="K12" s="26"/>
      <c r="L12" s="26"/>
      <c r="N12" s="29" t="s">
        <v>105</v>
      </c>
      <c r="O12" s="80" t="s">
        <v>132</v>
      </c>
      <c r="P12" s="80"/>
      <c r="Q12" s="80"/>
    </row>
    <row r="13" spans="1:25" s="8" customFormat="1" x14ac:dyDescent="0.2">
      <c r="F13" s="15"/>
      <c r="G13" s="15"/>
      <c r="H13" s="15"/>
      <c r="I13" s="15"/>
      <c r="J13" s="26"/>
      <c r="K13" s="26"/>
      <c r="L13" s="26"/>
    </row>
    <row r="14" spans="1:25" s="8" customFormat="1" x14ac:dyDescent="0.2">
      <c r="C14" s="103" t="s">
        <v>74</v>
      </c>
      <c r="D14" s="103"/>
      <c r="F14" s="108" t="s">
        <v>75</v>
      </c>
      <c r="G14" s="108"/>
      <c r="H14" s="108"/>
      <c r="I14" s="108"/>
      <c r="J14" s="108"/>
      <c r="K14" s="108"/>
      <c r="L14" s="108"/>
      <c r="O14" s="104" t="s">
        <v>5</v>
      </c>
      <c r="P14" s="105"/>
      <c r="Q14" s="105"/>
      <c r="R14" s="105"/>
      <c r="S14" s="105"/>
      <c r="T14" s="105"/>
      <c r="U14" s="106"/>
      <c r="X14" s="101" t="s">
        <v>76</v>
      </c>
      <c r="Y14" s="102"/>
    </row>
    <row r="15" spans="1:25" s="8" customFormat="1" ht="63" customHeight="1" x14ac:dyDescent="0.2">
      <c r="C15" s="9" t="s">
        <v>7</v>
      </c>
      <c r="D15" s="9" t="s">
        <v>29</v>
      </c>
      <c r="F15" s="104" t="s">
        <v>5</v>
      </c>
      <c r="G15" s="105"/>
      <c r="H15" s="105"/>
      <c r="I15" s="105"/>
      <c r="J15" s="105"/>
      <c r="K15" s="105"/>
      <c r="L15" s="106"/>
      <c r="N15" s="10"/>
      <c r="O15" s="107" t="s">
        <v>30</v>
      </c>
      <c r="P15" s="107"/>
      <c r="Q15" s="11" t="s">
        <v>37</v>
      </c>
      <c r="R15" s="11" t="s">
        <v>38</v>
      </c>
      <c r="S15" s="11" t="s">
        <v>39</v>
      </c>
      <c r="T15" s="11" t="s">
        <v>40</v>
      </c>
      <c r="U15" s="11" t="s">
        <v>41</v>
      </c>
      <c r="X15" s="12" t="s">
        <v>6</v>
      </c>
      <c r="Y15" s="9" t="s">
        <v>7</v>
      </c>
    </row>
    <row r="16" spans="1:25" s="8" customFormat="1" ht="95.25" customHeight="1" x14ac:dyDescent="0.2">
      <c r="B16" s="109" t="s">
        <v>10</v>
      </c>
      <c r="C16" s="13" t="s">
        <v>24</v>
      </c>
      <c r="D16" s="14">
        <v>1</v>
      </c>
      <c r="E16" s="15"/>
      <c r="F16" s="107" t="s">
        <v>30</v>
      </c>
      <c r="G16" s="107"/>
      <c r="H16" s="11" t="s">
        <v>37</v>
      </c>
      <c r="I16" s="11" t="s">
        <v>38</v>
      </c>
      <c r="J16" s="11" t="s">
        <v>39</v>
      </c>
      <c r="K16" s="11" t="s">
        <v>40</v>
      </c>
      <c r="L16" s="11" t="s">
        <v>41</v>
      </c>
      <c r="O16" s="107" t="s">
        <v>31</v>
      </c>
      <c r="P16" s="107"/>
      <c r="Q16" s="11" t="s">
        <v>36</v>
      </c>
      <c r="R16" s="11" t="s">
        <v>35</v>
      </c>
      <c r="S16" s="11" t="s">
        <v>32</v>
      </c>
      <c r="T16" s="11" t="s">
        <v>33</v>
      </c>
      <c r="U16" s="11" t="s">
        <v>34</v>
      </c>
      <c r="X16" s="21" t="s">
        <v>16</v>
      </c>
      <c r="Y16" s="11" t="s">
        <v>17</v>
      </c>
    </row>
    <row r="17" spans="2:25" s="8" customFormat="1" ht="50" x14ac:dyDescent="0.2">
      <c r="B17" s="109"/>
      <c r="C17" s="13" t="s">
        <v>124</v>
      </c>
      <c r="D17" s="14">
        <v>2</v>
      </c>
      <c r="E17" s="15"/>
      <c r="F17" s="107" t="s">
        <v>31</v>
      </c>
      <c r="G17" s="107"/>
      <c r="H17" s="11" t="s">
        <v>36</v>
      </c>
      <c r="I17" s="11" t="s">
        <v>35</v>
      </c>
      <c r="J17" s="11" t="s">
        <v>32</v>
      </c>
      <c r="K17" s="11" t="s">
        <v>33</v>
      </c>
      <c r="L17" s="11" t="s">
        <v>34</v>
      </c>
      <c r="O17" s="108" t="s">
        <v>7</v>
      </c>
      <c r="P17" s="108" t="s">
        <v>42</v>
      </c>
      <c r="Q17" s="9" t="s">
        <v>43</v>
      </c>
      <c r="R17" s="9" t="s">
        <v>44</v>
      </c>
      <c r="S17" s="9" t="s">
        <v>23</v>
      </c>
      <c r="T17" s="9" t="s">
        <v>45</v>
      </c>
      <c r="U17" s="9" t="s">
        <v>46</v>
      </c>
      <c r="X17" s="22" t="s">
        <v>18</v>
      </c>
      <c r="Y17" s="11" t="s">
        <v>19</v>
      </c>
    </row>
    <row r="18" spans="2:25" s="8" customFormat="1" ht="20" x14ac:dyDescent="0.2">
      <c r="B18" s="109"/>
      <c r="C18" s="13" t="s">
        <v>26</v>
      </c>
      <c r="D18" s="14">
        <v>3</v>
      </c>
      <c r="E18" s="15"/>
      <c r="F18" s="108" t="s">
        <v>7</v>
      </c>
      <c r="G18" s="108" t="s">
        <v>42</v>
      </c>
      <c r="H18" s="9" t="s">
        <v>43</v>
      </c>
      <c r="I18" s="9" t="s">
        <v>44</v>
      </c>
      <c r="J18" s="9" t="s">
        <v>23</v>
      </c>
      <c r="K18" s="9" t="s">
        <v>45</v>
      </c>
      <c r="L18" s="9" t="s">
        <v>46</v>
      </c>
      <c r="O18" s="108"/>
      <c r="P18" s="108"/>
      <c r="Q18" s="14">
        <v>1</v>
      </c>
      <c r="R18" s="14">
        <v>2</v>
      </c>
      <c r="S18" s="14">
        <v>3</v>
      </c>
      <c r="T18" s="14">
        <v>4</v>
      </c>
      <c r="U18" s="16">
        <v>5</v>
      </c>
      <c r="X18" s="6">
        <v>5</v>
      </c>
      <c r="Y18" s="11" t="s">
        <v>20</v>
      </c>
    </row>
    <row r="19" spans="2:25" s="8" customFormat="1" ht="51.75" customHeight="1" x14ac:dyDescent="0.2">
      <c r="B19" s="109"/>
      <c r="C19" s="13" t="s">
        <v>27</v>
      </c>
      <c r="D19" s="14">
        <v>4</v>
      </c>
      <c r="E19" s="15"/>
      <c r="F19" s="108"/>
      <c r="G19" s="108"/>
      <c r="H19" s="14">
        <v>1</v>
      </c>
      <c r="I19" s="14">
        <v>2</v>
      </c>
      <c r="J19" s="14">
        <v>3</v>
      </c>
      <c r="K19" s="14">
        <v>4</v>
      </c>
      <c r="L19" s="16">
        <v>5</v>
      </c>
      <c r="N19" s="109" t="s">
        <v>10</v>
      </c>
      <c r="O19" s="13" t="s">
        <v>24</v>
      </c>
      <c r="P19" s="14">
        <v>1</v>
      </c>
      <c r="Q19" s="7">
        <v>2</v>
      </c>
      <c r="R19" s="7">
        <v>3</v>
      </c>
      <c r="S19" s="7">
        <v>4</v>
      </c>
      <c r="T19" s="6">
        <v>5</v>
      </c>
      <c r="U19" s="22">
        <v>6</v>
      </c>
      <c r="X19" s="7" t="s">
        <v>21</v>
      </c>
      <c r="Y19" s="11" t="s">
        <v>22</v>
      </c>
    </row>
    <row r="20" spans="2:25" s="8" customFormat="1" ht="30" x14ac:dyDescent="0.2">
      <c r="B20" s="109"/>
      <c r="C20" s="13" t="s">
        <v>28</v>
      </c>
      <c r="D20" s="14">
        <v>5</v>
      </c>
      <c r="E20" s="15"/>
      <c r="F20" s="15"/>
      <c r="G20" s="15"/>
      <c r="H20" s="15"/>
      <c r="I20" s="15"/>
      <c r="J20" s="15"/>
      <c r="K20" s="15"/>
      <c r="N20" s="109"/>
      <c r="O20" s="13" t="s">
        <v>25</v>
      </c>
      <c r="P20" s="14">
        <v>2</v>
      </c>
      <c r="Q20" s="7">
        <v>3</v>
      </c>
      <c r="R20" s="7">
        <v>4</v>
      </c>
      <c r="S20" s="6">
        <v>5</v>
      </c>
      <c r="T20" s="22">
        <v>6</v>
      </c>
      <c r="U20" s="22">
        <v>7</v>
      </c>
    </row>
    <row r="21" spans="2:25" s="8" customFormat="1" ht="30" x14ac:dyDescent="0.2">
      <c r="F21" s="15"/>
      <c r="G21" s="15"/>
      <c r="H21" s="15"/>
      <c r="I21" s="15"/>
      <c r="J21" s="15"/>
      <c r="K21" s="15"/>
      <c r="N21" s="109"/>
      <c r="O21" s="13" t="s">
        <v>26</v>
      </c>
      <c r="P21" s="14">
        <v>3</v>
      </c>
      <c r="Q21" s="7">
        <v>4</v>
      </c>
      <c r="R21" s="6">
        <v>5</v>
      </c>
      <c r="S21" s="22">
        <v>6</v>
      </c>
      <c r="T21" s="22">
        <v>7</v>
      </c>
      <c r="U21" s="21">
        <v>8</v>
      </c>
      <c r="X21" s="25" t="s">
        <v>11</v>
      </c>
      <c r="Y21" s="25" t="s">
        <v>80</v>
      </c>
    </row>
    <row r="22" spans="2:25" s="8" customFormat="1" ht="20" x14ac:dyDescent="0.2">
      <c r="B22" s="8" t="s">
        <v>79</v>
      </c>
      <c r="N22" s="109"/>
      <c r="O22" s="13" t="s">
        <v>27</v>
      </c>
      <c r="P22" s="14">
        <v>4</v>
      </c>
      <c r="Q22" s="6">
        <v>5</v>
      </c>
      <c r="R22" s="22">
        <v>6</v>
      </c>
      <c r="S22" s="22">
        <v>7</v>
      </c>
      <c r="T22" s="21">
        <v>8</v>
      </c>
      <c r="U22" s="21">
        <v>9</v>
      </c>
      <c r="X22" s="8" t="s">
        <v>89</v>
      </c>
      <c r="Y22" s="8" t="s">
        <v>72</v>
      </c>
    </row>
    <row r="23" spans="2:25" s="8" customFormat="1" ht="20" x14ac:dyDescent="0.2">
      <c r="N23" s="109"/>
      <c r="O23" s="13" t="s">
        <v>28</v>
      </c>
      <c r="P23" s="14">
        <v>5</v>
      </c>
      <c r="Q23" s="22">
        <v>6</v>
      </c>
      <c r="R23" s="22">
        <v>7</v>
      </c>
      <c r="S23" s="21">
        <v>8</v>
      </c>
      <c r="T23" s="21">
        <v>9</v>
      </c>
      <c r="U23" s="21">
        <v>10</v>
      </c>
      <c r="X23" s="8" t="s">
        <v>90</v>
      </c>
      <c r="Y23" s="8" t="s">
        <v>73</v>
      </c>
    </row>
    <row r="24" spans="2:25" s="8" customFormat="1" x14ac:dyDescent="0.2">
      <c r="Y24" s="8" t="s">
        <v>91</v>
      </c>
    </row>
    <row r="26" spans="2:25" hidden="1" x14ac:dyDescent="0.2">
      <c r="C26" s="17" t="s">
        <v>48</v>
      </c>
      <c r="D26" s="17" t="s">
        <v>51</v>
      </c>
      <c r="F26" s="17" t="s">
        <v>61</v>
      </c>
      <c r="G26" s="17" t="s">
        <v>47</v>
      </c>
      <c r="H26" s="17" t="s">
        <v>8</v>
      </c>
      <c r="O26" s="18"/>
      <c r="P26" s="18"/>
      <c r="Q26" s="18"/>
      <c r="R26" s="18"/>
      <c r="S26" s="18"/>
      <c r="T26" s="18"/>
    </row>
    <row r="27" spans="2:25" hidden="1" x14ac:dyDescent="0.2">
      <c r="C27" s="17" t="s">
        <v>49</v>
      </c>
      <c r="D27" s="17" t="s">
        <v>52</v>
      </c>
      <c r="F27" s="17" t="s">
        <v>62</v>
      </c>
      <c r="G27" s="17" t="s">
        <v>68</v>
      </c>
      <c r="H27" s="17" t="s">
        <v>72</v>
      </c>
      <c r="O27" s="18"/>
      <c r="P27" s="19"/>
      <c r="Q27" s="19"/>
      <c r="R27" s="19"/>
      <c r="S27" s="19"/>
      <c r="T27" s="19"/>
    </row>
    <row r="28" spans="2:25" hidden="1" x14ac:dyDescent="0.2">
      <c r="C28" s="17" t="s">
        <v>50</v>
      </c>
      <c r="D28" s="17" t="s">
        <v>53</v>
      </c>
      <c r="F28" s="17" t="s">
        <v>63</v>
      </c>
      <c r="G28" s="17" t="s">
        <v>67</v>
      </c>
      <c r="H28" s="17" t="s">
        <v>73</v>
      </c>
      <c r="O28" s="18"/>
      <c r="P28" s="19"/>
      <c r="Q28" s="19"/>
      <c r="R28" s="19"/>
      <c r="S28" s="19"/>
      <c r="T28" s="19"/>
    </row>
    <row r="29" spans="2:25" hidden="1" x14ac:dyDescent="0.2">
      <c r="F29" s="17" t="s">
        <v>64</v>
      </c>
      <c r="G29" s="17" t="s">
        <v>69</v>
      </c>
      <c r="O29" s="18"/>
      <c r="P29" s="19"/>
      <c r="Q29" s="19"/>
      <c r="R29" s="19"/>
      <c r="S29" s="19"/>
      <c r="T29" s="19"/>
    </row>
    <row r="30" spans="2:25" hidden="1" x14ac:dyDescent="0.2">
      <c r="F30" s="17" t="s">
        <v>65</v>
      </c>
      <c r="G30" s="17" t="s">
        <v>70</v>
      </c>
      <c r="O30" s="18"/>
      <c r="P30" s="19"/>
      <c r="Q30" s="19"/>
      <c r="R30" s="19"/>
      <c r="S30" s="19"/>
      <c r="T30" s="19"/>
    </row>
    <row r="31" spans="2:25" hidden="1" x14ac:dyDescent="0.2">
      <c r="F31" s="17" t="s">
        <v>66</v>
      </c>
      <c r="G31" s="17" t="s">
        <v>71</v>
      </c>
      <c r="O31" s="18"/>
      <c r="P31" s="19"/>
      <c r="Q31" s="19"/>
      <c r="R31" s="19"/>
      <c r="S31" s="19"/>
      <c r="T31" s="19"/>
    </row>
    <row r="32" spans="2:25" hidden="1" x14ac:dyDescent="0.2"/>
    <row r="33" spans="3:4" hidden="1" x14ac:dyDescent="0.2">
      <c r="C33" s="17" t="s">
        <v>113</v>
      </c>
      <c r="D33" s="17" t="s">
        <v>114</v>
      </c>
    </row>
    <row r="34" spans="3:4" hidden="1" x14ac:dyDescent="0.2">
      <c r="C34" s="17" t="s">
        <v>54</v>
      </c>
      <c r="D34" s="17" t="s">
        <v>115</v>
      </c>
    </row>
    <row r="35" spans="3:4" hidden="1" x14ac:dyDescent="0.2">
      <c r="C35" s="17" t="s">
        <v>55</v>
      </c>
      <c r="D35" s="17" t="s">
        <v>58</v>
      </c>
    </row>
    <row r="36" spans="3:4" hidden="1" x14ac:dyDescent="0.2">
      <c r="C36" s="17" t="s">
        <v>56</v>
      </c>
      <c r="D36" s="17" t="s">
        <v>59</v>
      </c>
    </row>
    <row r="37" spans="3:4" hidden="1" x14ac:dyDescent="0.2">
      <c r="C37" s="17" t="s">
        <v>57</v>
      </c>
      <c r="D37" s="17" t="s">
        <v>116</v>
      </c>
    </row>
    <row r="38" spans="3:4" hidden="1" x14ac:dyDescent="0.2">
      <c r="D38" s="17" t="s">
        <v>60</v>
      </c>
    </row>
    <row r="39" spans="3:4" hidden="1" x14ac:dyDescent="0.2">
      <c r="D39" s="17" t="s">
        <v>117</v>
      </c>
    </row>
    <row r="40" spans="3:4" hidden="1" x14ac:dyDescent="0.2">
      <c r="D40" s="17" t="s">
        <v>118</v>
      </c>
    </row>
    <row r="41" spans="3:4" hidden="1" x14ac:dyDescent="0.2">
      <c r="D41" s="17" t="s">
        <v>119</v>
      </c>
    </row>
    <row r="42" spans="3:4" x14ac:dyDescent="0.2">
      <c r="D42" s="34"/>
    </row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ANEXO RIESGOS</vt:lpstr>
      <vt:lpstr>TABLAS VALORACIÓN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Robinson Hernan Parada Barajas</cp:lastModifiedBy>
  <cp:lastPrinted>2018-12-27T00:04:49Z</cp:lastPrinted>
  <dcterms:created xsi:type="dcterms:W3CDTF">2015-03-24T20:09:23Z</dcterms:created>
  <dcterms:modified xsi:type="dcterms:W3CDTF">2019-04-25T15:13:44Z</dcterms:modified>
</cp:coreProperties>
</file>