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arr\Desktop\PROCESOS IP\IP-DT-CUN-025-2019 PORTAL\ENVIAR IP-DT-CUN-025-2019\"/>
    </mc:Choice>
  </mc:AlternateContent>
  <xr:revisionPtr revIDLastSave="0" documentId="13_ncr:1_{F25ACE8D-BA01-4CFE-B4D3-ABD27260446C}" xr6:coauthVersionLast="43" xr6:coauthVersionMax="43" xr10:uidLastSave="{00000000-0000-0000-0000-000000000000}"/>
  <bookViews>
    <workbookView xWindow="-120" yWindow="-120" windowWidth="20730" windowHeight="11160" tabRatio="446" xr2:uid="{00000000-000D-0000-FFFF-FFFF00000000}"/>
  </bookViews>
  <sheets>
    <sheet name="PROPUESTA ECONOMIC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\a" localSheetId="0">#REF!</definedName>
    <definedName name="\a">#REF!</definedName>
    <definedName name="\s" localSheetId="0">#REF!</definedName>
    <definedName name="\s">#REF!</definedName>
    <definedName name="___rc" localSheetId="0">#REF!</definedName>
    <definedName name="___rc">#REF!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PJ50">#REF!</definedName>
    <definedName name="__pj51">#REF!</definedName>
    <definedName name="__rc" localSheetId="0">#REF!</definedName>
    <definedName name="__rc">#REF!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465">[2]!absc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Fill" localSheetId="0" hidden="1">#REF!</definedName>
    <definedName name="_Fill" hidden="1">#REF!</definedName>
    <definedName name="_PJ50">#REF!</definedName>
    <definedName name="_pj51">#REF!</definedName>
    <definedName name="_rc" localSheetId="0">#REF!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 localSheetId="0">'[3]PU (2)'!#REF!</definedName>
    <definedName name="aa">'[3]PU (2)'!#REF!</definedName>
    <definedName name="AAA" localSheetId="0">'[3]PU (2)'!#REF!</definedName>
    <definedName name="AAA">'[3]PU (2)'!#REF!</definedName>
    <definedName name="AAAA">'[3]PU (2)'!$F$10</definedName>
    <definedName name="AAC">[1]AASHTO!$A$14:$F$17</definedName>
    <definedName name="abc" localSheetId="0">#REF!</definedName>
    <definedName name="abc">#REF!</definedName>
    <definedName name="ABG">[1]AASHTO!$A$2:$F$5</definedName>
    <definedName name="absc" localSheetId="0">[4]!absc</definedName>
    <definedName name="absc">[4]!absc</definedName>
    <definedName name="ad" localSheetId="0">#REF!</definedName>
    <definedName name="ad">#REF!</definedName>
    <definedName name="ADMINISTRADOR">[5]CUMPLIMIENTO!$C$5</definedName>
    <definedName name="adoq">[6]!absc</definedName>
    <definedName name="ah" localSheetId="0">#REF!</definedName>
    <definedName name="ah">#REF!</definedName>
    <definedName name="ahe" localSheetId="0">#REF!</definedName>
    <definedName name="ahe">#REF!</definedName>
    <definedName name="aj" localSheetId="0">#REF!</definedName>
    <definedName name="aj">#REF!</definedName>
    <definedName name="ANTIC" localSheetId="0">'[7]1'!#REF!</definedName>
    <definedName name="ANTIC">'[7]1'!#REF!</definedName>
    <definedName name="ao" localSheetId="0">#REF!</definedName>
    <definedName name="ao">#REF!</definedName>
    <definedName name="APU">[8]!absc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_xlnm.Print_Area" localSheetId="0">'PROPUESTA ECONOMICA'!$A$1:$I$39</definedName>
    <definedName name="_xlnm.Print_Area">#REF!</definedName>
    <definedName name="as" localSheetId="0">#REF!</definedName>
    <definedName name="as">#REF!</definedName>
    <definedName name="ASB">[1]AASHTO!$A$8:$F$11</definedName>
    <definedName name="au" localSheetId="0">#REF!</definedName>
    <definedName name="au">#REF!</definedName>
    <definedName name="aur" localSheetId="0">#REF!</definedName>
    <definedName name="aur">#REF!</definedName>
    <definedName name="av" localSheetId="0">#REF!</definedName>
    <definedName name="av">#REF!</definedName>
    <definedName name="ax" localSheetId="0">#REF!</definedName>
    <definedName name="ax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gh" localSheetId="0">#REF!</definedName>
    <definedName name="bgh">#REF!</definedName>
    <definedName name="BHT" localSheetId="0">#REF!</definedName>
    <definedName name="BHT">#REF!</definedName>
    <definedName name="bimestre">'[9]ESTADO RED'!$E$8</definedName>
    <definedName name="bl" localSheetId="0">#REF!</definedName>
    <definedName name="bl">#REF!</definedName>
    <definedName name="bnm" localSheetId="0">#REF!</definedName>
    <definedName name="bnm">#REF!</definedName>
    <definedName name="bw" localSheetId="0">#REF!</definedName>
    <definedName name="bw">#REF!</definedName>
    <definedName name="C_" localSheetId="0">#REF!</definedName>
    <definedName name="C_">#REF!</definedName>
    <definedName name="CANT" localSheetId="0">#REF!</definedName>
    <definedName name="CANT">#REF!</definedName>
    <definedName name="causa" localSheetId="0">#REF!</definedName>
    <definedName name="causa">#REF!</definedName>
    <definedName name="cc" localSheetId="0">#REF!</definedName>
    <definedName name="cc">#REF!</definedName>
    <definedName name="CCCCCC" localSheetId="0">'[10]A. P. U.'!#REF!</definedName>
    <definedName name="CCCCCC">'[10]A. P. U.'!#REF!</definedName>
    <definedName name="ccto210" localSheetId="0">#REF!</definedName>
    <definedName name="ccto210">#REF!</definedName>
    <definedName name="cd" localSheetId="0">#REF!</definedName>
    <definedName name="cd">#REF!</definedName>
    <definedName name="clase" localSheetId="0">#REF!</definedName>
    <definedName name="clase">#REF!</definedName>
    <definedName name="co" localSheetId="0">#REF!</definedName>
    <definedName name="co">#REF!</definedName>
    <definedName name="cp" localSheetId="0">#REF!</definedName>
    <definedName name="cp">#REF!</definedName>
    <definedName name="cv" localSheetId="0">#REF!</definedName>
    <definedName name="cv">#REF!</definedName>
    <definedName name="cx" localSheetId="0">#REF!</definedName>
    <definedName name="cx">#REF!</definedName>
    <definedName name="dc" localSheetId="0">#REF!</definedName>
    <definedName name="dc">#REF!</definedName>
    <definedName name="DCF" localSheetId="0">#REF!</definedName>
    <definedName name="DCF">#REF!</definedName>
    <definedName name="dd" localSheetId="0">#REF!</definedName>
    <definedName name="dd">#REF!</definedName>
    <definedName name="df" localSheetId="0">#REF!</definedName>
    <definedName name="df">#REF!</definedName>
    <definedName name="di" localSheetId="0">#REF!</definedName>
    <definedName name="di">#REF!</definedName>
    <definedName name="dj" localSheetId="0">#REF!</definedName>
    <definedName name="dj">#REF!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R" localSheetId="0">#REF!</definedName>
    <definedName name="DOR">#REF!</definedName>
    <definedName name="drf" localSheetId="0">#REF!</definedName>
    <definedName name="drf">#REF!</definedName>
    <definedName name="DSA" localSheetId="0">#REF!</definedName>
    <definedName name="DSA">#REF!</definedName>
    <definedName name="dt" localSheetId="0">#REF!</definedName>
    <definedName name="dt">#REF!</definedName>
    <definedName name="DTS" localSheetId="0">#REF!</definedName>
    <definedName name="DTS">#REF!</definedName>
    <definedName name="ee" localSheetId="0">#REF!</definedName>
    <definedName name="ee">#REF!</definedName>
    <definedName name="ef" localSheetId="0">#REF!</definedName>
    <definedName name="ef">#REF!</definedName>
    <definedName name="el" localSheetId="0">#REF!</definedName>
    <definedName name="el">#REF!</definedName>
    <definedName name="EQUIPO" localSheetId="0">#REF!</definedName>
    <definedName name="EQUIPO">#REF!</definedName>
    <definedName name="er" localSheetId="0">#REF!</definedName>
    <definedName name="er">#REF!</definedName>
    <definedName name="EXCROC" localSheetId="0">#REF!</definedName>
    <definedName name="EXCROC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a" localSheetId="0">#REF!</definedName>
    <definedName name="fa">#REF!</definedName>
    <definedName name="fb" localSheetId="0">#REF!</definedName>
    <definedName name="fb">#REF!</definedName>
    <definedName name="fd" localSheetId="0">'[10]A. P. U.'!#REF!</definedName>
    <definedName name="fd">'[10]A. P. U.'!#REF!</definedName>
    <definedName name="fda" localSheetId="0">#REF!</definedName>
    <definedName name="fda">#REF!</definedName>
    <definedName name="ff" localSheetId="0">#REF!</definedName>
    <definedName name="ff">#REF!</definedName>
    <definedName name="fg" localSheetId="0">#REF!</definedName>
    <definedName name="fg">#REF!</definedName>
    <definedName name="FGV" localSheetId="0">#REF!</definedName>
    <definedName name="FGV">#REF!</definedName>
    <definedName name="fi" localSheetId="0">#REF!</definedName>
    <definedName name="fi">#REF!</definedName>
    <definedName name="fk" localSheetId="0">#REF!</definedName>
    <definedName name="fk">#REF!</definedName>
    <definedName name="flq" localSheetId="0">#REF!</definedName>
    <definedName name="flq">#REF!</definedName>
    <definedName name="fu" localSheetId="0">#REF!</definedName>
    <definedName name="fu">#REF!</definedName>
    <definedName name="fv" localSheetId="0">#REF!</definedName>
    <definedName name="fv">#REF!</definedName>
    <definedName name="fy" localSheetId="0">#REF!</definedName>
    <definedName name="fy">#REF!</definedName>
    <definedName name="ga" localSheetId="0">#REF!</definedName>
    <definedName name="ga">#REF!</definedName>
    <definedName name="GAJ" localSheetId="0">#REF!</definedName>
    <definedName name="GAJ">#REF!</definedName>
    <definedName name="gb" localSheetId="0">#REF!</definedName>
    <definedName name="gb">#REF!</definedName>
    <definedName name="gc" localSheetId="0">#REF!</definedName>
    <definedName name="gc">#REF!</definedName>
    <definedName name="gd" localSheetId="0">#REF!</definedName>
    <definedName name="gd">#REF!</definedName>
    <definedName name="gdj" localSheetId="0">#REF!</definedName>
    <definedName name="gdj">#REF!</definedName>
    <definedName name="gf" localSheetId="0">#REF!</definedName>
    <definedName name="gf">#REF!</definedName>
    <definedName name="gft" localSheetId="0">#REF!</definedName>
    <definedName name="gft">#REF!</definedName>
    <definedName name="gg" localSheetId="0">#REF!</definedName>
    <definedName name="gg">#REF!</definedName>
    <definedName name="gh" localSheetId="0">#REF!</definedName>
    <definedName name="gh">#REF!</definedName>
    <definedName name="ghu" localSheetId="0">#REF!</definedName>
    <definedName name="ghu">#REF!</definedName>
    <definedName name="gj" localSheetId="0">#REF!</definedName>
    <definedName name="gj">#REF!</definedName>
    <definedName name="GKJDGDIJZ">"Imagen 3"</definedName>
    <definedName name="gl" localSheetId="0">#REF!</definedName>
    <definedName name="gl">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p" localSheetId="0">#REF!</definedName>
    <definedName name="gp">#REF!</definedName>
    <definedName name="grl" localSheetId="0">#REF!</definedName>
    <definedName name="grl">#REF!</definedName>
    <definedName name="gte" localSheetId="0">#REF!</definedName>
    <definedName name="gte">#REF!</definedName>
    <definedName name="GTI" localSheetId="0">#REF!</definedName>
    <definedName name="GTI">#REF!</definedName>
    <definedName name="gy" localSheetId="0">#REF!</definedName>
    <definedName name="gy">#REF!</definedName>
    <definedName name="h" localSheetId="0">#REF!</definedName>
    <definedName name="h">#REF!</definedName>
    <definedName name="ha" localSheetId="0">#REF!</definedName>
    <definedName name="ha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j" localSheetId="0">#REF!</definedName>
    <definedName name="hj">#REF!</definedName>
    <definedName name="hjk" localSheetId="0">#REF!</definedName>
    <definedName name="hjk">#REF!</definedName>
    <definedName name="hl" localSheetId="0">#REF!</definedName>
    <definedName name="hl">#REF!</definedName>
    <definedName name="hnt" localSheetId="0">#REF!</definedName>
    <definedName name="hnt">#REF!</definedName>
    <definedName name="HOJA1" localSheetId="0">#REF!</definedName>
    <definedName name="HOJA1">#REF!</definedName>
    <definedName name="hp" localSheetId="0">#REF!</definedName>
    <definedName name="hp">#REF!</definedName>
    <definedName name="hqi" localSheetId="0">#REF!</definedName>
    <definedName name="hqi">#REF!</definedName>
    <definedName name="ht" localSheetId="0">#REF!</definedName>
    <definedName name="ht">#REF!</definedName>
    <definedName name="htk" localSheetId="0">#REF!</definedName>
    <definedName name="htk">#REF!</definedName>
    <definedName name="HYT" localSheetId="0">#REF!</definedName>
    <definedName name="HYT">#REF!</definedName>
    <definedName name="I" localSheetId="0">#REF!</definedName>
    <definedName name="I">#REF!</definedName>
    <definedName name="id" localSheetId="0">#REF!</definedName>
    <definedName name="id">#REF!</definedName>
    <definedName name="IF" localSheetId="0">'[10]A. P. U.'!#REF!</definedName>
    <definedName name="IF">'[10]A. P. U.'!#REF!</definedName>
    <definedName name="ig" localSheetId="0">#REF!</definedName>
    <definedName name="ig">#REF!</definedName>
    <definedName name="ii" localSheetId="0">#REF!</definedName>
    <definedName name="ii">#REF!</definedName>
    <definedName name="ik" localSheetId="0">#REF!</definedName>
    <definedName name="ik">#REF!</definedName>
    <definedName name="ikj" localSheetId="0">#REF!</definedName>
    <definedName name="ikj">#REF!</definedName>
    <definedName name="inf" localSheetId="0">#REF!</definedName>
    <definedName name="inf">#REF!</definedName>
    <definedName name="INV_11">'[11]PR 1'!$A$2:$N$655</definedName>
    <definedName name="io" localSheetId="0">#REF!</definedName>
    <definedName name="io">#REF!</definedName>
    <definedName name="ir" localSheetId="0">#REF!</definedName>
    <definedName name="ir">#REF!</definedName>
    <definedName name="it." localSheetId="0">#REF!</definedName>
    <definedName name="it.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0.1" localSheetId="0">#REF!</definedName>
    <definedName name="ITEM220.1">#REF!</definedName>
    <definedName name="ITEM222" localSheetId="0">'[7]1'!#REF!</definedName>
    <definedName name="ITEM222">'[7]1'!#REF!</definedName>
    <definedName name="ITEM230" localSheetId="0">#REF!</definedName>
    <definedName name="ITEM230">#REF!</definedName>
    <definedName name="ITEM3" localSheetId="0">#REF!</definedName>
    <definedName name="ITEM3">#REF!</definedName>
    <definedName name="item320" localSheetId="0">#REF!</definedName>
    <definedName name="item320">#REF!</definedName>
    <definedName name="ITEM330" localSheetId="0">#REF!</definedName>
    <definedName name="ITEM330">#REF!</definedName>
    <definedName name="ITEM410" localSheetId="0">#REF!</definedName>
    <definedName name="ITEM410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610" localSheetId="0">#REF!</definedName>
    <definedName name="ITEM610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0" localSheetId="0">#REF!</definedName>
    <definedName name="ITEM640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81" localSheetId="0">#REF!</definedName>
    <definedName name="ITEM681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5" localSheetId="0">#REF!</definedName>
    <definedName name="ITEM7.5">#REF!</definedName>
    <definedName name="ITEM704" localSheetId="0">#REF!</definedName>
    <definedName name="ITEM704">#REF!</definedName>
    <definedName name="ITEM720" localSheetId="0">#REF!</definedName>
    <definedName name="ITEM720">#REF!</definedName>
    <definedName name="ITEM900" localSheetId="0">#REF!</definedName>
    <definedName name="ITEM900">#REF!</definedName>
    <definedName name="ITEMS">[12]INDICE!$A$3:$F$400</definedName>
    <definedName name="ITEN320" localSheetId="0">#REF!</definedName>
    <definedName name="ITEN320">#REF!</definedName>
    <definedName name="jh" localSheetId="0">#REF!</definedName>
    <definedName name="jh">#REF!</definedName>
    <definedName name="jj" localSheetId="0">#REF!</definedName>
    <definedName name="jj">#REF!</definedName>
    <definedName name="jk" localSheetId="0">#REF!</definedName>
    <definedName name="jk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t" localSheetId="0">#REF!</definedName>
    <definedName name="jt">#REF!</definedName>
    <definedName name="jui" localSheetId="0">#REF!</definedName>
    <definedName name="jui">#REF!</definedName>
    <definedName name="jun" localSheetId="0">#REF!</definedName>
    <definedName name="jun">#REF!</definedName>
    <definedName name="juy" localSheetId="0">#REF!</definedName>
    <definedName name="juy">#REF!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l" localSheetId="0">#REF!</definedName>
    <definedName name="kl">#REF!</definedName>
    <definedName name="kñy" localSheetId="0">#REF!</definedName>
    <definedName name="kñy">#REF!</definedName>
    <definedName name="ko">[13]items!$C$4:$J$247</definedName>
    <definedName name="kuh" localSheetId="0">#REF!</definedName>
    <definedName name="kuh">#REF!</definedName>
    <definedName name="kuy" localSheetId="0">#REF!</definedName>
    <definedName name="kuy">#REF!</definedName>
    <definedName name="LICITACION" localSheetId="0">#REF!</definedName>
    <definedName name="LICITACION">#REF!</definedName>
    <definedName name="LINEA" localSheetId="0">[14]CONT_ADI!#REF!</definedName>
    <definedName name="LINEA">[14]CONT_ADI!#REF!</definedName>
    <definedName name="listequi">[15]SUMINISTROS!$A$480:$A$647</definedName>
    <definedName name="listmat">[15]SUMINISTROS!$A$106:$A$466</definedName>
    <definedName name="ll" localSheetId="0">#REF!</definedName>
    <definedName name="ll">#REF!</definedName>
    <definedName name="LÑP" localSheetId="0">#REF!</definedName>
    <definedName name="LÑP">#REF!</definedName>
    <definedName name="LOCA">[8]!absc</definedName>
    <definedName name="LOCA1">[8]!absc</definedName>
    <definedName name="LOI" localSheetId="0">#REF!</definedName>
    <definedName name="LOI">#REF!</definedName>
    <definedName name="MAP" localSheetId="0">'[16]PU (2)'!#REF!</definedName>
    <definedName name="MAP">'[16]PU (2)'!#REF!</definedName>
    <definedName name="MAT" localSheetId="0">#REF!</definedName>
    <definedName name="MAT">#REF!</definedName>
    <definedName name="materiales">[15]SUMINISTROS!$A$106:$D$466</definedName>
    <definedName name="mf" localSheetId="0">#REF!</definedName>
    <definedName name="mf">#REF!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m" localSheetId="0">#REF!</definedName>
    <definedName name="mmm">#REF!</definedName>
    <definedName name="mr" localSheetId="0">#REF!</definedName>
    <definedName name="mr">#REF!</definedName>
    <definedName name="nb" localSheetId="0">#REF!</definedName>
    <definedName name="nb">#REF!</definedName>
    <definedName name="nbv" localSheetId="0">#REF!</definedName>
    <definedName name="nbv">#REF!</definedName>
    <definedName name="NHG" localSheetId="0">#REF!</definedName>
    <definedName name="NHG">#REF!</definedName>
    <definedName name="NJH" localSheetId="0">#REF!</definedName>
    <definedName name="NJH">#REF!</definedName>
    <definedName name="nm" localSheetId="0">#REF!</definedName>
    <definedName name="nm">#REF!</definedName>
    <definedName name="NNN">[2]!absc</definedName>
    <definedName name="NOMBRE" localSheetId="0">#REF!</definedName>
    <definedName name="NOMBRE">#REF!</definedName>
    <definedName name="nr" localSheetId="0">#REF!</definedName>
    <definedName name="nr">#REF!</definedName>
    <definedName name="nt" localSheetId="0">#REF!</definedName>
    <definedName name="nt">#REF!</definedName>
    <definedName name="ñl" localSheetId="0">#REF!</definedName>
    <definedName name="ñl">#REF!</definedName>
    <definedName name="ññ" localSheetId="0">#REF!</definedName>
    <definedName name="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o" localSheetId="0">#REF!</definedName>
    <definedName name="ñpo">#REF!</definedName>
    <definedName name="oo" localSheetId="0">#REF!</definedName>
    <definedName name="oo">#REF!</definedName>
    <definedName name="ooo" localSheetId="0">#REF!</definedName>
    <definedName name="ooo">#REF!</definedName>
    <definedName name="os" localSheetId="0">#REF!</definedName>
    <definedName name="os">#REF!</definedName>
    <definedName name="OTROS">[15]SUMINISTROS!$A$12:$D$100</definedName>
    <definedName name="PAZ" localSheetId="0">#REF!</definedName>
    <definedName name="PAZ">#REF!</definedName>
    <definedName name="PERIODO">[5]CUMPLIMIENTO!$M$5</definedName>
    <definedName name="pñ" localSheetId="0">#REF!</definedName>
    <definedName name="pñ">#REF!</definedName>
    <definedName name="po" localSheetId="0">#REF!</definedName>
    <definedName name="po">#REF!</definedName>
    <definedName name="poi" localSheetId="0">#REF!</definedName>
    <definedName name="poi">#REF!</definedName>
    <definedName name="POO" localSheetId="0">#REF!</definedName>
    <definedName name="POO">#REF!</definedName>
    <definedName name="pp" localSheetId="0">#REF!</definedName>
    <definedName name="pp">#REF!</definedName>
    <definedName name="PPPP" localSheetId="0">[17]PU!#REF!</definedName>
    <definedName name="PPPP">[17]PU!#REF!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s" localSheetId="0">#REF!</definedName>
    <definedName name="precios">#REF!</definedName>
    <definedName name="Print_Area_MI" localSheetId="0">#REF!</definedName>
    <definedName name="Print_Area_MI">#REF!</definedName>
    <definedName name="PRUEBA">#N/A</definedName>
    <definedName name="PRUEBA2" localSheetId="0">#REF!</definedName>
    <definedName name="PRUEBA2">#REF!</definedName>
    <definedName name="Q" localSheetId="0">[18]glvc!#REF!</definedName>
    <definedName name="Q">[18]glvc!#REF!</definedName>
    <definedName name="QQ" localSheetId="0">[18]glvc!#REF!</definedName>
    <definedName name="QQ">[18]glvc!#REF!</definedName>
    <definedName name="qw" localSheetId="0">#REF!</definedName>
    <definedName name="qw">#REF!</definedName>
    <definedName name="rds" localSheetId="0">#REF!</definedName>
    <definedName name="rds">#REF!</definedName>
    <definedName name="regional">[9]CARRETERAS!$A$2</definedName>
    <definedName name="rell" localSheetId="0">#REF!</definedName>
    <definedName name="rell">#REF!</definedName>
    <definedName name="residente">'[9]GENERALIDADES '!$E$9</definedName>
    <definedName name="RESUM" localSheetId="0">'[7]1'!#REF!</definedName>
    <definedName name="RESUM">'[7]1'!#REF!</definedName>
    <definedName name="resum2" localSheetId="0">'[3]PU (2)'!#REF!</definedName>
    <definedName name="resum2">'[3]PU (2)'!#REF!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 localSheetId="0">#REF!</definedName>
    <definedName name="rñ">#REF!</definedName>
    <definedName name="rr" localSheetId="0">#REF!</definedName>
    <definedName name="rr">#REF!</definedName>
    <definedName name="rt" localSheetId="0">#REF!</definedName>
    <definedName name="rt">#REF!</definedName>
    <definedName name="rte" localSheetId="0">#REF!</definedName>
    <definedName name="rte">#REF!</definedName>
    <definedName name="rty" localSheetId="0">#REF!</definedName>
    <definedName name="rty">#REF!</definedName>
    <definedName name="RW">[19]items!$C$4:$J$248</definedName>
    <definedName name="ry" localSheetId="0">#REF!</definedName>
    <definedName name="ry">#REF!</definedName>
    <definedName name="sbe" localSheetId="0">#REF!</definedName>
    <definedName name="sbe">#REF!</definedName>
    <definedName name="sc" localSheetId="0">#REF!</definedName>
    <definedName name="sc">#REF!</definedName>
    <definedName name="sd" localSheetId="0">#REF!</definedName>
    <definedName name="sd">#REF!</definedName>
    <definedName name="SDE" localSheetId="0">#REF!</definedName>
    <definedName name="SDE">#REF!</definedName>
    <definedName name="si" localSheetId="0">#REF!</definedName>
    <definedName name="si">#REF!</definedName>
    <definedName name="sk" localSheetId="0">#REF!</definedName>
    <definedName name="sk">#REF!</definedName>
    <definedName name="sm" localSheetId="0">#REF!</definedName>
    <definedName name="sm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r" localSheetId="0">#REF!</definedName>
    <definedName name="sr">#REF!</definedName>
    <definedName name="ss" localSheetId="0">#REF!</definedName>
    <definedName name="ss">#REF!</definedName>
    <definedName name="SSS" localSheetId="0">'[7]1'!#REF!</definedName>
    <definedName name="SSS">'[7]1'!#REF!</definedName>
    <definedName name="t">[2]!absc</definedName>
    <definedName name="TABLA" localSheetId="0">#REF!</definedName>
    <definedName name="TABLA">#REF!</definedName>
    <definedName name="tb" localSheetId="0">#REF!</definedName>
    <definedName name="tb">#REF!</definedName>
    <definedName name="th" localSheetId="0">#REF!</definedName>
    <definedName name="th">#REF!</definedName>
    <definedName name="tipov" localSheetId="0">#REF!</definedName>
    <definedName name="tipov">#REF!</definedName>
    <definedName name="TITULO" localSheetId="0">#REF!</definedName>
    <definedName name="TITULO">#REF!</definedName>
    <definedName name="tj" localSheetId="0">#REF!</definedName>
    <definedName name="tj">#REF!</definedName>
    <definedName name="tl" localSheetId="0">#REF!</definedName>
    <definedName name="tl">#REF!</definedName>
    <definedName name="tn" localSheetId="0">#REF!</definedName>
    <definedName name="tn">#REF!</definedName>
    <definedName name="TOTAL" localSheetId="0">#REF!</definedName>
    <definedName name="TOTAL">#REF!</definedName>
    <definedName name="TRAT">[20]desmonte!$E$48</definedName>
    <definedName name="tt" localSheetId="0">#REF!</definedName>
    <definedName name="tt">#REF!</definedName>
    <definedName name="TTTTTT" localSheetId="0">[18]glvc!#REF!</definedName>
    <definedName name="TTTTTT">[18]glvc!#REF!</definedName>
    <definedName name="TY" localSheetId="0">#REF!</definedName>
    <definedName name="TY">#REF!</definedName>
    <definedName name="tyu" localSheetId="0">#REF!</definedName>
    <definedName name="tyu">#REF!</definedName>
    <definedName name="U" localSheetId="0">#REF!</definedName>
    <definedName name="U">#REF!</definedName>
    <definedName name="ui" localSheetId="0">#REF!</definedName>
    <definedName name="ui">#REF!</definedName>
    <definedName name="ut" localSheetId="0">#REF!</definedName>
    <definedName name="ut">#REF!</definedName>
    <definedName name="uu" localSheetId="0">#REF!</definedName>
    <definedName name="uu">#REF!</definedName>
    <definedName name="uxd" localSheetId="0">#REF!</definedName>
    <definedName name="uxd">#REF!</definedName>
    <definedName name="uy" localSheetId="0">#REF!</definedName>
    <definedName name="uy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b" localSheetId="0">#REF!</definedName>
    <definedName name="vb">#REF!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entas" localSheetId="0">#REF!</definedName>
    <definedName name="ventas">#REF!</definedName>
    <definedName name="vfn" localSheetId="0">#REF!</definedName>
    <definedName name="vfn">#REF!</definedName>
    <definedName name="vg" localSheetId="0">#REF!</definedName>
    <definedName name="vg">#REF!</definedName>
    <definedName name="vm" localSheetId="0">#REF!</definedName>
    <definedName name="vm">#REF!</definedName>
    <definedName name="vv" localSheetId="0">#REF!</definedName>
    <definedName name="vv">#REF!</definedName>
    <definedName name="VVV" localSheetId="0">#REF!</definedName>
    <definedName name="VVV">#REF!</definedName>
    <definedName name="we" localSheetId="0">#REF!</definedName>
    <definedName name="we">#REF!</definedName>
    <definedName name="wj" localSheetId="0">#REF!</definedName>
    <definedName name="wj">#REF!</definedName>
    <definedName name="wl" localSheetId="0">#REF!</definedName>
    <definedName name="wl">#REF!</definedName>
    <definedName name="ws" localSheetId="0">#REF!</definedName>
    <definedName name="ws">#REF!</definedName>
    <definedName name="ww" localSheetId="0">#REF!</definedName>
    <definedName name="ww">#REF!</definedName>
    <definedName name="xb" localSheetId="0">#REF!</definedName>
    <definedName name="xb">#REF!</definedName>
    <definedName name="xo" localSheetId="0">#REF!</definedName>
    <definedName name="xo">#REF!</definedName>
    <definedName name="xx" localSheetId="0">#REF!</definedName>
    <definedName name="xx">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yn" localSheetId="0">#REF!</definedName>
    <definedName name="yn">#REF!</definedName>
    <definedName name="yu" localSheetId="0">#REF!</definedName>
    <definedName name="yu">#REF!</definedName>
    <definedName name="yui" localSheetId="0">#REF!</definedName>
    <definedName name="yui">#REF!</definedName>
    <definedName name="yy" localSheetId="0">#REF!</definedName>
    <definedName name="yy">#REF!</definedName>
    <definedName name="zc" localSheetId="0">#REF!</definedName>
    <definedName name="zc">#REF!</definedName>
    <definedName name="zd" localSheetId="0">#REF!</definedName>
    <definedName name="zd">#REF!</definedName>
    <definedName name="zdr" localSheetId="0">#REF!</definedName>
    <definedName name="zdr">#REF!</definedName>
    <definedName name="zx" localSheetId="0">#REF!</definedName>
    <definedName name="zx">#REF!</definedName>
    <definedName name="zz" localSheetId="0">#REF!</definedName>
    <definedName name="zz">#REF!</definedName>
    <definedName name="ZZZZZZZZZZZ" localSheetId="0">'[10]A. P. U.'!#REF!</definedName>
    <definedName name="ZZZZZZZZZZZ">'[10]A.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2" l="1"/>
  <c r="G17" i="2"/>
  <c r="G16" i="2"/>
  <c r="G15" i="2"/>
  <c r="I20" i="2" l="1"/>
  <c r="I21" i="2" s="1"/>
  <c r="I22" i="2" l="1"/>
  <c r="L13" i="2" l="1"/>
  <c r="L20" i="2" l="1"/>
  <c r="M19" i="2"/>
  <c r="L19" i="2" l="1"/>
</calcChain>
</file>

<file path=xl/sharedStrings.xml><?xml version="1.0" encoding="utf-8"?>
<sst xmlns="http://schemas.openxmlformats.org/spreadsheetml/2006/main" count="46" uniqueCount="41">
  <si>
    <t>MINISTERIO DE TRANSPORTE</t>
  </si>
  <si>
    <t>INSTITUTO NACIONAL DE VÍAS</t>
  </si>
  <si>
    <t>FORMULARIO 1</t>
  </si>
  <si>
    <t>No.</t>
  </si>
  <si>
    <t>ITEM DE PAGO</t>
  </si>
  <si>
    <t>ESPECIFICACIONES</t>
  </si>
  <si>
    <t>DESCRIPCIÓN</t>
  </si>
  <si>
    <t>UND</t>
  </si>
  <si>
    <t>CANTIDAD</t>
  </si>
  <si>
    <t>VALOR TOTAL</t>
  </si>
  <si>
    <t>450-13</t>
  </si>
  <si>
    <t>M3</t>
  </si>
  <si>
    <t>411.1P</t>
  </si>
  <si>
    <t>411-13</t>
  </si>
  <si>
    <t>Litro</t>
  </si>
  <si>
    <t>PROPONENTE:</t>
  </si>
  <si>
    <t>DOBLE A SEPT26</t>
  </si>
  <si>
    <t>IVA INCLUIDO</t>
  </si>
  <si>
    <t>SUMINISTRO DE EMULSION ASFALTICA DE ROTURA RAPIDA CRR-1</t>
  </si>
  <si>
    <t>465.1P</t>
  </si>
  <si>
    <t>465.2P</t>
  </si>
  <si>
    <t>TRANSPORTE PROVENIENTE DE LAS EXCAVACIONES Y FRESADOS</t>
  </si>
  <si>
    <t>DIRECCIÓN TERRITORIAL CUNDINAMARCA</t>
  </si>
  <si>
    <t>SUMINISTRO DE TERMINADORA DE ASFALTO PARA ACTIVIDADES DE BACHEO DE PAVIMENTO (INCLUYE TRANSPORTE)</t>
  </si>
  <si>
    <t>SUMINISTRO DE COMPACTADOR VIBRATORIO PARA ACTIVIDADES DE BACHEO DE PAVIMENTO (INCLUYE TRANSPORTE)</t>
  </si>
  <si>
    <t>VALOR BASICO</t>
  </si>
  <si>
    <t>IVA = 19% * VALOR BÁSICO</t>
  </si>
  <si>
    <t>VALOR TOTAL INCLUIDO IVA Y UTILIDAD</t>
  </si>
  <si>
    <t>PORCENTAJE</t>
  </si>
  <si>
    <t>IMPUESTO AL VALOR AGREGADO I.V.A.</t>
  </si>
  <si>
    <t>UTILIDAD</t>
  </si>
  <si>
    <t xml:space="preserve">VALOR EN LETRAS : </t>
  </si>
  <si>
    <t>VALOR UNITARIO</t>
  </si>
  <si>
    <t>465.3p</t>
  </si>
  <si>
    <t>PROPUESTA ECONÓMICA</t>
  </si>
  <si>
    <t>450.2P</t>
  </si>
  <si>
    <t>GENERAL</t>
  </si>
  <si>
    <t>SUMINISTRO DE MEZCLA DENSA EN CALIENTE TIPO MDC-19 PARA BACHEO (INCLUYE, TRANSPORTE)</t>
  </si>
  <si>
    <t>SUMINISTRO DE RETROCARGADOR PARA ACTIVIDADES DE BACHEO DE PAVIMENTO (INCLUYE TRANSPORTE)</t>
  </si>
  <si>
    <t>IP-DT-CUN-025-2019</t>
  </si>
  <si>
    <t>SUMINISTRO DE MEZCLA ASFÁLTICA VÍA 40CN01 EL PORTAL - EL ANTOJO (ANTIGUA VÍA AL LLANO) SECTOR PR 0+0000 - PR 11+0150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</si>
</sst>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&quot;$&quot;\ #,##0_);[Red]\(&quot;$&quot;\ #,##0\)"/>
    <numFmt numFmtId="166" formatCode="&quot;$&quot;\ #,##0.00_);\(&quot;$&quot;\ #,##0.00\)"/>
    <numFmt numFmtId="167" formatCode="_(&quot;$&quot;\ * #,##0_);_(&quot;$&quot;\ * \(#,##0\);_(&quot;$&quot;\ * &quot;-&quot;_);_(@_)"/>
    <numFmt numFmtId="168" formatCode="_(* #,##0_);_(* \(#,##0\);_(* &quot;-&quot;_);_(@_)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_ * #,##0.00_ ;_ * \-#,##0.00_ ;_ * &quot;-&quot;??_ ;_ @_ "/>
    <numFmt numFmtId="172" formatCode="_(&quot;$&quot;\ * #,##0.0_);_(&quot;$&quot;\ * \(#,##0.0\);_(&quot;$&quot;\ * &quot;-&quot;_);_(@_)"/>
    <numFmt numFmtId="173" formatCode="[$$-500A]\ #,##0.00"/>
    <numFmt numFmtId="174" formatCode="#,##0.0"/>
    <numFmt numFmtId="175" formatCode="#,##0.00\ &quot;€&quot;;[Red]\-#,##0.00\ &quot;€&quot;"/>
    <numFmt numFmtId="176" formatCode="_-* #,##0.00\ _€_-;\-* #,##0.00\ _€_-;_-* &quot;-&quot;??\ _€_-;_-@_-"/>
    <numFmt numFmtId="177" formatCode="_ &quot;$&quot;\ * #,##0.00_ ;_ &quot;$&quot;\ * \-#,##0.00_ ;_ &quot;$&quot;\ * &quot;-&quot;??_ ;_ @_ "/>
    <numFmt numFmtId="178" formatCode="_-* #,##0\ &quot;Pts&quot;_-;\-* #,##0\ &quot;Pts&quot;_-;_-* &quot;-&quot;\ &quot;Pts&quot;_-;_-@_-"/>
    <numFmt numFmtId="179" formatCode="_-* #,##0.00\ &quot;Pts&quot;_-;\-* #,##0.00\ &quot;Pts&quot;_-;_-* &quot;-&quot;??\ &quot;Pts&quot;_-;_-@_-"/>
    <numFmt numFmtId="180" formatCode="\$#,##0\ ;\(\$#,##0\)"/>
    <numFmt numFmtId="181" formatCode="_ [$€-2]\ * #,##0.00_ ;_ [$€-2]\ * \-#,##0.00_ ;_ [$€-2]\ * &quot;-&quot;??_ "/>
    <numFmt numFmtId="182" formatCode="#.##"/>
    <numFmt numFmtId="183" formatCode="#,##0.000"/>
    <numFmt numFmtId="184" formatCode="[$$-240A]\ #,##0.00"/>
    <numFmt numFmtId="185" formatCode="#,##0.0000"/>
    <numFmt numFmtId="186" formatCode="000\°00&quot;´&quot;00&quot;´´&quot;"/>
    <numFmt numFmtId="187" formatCode="_ &quot;$&quot;* #,##0.00_ ;_ &quot;$&quot;* \-#,##0.00_ ;_ &quot;$&quot;* &quot;-&quot;??_ ;_ @_ "/>
    <numFmt numFmtId="188" formatCode="_-* #,##0.00\ [$€]_-;\-* #,##0.00\ [$€]_-;_-* &quot;-&quot;??\ [$€]_-;_-@_-"/>
    <numFmt numFmtId="189" formatCode="#,##0_ ;\-#,##0\ "/>
    <numFmt numFmtId="190" formatCode="&quot;$&quot;\ #,##0.00;&quot;$&quot;\ \-#,##0.00"/>
    <numFmt numFmtId="191" formatCode="_ * #,##0_ ;_ * \-#,##0_ ;_ * &quot;-&quot;??_ ;_ @_ 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Courier"/>
      <family val="3"/>
    </font>
    <font>
      <b/>
      <sz val="12"/>
      <name val="Tahoma"/>
      <family val="2"/>
    </font>
    <font>
      <sz val="12"/>
      <name val="Tahoma"/>
      <family val="2"/>
    </font>
    <font>
      <b/>
      <sz val="16"/>
      <name val="Tahoma"/>
      <family val="2"/>
    </font>
    <font>
      <sz val="10"/>
      <name val="Tahoma"/>
      <family val="2"/>
    </font>
    <font>
      <sz val="11"/>
      <name val="Tahoma"/>
      <family val="2"/>
    </font>
    <font>
      <sz val="10"/>
      <name val="Arial"/>
      <family val="2"/>
    </font>
    <font>
      <sz val="14"/>
      <name val="Arial"/>
      <family val="2"/>
    </font>
    <font>
      <sz val="14"/>
      <name val="Tahoma"/>
      <family val="2"/>
    </font>
    <font>
      <b/>
      <sz val="11"/>
      <color indexed="8"/>
      <name val="Tahoma"/>
      <family val="2"/>
    </font>
    <font>
      <b/>
      <sz val="11"/>
      <color indexed="10"/>
      <name val="Tahoma"/>
      <family val="2"/>
    </font>
    <font>
      <b/>
      <sz val="11"/>
      <name val="Tahoma"/>
      <family val="2"/>
    </font>
    <font>
      <b/>
      <sz val="9"/>
      <name val="Tahoma"/>
      <family val="2"/>
    </font>
    <font>
      <sz val="14"/>
      <color theme="0"/>
      <name val="Tahoma"/>
      <family val="2"/>
    </font>
    <font>
      <b/>
      <sz val="12"/>
      <color indexed="8"/>
      <name val="Tahoma"/>
      <family val="2"/>
    </font>
    <font>
      <b/>
      <sz val="9"/>
      <color rgb="FFFF0000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2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indexed="12"/>
      <name val="Arial"/>
      <family val="2"/>
    </font>
    <font>
      <b/>
      <sz val="11"/>
      <color indexed="10"/>
      <name val="Calibri"/>
      <family val="2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1"/>
      <color indexed="19"/>
      <name val="Calibri"/>
      <family val="2"/>
    </font>
    <font>
      <sz val="12"/>
      <color indexed="8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u/>
      <sz val="10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rgb="FFFFFFFF"/>
        <bgColor rgb="FF000000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22">
    <xf numFmtId="0" fontId="0" fillId="0" borderId="0"/>
    <xf numFmtId="39" fontId="2" fillId="0" borderId="0"/>
    <xf numFmtId="170" fontId="8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173" fontId="8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0" fontId="1" fillId="0" borderId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1" borderId="0" applyNumberFormat="0" applyBorder="0" applyAlignment="0" applyProtection="0"/>
    <xf numFmtId="0" fontId="19" fillId="9" borderId="0" applyNumberFormat="0" applyBorder="0" applyAlignment="0" applyProtection="0"/>
    <xf numFmtId="2" fontId="8" fillId="0" borderId="0"/>
    <xf numFmtId="2" fontId="8" fillId="0" borderId="0"/>
    <xf numFmtId="2" fontId="8" fillId="0" borderId="0"/>
    <xf numFmtId="2" fontId="8" fillId="0" borderId="0"/>
    <xf numFmtId="0" fontId="19" fillId="5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0" borderId="0" applyNumberFormat="0" applyBorder="0" applyAlignment="0" applyProtection="0"/>
    <xf numFmtId="0" fontId="19" fillId="6" borderId="0" applyNumberFormat="0" applyBorder="0" applyAlignment="0" applyProtection="0"/>
    <xf numFmtId="0" fontId="19" fillId="5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20" fillId="16" borderId="0" applyNumberFormat="0" applyBorder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20" fillId="17" borderId="0" applyNumberFormat="0" applyBorder="0" applyAlignment="0" applyProtection="0"/>
    <xf numFmtId="0" fontId="20" fillId="13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6" borderId="0" applyNumberFormat="0" applyBorder="0" applyAlignment="0" applyProtection="0"/>
    <xf numFmtId="0" fontId="20" fillId="19" borderId="0" applyNumberFormat="0" applyBorder="0" applyAlignment="0" applyProtection="0"/>
    <xf numFmtId="0" fontId="20" fillId="12" borderId="0" applyNumberFormat="0" applyBorder="0" applyAlignment="0" applyProtection="0"/>
    <xf numFmtId="0" fontId="20" fillId="20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12" borderId="0" applyNumberFormat="0" applyBorder="0" applyAlignment="0" applyProtection="0"/>
    <xf numFmtId="0" fontId="22" fillId="21" borderId="22" applyNumberFormat="0" applyAlignment="0" applyProtection="0"/>
    <xf numFmtId="0" fontId="45" fillId="22" borderId="22" applyNumberFormat="0" applyAlignment="0" applyProtection="0"/>
    <xf numFmtId="0" fontId="23" fillId="23" borderId="23" applyNumberFormat="0" applyAlignment="0" applyProtection="0"/>
    <xf numFmtId="0" fontId="23" fillId="23" borderId="23" applyNumberFormat="0" applyAlignment="0" applyProtection="0"/>
    <xf numFmtId="0" fontId="24" fillId="0" borderId="24" applyNumberFormat="0" applyFill="0" applyAlignment="0" applyProtection="0"/>
    <xf numFmtId="0" fontId="31" fillId="0" borderId="25" applyNumberFormat="0" applyFill="0" applyAlignment="0" applyProtection="0"/>
    <xf numFmtId="3" fontId="39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17" borderId="0" applyNumberFormat="0" applyBorder="0" applyAlignment="0" applyProtection="0"/>
    <xf numFmtId="0" fontId="20" fillId="27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28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7" borderId="0" applyNumberFormat="0" applyBorder="0" applyAlignment="0" applyProtection="0"/>
    <xf numFmtId="0" fontId="20" fillId="26" borderId="0" applyNumberFormat="0" applyBorder="0" applyAlignment="0" applyProtection="0"/>
    <xf numFmtId="1" fontId="8" fillId="0" borderId="0"/>
    <xf numFmtId="1" fontId="8" fillId="0" borderId="0"/>
    <xf numFmtId="1" fontId="8" fillId="0" borderId="0"/>
    <xf numFmtId="1" fontId="8" fillId="0" borderId="0"/>
    <xf numFmtId="0" fontId="26" fillId="11" borderId="22" applyNumberFormat="0" applyAlignment="0" applyProtection="0"/>
    <xf numFmtId="0" fontId="26" fillId="14" borderId="22" applyNumberFormat="0" applyAlignment="0" applyProtection="0"/>
    <xf numFmtId="0" fontId="47" fillId="0" borderId="0">
      <alignment vertical="top"/>
    </xf>
    <xf numFmtId="0" fontId="2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4" fontId="40" fillId="0" borderId="0">
      <protection locked="0"/>
    </xf>
    <xf numFmtId="4" fontId="40" fillId="0" borderId="0">
      <protection locked="0"/>
    </xf>
    <xf numFmtId="4" fontId="41" fillId="0" borderId="0">
      <protection locked="0"/>
    </xf>
    <xf numFmtId="4" fontId="40" fillId="0" borderId="0">
      <protection locked="0"/>
    </xf>
    <xf numFmtId="4" fontId="40" fillId="0" borderId="0">
      <protection locked="0"/>
    </xf>
    <xf numFmtId="4" fontId="40" fillId="0" borderId="0">
      <protection locked="0"/>
    </xf>
    <xf numFmtId="4" fontId="41" fillId="0" borderId="0">
      <protection locked="0"/>
    </xf>
    <xf numFmtId="2" fontId="39" fillId="0" borderId="0" applyFont="0" applyFill="0" applyBorder="0" applyAlignment="0" applyProtection="0"/>
    <xf numFmtId="186" fontId="8" fillId="0" borderId="0"/>
    <xf numFmtId="186" fontId="8" fillId="0" borderId="0"/>
    <xf numFmtId="186" fontId="8" fillId="0" borderId="0"/>
    <xf numFmtId="186" fontId="8" fillId="0" borderId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27" fillId="6" borderId="0" applyNumberFormat="0" applyBorder="0" applyAlignment="0" applyProtection="0"/>
    <xf numFmtId="0" fontId="27" fillId="10" borderId="0" applyNumberFormat="0" applyBorder="0" applyAlignment="0" applyProtection="0"/>
    <xf numFmtId="41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4" fontId="37" fillId="0" borderId="6"/>
    <xf numFmtId="187" fontId="8" fillId="0" borderId="0"/>
    <xf numFmtId="187" fontId="8" fillId="0" borderId="0"/>
    <xf numFmtId="187" fontId="8" fillId="0" borderId="0"/>
    <xf numFmtId="187" fontId="8" fillId="0" borderId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28" fillId="14" borderId="0" applyNumberFormat="0" applyBorder="0" applyAlignment="0" applyProtection="0"/>
    <xf numFmtId="0" fontId="48" fillId="14" borderId="0" applyNumberFormat="0" applyBorder="0" applyAlignment="0" applyProtection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19" fillId="0" borderId="0"/>
    <xf numFmtId="0" fontId="19" fillId="0" borderId="0"/>
    <xf numFmtId="0" fontId="8" fillId="0" borderId="0"/>
    <xf numFmtId="0" fontId="19" fillId="0" borderId="0"/>
    <xf numFmtId="0" fontId="19" fillId="0" borderId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10" fontId="3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0" fillId="21" borderId="27" applyNumberFormat="0" applyAlignment="0" applyProtection="0"/>
    <xf numFmtId="0" fontId="30" fillId="22" borderId="27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9" fontId="38" fillId="0" borderId="0">
      <alignment horizontal="center" vertical="center"/>
    </xf>
    <xf numFmtId="0" fontId="33" fillId="0" borderId="0" applyNumberFormat="0" applyFill="0" applyBorder="0" applyAlignment="0" applyProtection="0"/>
    <xf numFmtId="0" fontId="34" fillId="0" borderId="28" applyNumberFormat="0" applyFill="0" applyAlignment="0" applyProtection="0"/>
    <xf numFmtId="0" fontId="50" fillId="0" borderId="29" applyNumberFormat="0" applyFill="0" applyAlignment="0" applyProtection="0"/>
    <xf numFmtId="0" fontId="35" fillId="0" borderId="30" applyNumberFormat="0" applyFill="0" applyAlignment="0" applyProtection="0"/>
    <xf numFmtId="0" fontId="51" fillId="0" borderId="31" applyNumberFormat="0" applyFill="0" applyAlignment="0" applyProtection="0"/>
    <xf numFmtId="0" fontId="25" fillId="0" borderId="32" applyNumberFormat="0" applyFill="0" applyAlignment="0" applyProtection="0"/>
    <xf numFmtId="0" fontId="46" fillId="0" borderId="33" applyNumberFormat="0" applyFill="0" applyAlignment="0" applyProtection="0"/>
    <xf numFmtId="0" fontId="52" fillId="0" borderId="0" applyNumberFormat="0" applyFill="0" applyBorder="0" applyAlignment="0" applyProtection="0"/>
    <xf numFmtId="0" fontId="36" fillId="0" borderId="34" applyNumberFormat="0" applyFill="0" applyAlignment="0" applyProtection="0"/>
    <xf numFmtId="0" fontId="36" fillId="0" borderId="35" applyNumberFormat="0" applyFill="0" applyAlignment="0" applyProtection="0"/>
    <xf numFmtId="0" fontId="39" fillId="0" borderId="36" applyNumberFormat="0" applyFont="0" applyFill="0" applyAlignment="0" applyProtection="0"/>
    <xf numFmtId="0" fontId="39" fillId="0" borderId="36" applyNumberFormat="0" applyFont="0" applyFill="0" applyAlignment="0" applyProtection="0"/>
    <xf numFmtId="0" fontId="39" fillId="0" borderId="36" applyNumberFormat="0" applyFont="0" applyFill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/>
    <xf numFmtId="177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169" fontId="8" fillId="0" borderId="0" applyFont="0" applyFill="0" applyBorder="0" applyAlignment="0" applyProtection="0"/>
    <xf numFmtId="0" fontId="8" fillId="0" borderId="0"/>
    <xf numFmtId="190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2" fontId="8" fillId="0" borderId="0"/>
    <xf numFmtId="2" fontId="8" fillId="0" borderId="0"/>
    <xf numFmtId="2" fontId="8" fillId="0" borderId="0"/>
    <xf numFmtId="0" fontId="18" fillId="0" borderId="0"/>
    <xf numFmtId="1" fontId="8" fillId="0" borderId="0"/>
    <xf numFmtId="1" fontId="8" fillId="0" borderId="0"/>
    <xf numFmtId="1" fontId="8" fillId="0" borderId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6" fontId="8" fillId="0" borderId="0"/>
    <xf numFmtId="186" fontId="8" fillId="0" borderId="0"/>
    <xf numFmtId="186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87" fontId="8" fillId="0" borderId="0"/>
    <xf numFmtId="187" fontId="8" fillId="0" borderId="0"/>
    <xf numFmtId="187" fontId="8" fillId="0" borderId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0" fontId="8" fillId="9" borderId="26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9" fontId="55" fillId="0" borderId="0" applyFont="0" applyFill="0" applyBorder="0" applyAlignment="0" applyProtection="0"/>
  </cellStyleXfs>
  <cellXfs count="99">
    <xf numFmtId="0" fontId="0" fillId="0" borderId="0" xfId="0"/>
    <xf numFmtId="39" fontId="4" fillId="0" borderId="0" xfId="1" applyFont="1" applyAlignment="1">
      <alignment vertical="center"/>
    </xf>
    <xf numFmtId="39" fontId="3" fillId="0" borderId="0" xfId="1" applyFont="1" applyAlignment="1">
      <alignment vertical="center"/>
    </xf>
    <xf numFmtId="39" fontId="4" fillId="0" borderId="0" xfId="1" applyFont="1" applyBorder="1" applyAlignment="1">
      <alignment vertical="center"/>
    </xf>
    <xf numFmtId="39" fontId="12" fillId="0" borderId="0" xfId="1" applyFont="1" applyAlignment="1">
      <alignment vertical="center" wrapText="1"/>
    </xf>
    <xf numFmtId="171" fontId="14" fillId="0" borderId="0" xfId="6" applyFont="1" applyFill="1" applyBorder="1" applyAlignment="1">
      <alignment horizontal="center" vertical="center"/>
    </xf>
    <xf numFmtId="9" fontId="14" fillId="0" borderId="0" xfId="6" applyNumberFormat="1" applyFont="1" applyFill="1" applyBorder="1" applyAlignment="1">
      <alignment horizontal="center" vertical="center"/>
    </xf>
    <xf numFmtId="39" fontId="3" fillId="0" borderId="0" xfId="1" applyFont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39" fontId="10" fillId="0" borderId="14" xfId="1" applyFont="1" applyBorder="1" applyAlignment="1">
      <alignment vertical="center"/>
    </xf>
    <xf numFmtId="39" fontId="10" fillId="0" borderId="15" xfId="1" applyFont="1" applyBorder="1" applyAlignment="1">
      <alignment vertical="center"/>
    </xf>
    <xf numFmtId="172" fontId="10" fillId="0" borderId="16" xfId="4" applyNumberFormat="1" applyFont="1" applyBorder="1" applyAlignment="1">
      <alignment vertical="center"/>
    </xf>
    <xf numFmtId="39" fontId="10" fillId="0" borderId="17" xfId="1" applyFont="1" applyBorder="1" applyAlignment="1">
      <alignment vertical="center"/>
    </xf>
    <xf numFmtId="172" fontId="10" fillId="0" borderId="0" xfId="4" applyNumberFormat="1" applyFont="1" applyBorder="1" applyAlignment="1">
      <alignment vertical="center"/>
    </xf>
    <xf numFmtId="39" fontId="10" fillId="0" borderId="0" xfId="1" applyFont="1" applyBorder="1" applyAlignment="1">
      <alignment vertical="center"/>
    </xf>
    <xf numFmtId="39" fontId="10" fillId="0" borderId="0" xfId="1" applyFont="1" applyAlignment="1">
      <alignment vertical="center"/>
    </xf>
    <xf numFmtId="39" fontId="15" fillId="0" borderId="0" xfId="1" applyFont="1" applyAlignment="1">
      <alignment vertical="center"/>
    </xf>
    <xf numFmtId="39" fontId="15" fillId="0" borderId="0" xfId="1" applyFont="1" applyBorder="1" applyAlignment="1">
      <alignment vertical="center"/>
    </xf>
    <xf numFmtId="0" fontId="9" fillId="0" borderId="0" xfId="3" applyFont="1" applyFill="1" applyBorder="1" applyAlignment="1">
      <alignment horizontal="center" vertical="center" wrapText="1"/>
    </xf>
    <xf numFmtId="3" fontId="10" fillId="0" borderId="0" xfId="7" applyNumberFormat="1" applyFont="1" applyFill="1" applyBorder="1" applyAlignment="1">
      <alignment horizontal="center" vertical="center"/>
    </xf>
    <xf numFmtId="172" fontId="10" fillId="0" borderId="19" xfId="4" applyNumberFormat="1" applyFont="1" applyBorder="1" applyAlignment="1">
      <alignment vertical="center"/>
    </xf>
    <xf numFmtId="0" fontId="17" fillId="0" borderId="0" xfId="7" applyFont="1" applyFill="1" applyBorder="1" applyAlignment="1">
      <alignment vertical="center" wrapText="1"/>
    </xf>
    <xf numFmtId="39" fontId="7" fillId="0" borderId="5" xfId="1" applyFont="1" applyBorder="1" applyAlignment="1">
      <alignment horizontal="center" vertical="center"/>
    </xf>
    <xf numFmtId="39" fontId="7" fillId="0" borderId="5" xfId="1" applyFont="1" applyBorder="1" applyAlignment="1">
      <alignment horizontal="center" vertical="center" wrapText="1"/>
    </xf>
    <xf numFmtId="170" fontId="13" fillId="3" borderId="6" xfId="5" applyNumberFormat="1" applyFont="1" applyFill="1" applyBorder="1" applyAlignment="1">
      <alignment vertical="center"/>
    </xf>
    <xf numFmtId="170" fontId="11" fillId="3" borderId="12" xfId="5" applyNumberFormat="1" applyFont="1" applyFill="1" applyBorder="1" applyAlignment="1">
      <alignment vertical="center"/>
    </xf>
    <xf numFmtId="0" fontId="54" fillId="3" borderId="6" xfId="505" applyFont="1" applyFill="1" applyBorder="1" applyAlignment="1"/>
    <xf numFmtId="9" fontId="54" fillId="3" borderId="6" xfId="505" applyNumberFormat="1" applyFont="1" applyFill="1" applyBorder="1" applyAlignment="1">
      <alignment wrapText="1"/>
    </xf>
    <xf numFmtId="0" fontId="3" fillId="3" borderId="3" xfId="505" applyFont="1" applyFill="1" applyBorder="1" applyAlignment="1">
      <alignment vertical="center" wrapText="1"/>
    </xf>
    <xf numFmtId="0" fontId="7" fillId="0" borderId="5" xfId="9" applyFont="1" applyBorder="1" applyAlignment="1">
      <alignment horizontal="center" vertical="center"/>
    </xf>
    <xf numFmtId="39" fontId="6" fillId="0" borderId="42" xfId="1" applyFont="1" applyBorder="1" applyAlignment="1">
      <alignment horizontal="center" vertical="center"/>
    </xf>
    <xf numFmtId="0" fontId="7" fillId="0" borderId="5" xfId="9" applyFont="1" applyBorder="1" applyAlignment="1">
      <alignment horizontal="justify" vertical="center" wrapText="1"/>
    </xf>
    <xf numFmtId="174" fontId="7" fillId="0" borderId="5" xfId="9" applyNumberFormat="1" applyFont="1" applyBorder="1" applyAlignment="1">
      <alignment horizontal="center" vertical="center"/>
    </xf>
    <xf numFmtId="39" fontId="6" fillId="0" borderId="2" xfId="1" applyFont="1" applyBorder="1" applyAlignment="1">
      <alignment horizontal="center" vertical="center" wrapText="1"/>
    </xf>
    <xf numFmtId="9" fontId="54" fillId="3" borderId="12" xfId="821" applyFont="1" applyFill="1" applyBorder="1" applyAlignment="1"/>
    <xf numFmtId="0" fontId="7" fillId="0" borderId="2" xfId="9" applyFont="1" applyBorder="1" applyAlignment="1">
      <alignment horizontal="centerContinuous" vertical="center"/>
    </xf>
    <xf numFmtId="174" fontId="7" fillId="0" borderId="2" xfId="9" applyNumberFormat="1" applyFont="1" applyBorder="1" applyAlignment="1">
      <alignment horizontal="center" vertical="center"/>
    </xf>
    <xf numFmtId="4" fontId="7" fillId="0" borderId="2" xfId="9" applyNumberFormat="1" applyFont="1" applyBorder="1" applyAlignment="1">
      <alignment horizontal="right" vertical="center"/>
    </xf>
    <xf numFmtId="171" fontId="7" fillId="0" borderId="3" xfId="2" applyNumberFormat="1" applyFont="1" applyBorder="1" applyAlignment="1">
      <alignment vertical="center"/>
    </xf>
    <xf numFmtId="4" fontId="7" fillId="0" borderId="5" xfId="10" applyNumberFormat="1" applyFont="1" applyBorder="1" applyAlignment="1">
      <alignment horizontal="right" vertical="center"/>
    </xf>
    <xf numFmtId="171" fontId="7" fillId="0" borderId="6" xfId="2" applyNumberFormat="1" applyFont="1" applyBorder="1" applyAlignment="1">
      <alignment vertical="center"/>
    </xf>
    <xf numFmtId="0" fontId="7" fillId="0" borderId="11" xfId="9" applyFont="1" applyBorder="1" applyAlignment="1">
      <alignment horizontal="justify" vertical="center" wrapText="1"/>
    </xf>
    <xf numFmtId="39" fontId="7" fillId="0" borderId="11" xfId="1" applyFont="1" applyBorder="1" applyAlignment="1">
      <alignment horizontal="center" vertical="center" wrapText="1"/>
    </xf>
    <xf numFmtId="174" fontId="7" fillId="0" borderId="11" xfId="9" applyNumberFormat="1" applyFont="1" applyBorder="1" applyAlignment="1">
      <alignment horizontal="center" vertical="center"/>
    </xf>
    <xf numFmtId="0" fontId="7" fillId="29" borderId="2" xfId="9" applyFont="1" applyFill="1" applyBorder="1" applyAlignment="1">
      <alignment horizontal="left" vertical="center" wrapText="1"/>
    </xf>
    <xf numFmtId="170" fontId="16" fillId="3" borderId="51" xfId="5" applyNumberFormat="1" applyFont="1" applyFill="1" applyBorder="1" applyAlignment="1">
      <alignment vertical="center"/>
    </xf>
    <xf numFmtId="0" fontId="7" fillId="2" borderId="1" xfId="9" applyFont="1" applyFill="1" applyBorder="1" applyAlignment="1">
      <alignment horizontal="center" vertical="center"/>
    </xf>
    <xf numFmtId="49" fontId="7" fillId="0" borderId="2" xfId="9" applyNumberFormat="1" applyFont="1" applyBorder="1" applyAlignment="1">
      <alignment horizontal="center" vertical="center"/>
    </xf>
    <xf numFmtId="37" fontId="7" fillId="0" borderId="4" xfId="9" applyNumberFormat="1" applyFont="1" applyBorder="1" applyAlignment="1">
      <alignment horizontal="center" vertical="center" wrapText="1"/>
    </xf>
    <xf numFmtId="37" fontId="7" fillId="0" borderId="10" xfId="9" applyNumberFormat="1" applyFont="1" applyBorder="1" applyAlignment="1">
      <alignment horizontal="center" vertical="center" wrapText="1"/>
    </xf>
    <xf numFmtId="39" fontId="7" fillId="0" borderId="11" xfId="1" applyFont="1" applyBorder="1" applyAlignment="1">
      <alignment horizontal="center" vertical="center"/>
    </xf>
    <xf numFmtId="0" fontId="7" fillId="0" borderId="11" xfId="9" applyFont="1" applyBorder="1" applyAlignment="1">
      <alignment horizontal="center" vertical="center"/>
    </xf>
    <xf numFmtId="3" fontId="7" fillId="0" borderId="11" xfId="10" applyNumberFormat="1" applyFont="1" applyBorder="1" applyAlignment="1">
      <alignment horizontal="right" vertical="center"/>
    </xf>
    <xf numFmtId="191" fontId="7" fillId="0" borderId="12" xfId="2" applyNumberFormat="1" applyFont="1" applyBorder="1" applyAlignment="1">
      <alignment vertical="center"/>
    </xf>
    <xf numFmtId="0" fontId="14" fillId="0" borderId="0" xfId="0" applyFont="1" applyFill="1" applyBorder="1" applyAlignment="1">
      <alignment horizontal="left" vertical="center" wrapText="1"/>
    </xf>
    <xf numFmtId="0" fontId="9" fillId="0" borderId="0" xfId="7" applyFont="1" applyFill="1" applyBorder="1" applyAlignment="1">
      <alignment horizontal="left" vertical="center" wrapText="1"/>
    </xf>
    <xf numFmtId="39" fontId="7" fillId="0" borderId="2" xfId="1" applyFont="1" applyBorder="1" applyAlignment="1">
      <alignment horizontal="center" vertical="center" wrapText="1"/>
    </xf>
    <xf numFmtId="39" fontId="7" fillId="0" borderId="42" xfId="1" applyFont="1" applyBorder="1" applyAlignment="1">
      <alignment horizontal="center" vertical="center" wrapText="1"/>
    </xf>
    <xf numFmtId="39" fontId="7" fillId="0" borderId="3" xfId="1" applyFont="1" applyBorder="1" applyAlignment="1">
      <alignment horizontal="center" vertical="center" wrapText="1"/>
    </xf>
    <xf numFmtId="39" fontId="7" fillId="0" borderId="48" xfId="1" applyFont="1" applyBorder="1" applyAlignment="1">
      <alignment horizontal="center" vertical="center" wrapText="1"/>
    </xf>
    <xf numFmtId="39" fontId="10" fillId="0" borderId="0" xfId="1" applyFont="1" applyBorder="1" applyAlignment="1">
      <alignment horizontal="center" vertical="center"/>
    </xf>
    <xf numFmtId="0" fontId="3" fillId="0" borderId="14" xfId="505" applyFont="1" applyFill="1" applyBorder="1" applyAlignment="1">
      <alignment horizontal="left" vertical="center" wrapText="1"/>
    </xf>
    <xf numFmtId="0" fontId="3" fillId="0" borderId="21" xfId="505" applyFont="1" applyFill="1" applyBorder="1" applyAlignment="1">
      <alignment horizontal="left" vertical="center" wrapText="1"/>
    </xf>
    <xf numFmtId="0" fontId="3" fillId="0" borderId="15" xfId="505" applyFont="1" applyFill="1" applyBorder="1" applyAlignment="1">
      <alignment horizontal="left" vertical="center" wrapText="1"/>
    </xf>
    <xf numFmtId="0" fontId="3" fillId="0" borderId="39" xfId="505" applyFont="1" applyFill="1" applyBorder="1" applyAlignment="1">
      <alignment horizontal="left" vertical="center" wrapText="1"/>
    </xf>
    <xf numFmtId="0" fontId="3" fillId="0" borderId="0" xfId="505" applyFont="1" applyFill="1" applyBorder="1" applyAlignment="1">
      <alignment horizontal="left" vertical="center" wrapText="1"/>
    </xf>
    <xf numFmtId="0" fontId="3" fillId="0" borderId="40" xfId="505" applyFont="1" applyFill="1" applyBorder="1" applyAlignment="1">
      <alignment horizontal="left" vertical="center" wrapText="1"/>
    </xf>
    <xf numFmtId="0" fontId="3" fillId="0" borderId="16" xfId="505" applyFont="1" applyFill="1" applyBorder="1" applyAlignment="1">
      <alignment horizontal="left" vertical="center" wrapText="1"/>
    </xf>
    <xf numFmtId="0" fontId="3" fillId="0" borderId="41" xfId="505" applyFont="1" applyFill="1" applyBorder="1" applyAlignment="1">
      <alignment horizontal="left" vertical="center" wrapText="1"/>
    </xf>
    <xf numFmtId="0" fontId="3" fillId="0" borderId="17" xfId="505" applyFont="1" applyFill="1" applyBorder="1" applyAlignment="1">
      <alignment horizontal="left" vertical="center" wrapText="1"/>
    </xf>
    <xf numFmtId="0" fontId="3" fillId="3" borderId="45" xfId="505" applyFont="1" applyFill="1" applyBorder="1" applyAlignment="1">
      <alignment horizontal="center" wrapText="1"/>
    </xf>
    <xf numFmtId="0" fontId="3" fillId="3" borderId="46" xfId="505" applyFont="1" applyFill="1" applyBorder="1" applyAlignment="1">
      <alignment horizontal="center" wrapText="1"/>
    </xf>
    <xf numFmtId="0" fontId="3" fillId="3" borderId="18" xfId="505" applyFont="1" applyFill="1" applyBorder="1" applyAlignment="1">
      <alignment horizontal="center" wrapText="1"/>
    </xf>
    <xf numFmtId="0" fontId="7" fillId="3" borderId="7" xfId="505" applyFont="1" applyFill="1" applyBorder="1" applyAlignment="1">
      <alignment horizontal="left" wrapText="1"/>
    </xf>
    <xf numFmtId="0" fontId="7" fillId="3" borderId="8" xfId="505" applyFont="1" applyFill="1" applyBorder="1" applyAlignment="1">
      <alignment horizontal="left" wrapText="1"/>
    </xf>
    <xf numFmtId="0" fontId="7" fillId="3" borderId="9" xfId="505" applyFont="1" applyFill="1" applyBorder="1" applyAlignment="1">
      <alignment horizontal="left" wrapText="1"/>
    </xf>
    <xf numFmtId="0" fontId="54" fillId="3" borderId="7" xfId="505" applyFont="1" applyFill="1" applyBorder="1" applyAlignment="1">
      <alignment horizontal="center"/>
    </xf>
    <xf numFmtId="0" fontId="54" fillId="3" borderId="8" xfId="505" applyFont="1" applyFill="1" applyBorder="1" applyAlignment="1">
      <alignment horizontal="center"/>
    </xf>
    <xf numFmtId="0" fontId="54" fillId="3" borderId="9" xfId="505" applyFont="1" applyFill="1" applyBorder="1" applyAlignment="1">
      <alignment horizontal="center"/>
    </xf>
    <xf numFmtId="0" fontId="7" fillId="3" borderId="37" xfId="505" applyFont="1" applyFill="1" applyBorder="1" applyAlignment="1">
      <alignment horizontal="left"/>
    </xf>
    <xf numFmtId="0" fontId="7" fillId="3" borderId="38" xfId="505" applyFont="1" applyFill="1" applyBorder="1" applyAlignment="1">
      <alignment horizontal="left"/>
    </xf>
    <xf numFmtId="0" fontId="7" fillId="3" borderId="20" xfId="505" applyFont="1" applyFill="1" applyBorder="1" applyAlignment="1">
      <alignment horizontal="left"/>
    </xf>
    <xf numFmtId="0" fontId="3" fillId="0" borderId="10" xfId="9" applyFont="1" applyBorder="1" applyAlignment="1">
      <alignment horizontal="center" vertical="center"/>
    </xf>
    <xf numFmtId="0" fontId="3" fillId="0" borderId="11" xfId="9" applyFont="1" applyBorder="1" applyAlignment="1">
      <alignment horizontal="center" vertical="center"/>
    </xf>
    <xf numFmtId="0" fontId="3" fillId="0" borderId="4" xfId="9" applyFont="1" applyBorder="1" applyAlignment="1">
      <alignment horizontal="center" vertical="center"/>
    </xf>
    <xf numFmtId="0" fontId="3" fillId="0" borderId="5" xfId="9" applyFont="1" applyBorder="1" applyAlignment="1">
      <alignment horizontal="center" vertical="center"/>
    </xf>
    <xf numFmtId="0" fontId="3" fillId="0" borderId="49" xfId="9" applyFont="1" applyBorder="1" applyAlignment="1">
      <alignment horizontal="center" vertical="center"/>
    </xf>
    <xf numFmtId="0" fontId="3" fillId="0" borderId="50" xfId="9" applyFont="1" applyBorder="1" applyAlignment="1">
      <alignment horizontal="center" vertical="center"/>
    </xf>
    <xf numFmtId="0" fontId="6" fillId="0" borderId="43" xfId="505" applyFont="1" applyFill="1" applyBorder="1" applyAlignment="1">
      <alignment horizontal="center" vertical="center"/>
    </xf>
    <xf numFmtId="0" fontId="6" fillId="0" borderId="44" xfId="505" applyFont="1" applyFill="1" applyBorder="1" applyAlignment="1">
      <alignment horizontal="center" vertical="center"/>
    </xf>
    <xf numFmtId="39" fontId="3" fillId="0" borderId="0" xfId="1" applyFont="1" applyAlignment="1">
      <alignment horizontal="center" vertical="center"/>
    </xf>
    <xf numFmtId="39" fontId="3" fillId="0" borderId="0" xfId="1" applyFont="1" applyFill="1" applyAlignment="1">
      <alignment horizontal="center" vertical="center"/>
    </xf>
    <xf numFmtId="39" fontId="3" fillId="0" borderId="0" xfId="1" applyFont="1" applyFill="1" applyAlignment="1">
      <alignment horizontal="center" vertical="center" wrapText="1"/>
    </xf>
    <xf numFmtId="39" fontId="5" fillId="0" borderId="0" xfId="1" applyFont="1" applyAlignment="1">
      <alignment horizontal="center" vertical="center"/>
    </xf>
    <xf numFmtId="39" fontId="6" fillId="0" borderId="1" xfId="1" applyFont="1" applyBorder="1" applyAlignment="1">
      <alignment horizontal="center" vertical="center"/>
    </xf>
    <xf numFmtId="39" fontId="6" fillId="0" borderId="47" xfId="1" applyFont="1" applyBorder="1" applyAlignment="1">
      <alignment horizontal="center" vertical="center"/>
    </xf>
    <xf numFmtId="39" fontId="6" fillId="0" borderId="2" xfId="1" applyFont="1" applyBorder="1" applyAlignment="1">
      <alignment horizontal="center" vertical="center" wrapText="1"/>
    </xf>
    <xf numFmtId="39" fontId="6" fillId="0" borderId="42" xfId="1" applyFont="1" applyBorder="1" applyAlignment="1">
      <alignment horizontal="center" vertical="center" wrapText="1"/>
    </xf>
  </cellXfs>
  <cellStyles count="822">
    <cellStyle name="20% - Énfasis1 2" xfId="13" xr:uid="{00000000-0005-0000-0000-000000000000}"/>
    <cellStyle name="20% - Énfasis1 3" xfId="12" xr:uid="{00000000-0005-0000-0000-000001000000}"/>
    <cellStyle name="20% - Énfasis2 2" xfId="15" xr:uid="{00000000-0005-0000-0000-000002000000}"/>
    <cellStyle name="20% - Énfasis2 3" xfId="14" xr:uid="{00000000-0005-0000-0000-000003000000}"/>
    <cellStyle name="20% - Énfasis3 2" xfId="17" xr:uid="{00000000-0005-0000-0000-000004000000}"/>
    <cellStyle name="20% - Énfasis3 3" xfId="16" xr:uid="{00000000-0005-0000-0000-000005000000}"/>
    <cellStyle name="20% - Énfasis4 2" xfId="19" xr:uid="{00000000-0005-0000-0000-000006000000}"/>
    <cellStyle name="20% - Énfasis4 3" xfId="18" xr:uid="{00000000-0005-0000-0000-000007000000}"/>
    <cellStyle name="20% - Énfasis5 2" xfId="21" xr:uid="{00000000-0005-0000-0000-000008000000}"/>
    <cellStyle name="20% - Énfasis5 3" xfId="20" xr:uid="{00000000-0005-0000-0000-000009000000}"/>
    <cellStyle name="20% - Énfasis6 2" xfId="23" xr:uid="{00000000-0005-0000-0000-00000A000000}"/>
    <cellStyle name="20% - Énfasis6 3" xfId="22" xr:uid="{00000000-0005-0000-0000-00000B000000}"/>
    <cellStyle name="2-decimales" xfId="24" xr:uid="{00000000-0005-0000-0000-00000C000000}"/>
    <cellStyle name="2-decimales 2" xfId="25" xr:uid="{00000000-0005-0000-0000-00000D000000}"/>
    <cellStyle name="2-decimales 2 2" xfId="502" xr:uid="{00000000-0005-0000-0000-00000E000000}"/>
    <cellStyle name="2-decimales 3" xfId="26" xr:uid="{00000000-0005-0000-0000-00000F000000}"/>
    <cellStyle name="2-decimales 3 2" xfId="503" xr:uid="{00000000-0005-0000-0000-000010000000}"/>
    <cellStyle name="2-decimales 4" xfId="504" xr:uid="{00000000-0005-0000-0000-000011000000}"/>
    <cellStyle name="2-decimales_oficio 265 ctos 2233-11, 257-11, baches" xfId="27" xr:uid="{00000000-0005-0000-0000-000012000000}"/>
    <cellStyle name="40% - Énfasis1 2" xfId="29" xr:uid="{00000000-0005-0000-0000-000013000000}"/>
    <cellStyle name="40% - Énfasis1 3" xfId="28" xr:uid="{00000000-0005-0000-0000-000014000000}"/>
    <cellStyle name="40% - Énfasis2 2" xfId="31" xr:uid="{00000000-0005-0000-0000-000015000000}"/>
    <cellStyle name="40% - Énfasis2 3" xfId="30" xr:uid="{00000000-0005-0000-0000-000016000000}"/>
    <cellStyle name="40% - Énfasis3 2" xfId="33" xr:uid="{00000000-0005-0000-0000-000017000000}"/>
    <cellStyle name="40% - Énfasis3 3" xfId="32" xr:uid="{00000000-0005-0000-0000-000018000000}"/>
    <cellStyle name="40% - Énfasis4 2" xfId="35" xr:uid="{00000000-0005-0000-0000-000019000000}"/>
    <cellStyle name="40% - Énfasis4 3" xfId="34" xr:uid="{00000000-0005-0000-0000-00001A000000}"/>
    <cellStyle name="40% - Énfasis5 2" xfId="37" xr:uid="{00000000-0005-0000-0000-00001B000000}"/>
    <cellStyle name="40% - Énfasis5 3" xfId="36" xr:uid="{00000000-0005-0000-0000-00001C000000}"/>
    <cellStyle name="40% - Énfasis6 2" xfId="39" xr:uid="{00000000-0005-0000-0000-00001D000000}"/>
    <cellStyle name="40% - Énfasis6 3" xfId="38" xr:uid="{00000000-0005-0000-0000-00001E000000}"/>
    <cellStyle name="60% - Énfasis1 2" xfId="41" xr:uid="{00000000-0005-0000-0000-00001F000000}"/>
    <cellStyle name="60% - Énfasis1 3" xfId="40" xr:uid="{00000000-0005-0000-0000-000020000000}"/>
    <cellStyle name="60% - Énfasis2 2" xfId="43" xr:uid="{00000000-0005-0000-0000-000021000000}"/>
    <cellStyle name="60% - Énfasis2 3" xfId="42" xr:uid="{00000000-0005-0000-0000-000022000000}"/>
    <cellStyle name="60% - Énfasis3 2" xfId="45" xr:uid="{00000000-0005-0000-0000-000023000000}"/>
    <cellStyle name="60% - Énfasis3 3" xfId="44" xr:uid="{00000000-0005-0000-0000-000024000000}"/>
    <cellStyle name="60% - Énfasis4 2" xfId="47" xr:uid="{00000000-0005-0000-0000-000025000000}"/>
    <cellStyle name="60% - Énfasis4 3" xfId="46" xr:uid="{00000000-0005-0000-0000-000026000000}"/>
    <cellStyle name="60% - Énfasis5 2" xfId="49" xr:uid="{00000000-0005-0000-0000-000027000000}"/>
    <cellStyle name="60% - Énfasis5 3" xfId="48" xr:uid="{00000000-0005-0000-0000-000028000000}"/>
    <cellStyle name="60% - Énfasis6 2" xfId="51" xr:uid="{00000000-0005-0000-0000-000029000000}"/>
    <cellStyle name="60% - Énfasis6 3" xfId="50" xr:uid="{00000000-0005-0000-0000-00002A000000}"/>
    <cellStyle name="Buena 2" xfId="53" xr:uid="{00000000-0005-0000-0000-00002B000000}"/>
    <cellStyle name="Buena 3" xfId="52" xr:uid="{00000000-0005-0000-0000-00002C000000}"/>
    <cellStyle name="Cálculo 2" xfId="55" xr:uid="{00000000-0005-0000-0000-00002D000000}"/>
    <cellStyle name="Cálculo 3" xfId="54" xr:uid="{00000000-0005-0000-0000-00002E000000}"/>
    <cellStyle name="Celda de comprobación 2" xfId="57" xr:uid="{00000000-0005-0000-0000-00002F000000}"/>
    <cellStyle name="Celda de comprobación 3" xfId="56" xr:uid="{00000000-0005-0000-0000-000030000000}"/>
    <cellStyle name="Celda vinculada 2" xfId="59" xr:uid="{00000000-0005-0000-0000-000031000000}"/>
    <cellStyle name="Celda vinculada 3" xfId="58" xr:uid="{00000000-0005-0000-0000-000032000000}"/>
    <cellStyle name="Comma0" xfId="60" xr:uid="{00000000-0005-0000-0000-000033000000}"/>
    <cellStyle name="Currency [0]_APU" xfId="61" xr:uid="{00000000-0005-0000-0000-000034000000}"/>
    <cellStyle name="Currency_APU" xfId="62" xr:uid="{00000000-0005-0000-0000-000035000000}"/>
    <cellStyle name="Currency0" xfId="63" xr:uid="{00000000-0005-0000-0000-000036000000}"/>
    <cellStyle name="Date" xfId="64" xr:uid="{00000000-0005-0000-0000-000037000000}"/>
    <cellStyle name="Encabezado 4 2" xfId="66" xr:uid="{00000000-0005-0000-0000-000038000000}"/>
    <cellStyle name="Encabezado 4 3" xfId="65" xr:uid="{00000000-0005-0000-0000-000039000000}"/>
    <cellStyle name="Énfasis1 2" xfId="68" xr:uid="{00000000-0005-0000-0000-00003A000000}"/>
    <cellStyle name="Énfasis1 3" xfId="67" xr:uid="{00000000-0005-0000-0000-00003B000000}"/>
    <cellStyle name="Énfasis2 2" xfId="70" xr:uid="{00000000-0005-0000-0000-00003C000000}"/>
    <cellStyle name="Énfasis2 3" xfId="69" xr:uid="{00000000-0005-0000-0000-00003D000000}"/>
    <cellStyle name="Énfasis3 2" xfId="72" xr:uid="{00000000-0005-0000-0000-00003E000000}"/>
    <cellStyle name="Énfasis3 3" xfId="71" xr:uid="{00000000-0005-0000-0000-00003F000000}"/>
    <cellStyle name="Énfasis4 2" xfId="74" xr:uid="{00000000-0005-0000-0000-000040000000}"/>
    <cellStyle name="Énfasis4 3" xfId="73" xr:uid="{00000000-0005-0000-0000-000041000000}"/>
    <cellStyle name="Énfasis5 2" xfId="76" xr:uid="{00000000-0005-0000-0000-000042000000}"/>
    <cellStyle name="Énfasis5 3" xfId="75" xr:uid="{00000000-0005-0000-0000-000043000000}"/>
    <cellStyle name="Énfasis6 2" xfId="78" xr:uid="{00000000-0005-0000-0000-000044000000}"/>
    <cellStyle name="Énfasis6 3" xfId="77" xr:uid="{00000000-0005-0000-0000-000045000000}"/>
    <cellStyle name="ENTERO" xfId="79" xr:uid="{00000000-0005-0000-0000-000046000000}"/>
    <cellStyle name="ENTERO 2" xfId="80" xr:uid="{00000000-0005-0000-0000-000047000000}"/>
    <cellStyle name="ENTERO 2 2" xfId="507" xr:uid="{00000000-0005-0000-0000-000048000000}"/>
    <cellStyle name="ENTERO 3" xfId="81" xr:uid="{00000000-0005-0000-0000-000049000000}"/>
    <cellStyle name="ENTERO 3 2" xfId="508" xr:uid="{00000000-0005-0000-0000-00004A000000}"/>
    <cellStyle name="ENTERO 4" xfId="506" xr:uid="{00000000-0005-0000-0000-00004B000000}"/>
    <cellStyle name="ENTERO_oficio 265 ctos 2233-11, 257-11, baches" xfId="82" xr:uid="{00000000-0005-0000-0000-00004C000000}"/>
    <cellStyle name="Entrada 2" xfId="84" xr:uid="{00000000-0005-0000-0000-00004D000000}"/>
    <cellStyle name="Entrada 3" xfId="83" xr:uid="{00000000-0005-0000-0000-00004E000000}"/>
    <cellStyle name="Estilo 1" xfId="85" xr:uid="{00000000-0005-0000-0000-00004F000000}"/>
    <cellStyle name="Euro" xfId="86" xr:uid="{00000000-0005-0000-0000-000050000000}"/>
    <cellStyle name="Euro 2" xfId="87" xr:uid="{00000000-0005-0000-0000-000051000000}"/>
    <cellStyle name="Euro 2 2" xfId="88" xr:uid="{00000000-0005-0000-0000-000052000000}"/>
    <cellStyle name="Euro 2 2 2" xfId="510" xr:uid="{00000000-0005-0000-0000-000053000000}"/>
    <cellStyle name="Euro 2 3" xfId="89" xr:uid="{00000000-0005-0000-0000-000054000000}"/>
    <cellStyle name="Euro 2 3 2" xfId="511" xr:uid="{00000000-0005-0000-0000-000055000000}"/>
    <cellStyle name="Euro 2 4" xfId="90" xr:uid="{00000000-0005-0000-0000-000056000000}"/>
    <cellStyle name="Euro 2 4 2" xfId="512" xr:uid="{00000000-0005-0000-0000-000057000000}"/>
    <cellStyle name="Euro 2 5" xfId="509" xr:uid="{00000000-0005-0000-0000-000058000000}"/>
    <cellStyle name="Euro 3" xfId="91" xr:uid="{00000000-0005-0000-0000-000059000000}"/>
    <cellStyle name="Euro 3 2" xfId="92" xr:uid="{00000000-0005-0000-0000-00005A000000}"/>
    <cellStyle name="Euro 3 2 2" xfId="514" xr:uid="{00000000-0005-0000-0000-00005B000000}"/>
    <cellStyle name="Euro 3 3" xfId="93" xr:uid="{00000000-0005-0000-0000-00005C000000}"/>
    <cellStyle name="Euro 3 3 2" xfId="515" xr:uid="{00000000-0005-0000-0000-00005D000000}"/>
    <cellStyle name="Euro 3 4" xfId="94" xr:uid="{00000000-0005-0000-0000-00005E000000}"/>
    <cellStyle name="Euro 3 4 2" xfId="516" xr:uid="{00000000-0005-0000-0000-00005F000000}"/>
    <cellStyle name="Euro 3 5" xfId="513" xr:uid="{00000000-0005-0000-0000-000060000000}"/>
    <cellStyle name="Euro 4" xfId="95" xr:uid="{00000000-0005-0000-0000-000061000000}"/>
    <cellStyle name="Euro 4 2" xfId="96" xr:uid="{00000000-0005-0000-0000-000062000000}"/>
    <cellStyle name="Euro 4 2 2" xfId="518" xr:uid="{00000000-0005-0000-0000-000063000000}"/>
    <cellStyle name="Euro 4 3" xfId="97" xr:uid="{00000000-0005-0000-0000-000064000000}"/>
    <cellStyle name="Euro 4 3 2" xfId="519" xr:uid="{00000000-0005-0000-0000-000065000000}"/>
    <cellStyle name="Euro 4 4" xfId="98" xr:uid="{00000000-0005-0000-0000-000066000000}"/>
    <cellStyle name="Euro 4 4 2" xfId="520" xr:uid="{00000000-0005-0000-0000-000067000000}"/>
    <cellStyle name="Euro 4 5" xfId="517" xr:uid="{00000000-0005-0000-0000-000068000000}"/>
    <cellStyle name="Euro 5" xfId="99" xr:uid="{00000000-0005-0000-0000-000069000000}"/>
    <cellStyle name="Euro 5 2" xfId="100" xr:uid="{00000000-0005-0000-0000-00006A000000}"/>
    <cellStyle name="Euro 5 2 2" xfId="522" xr:uid="{00000000-0005-0000-0000-00006B000000}"/>
    <cellStyle name="Euro 5 3" xfId="521" xr:uid="{00000000-0005-0000-0000-00006C000000}"/>
    <cellStyle name="Euro 5_oficio 024 obras para parcheo-bacheo, apu's y ppto" xfId="101" xr:uid="{00000000-0005-0000-0000-00006D000000}"/>
    <cellStyle name="Euro 6" xfId="102" xr:uid="{00000000-0005-0000-0000-00006E000000}"/>
    <cellStyle name="Euro 6 2" xfId="523" xr:uid="{00000000-0005-0000-0000-00006F000000}"/>
    <cellStyle name="Euro 7" xfId="103" xr:uid="{00000000-0005-0000-0000-000070000000}"/>
    <cellStyle name="Euro 7 2" xfId="524" xr:uid="{00000000-0005-0000-0000-000071000000}"/>
    <cellStyle name="Euro_APU-DEFINITIVO AMV G2 THUI" xfId="104" xr:uid="{00000000-0005-0000-0000-000072000000}"/>
    <cellStyle name="F2" xfId="105" xr:uid="{00000000-0005-0000-0000-000073000000}"/>
    <cellStyle name="F3" xfId="106" xr:uid="{00000000-0005-0000-0000-000074000000}"/>
    <cellStyle name="F4" xfId="107" xr:uid="{00000000-0005-0000-0000-000075000000}"/>
    <cellStyle name="F5" xfId="108" xr:uid="{00000000-0005-0000-0000-000076000000}"/>
    <cellStyle name="F6" xfId="109" xr:uid="{00000000-0005-0000-0000-000077000000}"/>
    <cellStyle name="F7" xfId="110" xr:uid="{00000000-0005-0000-0000-000078000000}"/>
    <cellStyle name="F8" xfId="111" xr:uid="{00000000-0005-0000-0000-000079000000}"/>
    <cellStyle name="Fixed" xfId="112" xr:uid="{00000000-0005-0000-0000-00007A000000}"/>
    <cellStyle name="GRADOSMINSEG" xfId="113" xr:uid="{00000000-0005-0000-0000-00007B000000}"/>
    <cellStyle name="GRADOSMINSEG 2" xfId="114" xr:uid="{00000000-0005-0000-0000-00007C000000}"/>
    <cellStyle name="GRADOSMINSEG 2 2" xfId="526" xr:uid="{00000000-0005-0000-0000-00007D000000}"/>
    <cellStyle name="GRADOSMINSEG 3" xfId="115" xr:uid="{00000000-0005-0000-0000-00007E000000}"/>
    <cellStyle name="GRADOSMINSEG 3 2" xfId="527" xr:uid="{00000000-0005-0000-0000-00007F000000}"/>
    <cellStyle name="GRADOSMINSEG 4" xfId="525" xr:uid="{00000000-0005-0000-0000-000080000000}"/>
    <cellStyle name="GRADOSMINSEG_oficio 265 ctos 2233-11, 257-11, baches" xfId="116" xr:uid="{00000000-0005-0000-0000-000081000000}"/>
    <cellStyle name="Heading 1" xfId="117" xr:uid="{00000000-0005-0000-0000-000082000000}"/>
    <cellStyle name="Heading 2" xfId="118" xr:uid="{00000000-0005-0000-0000-000083000000}"/>
    <cellStyle name="Hipervínculo 2" xfId="119" xr:uid="{00000000-0005-0000-0000-000084000000}"/>
    <cellStyle name="Hipervínculo 2 2" xfId="120" xr:uid="{00000000-0005-0000-0000-000085000000}"/>
    <cellStyle name="Hipervínculo 2 3" xfId="121" xr:uid="{00000000-0005-0000-0000-000086000000}"/>
    <cellStyle name="Hipervínculo 2 4" xfId="122" xr:uid="{00000000-0005-0000-0000-000087000000}"/>
    <cellStyle name="Hipervínculo 2 5" xfId="123" xr:uid="{00000000-0005-0000-0000-000088000000}"/>
    <cellStyle name="Hipervínculo 2 6" xfId="124" xr:uid="{00000000-0005-0000-0000-000089000000}"/>
    <cellStyle name="Hipervínculo 2 7" xfId="125" xr:uid="{00000000-0005-0000-0000-00008A000000}"/>
    <cellStyle name="Hipervínculo 2_DESCRIPCIÓN Y PRESUPUSTO" xfId="126" xr:uid="{00000000-0005-0000-0000-00008B000000}"/>
    <cellStyle name="Hipervínculo 3" xfId="127" xr:uid="{00000000-0005-0000-0000-00008C000000}"/>
    <cellStyle name="Incorrecto 2" xfId="129" xr:uid="{00000000-0005-0000-0000-00008D000000}"/>
    <cellStyle name="Incorrecto 3" xfId="128" xr:uid="{00000000-0005-0000-0000-00008E000000}"/>
    <cellStyle name="Millares [0] 2" xfId="10" xr:uid="{00000000-0005-0000-0000-00008F000000}"/>
    <cellStyle name="Millares [0] 2 2" xfId="131" xr:uid="{00000000-0005-0000-0000-000090000000}"/>
    <cellStyle name="Millares [0] 2 2 2" xfId="530" xr:uid="{00000000-0005-0000-0000-000091000000}"/>
    <cellStyle name="Millares [0] 2 3" xfId="132" xr:uid="{00000000-0005-0000-0000-000092000000}"/>
    <cellStyle name="Millares [0] 2 3 2" xfId="531" xr:uid="{00000000-0005-0000-0000-000093000000}"/>
    <cellStyle name="Millares [0] 2 4" xfId="529" xr:uid="{00000000-0005-0000-0000-000094000000}"/>
    <cellStyle name="Millares [0] 2 5" xfId="130" xr:uid="{00000000-0005-0000-0000-000095000000}"/>
    <cellStyle name="Millares [0] 3" xfId="133" xr:uid="{00000000-0005-0000-0000-000096000000}"/>
    <cellStyle name="Millares [0] 3 2" xfId="532" xr:uid="{00000000-0005-0000-0000-000097000000}"/>
    <cellStyle name="Millares [0] 4" xfId="134" xr:uid="{00000000-0005-0000-0000-000098000000}"/>
    <cellStyle name="Millares [0] 4 2" xfId="533" xr:uid="{00000000-0005-0000-0000-000099000000}"/>
    <cellStyle name="Millares [0] 5" xfId="493" xr:uid="{00000000-0005-0000-0000-00009A000000}"/>
    <cellStyle name="Millares [0] 6" xfId="528" xr:uid="{00000000-0005-0000-0000-00009B000000}"/>
    <cellStyle name="Millares 10" xfId="135" xr:uid="{00000000-0005-0000-0000-00009C000000}"/>
    <cellStyle name="Millares 10 2" xfId="136" xr:uid="{00000000-0005-0000-0000-00009D000000}"/>
    <cellStyle name="Millares 10 2 2" xfId="535" xr:uid="{00000000-0005-0000-0000-00009E000000}"/>
    <cellStyle name="Millares 10 3" xfId="534" xr:uid="{00000000-0005-0000-0000-00009F000000}"/>
    <cellStyle name="Millares 10_oficio 024 obras para parcheo-bacheo, apu's y ppto" xfId="137" xr:uid="{00000000-0005-0000-0000-0000A0000000}"/>
    <cellStyle name="Millares 11" xfId="138" xr:uid="{00000000-0005-0000-0000-0000A1000000}"/>
    <cellStyle name="Millares 11 2" xfId="139" xr:uid="{00000000-0005-0000-0000-0000A2000000}"/>
    <cellStyle name="Millares 11 2 2" xfId="537" xr:uid="{00000000-0005-0000-0000-0000A3000000}"/>
    <cellStyle name="Millares 11 3" xfId="536" xr:uid="{00000000-0005-0000-0000-0000A4000000}"/>
    <cellStyle name="Millares 11_oficio 024 obras para parcheo-bacheo, apu's y ppto" xfId="140" xr:uid="{00000000-0005-0000-0000-0000A5000000}"/>
    <cellStyle name="Millares 12" xfId="141" xr:uid="{00000000-0005-0000-0000-0000A6000000}"/>
    <cellStyle name="Millares 12 2" xfId="142" xr:uid="{00000000-0005-0000-0000-0000A7000000}"/>
    <cellStyle name="Millares 12 2 2" xfId="539" xr:uid="{00000000-0005-0000-0000-0000A8000000}"/>
    <cellStyle name="Millares 12 3" xfId="538" xr:uid="{00000000-0005-0000-0000-0000A9000000}"/>
    <cellStyle name="Millares 12_oficio 024 obras para parcheo-bacheo, apu's y ppto" xfId="143" xr:uid="{00000000-0005-0000-0000-0000AA000000}"/>
    <cellStyle name="Millares 13" xfId="144" xr:uid="{00000000-0005-0000-0000-0000AB000000}"/>
    <cellStyle name="Millares 13 2" xfId="145" xr:uid="{00000000-0005-0000-0000-0000AC000000}"/>
    <cellStyle name="Millares 13 2 2" xfId="541" xr:uid="{00000000-0005-0000-0000-0000AD000000}"/>
    <cellStyle name="Millares 13 3" xfId="540" xr:uid="{00000000-0005-0000-0000-0000AE000000}"/>
    <cellStyle name="Millares 13_oficio 024 obras para parcheo-bacheo, apu's y ppto" xfId="146" xr:uid="{00000000-0005-0000-0000-0000AF000000}"/>
    <cellStyle name="Millares 14" xfId="147" xr:uid="{00000000-0005-0000-0000-0000B0000000}"/>
    <cellStyle name="Millares 14 2" xfId="148" xr:uid="{00000000-0005-0000-0000-0000B1000000}"/>
    <cellStyle name="Millares 14 2 2" xfId="543" xr:uid="{00000000-0005-0000-0000-0000B2000000}"/>
    <cellStyle name="Millares 14 3" xfId="542" xr:uid="{00000000-0005-0000-0000-0000B3000000}"/>
    <cellStyle name="Millares 14_solicitud mezcla SUBBASE 2013 amvg4" xfId="149" xr:uid="{00000000-0005-0000-0000-0000B4000000}"/>
    <cellStyle name="Millares 15" xfId="150" xr:uid="{00000000-0005-0000-0000-0000B5000000}"/>
    <cellStyle name="Millares 15 2" xfId="151" xr:uid="{00000000-0005-0000-0000-0000B6000000}"/>
    <cellStyle name="Millares 15 2 2" xfId="545" xr:uid="{00000000-0005-0000-0000-0000B7000000}"/>
    <cellStyle name="Millares 15 3" xfId="544" xr:uid="{00000000-0005-0000-0000-0000B8000000}"/>
    <cellStyle name="Millares 15_oficio 024 obras para parcheo-bacheo, apu's y ppto" xfId="152" xr:uid="{00000000-0005-0000-0000-0000B9000000}"/>
    <cellStyle name="Millares 16" xfId="153" xr:uid="{00000000-0005-0000-0000-0000BA000000}"/>
    <cellStyle name="Millares 16 2" xfId="154" xr:uid="{00000000-0005-0000-0000-0000BB000000}"/>
    <cellStyle name="Millares 16 2 2" xfId="547" xr:uid="{00000000-0005-0000-0000-0000BC000000}"/>
    <cellStyle name="Millares 16 3" xfId="546" xr:uid="{00000000-0005-0000-0000-0000BD000000}"/>
    <cellStyle name="Millares 16_oficio 024 obras para parcheo-bacheo, apu's y ppto" xfId="155" xr:uid="{00000000-0005-0000-0000-0000BE000000}"/>
    <cellStyle name="Millares 17" xfId="156" xr:uid="{00000000-0005-0000-0000-0000BF000000}"/>
    <cellStyle name="Millares 17 2" xfId="157" xr:uid="{00000000-0005-0000-0000-0000C0000000}"/>
    <cellStyle name="Millares 17 2 2" xfId="549" xr:uid="{00000000-0005-0000-0000-0000C1000000}"/>
    <cellStyle name="Millares 17 3" xfId="548" xr:uid="{00000000-0005-0000-0000-0000C2000000}"/>
    <cellStyle name="Millares 17_oficio 024 obras para parcheo-bacheo, apu's y ppto" xfId="158" xr:uid="{00000000-0005-0000-0000-0000C3000000}"/>
    <cellStyle name="Millares 18" xfId="159" xr:uid="{00000000-0005-0000-0000-0000C4000000}"/>
    <cellStyle name="Millares 18 2" xfId="160" xr:uid="{00000000-0005-0000-0000-0000C5000000}"/>
    <cellStyle name="Millares 18 2 2" xfId="551" xr:uid="{00000000-0005-0000-0000-0000C6000000}"/>
    <cellStyle name="Millares 18 3" xfId="550" xr:uid="{00000000-0005-0000-0000-0000C7000000}"/>
    <cellStyle name="Millares 18_oficio 024 obras para parcheo-bacheo, apu's y ppto" xfId="161" xr:uid="{00000000-0005-0000-0000-0000C8000000}"/>
    <cellStyle name="Millares 19" xfId="162" xr:uid="{00000000-0005-0000-0000-0000C9000000}"/>
    <cellStyle name="Millares 19 2" xfId="163" xr:uid="{00000000-0005-0000-0000-0000CA000000}"/>
    <cellStyle name="Millares 19 2 2" xfId="553" xr:uid="{00000000-0005-0000-0000-0000CB000000}"/>
    <cellStyle name="Millares 19 3" xfId="552" xr:uid="{00000000-0005-0000-0000-0000CC000000}"/>
    <cellStyle name="Millares 19_oficio 024 obras para parcheo-bacheo, apu's y ppto" xfId="164" xr:uid="{00000000-0005-0000-0000-0000CD000000}"/>
    <cellStyle name="Millares 2" xfId="5" xr:uid="{00000000-0005-0000-0000-0000CE000000}"/>
    <cellStyle name="Millares 2 10" xfId="554" xr:uid="{00000000-0005-0000-0000-0000CF000000}"/>
    <cellStyle name="Millares 2 11" xfId="166" xr:uid="{00000000-0005-0000-0000-0000D0000000}"/>
    <cellStyle name="Millares 2 11 2" xfId="555" xr:uid="{00000000-0005-0000-0000-0000D1000000}"/>
    <cellStyle name="Millares 2 12" xfId="165" xr:uid="{00000000-0005-0000-0000-0000D2000000}"/>
    <cellStyle name="Millares 2 2" xfId="167" xr:uid="{00000000-0005-0000-0000-0000D3000000}"/>
    <cellStyle name="Millares 2 2 2" xfId="168" xr:uid="{00000000-0005-0000-0000-0000D4000000}"/>
    <cellStyle name="Millares 2 2 2 2" xfId="557" xr:uid="{00000000-0005-0000-0000-0000D5000000}"/>
    <cellStyle name="Millares 2 2 3" xfId="169" xr:uid="{00000000-0005-0000-0000-0000D6000000}"/>
    <cellStyle name="Millares 2 2 3 2" xfId="558" xr:uid="{00000000-0005-0000-0000-0000D7000000}"/>
    <cellStyle name="Millares 2 2 4" xfId="170" xr:uid="{00000000-0005-0000-0000-0000D8000000}"/>
    <cellStyle name="Millares 2 2 4 2" xfId="559" xr:uid="{00000000-0005-0000-0000-0000D9000000}"/>
    <cellStyle name="Millares 2 2 5" xfId="556" xr:uid="{00000000-0005-0000-0000-0000DA000000}"/>
    <cellStyle name="Millares 2 2_oficio 024 obras para parcheo-bacheo, apu's y ppto" xfId="171" xr:uid="{00000000-0005-0000-0000-0000DB000000}"/>
    <cellStyle name="Millares 2 3" xfId="172" xr:uid="{00000000-0005-0000-0000-0000DC000000}"/>
    <cellStyle name="Millares 2 3 2" xfId="173" xr:uid="{00000000-0005-0000-0000-0000DD000000}"/>
    <cellStyle name="Millares 2 3 2 2" xfId="561" xr:uid="{00000000-0005-0000-0000-0000DE000000}"/>
    <cellStyle name="Millares 2 3 3" xfId="174" xr:uid="{00000000-0005-0000-0000-0000DF000000}"/>
    <cellStyle name="Millares 2 3 3 2" xfId="562" xr:uid="{00000000-0005-0000-0000-0000E0000000}"/>
    <cellStyle name="Millares 2 3 4" xfId="175" xr:uid="{00000000-0005-0000-0000-0000E1000000}"/>
    <cellStyle name="Millares 2 3 4 2" xfId="563" xr:uid="{00000000-0005-0000-0000-0000E2000000}"/>
    <cellStyle name="Millares 2 3 5" xfId="560" xr:uid="{00000000-0005-0000-0000-0000E3000000}"/>
    <cellStyle name="Millares 2 4" xfId="176" xr:uid="{00000000-0005-0000-0000-0000E4000000}"/>
    <cellStyle name="Millares 2 4 2" xfId="177" xr:uid="{00000000-0005-0000-0000-0000E5000000}"/>
    <cellStyle name="Millares 2 4 2 2" xfId="565" xr:uid="{00000000-0005-0000-0000-0000E6000000}"/>
    <cellStyle name="Millares 2 4 3" xfId="178" xr:uid="{00000000-0005-0000-0000-0000E7000000}"/>
    <cellStyle name="Millares 2 4 3 2" xfId="566" xr:uid="{00000000-0005-0000-0000-0000E8000000}"/>
    <cellStyle name="Millares 2 4 4" xfId="179" xr:uid="{00000000-0005-0000-0000-0000E9000000}"/>
    <cellStyle name="Millares 2 4 4 2" xfId="567" xr:uid="{00000000-0005-0000-0000-0000EA000000}"/>
    <cellStyle name="Millares 2 4 5" xfId="564" xr:uid="{00000000-0005-0000-0000-0000EB000000}"/>
    <cellStyle name="Millares 2 4_oficio 024 obras para parcheo-bacheo, apu's y ppto" xfId="180" xr:uid="{00000000-0005-0000-0000-0000EC000000}"/>
    <cellStyle name="Millares 2 5" xfId="181" xr:uid="{00000000-0005-0000-0000-0000ED000000}"/>
    <cellStyle name="Millares 2 5 2" xfId="568" xr:uid="{00000000-0005-0000-0000-0000EE000000}"/>
    <cellStyle name="Millares 2 6" xfId="182" xr:uid="{00000000-0005-0000-0000-0000EF000000}"/>
    <cellStyle name="Millares 2 6 2" xfId="569" xr:uid="{00000000-0005-0000-0000-0000F0000000}"/>
    <cellStyle name="Millares 2 7" xfId="183" xr:uid="{00000000-0005-0000-0000-0000F1000000}"/>
    <cellStyle name="Millares 2 7 2" xfId="570" xr:uid="{00000000-0005-0000-0000-0000F2000000}"/>
    <cellStyle name="Millares 2 8" xfId="184" xr:uid="{00000000-0005-0000-0000-0000F3000000}"/>
    <cellStyle name="Millares 2 8 2" xfId="571" xr:uid="{00000000-0005-0000-0000-0000F4000000}"/>
    <cellStyle name="Millares 2 9" xfId="491" xr:uid="{00000000-0005-0000-0000-0000F5000000}"/>
    <cellStyle name="Millares 2_oficio 024 obras para parcheo-bacheo, apu's y ppto" xfId="185" xr:uid="{00000000-0005-0000-0000-0000F6000000}"/>
    <cellStyle name="Millares 20" xfId="186" xr:uid="{00000000-0005-0000-0000-0000F7000000}"/>
    <cellStyle name="Millares 20 2" xfId="187" xr:uid="{00000000-0005-0000-0000-0000F8000000}"/>
    <cellStyle name="Millares 20 2 2" xfId="573" xr:uid="{00000000-0005-0000-0000-0000F9000000}"/>
    <cellStyle name="Millares 20 3" xfId="572" xr:uid="{00000000-0005-0000-0000-0000FA000000}"/>
    <cellStyle name="Millares 20_oficio 024 obras para parcheo-bacheo, apu's y ppto" xfId="188" xr:uid="{00000000-0005-0000-0000-0000FB000000}"/>
    <cellStyle name="Millares 21" xfId="189" xr:uid="{00000000-0005-0000-0000-0000FC000000}"/>
    <cellStyle name="Millares 21 2" xfId="190" xr:uid="{00000000-0005-0000-0000-0000FD000000}"/>
    <cellStyle name="Millares 21 2 2" xfId="575" xr:uid="{00000000-0005-0000-0000-0000FE000000}"/>
    <cellStyle name="Millares 21 3" xfId="574" xr:uid="{00000000-0005-0000-0000-0000FF000000}"/>
    <cellStyle name="Millares 21_oficio 024 obras para parcheo-bacheo, apu's y ppto" xfId="191" xr:uid="{00000000-0005-0000-0000-000000010000}"/>
    <cellStyle name="Millares 22" xfId="192" xr:uid="{00000000-0005-0000-0000-000001010000}"/>
    <cellStyle name="Millares 22 2" xfId="193" xr:uid="{00000000-0005-0000-0000-000002010000}"/>
    <cellStyle name="Millares 22 2 2" xfId="577" xr:uid="{00000000-0005-0000-0000-000003010000}"/>
    <cellStyle name="Millares 22 3" xfId="576" xr:uid="{00000000-0005-0000-0000-000004010000}"/>
    <cellStyle name="Millares 22_oficio 024 obras para parcheo-bacheo, apu's y ppto" xfId="194" xr:uid="{00000000-0005-0000-0000-000005010000}"/>
    <cellStyle name="Millares 23" xfId="195" xr:uid="{00000000-0005-0000-0000-000006010000}"/>
    <cellStyle name="Millares 23 2" xfId="196" xr:uid="{00000000-0005-0000-0000-000007010000}"/>
    <cellStyle name="Millares 23 2 2" xfId="579" xr:uid="{00000000-0005-0000-0000-000008010000}"/>
    <cellStyle name="Millares 23 3" xfId="578" xr:uid="{00000000-0005-0000-0000-000009010000}"/>
    <cellStyle name="Millares 24" xfId="197" xr:uid="{00000000-0005-0000-0000-00000A010000}"/>
    <cellStyle name="Millares 24 2" xfId="198" xr:uid="{00000000-0005-0000-0000-00000B010000}"/>
    <cellStyle name="Millares 24 2 2" xfId="581" xr:uid="{00000000-0005-0000-0000-00000C010000}"/>
    <cellStyle name="Millares 24 3" xfId="580" xr:uid="{00000000-0005-0000-0000-00000D010000}"/>
    <cellStyle name="Millares 24_solicitud mezcla SUBBASE 2013 amvg4" xfId="199" xr:uid="{00000000-0005-0000-0000-00000E010000}"/>
    <cellStyle name="Millares 25" xfId="200" xr:uid="{00000000-0005-0000-0000-00000F010000}"/>
    <cellStyle name="Millares 25 2" xfId="201" xr:uid="{00000000-0005-0000-0000-000010010000}"/>
    <cellStyle name="Millares 25 2 2" xfId="583" xr:uid="{00000000-0005-0000-0000-000011010000}"/>
    <cellStyle name="Millares 25 3" xfId="582" xr:uid="{00000000-0005-0000-0000-000012010000}"/>
    <cellStyle name="Millares 26" xfId="202" xr:uid="{00000000-0005-0000-0000-000013010000}"/>
    <cellStyle name="Millares 26 2" xfId="203" xr:uid="{00000000-0005-0000-0000-000014010000}"/>
    <cellStyle name="Millares 26 2 2" xfId="585" xr:uid="{00000000-0005-0000-0000-000015010000}"/>
    <cellStyle name="Millares 26 3" xfId="584" xr:uid="{00000000-0005-0000-0000-000016010000}"/>
    <cellStyle name="Millares 27" xfId="204" xr:uid="{00000000-0005-0000-0000-000017010000}"/>
    <cellStyle name="Millares 27 2" xfId="205" xr:uid="{00000000-0005-0000-0000-000018010000}"/>
    <cellStyle name="Millares 27 2 2" xfId="587" xr:uid="{00000000-0005-0000-0000-000019010000}"/>
    <cellStyle name="Millares 27 3" xfId="586" xr:uid="{00000000-0005-0000-0000-00001A010000}"/>
    <cellStyle name="Millares 28" xfId="206" xr:uid="{00000000-0005-0000-0000-00001B010000}"/>
    <cellStyle name="Millares 28 2" xfId="207" xr:uid="{00000000-0005-0000-0000-00001C010000}"/>
    <cellStyle name="Millares 28 2 2" xfId="589" xr:uid="{00000000-0005-0000-0000-00001D010000}"/>
    <cellStyle name="Millares 28 3" xfId="588" xr:uid="{00000000-0005-0000-0000-00001E010000}"/>
    <cellStyle name="Millares 29" xfId="208" xr:uid="{00000000-0005-0000-0000-00001F010000}"/>
    <cellStyle name="Millares 29 2" xfId="209" xr:uid="{00000000-0005-0000-0000-000020010000}"/>
    <cellStyle name="Millares 29 2 2" xfId="591" xr:uid="{00000000-0005-0000-0000-000021010000}"/>
    <cellStyle name="Millares 29 3" xfId="590" xr:uid="{00000000-0005-0000-0000-000022010000}"/>
    <cellStyle name="Millares 3" xfId="210" xr:uid="{00000000-0005-0000-0000-000023010000}"/>
    <cellStyle name="Millares 3 2" xfId="211" xr:uid="{00000000-0005-0000-0000-000024010000}"/>
    <cellStyle name="Millares 3 2 2" xfId="593" xr:uid="{00000000-0005-0000-0000-000025010000}"/>
    <cellStyle name="Millares 3 3" xfId="212" xr:uid="{00000000-0005-0000-0000-000026010000}"/>
    <cellStyle name="Millares 3 3 2" xfId="594" xr:uid="{00000000-0005-0000-0000-000027010000}"/>
    <cellStyle name="Millares 3 4" xfId="213" xr:uid="{00000000-0005-0000-0000-000028010000}"/>
    <cellStyle name="Millares 3 4 2" xfId="595" xr:uid="{00000000-0005-0000-0000-000029010000}"/>
    <cellStyle name="Millares 3 5" xfId="592" xr:uid="{00000000-0005-0000-0000-00002A010000}"/>
    <cellStyle name="Millares 3_oficio 024 obras para parcheo-bacheo, apu's y ppto" xfId="214" xr:uid="{00000000-0005-0000-0000-00002B010000}"/>
    <cellStyle name="Millares 30" xfId="215" xr:uid="{00000000-0005-0000-0000-00002C010000}"/>
    <cellStyle name="Millares 30 2" xfId="216" xr:uid="{00000000-0005-0000-0000-00002D010000}"/>
    <cellStyle name="Millares 30 2 2" xfId="597" xr:uid="{00000000-0005-0000-0000-00002E010000}"/>
    <cellStyle name="Millares 30 3" xfId="596" xr:uid="{00000000-0005-0000-0000-00002F010000}"/>
    <cellStyle name="Millares 31" xfId="217" xr:uid="{00000000-0005-0000-0000-000030010000}"/>
    <cellStyle name="Millares 31 2" xfId="218" xr:uid="{00000000-0005-0000-0000-000031010000}"/>
    <cellStyle name="Millares 31 2 2" xfId="599" xr:uid="{00000000-0005-0000-0000-000032010000}"/>
    <cellStyle name="Millares 31 3" xfId="598" xr:uid="{00000000-0005-0000-0000-000033010000}"/>
    <cellStyle name="Millares 32" xfId="219" xr:uid="{00000000-0005-0000-0000-000034010000}"/>
    <cellStyle name="Millares 32 2" xfId="220" xr:uid="{00000000-0005-0000-0000-000035010000}"/>
    <cellStyle name="Millares 32 2 2" xfId="601" xr:uid="{00000000-0005-0000-0000-000036010000}"/>
    <cellStyle name="Millares 32 3" xfId="600" xr:uid="{00000000-0005-0000-0000-000037010000}"/>
    <cellStyle name="Millares 33" xfId="221" xr:uid="{00000000-0005-0000-0000-000038010000}"/>
    <cellStyle name="Millares 33 2" xfId="222" xr:uid="{00000000-0005-0000-0000-000039010000}"/>
    <cellStyle name="Millares 33 2 2" xfId="603" xr:uid="{00000000-0005-0000-0000-00003A010000}"/>
    <cellStyle name="Millares 33 3" xfId="602" xr:uid="{00000000-0005-0000-0000-00003B010000}"/>
    <cellStyle name="Millares 34" xfId="223" xr:uid="{00000000-0005-0000-0000-00003C010000}"/>
    <cellStyle name="Millares 34 2" xfId="224" xr:uid="{00000000-0005-0000-0000-00003D010000}"/>
    <cellStyle name="Millares 34 2 2" xfId="605" xr:uid="{00000000-0005-0000-0000-00003E010000}"/>
    <cellStyle name="Millares 34 3" xfId="604" xr:uid="{00000000-0005-0000-0000-00003F010000}"/>
    <cellStyle name="Millares 35" xfId="225" xr:uid="{00000000-0005-0000-0000-000040010000}"/>
    <cellStyle name="Millares 35 2" xfId="226" xr:uid="{00000000-0005-0000-0000-000041010000}"/>
    <cellStyle name="Millares 35 2 2" xfId="607" xr:uid="{00000000-0005-0000-0000-000042010000}"/>
    <cellStyle name="Millares 35 3" xfId="606" xr:uid="{00000000-0005-0000-0000-000043010000}"/>
    <cellStyle name="Millares 36" xfId="227" xr:uid="{00000000-0005-0000-0000-000044010000}"/>
    <cellStyle name="Millares 36 2" xfId="228" xr:uid="{00000000-0005-0000-0000-000045010000}"/>
    <cellStyle name="Millares 36 2 2" xfId="609" xr:uid="{00000000-0005-0000-0000-000046010000}"/>
    <cellStyle name="Millares 36 3" xfId="608" xr:uid="{00000000-0005-0000-0000-000047010000}"/>
    <cellStyle name="Millares 37" xfId="229" xr:uid="{00000000-0005-0000-0000-000048010000}"/>
    <cellStyle name="Millares 37 2" xfId="230" xr:uid="{00000000-0005-0000-0000-000049010000}"/>
    <cellStyle name="Millares 37 2 2" xfId="611" xr:uid="{00000000-0005-0000-0000-00004A010000}"/>
    <cellStyle name="Millares 37 3" xfId="610" xr:uid="{00000000-0005-0000-0000-00004B010000}"/>
    <cellStyle name="Millares 38" xfId="231" xr:uid="{00000000-0005-0000-0000-00004C010000}"/>
    <cellStyle name="Millares 38 2" xfId="232" xr:uid="{00000000-0005-0000-0000-00004D010000}"/>
    <cellStyle name="Millares 38 2 2" xfId="613" xr:uid="{00000000-0005-0000-0000-00004E010000}"/>
    <cellStyle name="Millares 38 3" xfId="612" xr:uid="{00000000-0005-0000-0000-00004F010000}"/>
    <cellStyle name="Millares 39" xfId="233" xr:uid="{00000000-0005-0000-0000-000050010000}"/>
    <cellStyle name="Millares 39 2" xfId="234" xr:uid="{00000000-0005-0000-0000-000051010000}"/>
    <cellStyle name="Millares 39 2 2" xfId="615" xr:uid="{00000000-0005-0000-0000-000052010000}"/>
    <cellStyle name="Millares 39 3" xfId="614" xr:uid="{00000000-0005-0000-0000-000053010000}"/>
    <cellStyle name="Millares 4" xfId="235" xr:uid="{00000000-0005-0000-0000-000054010000}"/>
    <cellStyle name="Millares 4 2" xfId="236" xr:uid="{00000000-0005-0000-0000-000055010000}"/>
    <cellStyle name="Millares 4 2 2" xfId="617" xr:uid="{00000000-0005-0000-0000-000056010000}"/>
    <cellStyle name="Millares 4 3" xfId="616" xr:uid="{00000000-0005-0000-0000-000057010000}"/>
    <cellStyle name="Millares 4_solicitud mezcla SUBBASE 2013 amvg4" xfId="237" xr:uid="{00000000-0005-0000-0000-000058010000}"/>
    <cellStyle name="Millares 40" xfId="238" xr:uid="{00000000-0005-0000-0000-000059010000}"/>
    <cellStyle name="Millares 40 2" xfId="239" xr:uid="{00000000-0005-0000-0000-00005A010000}"/>
    <cellStyle name="Millares 40 2 2" xfId="619" xr:uid="{00000000-0005-0000-0000-00005B010000}"/>
    <cellStyle name="Millares 40 3" xfId="618" xr:uid="{00000000-0005-0000-0000-00005C010000}"/>
    <cellStyle name="Millares 41" xfId="240" xr:uid="{00000000-0005-0000-0000-00005D010000}"/>
    <cellStyle name="Millares 41 2" xfId="241" xr:uid="{00000000-0005-0000-0000-00005E010000}"/>
    <cellStyle name="Millares 41 2 2" xfId="621" xr:uid="{00000000-0005-0000-0000-00005F010000}"/>
    <cellStyle name="Millares 41 3" xfId="620" xr:uid="{00000000-0005-0000-0000-000060010000}"/>
    <cellStyle name="Millares 42" xfId="242" xr:uid="{00000000-0005-0000-0000-000061010000}"/>
    <cellStyle name="Millares 42 2" xfId="243" xr:uid="{00000000-0005-0000-0000-000062010000}"/>
    <cellStyle name="Millares 42 2 2" xfId="623" xr:uid="{00000000-0005-0000-0000-000063010000}"/>
    <cellStyle name="Millares 42 3" xfId="622" xr:uid="{00000000-0005-0000-0000-000064010000}"/>
    <cellStyle name="Millares 43" xfId="244" xr:uid="{00000000-0005-0000-0000-000065010000}"/>
    <cellStyle name="Millares 43 2" xfId="245" xr:uid="{00000000-0005-0000-0000-000066010000}"/>
    <cellStyle name="Millares 43 2 2" xfId="625" xr:uid="{00000000-0005-0000-0000-000067010000}"/>
    <cellStyle name="Millares 43 3" xfId="624" xr:uid="{00000000-0005-0000-0000-000068010000}"/>
    <cellStyle name="Millares 44" xfId="246" xr:uid="{00000000-0005-0000-0000-000069010000}"/>
    <cellStyle name="Millares 44 2" xfId="247" xr:uid="{00000000-0005-0000-0000-00006A010000}"/>
    <cellStyle name="Millares 44 2 2" xfId="627" xr:uid="{00000000-0005-0000-0000-00006B010000}"/>
    <cellStyle name="Millares 44 3" xfId="626" xr:uid="{00000000-0005-0000-0000-00006C010000}"/>
    <cellStyle name="Millares 45" xfId="248" xr:uid="{00000000-0005-0000-0000-00006D010000}"/>
    <cellStyle name="Millares 45 2" xfId="249" xr:uid="{00000000-0005-0000-0000-00006E010000}"/>
    <cellStyle name="Millares 45 2 2" xfId="629" xr:uid="{00000000-0005-0000-0000-00006F010000}"/>
    <cellStyle name="Millares 45 3" xfId="628" xr:uid="{00000000-0005-0000-0000-000070010000}"/>
    <cellStyle name="Millares 46" xfId="250" xr:uid="{00000000-0005-0000-0000-000071010000}"/>
    <cellStyle name="Millares 46 2" xfId="251" xr:uid="{00000000-0005-0000-0000-000072010000}"/>
    <cellStyle name="Millares 46 2 2" xfId="631" xr:uid="{00000000-0005-0000-0000-000073010000}"/>
    <cellStyle name="Millares 46 3" xfId="630" xr:uid="{00000000-0005-0000-0000-000074010000}"/>
    <cellStyle name="Millares 47" xfId="252" xr:uid="{00000000-0005-0000-0000-000075010000}"/>
    <cellStyle name="Millares 47 2" xfId="253" xr:uid="{00000000-0005-0000-0000-000076010000}"/>
    <cellStyle name="Millares 47 2 2" xfId="633" xr:uid="{00000000-0005-0000-0000-000077010000}"/>
    <cellStyle name="Millares 47 3" xfId="632" xr:uid="{00000000-0005-0000-0000-000078010000}"/>
    <cellStyle name="Millares 48" xfId="254" xr:uid="{00000000-0005-0000-0000-000079010000}"/>
    <cellStyle name="Millares 48 2" xfId="255" xr:uid="{00000000-0005-0000-0000-00007A010000}"/>
    <cellStyle name="Millares 48 2 2" xfId="635" xr:uid="{00000000-0005-0000-0000-00007B010000}"/>
    <cellStyle name="Millares 48 3" xfId="634" xr:uid="{00000000-0005-0000-0000-00007C010000}"/>
    <cellStyle name="Millares 49" xfId="256" xr:uid="{00000000-0005-0000-0000-00007D010000}"/>
    <cellStyle name="Millares 49 2" xfId="257" xr:uid="{00000000-0005-0000-0000-00007E010000}"/>
    <cellStyle name="Millares 49 2 2" xfId="637" xr:uid="{00000000-0005-0000-0000-00007F010000}"/>
    <cellStyle name="Millares 49 3" xfId="636" xr:uid="{00000000-0005-0000-0000-000080010000}"/>
    <cellStyle name="Millares 5" xfId="258" xr:uid="{00000000-0005-0000-0000-000081010000}"/>
    <cellStyle name="Millares 5 2" xfId="638" xr:uid="{00000000-0005-0000-0000-000082010000}"/>
    <cellStyle name="Millares 50" xfId="259" xr:uid="{00000000-0005-0000-0000-000083010000}"/>
    <cellStyle name="Millares 50 2" xfId="260" xr:uid="{00000000-0005-0000-0000-000084010000}"/>
    <cellStyle name="Millares 50 2 2" xfId="640" xr:uid="{00000000-0005-0000-0000-000085010000}"/>
    <cellStyle name="Millares 50 3" xfId="639" xr:uid="{00000000-0005-0000-0000-000086010000}"/>
    <cellStyle name="Millares 51" xfId="261" xr:uid="{00000000-0005-0000-0000-000087010000}"/>
    <cellStyle name="Millares 51 2" xfId="262" xr:uid="{00000000-0005-0000-0000-000088010000}"/>
    <cellStyle name="Millares 51 2 2" xfId="642" xr:uid="{00000000-0005-0000-0000-000089010000}"/>
    <cellStyle name="Millares 51 3" xfId="641" xr:uid="{00000000-0005-0000-0000-00008A010000}"/>
    <cellStyle name="Millares 52" xfId="263" xr:uid="{00000000-0005-0000-0000-00008B010000}"/>
    <cellStyle name="Millares 52 2" xfId="264" xr:uid="{00000000-0005-0000-0000-00008C010000}"/>
    <cellStyle name="Millares 52 2 2" xfId="644" xr:uid="{00000000-0005-0000-0000-00008D010000}"/>
    <cellStyle name="Millares 52 3" xfId="643" xr:uid="{00000000-0005-0000-0000-00008E010000}"/>
    <cellStyle name="Millares 53" xfId="265" xr:uid="{00000000-0005-0000-0000-00008F010000}"/>
    <cellStyle name="Millares 53 2" xfId="266" xr:uid="{00000000-0005-0000-0000-000090010000}"/>
    <cellStyle name="Millares 53 2 2" xfId="646" xr:uid="{00000000-0005-0000-0000-000091010000}"/>
    <cellStyle name="Millares 53 3" xfId="645" xr:uid="{00000000-0005-0000-0000-000092010000}"/>
    <cellStyle name="Millares 54" xfId="267" xr:uid="{00000000-0005-0000-0000-000093010000}"/>
    <cellStyle name="Millares 54 2" xfId="268" xr:uid="{00000000-0005-0000-0000-000094010000}"/>
    <cellStyle name="Millares 54 2 2" xfId="648" xr:uid="{00000000-0005-0000-0000-000095010000}"/>
    <cellStyle name="Millares 54 3" xfId="647" xr:uid="{00000000-0005-0000-0000-000096010000}"/>
    <cellStyle name="Millares 55" xfId="269" xr:uid="{00000000-0005-0000-0000-000097010000}"/>
    <cellStyle name="Millares 55 2" xfId="270" xr:uid="{00000000-0005-0000-0000-000098010000}"/>
    <cellStyle name="Millares 55 2 2" xfId="650" xr:uid="{00000000-0005-0000-0000-000099010000}"/>
    <cellStyle name="Millares 55 3" xfId="649" xr:uid="{00000000-0005-0000-0000-00009A010000}"/>
    <cellStyle name="Millares 56" xfId="271" xr:uid="{00000000-0005-0000-0000-00009B010000}"/>
    <cellStyle name="Millares 56 2" xfId="272" xr:uid="{00000000-0005-0000-0000-00009C010000}"/>
    <cellStyle name="Millares 56 2 2" xfId="652" xr:uid="{00000000-0005-0000-0000-00009D010000}"/>
    <cellStyle name="Millares 56 3" xfId="651" xr:uid="{00000000-0005-0000-0000-00009E010000}"/>
    <cellStyle name="Millares 57" xfId="273" xr:uid="{00000000-0005-0000-0000-00009F010000}"/>
    <cellStyle name="Millares 57 2" xfId="274" xr:uid="{00000000-0005-0000-0000-0000A0010000}"/>
    <cellStyle name="Millares 57 2 2" xfId="654" xr:uid="{00000000-0005-0000-0000-0000A1010000}"/>
    <cellStyle name="Millares 57 3" xfId="653" xr:uid="{00000000-0005-0000-0000-0000A2010000}"/>
    <cellStyle name="Millares 58" xfId="275" xr:uid="{00000000-0005-0000-0000-0000A3010000}"/>
    <cellStyle name="Millares 58 2" xfId="276" xr:uid="{00000000-0005-0000-0000-0000A4010000}"/>
    <cellStyle name="Millares 58 2 2" xfId="656" xr:uid="{00000000-0005-0000-0000-0000A5010000}"/>
    <cellStyle name="Millares 58 3" xfId="655" xr:uid="{00000000-0005-0000-0000-0000A6010000}"/>
    <cellStyle name="Millares 59" xfId="277" xr:uid="{00000000-0005-0000-0000-0000A7010000}"/>
    <cellStyle name="Millares 59 2" xfId="657" xr:uid="{00000000-0005-0000-0000-0000A8010000}"/>
    <cellStyle name="Millares 6" xfId="278" xr:uid="{00000000-0005-0000-0000-0000A9010000}"/>
    <cellStyle name="Millares 6 2" xfId="279" xr:uid="{00000000-0005-0000-0000-0000AA010000}"/>
    <cellStyle name="Millares 6 2 2" xfId="659" xr:uid="{00000000-0005-0000-0000-0000AB010000}"/>
    <cellStyle name="Millares 6 3" xfId="658" xr:uid="{00000000-0005-0000-0000-0000AC010000}"/>
    <cellStyle name="Millares 6_oficio 024 obras para parcheo-bacheo, apu's y ppto" xfId="280" xr:uid="{00000000-0005-0000-0000-0000AD010000}"/>
    <cellStyle name="Millares 7" xfId="281" xr:uid="{00000000-0005-0000-0000-0000AE010000}"/>
    <cellStyle name="Millares 7 2" xfId="282" xr:uid="{00000000-0005-0000-0000-0000AF010000}"/>
    <cellStyle name="Millares 7 2 2" xfId="661" xr:uid="{00000000-0005-0000-0000-0000B0010000}"/>
    <cellStyle name="Millares 7 3" xfId="660" xr:uid="{00000000-0005-0000-0000-0000B1010000}"/>
    <cellStyle name="Millares 7_oficio 024 obras para parcheo-bacheo, apu's y ppto" xfId="283" xr:uid="{00000000-0005-0000-0000-0000B2010000}"/>
    <cellStyle name="Millares 8" xfId="284" xr:uid="{00000000-0005-0000-0000-0000B3010000}"/>
    <cellStyle name="Millares 8 2" xfId="285" xr:uid="{00000000-0005-0000-0000-0000B4010000}"/>
    <cellStyle name="Millares 8 2 2" xfId="663" xr:uid="{00000000-0005-0000-0000-0000B5010000}"/>
    <cellStyle name="Millares 8 3" xfId="662" xr:uid="{00000000-0005-0000-0000-0000B6010000}"/>
    <cellStyle name="Millares 8_oficio 024 obras para parcheo-bacheo, apu's y ppto" xfId="286" xr:uid="{00000000-0005-0000-0000-0000B7010000}"/>
    <cellStyle name="Millares 9" xfId="287" xr:uid="{00000000-0005-0000-0000-0000B8010000}"/>
    <cellStyle name="Millares 9 2" xfId="288" xr:uid="{00000000-0005-0000-0000-0000B9010000}"/>
    <cellStyle name="Millares 9 2 2" xfId="665" xr:uid="{00000000-0005-0000-0000-0000BA010000}"/>
    <cellStyle name="Millares 9 3" xfId="664" xr:uid="{00000000-0005-0000-0000-0000BB010000}"/>
    <cellStyle name="Millares 9_oficio 024 obras para parcheo-bacheo, apu's y ppto" xfId="289" xr:uid="{00000000-0005-0000-0000-0000BC010000}"/>
    <cellStyle name="Millares_formatos NECOCLI - SAN JUAN" xfId="2" xr:uid="{00000000-0005-0000-0000-0000BD010000}"/>
    <cellStyle name="Millares_FORMULARIO 4 - M-OFERENTE PPTA ECONOMICA" xfId="6" xr:uid="{00000000-0005-0000-0000-0000BE010000}"/>
    <cellStyle name="Moneda [0] 2" xfId="4" xr:uid="{00000000-0005-0000-0000-0000BF010000}"/>
    <cellStyle name="Moneda [0] 2 2" xfId="668" xr:uid="{00000000-0005-0000-0000-0000C0010000}"/>
    <cellStyle name="Moneda [0] 2 3" xfId="494" xr:uid="{00000000-0005-0000-0000-0000C1010000}"/>
    <cellStyle name="Moneda [0] 3" xfId="667" xr:uid="{00000000-0005-0000-0000-0000C2010000}"/>
    <cellStyle name="Moneda [00]" xfId="291" xr:uid="{00000000-0005-0000-0000-0000C3010000}"/>
    <cellStyle name="Moneda [2]" xfId="292" xr:uid="{00000000-0005-0000-0000-0000C4010000}"/>
    <cellStyle name="Moneda [2] 2" xfId="293" xr:uid="{00000000-0005-0000-0000-0000C5010000}"/>
    <cellStyle name="Moneda [2] 2 2" xfId="670" xr:uid="{00000000-0005-0000-0000-0000C6010000}"/>
    <cellStyle name="Moneda [2] 3" xfId="294" xr:uid="{00000000-0005-0000-0000-0000C7010000}"/>
    <cellStyle name="Moneda [2] 3 2" xfId="671" xr:uid="{00000000-0005-0000-0000-0000C8010000}"/>
    <cellStyle name="Moneda [2] 4" xfId="669" xr:uid="{00000000-0005-0000-0000-0000C9010000}"/>
    <cellStyle name="Moneda [2]_oficio 265 ctos 2233-11, 257-11, baches" xfId="295" xr:uid="{00000000-0005-0000-0000-0000CA010000}"/>
    <cellStyle name="Moneda 10" xfId="296" xr:uid="{00000000-0005-0000-0000-0000CB010000}"/>
    <cellStyle name="Moneda 10 2" xfId="297" xr:uid="{00000000-0005-0000-0000-0000CC010000}"/>
    <cellStyle name="Moneda 10 2 2" xfId="673" xr:uid="{00000000-0005-0000-0000-0000CD010000}"/>
    <cellStyle name="Moneda 10 3" xfId="672" xr:uid="{00000000-0005-0000-0000-0000CE010000}"/>
    <cellStyle name="Moneda 11" xfId="298" xr:uid="{00000000-0005-0000-0000-0000CF010000}"/>
    <cellStyle name="Moneda 11 2" xfId="299" xr:uid="{00000000-0005-0000-0000-0000D0010000}"/>
    <cellStyle name="Moneda 11 2 2" xfId="675" xr:uid="{00000000-0005-0000-0000-0000D1010000}"/>
    <cellStyle name="Moneda 11 3" xfId="674" xr:uid="{00000000-0005-0000-0000-0000D2010000}"/>
    <cellStyle name="Moneda 12" xfId="300" xr:uid="{00000000-0005-0000-0000-0000D3010000}"/>
    <cellStyle name="Moneda 12 2" xfId="301" xr:uid="{00000000-0005-0000-0000-0000D4010000}"/>
    <cellStyle name="Moneda 12 2 2" xfId="677" xr:uid="{00000000-0005-0000-0000-0000D5010000}"/>
    <cellStyle name="Moneda 12 3" xfId="676" xr:uid="{00000000-0005-0000-0000-0000D6010000}"/>
    <cellStyle name="Moneda 13" xfId="302" xr:uid="{00000000-0005-0000-0000-0000D7010000}"/>
    <cellStyle name="Moneda 13 2" xfId="303" xr:uid="{00000000-0005-0000-0000-0000D8010000}"/>
    <cellStyle name="Moneda 13 2 2" xfId="679" xr:uid="{00000000-0005-0000-0000-0000D9010000}"/>
    <cellStyle name="Moneda 13 3" xfId="678" xr:uid="{00000000-0005-0000-0000-0000DA010000}"/>
    <cellStyle name="Moneda 14" xfId="304" xr:uid="{00000000-0005-0000-0000-0000DB010000}"/>
    <cellStyle name="Moneda 14 2" xfId="305" xr:uid="{00000000-0005-0000-0000-0000DC010000}"/>
    <cellStyle name="Moneda 14 2 2" xfId="681" xr:uid="{00000000-0005-0000-0000-0000DD010000}"/>
    <cellStyle name="Moneda 14 3" xfId="680" xr:uid="{00000000-0005-0000-0000-0000DE010000}"/>
    <cellStyle name="Moneda 15" xfId="306" xr:uid="{00000000-0005-0000-0000-0000DF010000}"/>
    <cellStyle name="Moneda 15 2" xfId="307" xr:uid="{00000000-0005-0000-0000-0000E0010000}"/>
    <cellStyle name="Moneda 15 2 2" xfId="683" xr:uid="{00000000-0005-0000-0000-0000E1010000}"/>
    <cellStyle name="Moneda 15 3" xfId="682" xr:uid="{00000000-0005-0000-0000-0000E2010000}"/>
    <cellStyle name="Moneda 16" xfId="308" xr:uid="{00000000-0005-0000-0000-0000E3010000}"/>
    <cellStyle name="Moneda 16 2" xfId="309" xr:uid="{00000000-0005-0000-0000-0000E4010000}"/>
    <cellStyle name="Moneda 16 2 2" xfId="685" xr:uid="{00000000-0005-0000-0000-0000E5010000}"/>
    <cellStyle name="Moneda 16 3" xfId="684" xr:uid="{00000000-0005-0000-0000-0000E6010000}"/>
    <cellStyle name="Moneda 17" xfId="310" xr:uid="{00000000-0005-0000-0000-0000E7010000}"/>
    <cellStyle name="Moneda 17 2" xfId="311" xr:uid="{00000000-0005-0000-0000-0000E8010000}"/>
    <cellStyle name="Moneda 17 2 2" xfId="687" xr:uid="{00000000-0005-0000-0000-0000E9010000}"/>
    <cellStyle name="Moneda 17 3" xfId="686" xr:uid="{00000000-0005-0000-0000-0000EA010000}"/>
    <cellStyle name="Moneda 18" xfId="312" xr:uid="{00000000-0005-0000-0000-0000EB010000}"/>
    <cellStyle name="Moneda 18 2" xfId="313" xr:uid="{00000000-0005-0000-0000-0000EC010000}"/>
    <cellStyle name="Moneda 18 2 2" xfId="689" xr:uid="{00000000-0005-0000-0000-0000ED010000}"/>
    <cellStyle name="Moneda 18 3" xfId="688" xr:uid="{00000000-0005-0000-0000-0000EE010000}"/>
    <cellStyle name="Moneda 19" xfId="314" xr:uid="{00000000-0005-0000-0000-0000EF010000}"/>
    <cellStyle name="Moneda 19 2" xfId="315" xr:uid="{00000000-0005-0000-0000-0000F0010000}"/>
    <cellStyle name="Moneda 19 2 2" xfId="691" xr:uid="{00000000-0005-0000-0000-0000F1010000}"/>
    <cellStyle name="Moneda 19 3" xfId="690" xr:uid="{00000000-0005-0000-0000-0000F2010000}"/>
    <cellStyle name="Moneda 2" xfId="316" xr:uid="{00000000-0005-0000-0000-0000F3010000}"/>
    <cellStyle name="Moneda 2 2" xfId="317" xr:uid="{00000000-0005-0000-0000-0000F4010000}"/>
    <cellStyle name="Moneda 2 2 2" xfId="499" xr:uid="{00000000-0005-0000-0000-0000F5010000}"/>
    <cellStyle name="Moneda 2 2 3" xfId="693" xr:uid="{00000000-0005-0000-0000-0000F6010000}"/>
    <cellStyle name="Moneda 2 3" xfId="318" xr:uid="{00000000-0005-0000-0000-0000F7010000}"/>
    <cellStyle name="Moneda 2 3 2" xfId="694" xr:uid="{00000000-0005-0000-0000-0000F8010000}"/>
    <cellStyle name="Moneda 2 4" xfId="692" xr:uid="{00000000-0005-0000-0000-0000F9010000}"/>
    <cellStyle name="Moneda 2_APU-DEFINITIVO AMV G2 THUI" xfId="319" xr:uid="{00000000-0005-0000-0000-0000FA010000}"/>
    <cellStyle name="Moneda 20" xfId="320" xr:uid="{00000000-0005-0000-0000-0000FB010000}"/>
    <cellStyle name="Moneda 20 2" xfId="321" xr:uid="{00000000-0005-0000-0000-0000FC010000}"/>
    <cellStyle name="Moneda 20 2 2" xfId="696" xr:uid="{00000000-0005-0000-0000-0000FD010000}"/>
    <cellStyle name="Moneda 20 3" xfId="695" xr:uid="{00000000-0005-0000-0000-0000FE010000}"/>
    <cellStyle name="Moneda 21" xfId="322" xr:uid="{00000000-0005-0000-0000-0000FF010000}"/>
    <cellStyle name="Moneda 21 2" xfId="323" xr:uid="{00000000-0005-0000-0000-000000020000}"/>
    <cellStyle name="Moneda 21 2 2" xfId="698" xr:uid="{00000000-0005-0000-0000-000001020000}"/>
    <cellStyle name="Moneda 21 3" xfId="697" xr:uid="{00000000-0005-0000-0000-000002020000}"/>
    <cellStyle name="Moneda 22" xfId="324" xr:uid="{00000000-0005-0000-0000-000003020000}"/>
    <cellStyle name="Moneda 22 2" xfId="325" xr:uid="{00000000-0005-0000-0000-000004020000}"/>
    <cellStyle name="Moneda 22 2 2" xfId="700" xr:uid="{00000000-0005-0000-0000-000005020000}"/>
    <cellStyle name="Moneda 22 3" xfId="699" xr:uid="{00000000-0005-0000-0000-000006020000}"/>
    <cellStyle name="Moneda 23" xfId="326" xr:uid="{00000000-0005-0000-0000-000007020000}"/>
    <cellStyle name="Moneda 23 2" xfId="327" xr:uid="{00000000-0005-0000-0000-000008020000}"/>
    <cellStyle name="Moneda 23 2 2" xfId="702" xr:uid="{00000000-0005-0000-0000-000009020000}"/>
    <cellStyle name="Moneda 23 3" xfId="701" xr:uid="{00000000-0005-0000-0000-00000A020000}"/>
    <cellStyle name="Moneda 24" xfId="328" xr:uid="{00000000-0005-0000-0000-00000B020000}"/>
    <cellStyle name="Moneda 24 2" xfId="329" xr:uid="{00000000-0005-0000-0000-00000C020000}"/>
    <cellStyle name="Moneda 24 2 2" xfId="704" xr:uid="{00000000-0005-0000-0000-00000D020000}"/>
    <cellStyle name="Moneda 24 3" xfId="703" xr:uid="{00000000-0005-0000-0000-00000E020000}"/>
    <cellStyle name="Moneda 25" xfId="330" xr:uid="{00000000-0005-0000-0000-00000F020000}"/>
    <cellStyle name="Moneda 25 2" xfId="331" xr:uid="{00000000-0005-0000-0000-000010020000}"/>
    <cellStyle name="Moneda 25 2 2" xfId="706" xr:uid="{00000000-0005-0000-0000-000011020000}"/>
    <cellStyle name="Moneda 25 3" xfId="705" xr:uid="{00000000-0005-0000-0000-000012020000}"/>
    <cellStyle name="Moneda 26" xfId="332" xr:uid="{00000000-0005-0000-0000-000013020000}"/>
    <cellStyle name="Moneda 26 2" xfId="333" xr:uid="{00000000-0005-0000-0000-000014020000}"/>
    <cellStyle name="Moneda 26 2 2" xfId="708" xr:uid="{00000000-0005-0000-0000-000015020000}"/>
    <cellStyle name="Moneda 26 3" xfId="707" xr:uid="{00000000-0005-0000-0000-000016020000}"/>
    <cellStyle name="Moneda 27" xfId="334" xr:uid="{00000000-0005-0000-0000-000017020000}"/>
    <cellStyle name="Moneda 27 2" xfId="335" xr:uid="{00000000-0005-0000-0000-000018020000}"/>
    <cellStyle name="Moneda 27 2 2" xfId="710" xr:uid="{00000000-0005-0000-0000-000019020000}"/>
    <cellStyle name="Moneda 27 3" xfId="709" xr:uid="{00000000-0005-0000-0000-00001A020000}"/>
    <cellStyle name="Moneda 28" xfId="336" xr:uid="{00000000-0005-0000-0000-00001B020000}"/>
    <cellStyle name="Moneda 28 2" xfId="337" xr:uid="{00000000-0005-0000-0000-00001C020000}"/>
    <cellStyle name="Moneda 28 2 2" xfId="712" xr:uid="{00000000-0005-0000-0000-00001D020000}"/>
    <cellStyle name="Moneda 28 3" xfId="711" xr:uid="{00000000-0005-0000-0000-00001E020000}"/>
    <cellStyle name="Moneda 29" xfId="338" xr:uid="{00000000-0005-0000-0000-00001F020000}"/>
    <cellStyle name="Moneda 29 2" xfId="339" xr:uid="{00000000-0005-0000-0000-000020020000}"/>
    <cellStyle name="Moneda 29 2 2" xfId="714" xr:uid="{00000000-0005-0000-0000-000021020000}"/>
    <cellStyle name="Moneda 29 3" xfId="713" xr:uid="{00000000-0005-0000-0000-000022020000}"/>
    <cellStyle name="Moneda 3" xfId="340" xr:uid="{00000000-0005-0000-0000-000023020000}"/>
    <cellStyle name="Moneda 3 2" xfId="341" xr:uid="{00000000-0005-0000-0000-000024020000}"/>
    <cellStyle name="Moneda 3 2 2" xfId="716" xr:uid="{00000000-0005-0000-0000-000025020000}"/>
    <cellStyle name="Moneda 3 3" xfId="8" xr:uid="{00000000-0005-0000-0000-000026020000}"/>
    <cellStyle name="Moneda 3 3 2" xfId="717" xr:uid="{00000000-0005-0000-0000-000027020000}"/>
    <cellStyle name="Moneda 3 3 3" xfId="497" xr:uid="{00000000-0005-0000-0000-000028020000}"/>
    <cellStyle name="Moneda 3 4" xfId="715" xr:uid="{00000000-0005-0000-0000-000029020000}"/>
    <cellStyle name="Moneda 3_oficio 024 obras para parcheo-bacheo, apu's y ppto" xfId="342" xr:uid="{00000000-0005-0000-0000-00002A020000}"/>
    <cellStyle name="Moneda 30" xfId="343" xr:uid="{00000000-0005-0000-0000-00002B020000}"/>
    <cellStyle name="Moneda 30 2" xfId="344" xr:uid="{00000000-0005-0000-0000-00002C020000}"/>
    <cellStyle name="Moneda 30 2 2" xfId="719" xr:uid="{00000000-0005-0000-0000-00002D020000}"/>
    <cellStyle name="Moneda 30 3" xfId="718" xr:uid="{00000000-0005-0000-0000-00002E020000}"/>
    <cellStyle name="Moneda 31" xfId="345" xr:uid="{00000000-0005-0000-0000-00002F020000}"/>
    <cellStyle name="Moneda 31 2" xfId="346" xr:uid="{00000000-0005-0000-0000-000030020000}"/>
    <cellStyle name="Moneda 31 2 2" xfId="721" xr:uid="{00000000-0005-0000-0000-000031020000}"/>
    <cellStyle name="Moneda 31 3" xfId="720" xr:uid="{00000000-0005-0000-0000-000032020000}"/>
    <cellStyle name="Moneda 32" xfId="347" xr:uid="{00000000-0005-0000-0000-000033020000}"/>
    <cellStyle name="Moneda 32 2" xfId="348" xr:uid="{00000000-0005-0000-0000-000034020000}"/>
    <cellStyle name="Moneda 32 2 2" xfId="723" xr:uid="{00000000-0005-0000-0000-000035020000}"/>
    <cellStyle name="Moneda 32 3" xfId="722" xr:uid="{00000000-0005-0000-0000-000036020000}"/>
    <cellStyle name="Moneda 33" xfId="349" xr:uid="{00000000-0005-0000-0000-000037020000}"/>
    <cellStyle name="Moneda 33 2" xfId="350" xr:uid="{00000000-0005-0000-0000-000038020000}"/>
    <cellStyle name="Moneda 33 2 2" xfId="725" xr:uid="{00000000-0005-0000-0000-000039020000}"/>
    <cellStyle name="Moneda 33 3" xfId="724" xr:uid="{00000000-0005-0000-0000-00003A020000}"/>
    <cellStyle name="Moneda 34" xfId="351" xr:uid="{00000000-0005-0000-0000-00003B020000}"/>
    <cellStyle name="Moneda 34 2" xfId="352" xr:uid="{00000000-0005-0000-0000-00003C020000}"/>
    <cellStyle name="Moneda 34 2 2" xfId="727" xr:uid="{00000000-0005-0000-0000-00003D020000}"/>
    <cellStyle name="Moneda 34 3" xfId="726" xr:uid="{00000000-0005-0000-0000-00003E020000}"/>
    <cellStyle name="Moneda 35" xfId="353" xr:uid="{00000000-0005-0000-0000-00003F020000}"/>
    <cellStyle name="Moneda 35 2" xfId="354" xr:uid="{00000000-0005-0000-0000-000040020000}"/>
    <cellStyle name="Moneda 35 2 2" xfId="729" xr:uid="{00000000-0005-0000-0000-000041020000}"/>
    <cellStyle name="Moneda 35 3" xfId="728" xr:uid="{00000000-0005-0000-0000-000042020000}"/>
    <cellStyle name="Moneda 36" xfId="355" xr:uid="{00000000-0005-0000-0000-000043020000}"/>
    <cellStyle name="Moneda 36 2" xfId="356" xr:uid="{00000000-0005-0000-0000-000044020000}"/>
    <cellStyle name="Moneda 36 2 2" xfId="731" xr:uid="{00000000-0005-0000-0000-000045020000}"/>
    <cellStyle name="Moneda 36 3" xfId="730" xr:uid="{00000000-0005-0000-0000-000046020000}"/>
    <cellStyle name="Moneda 37" xfId="357" xr:uid="{00000000-0005-0000-0000-000047020000}"/>
    <cellStyle name="Moneda 37 2" xfId="358" xr:uid="{00000000-0005-0000-0000-000048020000}"/>
    <cellStyle name="Moneda 37 2 2" xfId="733" xr:uid="{00000000-0005-0000-0000-000049020000}"/>
    <cellStyle name="Moneda 37 3" xfId="732" xr:uid="{00000000-0005-0000-0000-00004A020000}"/>
    <cellStyle name="Moneda 38" xfId="359" xr:uid="{00000000-0005-0000-0000-00004B020000}"/>
    <cellStyle name="Moneda 38 2" xfId="360" xr:uid="{00000000-0005-0000-0000-00004C020000}"/>
    <cellStyle name="Moneda 38 2 2" xfId="735" xr:uid="{00000000-0005-0000-0000-00004D020000}"/>
    <cellStyle name="Moneda 38 3" xfId="734" xr:uid="{00000000-0005-0000-0000-00004E020000}"/>
    <cellStyle name="Moneda 39" xfId="361" xr:uid="{00000000-0005-0000-0000-00004F020000}"/>
    <cellStyle name="Moneda 39 2" xfId="362" xr:uid="{00000000-0005-0000-0000-000050020000}"/>
    <cellStyle name="Moneda 39 2 2" xfId="737" xr:uid="{00000000-0005-0000-0000-000051020000}"/>
    <cellStyle name="Moneda 39 3" xfId="736" xr:uid="{00000000-0005-0000-0000-000052020000}"/>
    <cellStyle name="Moneda 4" xfId="363" xr:uid="{00000000-0005-0000-0000-000053020000}"/>
    <cellStyle name="Moneda 4 2" xfId="364" xr:uid="{00000000-0005-0000-0000-000054020000}"/>
    <cellStyle name="Moneda 4 2 2" xfId="739" xr:uid="{00000000-0005-0000-0000-000055020000}"/>
    <cellStyle name="Moneda 4 3" xfId="365" xr:uid="{00000000-0005-0000-0000-000056020000}"/>
    <cellStyle name="Moneda 4 3 2" xfId="740" xr:uid="{00000000-0005-0000-0000-000057020000}"/>
    <cellStyle name="Moneda 4 4" xfId="738" xr:uid="{00000000-0005-0000-0000-000058020000}"/>
    <cellStyle name="Moneda 40" xfId="366" xr:uid="{00000000-0005-0000-0000-000059020000}"/>
    <cellStyle name="Moneda 40 2" xfId="367" xr:uid="{00000000-0005-0000-0000-00005A020000}"/>
    <cellStyle name="Moneda 40 2 2" xfId="742" xr:uid="{00000000-0005-0000-0000-00005B020000}"/>
    <cellStyle name="Moneda 40 3" xfId="741" xr:uid="{00000000-0005-0000-0000-00005C020000}"/>
    <cellStyle name="Moneda 41" xfId="368" xr:uid="{00000000-0005-0000-0000-00005D020000}"/>
    <cellStyle name="Moneda 41 2" xfId="369" xr:uid="{00000000-0005-0000-0000-00005E020000}"/>
    <cellStyle name="Moneda 41 2 2" xfId="744" xr:uid="{00000000-0005-0000-0000-00005F020000}"/>
    <cellStyle name="Moneda 41 3" xfId="743" xr:uid="{00000000-0005-0000-0000-000060020000}"/>
    <cellStyle name="Moneda 42" xfId="370" xr:uid="{00000000-0005-0000-0000-000061020000}"/>
    <cellStyle name="Moneda 42 2" xfId="371" xr:uid="{00000000-0005-0000-0000-000062020000}"/>
    <cellStyle name="Moneda 42 2 2" xfId="746" xr:uid="{00000000-0005-0000-0000-000063020000}"/>
    <cellStyle name="Moneda 42 3" xfId="745" xr:uid="{00000000-0005-0000-0000-000064020000}"/>
    <cellStyle name="Moneda 43" xfId="372" xr:uid="{00000000-0005-0000-0000-000065020000}"/>
    <cellStyle name="Moneda 43 2" xfId="373" xr:uid="{00000000-0005-0000-0000-000066020000}"/>
    <cellStyle name="Moneda 43 2 2" xfId="748" xr:uid="{00000000-0005-0000-0000-000067020000}"/>
    <cellStyle name="Moneda 43 3" xfId="747" xr:uid="{00000000-0005-0000-0000-000068020000}"/>
    <cellStyle name="Moneda 44" xfId="374" xr:uid="{00000000-0005-0000-0000-000069020000}"/>
    <cellStyle name="Moneda 44 2" xfId="375" xr:uid="{00000000-0005-0000-0000-00006A020000}"/>
    <cellStyle name="Moneda 44 2 2" xfId="750" xr:uid="{00000000-0005-0000-0000-00006B020000}"/>
    <cellStyle name="Moneda 44 3" xfId="749" xr:uid="{00000000-0005-0000-0000-00006C020000}"/>
    <cellStyle name="Moneda 45" xfId="376" xr:uid="{00000000-0005-0000-0000-00006D020000}"/>
    <cellStyle name="Moneda 45 2" xfId="377" xr:uid="{00000000-0005-0000-0000-00006E020000}"/>
    <cellStyle name="Moneda 45 2 2" xfId="752" xr:uid="{00000000-0005-0000-0000-00006F020000}"/>
    <cellStyle name="Moneda 45 3" xfId="751" xr:uid="{00000000-0005-0000-0000-000070020000}"/>
    <cellStyle name="Moneda 46" xfId="378" xr:uid="{00000000-0005-0000-0000-000071020000}"/>
    <cellStyle name="Moneda 46 2" xfId="379" xr:uid="{00000000-0005-0000-0000-000072020000}"/>
    <cellStyle name="Moneda 46 2 2" xfId="754" xr:uid="{00000000-0005-0000-0000-000073020000}"/>
    <cellStyle name="Moneda 46 3" xfId="753" xr:uid="{00000000-0005-0000-0000-000074020000}"/>
    <cellStyle name="Moneda 47" xfId="380" xr:uid="{00000000-0005-0000-0000-000075020000}"/>
    <cellStyle name="Moneda 47 2" xfId="381" xr:uid="{00000000-0005-0000-0000-000076020000}"/>
    <cellStyle name="Moneda 47 2 2" xfId="756" xr:uid="{00000000-0005-0000-0000-000077020000}"/>
    <cellStyle name="Moneda 47 3" xfId="755" xr:uid="{00000000-0005-0000-0000-000078020000}"/>
    <cellStyle name="Moneda 48" xfId="382" xr:uid="{00000000-0005-0000-0000-000079020000}"/>
    <cellStyle name="Moneda 48 2" xfId="383" xr:uid="{00000000-0005-0000-0000-00007A020000}"/>
    <cellStyle name="Moneda 48 2 2" xfId="758" xr:uid="{00000000-0005-0000-0000-00007B020000}"/>
    <cellStyle name="Moneda 48 3" xfId="757" xr:uid="{00000000-0005-0000-0000-00007C020000}"/>
    <cellStyle name="Moneda 49" xfId="384" xr:uid="{00000000-0005-0000-0000-00007D020000}"/>
    <cellStyle name="Moneda 49 2" xfId="385" xr:uid="{00000000-0005-0000-0000-00007E020000}"/>
    <cellStyle name="Moneda 49 2 2" xfId="760" xr:uid="{00000000-0005-0000-0000-00007F020000}"/>
    <cellStyle name="Moneda 49 3" xfId="759" xr:uid="{00000000-0005-0000-0000-000080020000}"/>
    <cellStyle name="Moneda 5" xfId="386" xr:uid="{00000000-0005-0000-0000-000081020000}"/>
    <cellStyle name="Moneda 5 2" xfId="387" xr:uid="{00000000-0005-0000-0000-000082020000}"/>
    <cellStyle name="Moneda 5 2 2" xfId="762" xr:uid="{00000000-0005-0000-0000-000083020000}"/>
    <cellStyle name="Moneda 5 3" xfId="761" xr:uid="{00000000-0005-0000-0000-000084020000}"/>
    <cellStyle name="Moneda 50" xfId="388" xr:uid="{00000000-0005-0000-0000-000085020000}"/>
    <cellStyle name="Moneda 51" xfId="290" xr:uid="{00000000-0005-0000-0000-000086020000}"/>
    <cellStyle name="Moneda 52" xfId="487" xr:uid="{00000000-0005-0000-0000-000087020000}"/>
    <cellStyle name="Moneda 53" xfId="486" xr:uid="{00000000-0005-0000-0000-000088020000}"/>
    <cellStyle name="Moneda 54" xfId="488" xr:uid="{00000000-0005-0000-0000-000089020000}"/>
    <cellStyle name="Moneda 55" xfId="490" xr:uid="{00000000-0005-0000-0000-00008A020000}"/>
    <cellStyle name="Moneda 56" xfId="666" xr:uid="{00000000-0005-0000-0000-00008B020000}"/>
    <cellStyle name="Moneda 57" xfId="820" xr:uid="{00000000-0005-0000-0000-00008C020000}"/>
    <cellStyle name="Moneda 58" xfId="819" xr:uid="{00000000-0005-0000-0000-00008D020000}"/>
    <cellStyle name="Moneda 6" xfId="389" xr:uid="{00000000-0005-0000-0000-00008E020000}"/>
    <cellStyle name="Moneda 6 2" xfId="390" xr:uid="{00000000-0005-0000-0000-00008F020000}"/>
    <cellStyle name="Moneda 6 2 2" xfId="764" xr:uid="{00000000-0005-0000-0000-000090020000}"/>
    <cellStyle name="Moneda 6 3" xfId="763" xr:uid="{00000000-0005-0000-0000-000091020000}"/>
    <cellStyle name="Moneda 7" xfId="391" xr:uid="{00000000-0005-0000-0000-000092020000}"/>
    <cellStyle name="Moneda 7 2" xfId="392" xr:uid="{00000000-0005-0000-0000-000093020000}"/>
    <cellStyle name="Moneda 7 2 2" xfId="766" xr:uid="{00000000-0005-0000-0000-000094020000}"/>
    <cellStyle name="Moneda 7 3" xfId="765" xr:uid="{00000000-0005-0000-0000-000095020000}"/>
    <cellStyle name="Moneda 8" xfId="393" xr:uid="{00000000-0005-0000-0000-000096020000}"/>
    <cellStyle name="Moneda 8 2" xfId="394" xr:uid="{00000000-0005-0000-0000-000097020000}"/>
    <cellStyle name="Moneda 8 2 2" xfId="768" xr:uid="{00000000-0005-0000-0000-000098020000}"/>
    <cellStyle name="Moneda 8 3" xfId="767" xr:uid="{00000000-0005-0000-0000-000099020000}"/>
    <cellStyle name="Moneda 9" xfId="395" xr:uid="{00000000-0005-0000-0000-00009A020000}"/>
    <cellStyle name="Moneda 9 2" xfId="396" xr:uid="{00000000-0005-0000-0000-00009B020000}"/>
    <cellStyle name="Moneda 9 2 2" xfId="770" xr:uid="{00000000-0005-0000-0000-00009C020000}"/>
    <cellStyle name="Moneda 9 3" xfId="769" xr:uid="{00000000-0005-0000-0000-00009D020000}"/>
    <cellStyle name="Neutral 2" xfId="398" xr:uid="{00000000-0005-0000-0000-00009E020000}"/>
    <cellStyle name="Neutral 3" xfId="397" xr:uid="{00000000-0005-0000-0000-00009F020000}"/>
    <cellStyle name="Normal" xfId="0" builtinId="0"/>
    <cellStyle name="Normal 10" xfId="399" xr:uid="{00000000-0005-0000-0000-0000A1020000}"/>
    <cellStyle name="Normal 11" xfId="9" xr:uid="{00000000-0005-0000-0000-0000A2020000}"/>
    <cellStyle name="Normal 11 2" xfId="496" xr:uid="{00000000-0005-0000-0000-0000A3020000}"/>
    <cellStyle name="Normal 12" xfId="489" xr:uid="{00000000-0005-0000-0000-0000A4020000}"/>
    <cellStyle name="Normal 13" xfId="505" xr:uid="{00000000-0005-0000-0000-0000A5020000}"/>
    <cellStyle name="Normal 14" xfId="11" xr:uid="{00000000-0005-0000-0000-0000A6020000}"/>
    <cellStyle name="Normal 2" xfId="7" xr:uid="{00000000-0005-0000-0000-0000A7020000}"/>
    <cellStyle name="Normal 2 10" xfId="400" xr:uid="{00000000-0005-0000-0000-0000A8020000}"/>
    <cellStyle name="Normal 2 10 2 2" xfId="498" xr:uid="{00000000-0005-0000-0000-0000A9020000}"/>
    <cellStyle name="Normal 2 2" xfId="401" xr:uid="{00000000-0005-0000-0000-0000AA020000}"/>
    <cellStyle name="Normal 2 2 2" xfId="402" xr:uid="{00000000-0005-0000-0000-0000AB020000}"/>
    <cellStyle name="Normal 2 2 2 2" xfId="772" xr:uid="{00000000-0005-0000-0000-0000AC020000}"/>
    <cellStyle name="Normal 2 2 3" xfId="403" xr:uid="{00000000-0005-0000-0000-0000AD020000}"/>
    <cellStyle name="Normal 2 2 3 2" xfId="773" xr:uid="{00000000-0005-0000-0000-0000AE020000}"/>
    <cellStyle name="Normal 2 2 4" xfId="771" xr:uid="{00000000-0005-0000-0000-0000AF020000}"/>
    <cellStyle name="Normal 2 3" xfId="404" xr:uid="{00000000-0005-0000-0000-0000B0020000}"/>
    <cellStyle name="Normal 2 3 2" xfId="405" xr:uid="{00000000-0005-0000-0000-0000B1020000}"/>
    <cellStyle name="Normal 2 3 2 2" xfId="775" xr:uid="{00000000-0005-0000-0000-0000B2020000}"/>
    <cellStyle name="Normal 2 3 3" xfId="774" xr:uid="{00000000-0005-0000-0000-0000B3020000}"/>
    <cellStyle name="Normal 2 4" xfId="406" xr:uid="{00000000-0005-0000-0000-0000B4020000}"/>
    <cellStyle name="Normal 2 5" xfId="407" xr:uid="{00000000-0005-0000-0000-0000B5020000}"/>
    <cellStyle name="Normal 2 5 2" xfId="408" xr:uid="{00000000-0005-0000-0000-0000B6020000}"/>
    <cellStyle name="Normal 2 5 2 2" xfId="777" xr:uid="{00000000-0005-0000-0000-0000B7020000}"/>
    <cellStyle name="Normal 2 5 3" xfId="776" xr:uid="{00000000-0005-0000-0000-0000B8020000}"/>
    <cellStyle name="Normal 2 6" xfId="409" xr:uid="{00000000-0005-0000-0000-0000B9020000}"/>
    <cellStyle name="Normal 2 6 2" xfId="778" xr:uid="{00000000-0005-0000-0000-0000BA020000}"/>
    <cellStyle name="Normal 2 7" xfId="410" xr:uid="{00000000-0005-0000-0000-0000BB020000}"/>
    <cellStyle name="Normal 2 7 2" xfId="779" xr:uid="{00000000-0005-0000-0000-0000BC020000}"/>
    <cellStyle name="Normal 2 8" xfId="495" xr:uid="{00000000-0005-0000-0000-0000BD020000}"/>
    <cellStyle name="Normal 2_APU-DEFINITIVO AMV G2 THUI" xfId="411" xr:uid="{00000000-0005-0000-0000-0000BE020000}"/>
    <cellStyle name="Normal 3" xfId="412" xr:uid="{00000000-0005-0000-0000-0000BF020000}"/>
    <cellStyle name="Normal 3 2" xfId="413" xr:uid="{00000000-0005-0000-0000-0000C0020000}"/>
    <cellStyle name="Normal 3 2 2" xfId="781" xr:uid="{00000000-0005-0000-0000-0000C1020000}"/>
    <cellStyle name="Normal 3 3" xfId="501" xr:uid="{00000000-0005-0000-0000-0000C2020000}"/>
    <cellStyle name="Normal 3 4" xfId="780" xr:uid="{00000000-0005-0000-0000-0000C3020000}"/>
    <cellStyle name="Normal 3_bacheo-parcheo criticos, ppto 6605" xfId="414" xr:uid="{00000000-0005-0000-0000-0000C4020000}"/>
    <cellStyle name="Normal 4" xfId="415" xr:uid="{00000000-0005-0000-0000-0000C5020000}"/>
    <cellStyle name="Normal 4 2" xfId="416" xr:uid="{00000000-0005-0000-0000-0000C6020000}"/>
    <cellStyle name="Normal 4 2 2" xfId="783" xr:uid="{00000000-0005-0000-0000-0000C7020000}"/>
    <cellStyle name="Normal 4 3" xfId="782" xr:uid="{00000000-0005-0000-0000-0000C8020000}"/>
    <cellStyle name="Normal 4_APUs" xfId="417" xr:uid="{00000000-0005-0000-0000-0000C9020000}"/>
    <cellStyle name="Normal 5" xfId="418" xr:uid="{00000000-0005-0000-0000-0000CA020000}"/>
    <cellStyle name="Normal 5 2" xfId="419" xr:uid="{00000000-0005-0000-0000-0000CB020000}"/>
    <cellStyle name="Normal 5 2 2" xfId="785" xr:uid="{00000000-0005-0000-0000-0000CC020000}"/>
    <cellStyle name="Normal 5 3" xfId="784" xr:uid="{00000000-0005-0000-0000-0000CD020000}"/>
    <cellStyle name="Normal 5_solicitud mezcla SUBBASE 2013 amvg4" xfId="420" xr:uid="{00000000-0005-0000-0000-0000CE020000}"/>
    <cellStyle name="Normal 6" xfId="421" xr:uid="{00000000-0005-0000-0000-0000CF020000}"/>
    <cellStyle name="Normal 6 2" xfId="422" xr:uid="{00000000-0005-0000-0000-0000D0020000}"/>
    <cellStyle name="Normal 6 3" xfId="786" xr:uid="{00000000-0005-0000-0000-0000D1020000}"/>
    <cellStyle name="Normal 6_oficio 024 obras para parcheo-bacheo, apu's y ppto" xfId="423" xr:uid="{00000000-0005-0000-0000-0000D2020000}"/>
    <cellStyle name="Normal 7" xfId="424" xr:uid="{00000000-0005-0000-0000-0000D3020000}"/>
    <cellStyle name="Normal 7 2" xfId="787" xr:uid="{00000000-0005-0000-0000-0000D4020000}"/>
    <cellStyle name="Normal 8" xfId="425" xr:uid="{00000000-0005-0000-0000-0000D5020000}"/>
    <cellStyle name="Normal 9" xfId="426" xr:uid="{00000000-0005-0000-0000-0000D6020000}"/>
    <cellStyle name="Normal_PRESUPUESTO PR 82+400_PRESUPUESTO OFICIAL" xfId="1" xr:uid="{00000000-0005-0000-0000-0000D7020000}"/>
    <cellStyle name="Normal_PTO OFICIAL PREPLIEGO (CORREGIDO) 2 2" xfId="3" xr:uid="{00000000-0005-0000-0000-0000D8020000}"/>
    <cellStyle name="Notas 2" xfId="428" xr:uid="{00000000-0005-0000-0000-0000D9020000}"/>
    <cellStyle name="Notas 2 2" xfId="429" xr:uid="{00000000-0005-0000-0000-0000DA020000}"/>
    <cellStyle name="Notas 2 2 2" xfId="790" xr:uid="{00000000-0005-0000-0000-0000DB020000}"/>
    <cellStyle name="Notas 2 3" xfId="430" xr:uid="{00000000-0005-0000-0000-0000DC020000}"/>
    <cellStyle name="Notas 2 3 2" xfId="791" xr:uid="{00000000-0005-0000-0000-0000DD020000}"/>
    <cellStyle name="Notas 2 4" xfId="431" xr:uid="{00000000-0005-0000-0000-0000DE020000}"/>
    <cellStyle name="Notas 2 4 2" xfId="792" xr:uid="{00000000-0005-0000-0000-0000DF020000}"/>
    <cellStyle name="Notas 2 5" xfId="789" xr:uid="{00000000-0005-0000-0000-0000E0020000}"/>
    <cellStyle name="Notas 2_oficio 024 obras para parcheo-bacheo, apu's y ppto" xfId="432" xr:uid="{00000000-0005-0000-0000-0000E1020000}"/>
    <cellStyle name="Notas 3" xfId="433" xr:uid="{00000000-0005-0000-0000-0000E2020000}"/>
    <cellStyle name="Notas 3 2" xfId="434" xr:uid="{00000000-0005-0000-0000-0000E3020000}"/>
    <cellStyle name="Notas 3 2 2" xfId="794" xr:uid="{00000000-0005-0000-0000-0000E4020000}"/>
    <cellStyle name="Notas 3 3" xfId="435" xr:uid="{00000000-0005-0000-0000-0000E5020000}"/>
    <cellStyle name="Notas 3 3 2" xfId="795" xr:uid="{00000000-0005-0000-0000-0000E6020000}"/>
    <cellStyle name="Notas 3 4" xfId="436" xr:uid="{00000000-0005-0000-0000-0000E7020000}"/>
    <cellStyle name="Notas 3 4 2" xfId="796" xr:uid="{00000000-0005-0000-0000-0000E8020000}"/>
    <cellStyle name="Notas 3 5" xfId="793" xr:uid="{00000000-0005-0000-0000-0000E9020000}"/>
    <cellStyle name="Notas 3_oficio 024 obras para parcheo-bacheo, apu's y ppto" xfId="437" xr:uid="{00000000-0005-0000-0000-0000EA020000}"/>
    <cellStyle name="Notas 4" xfId="438" xr:uid="{00000000-0005-0000-0000-0000EB020000}"/>
    <cellStyle name="Notas 4 2" xfId="439" xr:uid="{00000000-0005-0000-0000-0000EC020000}"/>
    <cellStyle name="Notas 4 2 2" xfId="798" xr:uid="{00000000-0005-0000-0000-0000ED020000}"/>
    <cellStyle name="Notas 4 3" xfId="440" xr:uid="{00000000-0005-0000-0000-0000EE020000}"/>
    <cellStyle name="Notas 4 3 2" xfId="799" xr:uid="{00000000-0005-0000-0000-0000EF020000}"/>
    <cellStyle name="Notas 4 4" xfId="441" xr:uid="{00000000-0005-0000-0000-0000F0020000}"/>
    <cellStyle name="Notas 4 4 2" xfId="800" xr:uid="{00000000-0005-0000-0000-0000F1020000}"/>
    <cellStyle name="Notas 4 5" xfId="797" xr:uid="{00000000-0005-0000-0000-0000F2020000}"/>
    <cellStyle name="Notas 4_oficio 024 obras para parcheo-bacheo, apu's y ppto" xfId="442" xr:uid="{00000000-0005-0000-0000-0000F3020000}"/>
    <cellStyle name="Notas 5" xfId="443" xr:uid="{00000000-0005-0000-0000-0000F4020000}"/>
    <cellStyle name="Notas 5 2" xfId="801" xr:uid="{00000000-0005-0000-0000-0000F5020000}"/>
    <cellStyle name="Notas 6" xfId="444" xr:uid="{00000000-0005-0000-0000-0000F6020000}"/>
    <cellStyle name="Notas 6 2" xfId="802" xr:uid="{00000000-0005-0000-0000-0000F7020000}"/>
    <cellStyle name="Notas 7" xfId="445" xr:uid="{00000000-0005-0000-0000-0000F8020000}"/>
    <cellStyle name="Notas 7 2" xfId="803" xr:uid="{00000000-0005-0000-0000-0000F9020000}"/>
    <cellStyle name="Notas 8" xfId="427" xr:uid="{00000000-0005-0000-0000-0000FA020000}"/>
    <cellStyle name="Notas 9" xfId="788" xr:uid="{00000000-0005-0000-0000-0000FB020000}"/>
    <cellStyle name="Percent_FLORENCI" xfId="446" xr:uid="{00000000-0005-0000-0000-0000FC020000}"/>
    <cellStyle name="Porcentaje" xfId="821" builtinId="5"/>
    <cellStyle name="Porcentaje 2" xfId="447" xr:uid="{00000000-0005-0000-0000-0000FD020000}"/>
    <cellStyle name="Porcentaje 2 2" xfId="492" xr:uid="{00000000-0005-0000-0000-0000FE020000}"/>
    <cellStyle name="Porcentaje 3" xfId="448" xr:uid="{00000000-0005-0000-0000-0000FF020000}"/>
    <cellStyle name="Porcentual 2" xfId="449" xr:uid="{00000000-0005-0000-0000-000000030000}"/>
    <cellStyle name="Porcentual 2 2" xfId="450" xr:uid="{00000000-0005-0000-0000-000001030000}"/>
    <cellStyle name="Porcentual 2 2 2" xfId="804" xr:uid="{00000000-0005-0000-0000-000002030000}"/>
    <cellStyle name="Porcentual 2 3" xfId="451" xr:uid="{00000000-0005-0000-0000-000003030000}"/>
    <cellStyle name="Porcentual 2 3 2" xfId="452" xr:uid="{00000000-0005-0000-0000-000004030000}"/>
    <cellStyle name="Porcentual 2 3 2 2" xfId="806" xr:uid="{00000000-0005-0000-0000-000005030000}"/>
    <cellStyle name="Porcentual 2 3 3" xfId="805" xr:uid="{00000000-0005-0000-0000-000006030000}"/>
    <cellStyle name="Porcentual 2 4" xfId="453" xr:uid="{00000000-0005-0000-0000-000007030000}"/>
    <cellStyle name="Porcentual 2 4 2" xfId="807" xr:uid="{00000000-0005-0000-0000-000008030000}"/>
    <cellStyle name="Porcentual 2 5" xfId="454" xr:uid="{00000000-0005-0000-0000-000009030000}"/>
    <cellStyle name="Porcentual 2 5 2" xfId="455" xr:uid="{00000000-0005-0000-0000-00000A030000}"/>
    <cellStyle name="Porcentual 2 5 2 2" xfId="809" xr:uid="{00000000-0005-0000-0000-00000B030000}"/>
    <cellStyle name="Porcentual 2 5 3" xfId="808" xr:uid="{00000000-0005-0000-0000-00000C030000}"/>
    <cellStyle name="Porcentual 2 7" xfId="500" xr:uid="{00000000-0005-0000-0000-00000D030000}"/>
    <cellStyle name="Porcentual 3" xfId="456" xr:uid="{00000000-0005-0000-0000-00000E030000}"/>
    <cellStyle name="Porcentual 3 2" xfId="457" xr:uid="{00000000-0005-0000-0000-00000F030000}"/>
    <cellStyle name="Porcentual 3 2 2" xfId="811" xr:uid="{00000000-0005-0000-0000-000010030000}"/>
    <cellStyle name="Porcentual 3 3" xfId="810" xr:uid="{00000000-0005-0000-0000-000011030000}"/>
    <cellStyle name="Porcentual 4" xfId="458" xr:uid="{00000000-0005-0000-0000-000012030000}"/>
    <cellStyle name="Porcentual 4 2" xfId="459" xr:uid="{00000000-0005-0000-0000-000013030000}"/>
    <cellStyle name="Porcentual 4 2 2" xfId="813" xr:uid="{00000000-0005-0000-0000-000014030000}"/>
    <cellStyle name="Porcentual 4 3" xfId="812" xr:uid="{00000000-0005-0000-0000-000015030000}"/>
    <cellStyle name="Porcentual 5" xfId="460" xr:uid="{00000000-0005-0000-0000-000016030000}"/>
    <cellStyle name="Porcentual 5 2" xfId="814" xr:uid="{00000000-0005-0000-0000-000017030000}"/>
    <cellStyle name="Porcentual 6" xfId="461" xr:uid="{00000000-0005-0000-0000-000018030000}"/>
    <cellStyle name="Porcentual 7" xfId="462" xr:uid="{00000000-0005-0000-0000-000019030000}"/>
    <cellStyle name="Porcentual 7 2" xfId="463" xr:uid="{00000000-0005-0000-0000-00001A030000}"/>
    <cellStyle name="Porcentual 7 2 2" xfId="816" xr:uid="{00000000-0005-0000-0000-00001B030000}"/>
    <cellStyle name="Porcentual 7 3" xfId="815" xr:uid="{00000000-0005-0000-0000-00001C030000}"/>
    <cellStyle name="Porcentual 8" xfId="464" xr:uid="{00000000-0005-0000-0000-00001D030000}"/>
    <cellStyle name="Porcentual 8 2" xfId="465" xr:uid="{00000000-0005-0000-0000-00001E030000}"/>
    <cellStyle name="Porcentual 8 2 2" xfId="818" xr:uid="{00000000-0005-0000-0000-00001F030000}"/>
    <cellStyle name="Porcentual 8 3" xfId="817" xr:uid="{00000000-0005-0000-0000-000020030000}"/>
    <cellStyle name="Salida 2" xfId="467" xr:uid="{00000000-0005-0000-0000-000021030000}"/>
    <cellStyle name="Salida 3" xfId="466" xr:uid="{00000000-0005-0000-0000-000022030000}"/>
    <cellStyle name="Texto de advertencia 2" xfId="469" xr:uid="{00000000-0005-0000-0000-000023030000}"/>
    <cellStyle name="Texto de advertencia 3" xfId="468" xr:uid="{00000000-0005-0000-0000-000024030000}"/>
    <cellStyle name="Texto explicativo 2" xfId="471" xr:uid="{00000000-0005-0000-0000-000025030000}"/>
    <cellStyle name="Texto explicativo 3" xfId="470" xr:uid="{00000000-0005-0000-0000-000026030000}"/>
    <cellStyle name="TITULO" xfId="472" xr:uid="{00000000-0005-0000-0000-000027030000}"/>
    <cellStyle name="Título 1 2" xfId="475" xr:uid="{00000000-0005-0000-0000-000028030000}"/>
    <cellStyle name="Título 1 3" xfId="474" xr:uid="{00000000-0005-0000-0000-000029030000}"/>
    <cellStyle name="Título 2 2" xfId="477" xr:uid="{00000000-0005-0000-0000-00002A030000}"/>
    <cellStyle name="Título 2 3" xfId="476" xr:uid="{00000000-0005-0000-0000-00002B030000}"/>
    <cellStyle name="Título 3 2" xfId="479" xr:uid="{00000000-0005-0000-0000-00002C030000}"/>
    <cellStyle name="Título 3 3" xfId="478" xr:uid="{00000000-0005-0000-0000-00002D030000}"/>
    <cellStyle name="Título 4" xfId="480" xr:uid="{00000000-0005-0000-0000-00002E030000}"/>
    <cellStyle name="Título 5" xfId="473" xr:uid="{00000000-0005-0000-0000-00002F030000}"/>
    <cellStyle name="Total 2" xfId="482" xr:uid="{00000000-0005-0000-0000-000030030000}"/>
    <cellStyle name="Total 2 2" xfId="483" xr:uid="{00000000-0005-0000-0000-000031030000}"/>
    <cellStyle name="Total 3" xfId="484" xr:uid="{00000000-0005-0000-0000-000032030000}"/>
    <cellStyle name="Total 4" xfId="485" xr:uid="{00000000-0005-0000-0000-000033030000}"/>
    <cellStyle name="Total 5" xfId="481" xr:uid="{00000000-0005-0000-0000-000034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114300</xdr:rowOff>
        </xdr:from>
        <xdr:to>
          <xdr:col>2</xdr:col>
          <xdr:colOff>390525</xdr:colOff>
          <xdr:row>4</xdr:row>
          <xdr:rowOff>95250</xdr:rowOff>
        </xdr:to>
        <xdr:sp macro="" textlink="">
          <xdr:nvSpPr>
            <xdr:cNvPr id="1025" name="Image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8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8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23813</xdr:colOff>
      <xdr:row>0</xdr:row>
      <xdr:rowOff>95250</xdr:rowOff>
    </xdr:from>
    <xdr:to>
      <xdr:col>8</xdr:col>
      <xdr:colOff>853049</xdr:colOff>
      <xdr:row>4</xdr:row>
      <xdr:rowOff>44014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9469" y="95250"/>
          <a:ext cx="829236" cy="710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exis%20Granados/Mis%20documentos/AMVG5GAGV/DOCUMENTOS/Micros/Capacitaciones/ISS%20-%20CCA/OBRAS/BANADIA/INFORMES/BANADIACD/1erINFORM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viteri\Mis%20documentos\jviteri\Presupuestos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FORMES%20TRIMESTRAL\INFORME%20FINAL\DIC-05-FEB-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ALEX/TERMINAL/PROPUESTATERMINAL/PRECIOS%20TRANSI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Cinte%20Informe%2002/Formatos%20Informe%2002/VELEZ/Gustavo%20Pacheco/CONSORCIO/ACTAS%2099/PREACTA%2020/Constructor/PROG-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INTERVAL\APUS%202014\BASE%20DE%20DATOS%20A.P.U.%20INVIAS%20MARZO%202014%20BOYAC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OBRAS/BANADIA/INFORMES/BANADIACD/1erINFORM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MAYO%202014%20minima%20de%20cuantia\Mis%20documentos\ADMON00\COSTOS\ESTRUCTURA%20DE%20COSTOS%20G&amp;J%20ING%20ASOCIADOS%20LTD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henry/Propuestas/invias/RCAS-007-2002/precios%20unitarios%20cara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isco%20D\AMV%20GRUPO2-05\presupuestos\ajuste%20presupuestos\$%20PR20%20al%20PR2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ABG"/>
      <sheetName val="G&amp;G"/>
      <sheetName val="Datos"/>
      <sheetName val="PRESUPUESTOS-REV1"/>
      <sheetName val="PU (2)"/>
      <sheetName val="PES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TORTA EST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Base de Datos"/>
      <sheetName val="TARIFAS MATERIALES"/>
      <sheetName val="TARIFAS EQUIPOS "/>
      <sheetName val="TARIFA SALARIOS"/>
      <sheetName val="PRE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/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/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>
        <row r="2">
          <cell r="A2">
            <v>0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>
        <row r="2">
          <cell r="A2">
            <v>0</v>
          </cell>
        </row>
      </sheetData>
      <sheetData sheetId="336"/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/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/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/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/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/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>
        <row r="2">
          <cell r="A2">
            <v>0</v>
          </cell>
        </row>
      </sheetData>
      <sheetData sheetId="550"/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/>
      <sheetData sheetId="558"/>
      <sheetData sheetId="559"/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 refreshError="1"/>
      <sheetData sheetId="886" refreshError="1"/>
      <sheetData sheetId="887" refreshError="1"/>
      <sheetData sheetId="888">
        <row r="2">
          <cell r="A2">
            <v>0</v>
          </cell>
        </row>
      </sheetData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/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/>
      <sheetData sheetId="935"/>
      <sheetData sheetId="936"/>
      <sheetData sheetId="937"/>
      <sheetData sheetId="938"/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/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ACTA DE MODIFICACION  (2)"/>
      <sheetName val="INDICMICROEMP"/>
      <sheetName val="items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 refreshError="1"/>
      <sheetData sheetId="1" refreshError="1"/>
      <sheetData sheetId="2" refreshError="1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\a  aaInformación GRUPO 4\A MIn"/>
      <sheetName val="#¡REF"/>
      <sheetName val="ACTA DE MODIFICACION  (2)"/>
      <sheetName val="CONT_ADI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CIDENTES%20DE%201995%20-%2019"/>
      <sheetName val="ACTA DE MODIFICACION  (2)"/>
      <sheetName val="CONT_ADI"/>
      <sheetName val="#¡REF"/>
      <sheetName val="Informe"/>
      <sheetName val="[aCCIDENTES DE 1995 - 1996.xls]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RECURSOS"/>
      <sheetName val="BD100-45-P1"/>
      <sheetName val="BASE DATOS"/>
      <sheetName val="5.2"/>
      <sheetName val="MATERIALES"/>
      <sheetName val="PROPUESTA PRESENTADA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>
        <row r="8">
          <cell r="E8" t="str">
            <v>BIMESTRE: JULIO - AGOSTO DE 2001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ESTADO RED"/>
      <sheetName val="CARRETERAS"/>
      <sheetName val="GENERALIDADES 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_ADI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,1"/>
      <sheetName val="200,2"/>
      <sheetName val="201,1"/>
      <sheetName val="201,2"/>
      <sheetName val="201,3"/>
      <sheetName val="201,3P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2"/>
      <sheetName val="201,13"/>
      <sheetName val="201,14"/>
      <sheetName val="201,15"/>
      <sheetName val="201,16"/>
      <sheetName val="201,17"/>
      <sheetName val="201,18"/>
      <sheetName val="201,19"/>
      <sheetName val="201,20"/>
      <sheetName val="201,21"/>
      <sheetName val="201,22"/>
      <sheetName val="210,1,1"/>
      <sheetName val="210,1,2"/>
      <sheetName val="210,2,1"/>
      <sheetName val="210,2,2"/>
      <sheetName val="210,2,3"/>
      <sheetName val="210,2,4"/>
      <sheetName val="211,1"/>
      <sheetName val="220,1"/>
      <sheetName val="221,1"/>
      <sheetName val="221,2"/>
      <sheetName val="225P"/>
      <sheetName val="230,1"/>
      <sheetName val="230,2"/>
      <sheetName val="231,1"/>
      <sheetName val="232,1"/>
      <sheetName val="234,1"/>
      <sheetName val="310,1"/>
      <sheetName val="311,1"/>
      <sheetName val="311P1"/>
      <sheetName val="311P2"/>
      <sheetName val="311P3"/>
      <sheetName val="312,1"/>
      <sheetName val="312,2"/>
      <sheetName val="312,3"/>
      <sheetName val="312,4"/>
      <sheetName val="320,1"/>
      <sheetName val="320.1"/>
      <sheetName val="320,2"/>
      <sheetName val="330,1"/>
      <sheetName val="330,2"/>
      <sheetName val="340,1"/>
      <sheetName val="340,2"/>
      <sheetName val="340,3"/>
      <sheetName val="341,1"/>
      <sheetName val="341,2"/>
      <sheetName val="342,1"/>
      <sheetName val="341.1P"/>
      <sheetName val="410,1"/>
      <sheetName val="410,2"/>
      <sheetName val="411,1"/>
      <sheetName val="411,2"/>
      <sheetName val="411,3"/>
      <sheetName val="414,1"/>
      <sheetName val="414,2"/>
      <sheetName val="414,3"/>
      <sheetName val="414,4"/>
      <sheetName val="414,5"/>
      <sheetName val="415,1"/>
      <sheetName val="420,1"/>
      <sheetName val="420,2"/>
      <sheetName val="421,1"/>
      <sheetName val="421,2"/>
      <sheetName val="421,3"/>
      <sheetName val="421,4"/>
      <sheetName val="430,1"/>
      <sheetName val="430,2"/>
      <sheetName val="431,1"/>
      <sheetName val="431,2"/>
      <sheetName val="432,1"/>
      <sheetName val="432,2"/>
      <sheetName val="433,1"/>
      <sheetName val="433,2"/>
      <sheetName val="433,3"/>
      <sheetName val="433,4"/>
      <sheetName val="433,5"/>
      <sheetName val="433,6"/>
      <sheetName val="433,7"/>
      <sheetName val="433,8"/>
      <sheetName val="434P"/>
      <sheetName val="440,1"/>
      <sheetName val="440,1P"/>
      <sheetName val="440,2"/>
      <sheetName val="440,2P"/>
      <sheetName val="440,3"/>
      <sheetName val="440,3P"/>
      <sheetName val="440,4"/>
      <sheetName val="441,1"/>
      <sheetName val="441,1P"/>
      <sheetName val="441,2"/>
      <sheetName val="441,2P"/>
      <sheetName val="441,3"/>
      <sheetName val="441,3P"/>
      <sheetName val="441,4"/>
      <sheetName val="450,1"/>
      <sheetName val="450,1P"/>
      <sheetName val="450,2"/>
      <sheetName val="450,2P"/>
      <sheetName val="450,3"/>
      <sheetName val="450,3P"/>
      <sheetName val="450,4"/>
      <sheetName val="450,5"/>
      <sheetName val="450,6"/>
      <sheetName val="450,7"/>
      <sheetName val="450,8"/>
      <sheetName val="450,9"/>
      <sheetName val="450,9P"/>
      <sheetName val="451,1"/>
      <sheetName val="451,1P"/>
      <sheetName val="451,2"/>
      <sheetName val="451,2P"/>
      <sheetName val="451,3"/>
      <sheetName val="451,3P"/>
      <sheetName val="451,4"/>
      <sheetName val="452,1"/>
      <sheetName val="452,1P"/>
      <sheetName val="452,2"/>
      <sheetName val="452,2P"/>
      <sheetName val="452,3"/>
      <sheetName val="452,3P"/>
      <sheetName val="452,4"/>
      <sheetName val="452,4P"/>
      <sheetName val="453,1"/>
      <sheetName val="460,1"/>
      <sheetName val="460,1P"/>
      <sheetName val="461,1"/>
      <sheetName val="461,2"/>
      <sheetName val="462,1"/>
      <sheetName val="462,1,1"/>
      <sheetName val="462,2"/>
      <sheetName val="464,1"/>
      <sheetName val="464,2"/>
      <sheetName val="464,3"/>
      <sheetName val="464,4"/>
      <sheetName val="465,1"/>
      <sheetName val="466,1"/>
      <sheetName val="466,2"/>
      <sheetName val="500,1"/>
      <sheetName val="501,1"/>
      <sheetName val="510,1"/>
      <sheetName val="510P1"/>
      <sheetName val="510P2"/>
      <sheetName val="510P3"/>
      <sheetName val="600,1"/>
      <sheetName val="600,2"/>
      <sheetName val="600,3"/>
      <sheetName val="600,4"/>
      <sheetName val="600,4P"/>
      <sheetName val="600,5"/>
      <sheetName val="600,5P"/>
      <sheetName val="610,1"/>
      <sheetName val="610,2"/>
      <sheetName val="620,1"/>
      <sheetName val="620,1P"/>
      <sheetName val="620,2"/>
      <sheetName val="620,2P"/>
      <sheetName val="620,3,"/>
      <sheetName val="620,3"/>
      <sheetName val="621,1"/>
      <sheetName val="621,2"/>
      <sheetName val="621,3"/>
      <sheetName val="621,4"/>
      <sheetName val="621,5"/>
      <sheetName val="621,5P"/>
      <sheetName val="621,6"/>
      <sheetName val="621,7P"/>
      <sheetName val="622,1"/>
      <sheetName val="622,2"/>
      <sheetName val="622,3"/>
      <sheetName val="622,4"/>
      <sheetName val="622,5"/>
      <sheetName val="623,1"/>
      <sheetName val="623,1,"/>
      <sheetName val="630,1"/>
      <sheetName val="630,2"/>
      <sheetName val="630,3"/>
      <sheetName val="630,4"/>
      <sheetName val="630,5"/>
      <sheetName val="630,6"/>
      <sheetName val="630,7"/>
      <sheetName val="630,1P"/>
      <sheetName val="630,2P"/>
      <sheetName val="630,3P"/>
      <sheetName val="630,8P"/>
      <sheetName val="632,1"/>
      <sheetName val="632,1P"/>
      <sheetName val="632P"/>
      <sheetName val="640,1"/>
      <sheetName val="640,2"/>
      <sheetName val="641,1"/>
      <sheetName val="641,2"/>
      <sheetName val="641P"/>
      <sheetName val="642,1"/>
      <sheetName val="642,2"/>
      <sheetName val="642P1"/>
      <sheetName val="642P2"/>
      <sheetName val="642P3"/>
      <sheetName val="650,1"/>
      <sheetName val="650,2"/>
      <sheetName val="650,3"/>
      <sheetName val="650,4"/>
      <sheetName val="660,1"/>
      <sheetName val="660,2"/>
      <sheetName val="660,3"/>
      <sheetName val="661,1"/>
      <sheetName val="662,1"/>
      <sheetName val="662,2"/>
      <sheetName val="670,1"/>
      <sheetName val="670,2"/>
      <sheetName val="671,1"/>
      <sheetName val="671,2"/>
      <sheetName val="672,1"/>
      <sheetName val="673,1"/>
      <sheetName val="673,2"/>
      <sheetName val="673,3"/>
      <sheetName val="674,1"/>
      <sheetName val="674,2"/>
      <sheetName val="676P"/>
      <sheetName val="680,1"/>
      <sheetName val="680,2"/>
      <sheetName val="680,3"/>
      <sheetName val="681,1"/>
      <sheetName val="682,1"/>
      <sheetName val="682P"/>
      <sheetName val="683P"/>
      <sheetName val="690,1"/>
      <sheetName val="690,1P"/>
      <sheetName val="700,1"/>
      <sheetName val="700,2"/>
      <sheetName val="700,3"/>
      <sheetName val="700,4"/>
      <sheetName val="700P"/>
      <sheetName val="701,1"/>
      <sheetName val="710,1"/>
      <sheetName val="710,2"/>
      <sheetName val="710,3"/>
      <sheetName val="720,1"/>
      <sheetName val="730,1"/>
      <sheetName val="730,2"/>
      <sheetName val="730,3"/>
      <sheetName val="731,1"/>
      <sheetName val="740,1"/>
      <sheetName val="741,1"/>
      <sheetName val="800,1"/>
      <sheetName val="800,2"/>
      <sheetName val="800,3"/>
      <sheetName val="800,4"/>
      <sheetName val="800P"/>
      <sheetName val="801,1"/>
      <sheetName val="801,2"/>
      <sheetName val="801,3"/>
      <sheetName val="801,4"/>
      <sheetName val="801,5"/>
      <sheetName val="801,6"/>
      <sheetName val="801,7"/>
      <sheetName val="810,1"/>
      <sheetName val="810,2"/>
      <sheetName val="810,3"/>
      <sheetName val="811,1"/>
      <sheetName val="812,1"/>
      <sheetName val="815P"/>
      <sheetName val="900,1"/>
      <sheetName val="900,2"/>
      <sheetName val="900,3"/>
      <sheetName val="Hoja1"/>
    </sheetNames>
    <sheetDataSet>
      <sheetData sheetId="0" refreshError="1"/>
      <sheetData sheetId="1" refreshError="1"/>
      <sheetData sheetId="2" refreshError="1">
        <row r="12">
          <cell r="A12" t="str">
            <v>ADMINISTRACIÓN</v>
          </cell>
          <cell r="C12" t="str">
            <v>%</v>
          </cell>
          <cell r="D12">
            <v>0.2</v>
          </cell>
        </row>
        <row r="13">
          <cell r="A13" t="str">
            <v>IMPREVISTOS</v>
          </cell>
          <cell r="C13" t="str">
            <v>%</v>
          </cell>
          <cell r="D13">
            <v>0.05</v>
          </cell>
        </row>
        <row r="14">
          <cell r="A14" t="str">
            <v>UTILIDAD</v>
          </cell>
          <cell r="C14" t="str">
            <v>%</v>
          </cell>
          <cell r="D14">
            <v>0.05</v>
          </cell>
        </row>
        <row r="15">
          <cell r="A15" t="str">
            <v>PRESTACIONES</v>
          </cell>
          <cell r="C15" t="str">
            <v>%</v>
          </cell>
          <cell r="D15">
            <v>0.85</v>
          </cell>
        </row>
        <row r="16">
          <cell r="A16" t="str">
            <v>DISTANCIA ACARREO 1</v>
          </cell>
          <cell r="C16" t="str">
            <v>KM</v>
          </cell>
          <cell r="D16">
            <v>5</v>
          </cell>
        </row>
        <row r="17">
          <cell r="A17" t="str">
            <v>DISTANCIA SUMINISTRO (material de la zona)</v>
          </cell>
          <cell r="C17" t="str">
            <v>KM</v>
          </cell>
          <cell r="D17">
            <v>5</v>
          </cell>
        </row>
        <row r="18">
          <cell r="A18" t="str">
            <v>DISTANCIA SUMINISTRO PIEDRA, TRITURADO</v>
          </cell>
          <cell r="C18" t="str">
            <v>KM</v>
          </cell>
          <cell r="D18">
            <v>20</v>
          </cell>
        </row>
        <row r="19">
          <cell r="A19" t="str">
            <v>DISTANCIA SUMINISTRO ARENA LAVADA</v>
          </cell>
          <cell r="C19" t="str">
            <v>KM</v>
          </cell>
          <cell r="D19">
            <v>20</v>
          </cell>
        </row>
        <row r="20">
          <cell r="A20" t="str">
            <v>DISTANCIA SUMINISTRO BASES SUB BASES AFIRMADOS</v>
          </cell>
          <cell r="C20" t="str">
            <v>KM</v>
          </cell>
          <cell r="D20">
            <v>20</v>
          </cell>
        </row>
        <row r="21">
          <cell r="A21" t="str">
            <v>DISTANCIA DE SUMINISTRO CONCRETOS</v>
          </cell>
          <cell r="C21" t="str">
            <v>KM</v>
          </cell>
          <cell r="D21">
            <v>50</v>
          </cell>
        </row>
        <row r="22">
          <cell r="A22" t="str">
            <v>DISTANCIA DE SUMINISTRO MEZCLAS ASFÁLTICAS</v>
          </cell>
          <cell r="C22" t="str">
            <v>KM</v>
          </cell>
          <cell r="D22">
            <v>25</v>
          </cell>
        </row>
        <row r="23">
          <cell r="A23" t="str">
            <v>DISTANCIA TRANSPORTE ESTRUCTURA METÁLICA</v>
          </cell>
          <cell r="C23" t="str">
            <v>KM</v>
          </cell>
          <cell r="D23">
            <v>100</v>
          </cell>
        </row>
        <row r="24">
          <cell r="A24" t="str">
            <v>CADENERO</v>
          </cell>
          <cell r="C24" t="str">
            <v>DÍA</v>
          </cell>
          <cell r="D24">
            <v>33000</v>
          </cell>
        </row>
        <row r="25">
          <cell r="A25" t="str">
            <v>INSPECTOR DE FABRICACIÓN Y MONTAJE</v>
          </cell>
          <cell r="C25" t="str">
            <v>DÍA</v>
          </cell>
          <cell r="D25">
            <v>56000</v>
          </cell>
        </row>
        <row r="26">
          <cell r="A26" t="str">
            <v>OBRERO</v>
          </cell>
          <cell r="C26" t="str">
            <v>DÍA</v>
          </cell>
          <cell r="D26">
            <v>22000</v>
          </cell>
        </row>
        <row r="27">
          <cell r="A27" t="str">
            <v>OBREROS (2)</v>
          </cell>
          <cell r="C27" t="str">
            <v>DÍA</v>
          </cell>
          <cell r="D27">
            <v>44000</v>
          </cell>
        </row>
        <row r="28">
          <cell r="A28" t="str">
            <v>OBREROS (3)</v>
          </cell>
          <cell r="C28" t="str">
            <v>DÍA</v>
          </cell>
          <cell r="D28">
            <v>66000</v>
          </cell>
        </row>
        <row r="29">
          <cell r="A29" t="str">
            <v>OBREROS (4)</v>
          </cell>
          <cell r="C29" t="str">
            <v>DÍA</v>
          </cell>
          <cell r="D29">
            <v>88000</v>
          </cell>
        </row>
        <row r="30">
          <cell r="A30" t="str">
            <v>OBREROS (5)</v>
          </cell>
          <cell r="C30" t="str">
            <v>DÍA</v>
          </cell>
          <cell r="D30">
            <v>110000</v>
          </cell>
        </row>
        <row r="31">
          <cell r="A31" t="str">
            <v>OBREROS (6)</v>
          </cell>
          <cell r="C31" t="str">
            <v>DÍA</v>
          </cell>
          <cell r="D31">
            <v>132000</v>
          </cell>
        </row>
        <row r="32">
          <cell r="A32" t="str">
            <v>OBREROS (7)</v>
          </cell>
          <cell r="C32" t="str">
            <v>DÍA</v>
          </cell>
          <cell r="D32">
            <v>154000</v>
          </cell>
        </row>
        <row r="33">
          <cell r="A33" t="str">
            <v>OBREROS (8)</v>
          </cell>
          <cell r="C33" t="str">
            <v>DÍA</v>
          </cell>
          <cell r="D33">
            <v>176000</v>
          </cell>
        </row>
        <row r="34">
          <cell r="A34" t="str">
            <v>OBREROS (9)</v>
          </cell>
          <cell r="C34" t="str">
            <v>DÍA</v>
          </cell>
          <cell r="D34">
            <v>198000</v>
          </cell>
        </row>
        <row r="35">
          <cell r="A35" t="str">
            <v>OBREROS (10)</v>
          </cell>
          <cell r="C35" t="str">
            <v>DÍA</v>
          </cell>
          <cell r="D35">
            <v>220000</v>
          </cell>
        </row>
        <row r="36">
          <cell r="A36" t="str">
            <v>OBREROS (11)</v>
          </cell>
          <cell r="C36" t="str">
            <v>DÍA</v>
          </cell>
          <cell r="D36">
            <v>242000</v>
          </cell>
        </row>
        <row r="37">
          <cell r="A37" t="str">
            <v>OBREROS (12)</v>
          </cell>
          <cell r="C37" t="str">
            <v>DÍA</v>
          </cell>
          <cell r="D37">
            <v>264000</v>
          </cell>
        </row>
        <row r="38">
          <cell r="A38" t="str">
            <v>OBREROS (13)</v>
          </cell>
          <cell r="C38" t="str">
            <v>DÍA</v>
          </cell>
          <cell r="D38">
            <v>286000</v>
          </cell>
        </row>
        <row r="39">
          <cell r="A39" t="str">
            <v>OBREROS (14)</v>
          </cell>
          <cell r="C39" t="str">
            <v>DÍA</v>
          </cell>
          <cell r="D39">
            <v>308000</v>
          </cell>
        </row>
        <row r="40">
          <cell r="A40" t="str">
            <v>OBREROS (15)</v>
          </cell>
          <cell r="C40" t="str">
            <v>DÍA</v>
          </cell>
          <cell r="D40">
            <v>330000</v>
          </cell>
        </row>
        <row r="41">
          <cell r="A41" t="str">
            <v>OBREROS (16)</v>
          </cell>
          <cell r="C41" t="str">
            <v>DÍA</v>
          </cell>
          <cell r="D41">
            <v>352000</v>
          </cell>
        </row>
        <row r="42">
          <cell r="A42" t="str">
            <v>OBREROS (17)</v>
          </cell>
          <cell r="C42" t="str">
            <v>DÍA</v>
          </cell>
          <cell r="D42">
            <v>374000</v>
          </cell>
        </row>
        <row r="43">
          <cell r="A43" t="str">
            <v>OBREROS (18)</v>
          </cell>
          <cell r="C43" t="str">
            <v>DÍA</v>
          </cell>
          <cell r="D43">
            <v>396000</v>
          </cell>
        </row>
        <row r="44">
          <cell r="A44" t="str">
            <v>OBREROS (19)</v>
          </cell>
          <cell r="C44" t="str">
            <v>DÍA</v>
          </cell>
          <cell r="D44">
            <v>418000</v>
          </cell>
        </row>
        <row r="45">
          <cell r="A45" t="str">
            <v>OBREROS (20)</v>
          </cell>
          <cell r="C45" t="str">
            <v>DÍA</v>
          </cell>
          <cell r="D45">
            <v>440000</v>
          </cell>
        </row>
        <row r="46">
          <cell r="A46" t="str">
            <v>OBREROS (21)</v>
          </cell>
          <cell r="C46" t="str">
            <v>DÍA</v>
          </cell>
          <cell r="D46">
            <v>462000</v>
          </cell>
        </row>
        <row r="47">
          <cell r="A47" t="str">
            <v>OBREROS (22)</v>
          </cell>
          <cell r="C47" t="str">
            <v>DÍA</v>
          </cell>
          <cell r="D47">
            <v>484000</v>
          </cell>
        </row>
        <row r="48">
          <cell r="A48" t="str">
            <v>OBREROS (23)</v>
          </cell>
          <cell r="C48" t="str">
            <v>DÍA</v>
          </cell>
          <cell r="D48">
            <v>506000</v>
          </cell>
        </row>
        <row r="49">
          <cell r="A49" t="str">
            <v>OBREROS (24)</v>
          </cell>
          <cell r="C49" t="str">
            <v>DÍA</v>
          </cell>
          <cell r="D49">
            <v>528000</v>
          </cell>
        </row>
        <row r="50">
          <cell r="A50" t="str">
            <v>OBREROS (25)</v>
          </cell>
          <cell r="C50" t="str">
            <v>DÍA</v>
          </cell>
          <cell r="D50">
            <v>550000</v>
          </cell>
        </row>
        <row r="51">
          <cell r="A51" t="str">
            <v>OFICIAL</v>
          </cell>
          <cell r="C51" t="str">
            <v>DÍA</v>
          </cell>
          <cell r="D51">
            <v>38000</v>
          </cell>
        </row>
        <row r="52">
          <cell r="A52" t="str">
            <v>OFICIAL EXPERTO EN DESMONTAJE</v>
          </cell>
          <cell r="C52" t="str">
            <v>DÍA</v>
          </cell>
          <cell r="D52">
            <v>50000</v>
          </cell>
        </row>
        <row r="53">
          <cell r="A53" t="str">
            <v xml:space="preserve">PALETEROS </v>
          </cell>
          <cell r="C53" t="str">
            <v>DÍA</v>
          </cell>
          <cell r="D53">
            <v>22000</v>
          </cell>
        </row>
        <row r="54">
          <cell r="A54" t="str">
            <v>RASTRILLEROS</v>
          </cell>
          <cell r="C54" t="str">
            <v>DÍA</v>
          </cell>
          <cell r="D54">
            <v>32000</v>
          </cell>
        </row>
        <row r="55">
          <cell r="A55" t="str">
            <v>SOLDADOR</v>
          </cell>
          <cell r="C55" t="str">
            <v>DÍA</v>
          </cell>
          <cell r="D55">
            <v>61000</v>
          </cell>
        </row>
        <row r="56">
          <cell r="A56" t="str">
            <v>TOPÓGRAFO</v>
          </cell>
          <cell r="C56" t="str">
            <v>DÍA</v>
          </cell>
          <cell r="D56">
            <v>55000</v>
          </cell>
        </row>
        <row r="57">
          <cell r="A57" t="str">
            <v>OPERADOR</v>
          </cell>
          <cell r="C57" t="str">
            <v>DÍA</v>
          </cell>
          <cell r="D57">
            <v>100000</v>
          </cell>
        </row>
        <row r="58">
          <cell r="A58" t="str">
            <v>COMISIÓN DE TOPOGRAFÍA</v>
          </cell>
          <cell r="C58" t="str">
            <v>DÍA</v>
          </cell>
          <cell r="D58">
            <v>200000</v>
          </cell>
        </row>
        <row r="59">
          <cell r="A59" t="str">
            <v>INGENIERO GOTECNISTA</v>
          </cell>
          <cell r="C59" t="str">
            <v>DÍA</v>
          </cell>
          <cell r="D59">
            <v>200000</v>
          </cell>
        </row>
        <row r="60">
          <cell r="A60" t="str">
            <v xml:space="preserve">INGENIERO SUPERVISOR </v>
          </cell>
          <cell r="C60" t="str">
            <v>DÍA</v>
          </cell>
          <cell r="D60">
            <v>300000</v>
          </cell>
        </row>
        <row r="61">
          <cell r="A61" t="str">
            <v>CALCULISTA</v>
          </cell>
          <cell r="C61" t="str">
            <v>DÍA</v>
          </cell>
          <cell r="D61">
            <v>400000</v>
          </cell>
        </row>
        <row r="62">
          <cell r="A62" t="str">
            <v>DIBUJANTE</v>
          </cell>
          <cell r="C62" t="str">
            <v>DÍA</v>
          </cell>
          <cell r="D62">
            <v>120000</v>
          </cell>
        </row>
        <row r="63">
          <cell r="A63" t="str">
            <v>PINTOR</v>
          </cell>
          <cell r="C63" t="str">
            <v>DIA</v>
          </cell>
          <cell r="D63">
            <v>50000</v>
          </cell>
        </row>
        <row r="64">
          <cell r="A64" t="str">
            <v>3 AYUDANTES</v>
          </cell>
          <cell r="C64" t="str">
            <v>DIA</v>
          </cell>
          <cell r="D64">
            <v>66000</v>
          </cell>
        </row>
        <row r="65">
          <cell r="A65" t="str">
            <v>CUADRILLA ASFALTEROS (6 obrero, 2 rastrilleros y 1 oficial)</v>
          </cell>
          <cell r="C65" t="str">
            <v>DIA</v>
          </cell>
          <cell r="D65">
            <v>234000</v>
          </cell>
        </row>
        <row r="66">
          <cell r="A66" t="str">
            <v>1 ARMADOR</v>
          </cell>
          <cell r="C66" t="str">
            <v>DIA</v>
          </cell>
          <cell r="D66">
            <v>21000</v>
          </cell>
        </row>
        <row r="67">
          <cell r="A67" t="str">
            <v>1 CORTADOR</v>
          </cell>
          <cell r="C67" t="str">
            <v>DIA</v>
          </cell>
          <cell r="D67">
            <v>37000</v>
          </cell>
        </row>
        <row r="68">
          <cell r="A68" t="str">
            <v>1 AYUDANTE</v>
          </cell>
          <cell r="C68" t="str">
            <v>DIA</v>
          </cell>
          <cell r="D68">
            <v>22000</v>
          </cell>
        </row>
        <row r="69">
          <cell r="A69" t="str">
            <v>1 NIVELETERO</v>
          </cell>
          <cell r="C69" t="str">
            <v>DIA</v>
          </cell>
          <cell r="D69">
            <v>21000</v>
          </cell>
        </row>
        <row r="70">
          <cell r="A70" t="str">
            <v>CUADRILLA PARA BACHEO (6 obreroS, 2 NIVELETEROS y 1 oficial)</v>
          </cell>
          <cell r="C70" t="str">
            <v>DIA</v>
          </cell>
          <cell r="D70">
            <v>212000</v>
          </cell>
        </row>
        <row r="71">
          <cell r="A71" t="str">
            <v>OPERADOR EQUIPO</v>
          </cell>
          <cell r="C71" t="str">
            <v>DIA</v>
          </cell>
          <cell r="D71">
            <v>64800</v>
          </cell>
        </row>
        <row r="72">
          <cell r="A72" t="str">
            <v>OPERADOR PISTOLAS</v>
          </cell>
          <cell r="C72" t="str">
            <v>DIA</v>
          </cell>
          <cell r="D72">
            <v>43200</v>
          </cell>
        </row>
        <row r="106">
          <cell r="A106" t="str">
            <v>Acero A-36 para estructura metálica</v>
          </cell>
          <cell r="C106" t="str">
            <v>KG</v>
          </cell>
          <cell r="D106">
            <v>2960</v>
          </cell>
        </row>
        <row r="107">
          <cell r="A107" t="str">
            <v>Acero A-37</v>
          </cell>
          <cell r="C107" t="str">
            <v>KG</v>
          </cell>
          <cell r="D107">
            <v>2960</v>
          </cell>
        </row>
        <row r="108">
          <cell r="A108" t="str">
            <v>Acero A-40</v>
          </cell>
          <cell r="C108" t="str">
            <v>KG</v>
          </cell>
          <cell r="D108">
            <v>2960</v>
          </cell>
        </row>
        <row r="109">
          <cell r="A109" t="str">
            <v>Acero PDR-60</v>
          </cell>
          <cell r="C109" t="str">
            <v>KG</v>
          </cell>
          <cell r="D109">
            <v>2960</v>
          </cell>
        </row>
        <row r="110">
          <cell r="A110" t="str">
            <v>Adoquín e=7cm</v>
          </cell>
          <cell r="C110" t="str">
            <v>M²</v>
          </cell>
          <cell r="D110">
            <v>53000</v>
          </cell>
        </row>
        <row r="111">
          <cell r="A111" t="str">
            <v>Adoquín grama 10X20X6</v>
          </cell>
          <cell r="C111" t="str">
            <v>U</v>
          </cell>
          <cell r="D111">
            <v>1200</v>
          </cell>
        </row>
        <row r="112">
          <cell r="A112" t="str">
            <v>Adoquín color 10X20X6</v>
          </cell>
          <cell r="C112" t="str">
            <v>U</v>
          </cell>
          <cell r="D112">
            <v>1200</v>
          </cell>
        </row>
        <row r="113">
          <cell r="A113" t="str">
            <v>Agregado para concreto hidráulico</v>
          </cell>
          <cell r="C113" t="str">
            <v>M³</v>
          </cell>
          <cell r="D113">
            <v>75000</v>
          </cell>
        </row>
        <row r="114">
          <cell r="A114" t="str">
            <v>Agregado para tratamiento superf. Doble</v>
          </cell>
          <cell r="C114" t="str">
            <v>M³</v>
          </cell>
          <cell r="D114">
            <v>75000</v>
          </cell>
        </row>
        <row r="115">
          <cell r="A115" t="str">
            <v>Agregado para tratamiento superf. Simple</v>
          </cell>
          <cell r="C115" t="str">
            <v>M³</v>
          </cell>
          <cell r="D115">
            <v>75000</v>
          </cell>
        </row>
        <row r="116">
          <cell r="A116" t="str">
            <v>Agregado pétreo para mezclas asfálticas</v>
          </cell>
          <cell r="C116" t="str">
            <v>M³</v>
          </cell>
          <cell r="D116">
            <v>80000</v>
          </cell>
        </row>
        <row r="117">
          <cell r="A117" t="str">
            <v>Agregado pétreo para triturar (crudo)</v>
          </cell>
          <cell r="C117" t="str">
            <v>M³</v>
          </cell>
          <cell r="D117">
            <v>38000</v>
          </cell>
        </row>
        <row r="118">
          <cell r="A118" t="str">
            <v>Agregados seleccionados (tamaño máximo 1") (bandas sonoras reduce velocidad)</v>
          </cell>
          <cell r="C118" t="str">
            <v>M³</v>
          </cell>
          <cell r="D118">
            <v>120000</v>
          </cell>
        </row>
        <row r="119">
          <cell r="A119" t="str">
            <v>Agregado tipo LA1 (lechadas)</v>
          </cell>
          <cell r="C119" t="str">
            <v>M³</v>
          </cell>
          <cell r="D119">
            <v>40000</v>
          </cell>
        </row>
        <row r="120">
          <cell r="A120" t="str">
            <v>Agregado tipo LA2 (lechadas)</v>
          </cell>
          <cell r="C120" t="str">
            <v>M³</v>
          </cell>
          <cell r="D120">
            <v>41000</v>
          </cell>
        </row>
        <row r="121">
          <cell r="A121" t="str">
            <v>Agregado tipo LA3 (lechadas)</v>
          </cell>
          <cell r="C121" t="str">
            <v>M³</v>
          </cell>
          <cell r="D121">
            <v>43000</v>
          </cell>
        </row>
        <row r="122">
          <cell r="A122" t="str">
            <v>Agregado tipo LA4 (lechadas)</v>
          </cell>
          <cell r="C122" t="str">
            <v>M³</v>
          </cell>
          <cell r="D122">
            <v>45000</v>
          </cell>
        </row>
        <row r="123">
          <cell r="A123" t="str">
            <v>Agua</v>
          </cell>
          <cell r="C123" t="str">
            <v>LT</v>
          </cell>
          <cell r="D123">
            <v>12</v>
          </cell>
        </row>
        <row r="124">
          <cell r="A124" t="str">
            <v>Alambre de púa calibre 12 (340 m)</v>
          </cell>
          <cell r="C124" t="str">
            <v>ML</v>
          </cell>
          <cell r="D124">
            <v>555</v>
          </cell>
        </row>
        <row r="125">
          <cell r="A125" t="str">
            <v>Alambre galvanizado No. 14</v>
          </cell>
          <cell r="C125" t="str">
            <v>KG</v>
          </cell>
          <cell r="D125">
            <v>5000</v>
          </cell>
        </row>
        <row r="126">
          <cell r="A126" t="str">
            <v>Alambre negro para amarre</v>
          </cell>
          <cell r="C126" t="str">
            <v>KG</v>
          </cell>
          <cell r="D126">
            <v>4400</v>
          </cell>
        </row>
        <row r="127">
          <cell r="A127" t="str">
            <v>Almohadillas de neopreno dureza 60 (35cm*45cm*5cm con 2 láminas de 3mm)</v>
          </cell>
          <cell r="C127" t="str">
            <v>U</v>
          </cell>
          <cell r="D127">
            <v>400000</v>
          </cell>
        </row>
        <row r="128">
          <cell r="A128" t="str">
            <v>Amortiguadores (para defensas metálicas)</v>
          </cell>
          <cell r="C128" t="str">
            <v>U</v>
          </cell>
          <cell r="D128">
            <v>35000</v>
          </cell>
        </row>
        <row r="129">
          <cell r="A129" t="str">
            <v>Aditivo (Retardante plastificante reductor de fraguado) (sikament 320)</v>
          </cell>
          <cell r="C129" t="str">
            <v>KG</v>
          </cell>
          <cell r="D129">
            <v>8584</v>
          </cell>
        </row>
        <row r="130">
          <cell r="A130" t="str">
            <v>Aditivo (Acelerante plastificante para concretos (plastocrete 169 HE)</v>
          </cell>
          <cell r="C130" t="str">
            <v>KG</v>
          </cell>
          <cell r="D130">
            <v>7366</v>
          </cell>
        </row>
        <row r="131">
          <cell r="A131" t="str">
            <v>Anfo</v>
          </cell>
          <cell r="C131" t="str">
            <v>KG</v>
          </cell>
          <cell r="D131">
            <v>5300</v>
          </cell>
        </row>
        <row r="132">
          <cell r="A132" t="str">
            <v>Angulo de 1-1/2" x 1/4" (cerramiento en malla)</v>
          </cell>
          <cell r="C132" t="str">
            <v>ML</v>
          </cell>
          <cell r="D132">
            <v>8800</v>
          </cell>
        </row>
        <row r="133">
          <cell r="A133" t="str">
            <v>Antisol blanco (presentación 20 kg)</v>
          </cell>
          <cell r="C133" t="str">
            <v>KG</v>
          </cell>
          <cell r="D133">
            <v>4682</v>
          </cell>
        </row>
        <row r="134">
          <cell r="A134" t="str">
            <v>Árbol de 1.2 m</v>
          </cell>
          <cell r="C134" t="str">
            <v>U</v>
          </cell>
          <cell r="D134">
            <v>20000</v>
          </cell>
        </row>
        <row r="135">
          <cell r="A135" t="str">
            <v>Árbol de 0.6 m</v>
          </cell>
          <cell r="C135" t="str">
            <v>U</v>
          </cell>
          <cell r="D135">
            <v>15000</v>
          </cell>
        </row>
        <row r="136">
          <cell r="A136" t="str">
            <v>Arena de sello (fina) (para adoquines)</v>
          </cell>
          <cell r="C136" t="str">
            <v>M³</v>
          </cell>
          <cell r="D136">
            <v>65000</v>
          </cell>
        </row>
        <row r="137">
          <cell r="A137" t="str">
            <v>Arena de soporte (media) (para adoquines)</v>
          </cell>
          <cell r="C137" t="str">
            <v>M³</v>
          </cell>
          <cell r="D137">
            <v>65000</v>
          </cell>
        </row>
        <row r="138">
          <cell r="A138" t="str">
            <v>Arena de trituración</v>
          </cell>
          <cell r="C138" t="str">
            <v>M³</v>
          </cell>
          <cell r="D138">
            <v>65000</v>
          </cell>
        </row>
        <row r="139">
          <cell r="A139" t="str">
            <v>Arena lavada</v>
          </cell>
          <cell r="C139" t="str">
            <v>M³</v>
          </cell>
          <cell r="D139">
            <v>75000</v>
          </cell>
        </row>
        <row r="140">
          <cell r="A140" t="str">
            <v>Asfalto AP 190 (Brea)</v>
          </cell>
          <cell r="C140" t="str">
            <v>KG</v>
          </cell>
          <cell r="D140">
            <v>1680</v>
          </cell>
        </row>
        <row r="141">
          <cell r="A141" t="str">
            <v>Asfalto liquido RC 250</v>
          </cell>
          <cell r="C141" t="str">
            <v>GALÓN</v>
          </cell>
          <cell r="D141">
            <v>5800</v>
          </cell>
        </row>
        <row r="142">
          <cell r="A142" t="str">
            <v>Barras de transferencia de carga 1"</v>
          </cell>
          <cell r="C142" t="str">
            <v>KG</v>
          </cell>
          <cell r="D142">
            <v>2960</v>
          </cell>
        </row>
        <row r="143">
          <cell r="A143" t="str">
            <v>Barras de unión 1/2"</v>
          </cell>
          <cell r="C143" t="str">
            <v>KG</v>
          </cell>
          <cell r="D143">
            <v>2960</v>
          </cell>
        </row>
        <row r="144">
          <cell r="A144" t="str">
            <v>Bentonita</v>
          </cell>
          <cell r="C144" t="str">
            <v>KG</v>
          </cell>
          <cell r="D144">
            <v>7560</v>
          </cell>
        </row>
        <row r="145">
          <cell r="A145" t="str">
            <v>Biomanto</v>
          </cell>
          <cell r="C145" t="str">
            <v>M²</v>
          </cell>
          <cell r="D145">
            <v>16000</v>
          </cell>
        </row>
        <row r="146">
          <cell r="A146" t="str">
            <v>Bolsacreto de 1m3</v>
          </cell>
          <cell r="C146" t="str">
            <v>U</v>
          </cell>
          <cell r="D146">
            <v>22000</v>
          </cell>
        </row>
        <row r="147">
          <cell r="A147" t="str">
            <v>Bolsas de polipropileno</v>
          </cell>
          <cell r="C147" t="str">
            <v>U</v>
          </cell>
          <cell r="D147">
            <v>700</v>
          </cell>
        </row>
        <row r="148">
          <cell r="A148" t="str">
            <v>Cable de 1/2" (para anclajes)</v>
          </cell>
          <cell r="C148" t="str">
            <v>ML</v>
          </cell>
          <cell r="D148">
            <v>7800</v>
          </cell>
        </row>
        <row r="149">
          <cell r="A149" t="str">
            <v>CAL</v>
          </cell>
          <cell r="C149" t="str">
            <v>KG</v>
          </cell>
          <cell r="D149">
            <v>800</v>
          </cell>
        </row>
        <row r="150">
          <cell r="A150" t="str">
            <v>Camisa metálica en acero A-37 (camisa de pilotes)</v>
          </cell>
          <cell r="C150" t="str">
            <v>KG</v>
          </cell>
          <cell r="D150">
            <v>2960</v>
          </cell>
        </row>
        <row r="151">
          <cell r="A151" t="str">
            <v>Camisas y formaleta en concreto</v>
          </cell>
          <cell r="C151" t="str">
            <v>ML</v>
          </cell>
          <cell r="D151">
            <v>35000</v>
          </cell>
        </row>
        <row r="152">
          <cell r="A152" t="str">
            <v>Captafaro</v>
          </cell>
          <cell r="C152" t="str">
            <v>U</v>
          </cell>
          <cell r="D152">
            <v>10800</v>
          </cell>
        </row>
        <row r="153">
          <cell r="A153" t="str">
            <v>Cemento Asfaltico 60-70</v>
          </cell>
          <cell r="C153" t="str">
            <v>KG</v>
          </cell>
          <cell r="D153">
            <v>1800</v>
          </cell>
        </row>
        <row r="154">
          <cell r="A154" t="str">
            <v>Cemento Asfaltico 80-100</v>
          </cell>
          <cell r="C154" t="str">
            <v>KG</v>
          </cell>
          <cell r="D154">
            <v>1800</v>
          </cell>
        </row>
        <row r="155">
          <cell r="A155" t="str">
            <v>Cemento asfaltico modificado con polímeros tipo I</v>
          </cell>
          <cell r="C155" t="str">
            <v>KG</v>
          </cell>
          <cell r="D155">
            <v>2900</v>
          </cell>
        </row>
        <row r="156">
          <cell r="A156" t="str">
            <v>Cemento asfaltico modificado con polímeros tipo II</v>
          </cell>
          <cell r="C156" t="str">
            <v>KG</v>
          </cell>
          <cell r="D156">
            <v>3300</v>
          </cell>
        </row>
        <row r="157">
          <cell r="A157" t="str">
            <v>Cemento asfaltico modificado con polímeros tipo III</v>
          </cell>
          <cell r="C157" t="str">
            <v>KG</v>
          </cell>
          <cell r="D157">
            <v>3300</v>
          </cell>
        </row>
        <row r="158">
          <cell r="A158" t="str">
            <v>Cemento asfaltico modificado con polímeros tipo IV</v>
          </cell>
          <cell r="C158" t="str">
            <v>KG</v>
          </cell>
          <cell r="D158">
            <v>3300</v>
          </cell>
        </row>
        <row r="159">
          <cell r="A159" t="str">
            <v>Cemento asfaltico modificado con polímeros tipo V</v>
          </cell>
          <cell r="C159" t="str">
            <v>KG</v>
          </cell>
          <cell r="D159">
            <v>1750</v>
          </cell>
        </row>
        <row r="160">
          <cell r="A160" t="str">
            <v>Cemento gris</v>
          </cell>
          <cell r="C160" t="str">
            <v>KG</v>
          </cell>
          <cell r="D160">
            <v>550</v>
          </cell>
        </row>
        <row r="161">
          <cell r="A161" t="str">
            <v>Cespedones</v>
          </cell>
          <cell r="C161" t="str">
            <v>M²</v>
          </cell>
          <cell r="D161">
            <v>6300</v>
          </cell>
        </row>
        <row r="162">
          <cell r="A162" t="str">
            <v>Cicatrizante (para remoción de especies vegetales) (ítem 201.9)</v>
          </cell>
          <cell r="C162" t="str">
            <v>KG</v>
          </cell>
          <cell r="D162">
            <v>8930</v>
          </cell>
        </row>
        <row r="163">
          <cell r="A163" t="str">
            <v>Cintilla de poliuretano (Sikarod) (pavimentos de concreto hidráulico) (ítem 500)</v>
          </cell>
          <cell r="C163" t="str">
            <v>ML</v>
          </cell>
          <cell r="D163">
            <v>2517</v>
          </cell>
        </row>
        <row r="164">
          <cell r="A164" t="str">
            <v>Cinta Sika PVC 0,22 (sello para junta de puentes) (ítem 642.2)</v>
          </cell>
          <cell r="C164" t="str">
            <v>ML</v>
          </cell>
          <cell r="D164">
            <v>35000</v>
          </cell>
        </row>
        <row r="165">
          <cell r="A165" t="str">
            <v>Concreto clase A</v>
          </cell>
          <cell r="C165" t="str">
            <v>M³</v>
          </cell>
          <cell r="D165">
            <v>400320</v>
          </cell>
        </row>
        <row r="166">
          <cell r="A166" t="str">
            <v>Concreto clase B</v>
          </cell>
          <cell r="C166" t="str">
            <v>M³</v>
          </cell>
          <cell r="D166">
            <v>375360</v>
          </cell>
        </row>
        <row r="167">
          <cell r="A167" t="str">
            <v>Concreto clase C</v>
          </cell>
          <cell r="C167" t="str">
            <v>M³</v>
          </cell>
          <cell r="D167">
            <v>356160</v>
          </cell>
        </row>
        <row r="168">
          <cell r="A168" t="str">
            <v xml:space="preserve">Concreto clase D </v>
          </cell>
          <cell r="C168" t="str">
            <v>M³</v>
          </cell>
          <cell r="D168">
            <v>359040</v>
          </cell>
        </row>
        <row r="169">
          <cell r="A169" t="str">
            <v>Concreto Clase E</v>
          </cell>
          <cell r="C169" t="str">
            <v>M³</v>
          </cell>
          <cell r="D169">
            <v>134852</v>
          </cell>
        </row>
        <row r="170">
          <cell r="A170" t="str">
            <v>Concreto Clase F</v>
          </cell>
          <cell r="C170" t="str">
            <v>M³</v>
          </cell>
          <cell r="D170">
            <v>134852</v>
          </cell>
        </row>
        <row r="171">
          <cell r="A171" t="str">
            <v>Concreto hidráulico para pavimento MR-43</v>
          </cell>
          <cell r="C171" t="str">
            <v>M³</v>
          </cell>
          <cell r="D171">
            <v>384000</v>
          </cell>
        </row>
        <row r="172">
          <cell r="A172" t="str">
            <v>Cordón detonante</v>
          </cell>
          <cell r="C172" t="str">
            <v>ML</v>
          </cell>
          <cell r="D172">
            <v>900</v>
          </cell>
        </row>
        <row r="173">
          <cell r="A173" t="str">
            <v>Costal de fibra o fique</v>
          </cell>
          <cell r="C173" t="str">
            <v>M²</v>
          </cell>
          <cell r="D173">
            <v>1000</v>
          </cell>
        </row>
        <row r="174">
          <cell r="A174" t="str">
            <v>Cuñas para el tensionamiento (acero de preesfuerzo) (ítem 641)</v>
          </cell>
          <cell r="C174" t="str">
            <v>U</v>
          </cell>
          <cell r="D174">
            <v>17000</v>
          </cell>
        </row>
        <row r="175">
          <cell r="A175" t="str">
            <v>Delineador de corona</v>
          </cell>
          <cell r="C175" t="str">
            <v>U</v>
          </cell>
          <cell r="D175">
            <v>101000</v>
          </cell>
        </row>
        <row r="176">
          <cell r="A176" t="str">
            <v>Derecho de explotación de materiales</v>
          </cell>
          <cell r="C176" t="str">
            <v>M³</v>
          </cell>
          <cell r="D176">
            <v>2500</v>
          </cell>
        </row>
        <row r="177">
          <cell r="A177" t="str">
            <v>Disolvente para pintura (Thiner)</v>
          </cell>
          <cell r="C177" t="str">
            <v>GALÓN</v>
          </cell>
          <cell r="D177">
            <v>14000</v>
          </cell>
        </row>
        <row r="178">
          <cell r="A178" t="str">
            <v xml:space="preserve">Disolvente para pintura  </v>
          </cell>
          <cell r="C178" t="str">
            <v>GALÓN</v>
          </cell>
          <cell r="D178">
            <v>14000</v>
          </cell>
        </row>
        <row r="179">
          <cell r="A179" t="str">
            <v>Ductos para tensionamiento (acero de preesfuerzo) (ítem 641)</v>
          </cell>
          <cell r="C179" t="str">
            <v>ML</v>
          </cell>
          <cell r="D179">
            <v>10500</v>
          </cell>
        </row>
        <row r="180">
          <cell r="A180" t="str">
            <v>Emulsión CRM</v>
          </cell>
          <cell r="C180" t="str">
            <v>LT</v>
          </cell>
          <cell r="D180">
            <v>1200</v>
          </cell>
        </row>
        <row r="181">
          <cell r="A181" t="str">
            <v>Emulsión modificada con polímeros CRMm</v>
          </cell>
          <cell r="C181" t="str">
            <v>LT</v>
          </cell>
          <cell r="D181">
            <v>1200</v>
          </cell>
        </row>
        <row r="182">
          <cell r="A182" t="str">
            <v>Emulsión CRL-0</v>
          </cell>
          <cell r="C182" t="str">
            <v>LT</v>
          </cell>
          <cell r="D182">
            <v>1200</v>
          </cell>
        </row>
        <row r="183">
          <cell r="A183" t="str">
            <v>Emulsión CRL-1</v>
          </cell>
          <cell r="C183" t="str">
            <v>LT</v>
          </cell>
          <cell r="D183">
            <v>1200</v>
          </cell>
        </row>
        <row r="184">
          <cell r="A184" t="str">
            <v>Emulsión CRL-1h</v>
          </cell>
          <cell r="C184" t="str">
            <v>LT</v>
          </cell>
          <cell r="D184">
            <v>1200</v>
          </cell>
        </row>
        <row r="185">
          <cell r="A185" t="str">
            <v>Emulsión CRL-1hm</v>
          </cell>
          <cell r="C185" t="str">
            <v>LT</v>
          </cell>
          <cell r="D185">
            <v>1200</v>
          </cell>
        </row>
        <row r="186">
          <cell r="A186" t="str">
            <v>Emulsión CRR-1</v>
          </cell>
          <cell r="C186" t="str">
            <v>LT</v>
          </cell>
          <cell r="D186">
            <v>1200</v>
          </cell>
        </row>
        <row r="187">
          <cell r="A187" t="str">
            <v>Emulsión CRR-2</v>
          </cell>
          <cell r="C187" t="str">
            <v>LT</v>
          </cell>
          <cell r="D187">
            <v>1200</v>
          </cell>
        </row>
        <row r="188">
          <cell r="A188" t="str">
            <v>Emulsión CRR-1m</v>
          </cell>
          <cell r="C188" t="str">
            <v>LT</v>
          </cell>
          <cell r="D188">
            <v>1200</v>
          </cell>
        </row>
        <row r="189">
          <cell r="A189" t="str">
            <v>Emulsión CRR-2m</v>
          </cell>
          <cell r="C189" t="str">
            <v>LT</v>
          </cell>
          <cell r="D189">
            <v>1200</v>
          </cell>
        </row>
        <row r="190">
          <cell r="A190" t="str">
            <v>Esferas reflectivas</v>
          </cell>
          <cell r="C190" t="str">
            <v>KG</v>
          </cell>
          <cell r="D190">
            <v>3300</v>
          </cell>
        </row>
        <row r="191">
          <cell r="A191" t="str">
            <v>Estacas, pintura, tachuelas, hilo</v>
          </cell>
          <cell r="C191" t="str">
            <v>GLOBAL</v>
          </cell>
          <cell r="D191">
            <v>500</v>
          </cell>
        </row>
        <row r="192">
          <cell r="A192" t="str">
            <v>Explosivos  75% (INDUGEL)</v>
          </cell>
          <cell r="C192" t="str">
            <v>LB</v>
          </cell>
          <cell r="D192">
            <v>5500</v>
          </cell>
        </row>
        <row r="193">
          <cell r="A193" t="str">
            <v>Formaleta (gaviones, juntas de bordillos, juntas de cunetas, muros, concreto clase D,E y G)</v>
          </cell>
          <cell r="C193" t="str">
            <v>M²</v>
          </cell>
          <cell r="D193">
            <v>22000</v>
          </cell>
        </row>
        <row r="194">
          <cell r="A194" t="str">
            <v>Formaleta concreto clase A,B y C</v>
          </cell>
          <cell r="C194" t="str">
            <v>M²</v>
          </cell>
          <cell r="D194">
            <v>22000</v>
          </cell>
        </row>
        <row r="195">
          <cell r="A195" t="str">
            <v>Formaleta para baranda de concreto</v>
          </cell>
          <cell r="C195" t="str">
            <v>ML</v>
          </cell>
          <cell r="D195">
            <v>25000</v>
          </cell>
        </row>
        <row r="196">
          <cell r="A196" t="str">
            <v>Formaleta</v>
          </cell>
          <cell r="C196" t="str">
            <v>M²</v>
          </cell>
          <cell r="D196">
            <v>13000</v>
          </cell>
        </row>
        <row r="197">
          <cell r="A197" t="str">
            <v>Formaleta, platina y accesorios (escamas en concreto)</v>
          </cell>
          <cell r="C197" t="str">
            <v>GLOBAL</v>
          </cell>
          <cell r="D197">
            <v>190000</v>
          </cell>
        </row>
        <row r="198">
          <cell r="A198" t="str">
            <v>Fulminantes</v>
          </cell>
          <cell r="C198" t="str">
            <v>U</v>
          </cell>
          <cell r="D198">
            <v>850</v>
          </cell>
        </row>
        <row r="199">
          <cell r="A199" t="str">
            <v>Fundente</v>
          </cell>
          <cell r="C199" t="str">
            <v>KG</v>
          </cell>
          <cell r="D199">
            <v>12300</v>
          </cell>
        </row>
        <row r="200">
          <cell r="A200" t="str">
            <v>Gas propano</v>
          </cell>
          <cell r="C200" t="str">
            <v>KG</v>
          </cell>
          <cell r="D200">
            <v>3000</v>
          </cell>
        </row>
        <row r="201">
          <cell r="A201" t="str">
            <v>Geotextil T2400 o similar (proveedores Lafayet, Tensar, Omnes u otros)</v>
          </cell>
          <cell r="C201" t="str">
            <v>M²</v>
          </cell>
          <cell r="D201">
            <v>5477</v>
          </cell>
        </row>
        <row r="202">
          <cell r="A202" t="str">
            <v>Geotextil NT-2500 o similar (proveedores, Tensar, Omnes u otros)</v>
          </cell>
          <cell r="C202" t="str">
            <v>M²</v>
          </cell>
          <cell r="D202">
            <v>4990</v>
          </cell>
        </row>
        <row r="203">
          <cell r="A203" t="str">
            <v>Geotextil NT REPAV 450 o similar (proveedores Lafayet, Tensar, Omnes u otros)</v>
          </cell>
          <cell r="C203" t="str">
            <v>M²</v>
          </cell>
          <cell r="D203">
            <v>4100</v>
          </cell>
        </row>
        <row r="204">
          <cell r="A204" t="str">
            <v>Geotextil T 2100 o similar (proveedores Lafayet, Tensar, Omnes u otros)</v>
          </cell>
          <cell r="C204" t="str">
            <v>M²</v>
          </cell>
          <cell r="D204">
            <v>4854</v>
          </cell>
        </row>
        <row r="205">
          <cell r="A205" t="str">
            <v>Grapas</v>
          </cell>
          <cell r="C205" t="str">
            <v>KG</v>
          </cell>
          <cell r="D205">
            <v>5390</v>
          </cell>
        </row>
        <row r="206">
          <cell r="A206" t="str">
            <v>Lechada para ductos (acero de preesfuerzo)</v>
          </cell>
          <cell r="C206" t="str">
            <v>LT</v>
          </cell>
          <cell r="D206">
            <v>750</v>
          </cell>
        </row>
        <row r="207">
          <cell r="A207" t="str">
            <v>Limpiador 1/4 de galón (anclajes)</v>
          </cell>
          <cell r="C207" t="str">
            <v>U</v>
          </cell>
          <cell r="D207">
            <v>26000</v>
          </cell>
        </row>
        <row r="208">
          <cell r="A208" t="str">
            <v>Listón en guadua para empradizar</v>
          </cell>
          <cell r="C208" t="str">
            <v>ML</v>
          </cell>
          <cell r="D208">
            <v>3500</v>
          </cell>
        </row>
        <row r="209">
          <cell r="A209" t="str">
            <v>Manguera de polietileno de 2 1/2"</v>
          </cell>
          <cell r="C209" t="str">
            <v>ML</v>
          </cell>
          <cell r="D209">
            <v>6200</v>
          </cell>
        </row>
        <row r="210">
          <cell r="A210" t="str">
            <v>Mantos asfálticos para impermeabilizaciones de estructuras</v>
          </cell>
          <cell r="C210" t="str">
            <v>M²</v>
          </cell>
          <cell r="D210">
            <v>19450</v>
          </cell>
        </row>
        <row r="211">
          <cell r="A211" t="str">
            <v>Malla para gaviones (2M3)</v>
          </cell>
          <cell r="C211" t="str">
            <v>U</v>
          </cell>
          <cell r="D211">
            <v>80000</v>
          </cell>
        </row>
        <row r="212">
          <cell r="A212" t="str">
            <v>Malla colchogavión  (4.0x2.0x0.30)</v>
          </cell>
          <cell r="C212" t="str">
            <v>U</v>
          </cell>
          <cell r="D212">
            <v>185000</v>
          </cell>
        </row>
        <row r="213">
          <cell r="A213" t="str">
            <v>Malla eslabonada, calibre 10, 6 ojos</v>
          </cell>
          <cell r="C213" t="str">
            <v>M²</v>
          </cell>
          <cell r="D213">
            <v>12000</v>
          </cell>
        </row>
        <row r="214">
          <cell r="A214" t="str">
            <v>Malla electrosoldada</v>
          </cell>
          <cell r="C214" t="str">
            <v>Kg</v>
          </cell>
          <cell r="D214">
            <v>3500</v>
          </cell>
        </row>
        <row r="215">
          <cell r="A215" t="str">
            <v>Material de afirmado</v>
          </cell>
          <cell r="C215" t="str">
            <v>M³</v>
          </cell>
          <cell r="D215">
            <v>15000</v>
          </cell>
        </row>
        <row r="216">
          <cell r="A216" t="str">
            <v>Material de afirmado de la zona</v>
          </cell>
          <cell r="C216" t="str">
            <v>M³</v>
          </cell>
          <cell r="D216">
            <v>5000</v>
          </cell>
        </row>
        <row r="217">
          <cell r="A217" t="str">
            <v>Material de Base</v>
          </cell>
          <cell r="C217" t="str">
            <v>M³</v>
          </cell>
          <cell r="D217">
            <v>65000</v>
          </cell>
        </row>
        <row r="218">
          <cell r="A218" t="str">
            <v>Material Base Granular puesta en obra</v>
          </cell>
          <cell r="C218" t="str">
            <v>M³</v>
          </cell>
          <cell r="D218">
            <v>52000</v>
          </cell>
        </row>
        <row r="219">
          <cell r="A219" t="str">
            <v>Material de la zona (para estabilizar bases)</v>
          </cell>
          <cell r="C219" t="str">
            <v>M³</v>
          </cell>
          <cell r="D219">
            <v>45000</v>
          </cell>
        </row>
        <row r="220">
          <cell r="A220" t="str">
            <v>Material de base (gradación 1)</v>
          </cell>
          <cell r="C220" t="str">
            <v>M³</v>
          </cell>
          <cell r="D220">
            <v>65000</v>
          </cell>
        </row>
        <row r="221">
          <cell r="A221" t="str">
            <v>Material de base (gradación 2)</v>
          </cell>
          <cell r="C221" t="str">
            <v>M³</v>
          </cell>
          <cell r="D221">
            <v>65000</v>
          </cell>
        </row>
        <row r="222">
          <cell r="A222" t="str">
            <v>Material de base (gradación 3)(granular fino)</v>
          </cell>
          <cell r="C222" t="str">
            <v>M³</v>
          </cell>
          <cell r="D222">
            <v>65000</v>
          </cell>
        </row>
        <row r="223">
          <cell r="A223" t="str">
            <v>Material para pedraplén</v>
          </cell>
          <cell r="C223" t="str">
            <v>M³</v>
          </cell>
          <cell r="D223">
            <v>40000</v>
          </cell>
        </row>
        <row r="224">
          <cell r="A224" t="str">
            <v>Material de Sub- Base para Bacheo</v>
          </cell>
          <cell r="C224" t="str">
            <v>M³</v>
          </cell>
          <cell r="D224">
            <v>40000</v>
          </cell>
        </row>
        <row r="225">
          <cell r="A225" t="str">
            <v>Material de Sub- Base</v>
          </cell>
          <cell r="C225" t="str">
            <v>M³</v>
          </cell>
          <cell r="D225">
            <v>40000</v>
          </cell>
        </row>
        <row r="226">
          <cell r="A226" t="str">
            <v>Material de Sub- Base CBR=30%</v>
          </cell>
          <cell r="C226" t="str">
            <v>M³</v>
          </cell>
          <cell r="D226">
            <v>40000</v>
          </cell>
        </row>
        <row r="227">
          <cell r="A227" t="str">
            <v>Material de Sub- Base CBR=40%</v>
          </cell>
          <cell r="C227" t="str">
            <v>M³</v>
          </cell>
          <cell r="D227">
            <v>40000</v>
          </cell>
        </row>
        <row r="228">
          <cell r="A228" t="str">
            <v>Material seleccionado para relleno</v>
          </cell>
          <cell r="C228" t="str">
            <v>M³</v>
          </cell>
          <cell r="D228">
            <v>17500</v>
          </cell>
        </row>
        <row r="229">
          <cell r="A229" t="str">
            <v>Material drenante (tamaño máximo 3") (ítem 673.2)</v>
          </cell>
          <cell r="C229" t="str">
            <v>M³</v>
          </cell>
          <cell r="D229">
            <v>58000</v>
          </cell>
        </row>
        <row r="230">
          <cell r="A230" t="str">
            <v>Material filtrante (tamaño máximo 6") (ítem 610.2)</v>
          </cell>
          <cell r="C230" t="str">
            <v>M³</v>
          </cell>
          <cell r="D230">
            <v>50000</v>
          </cell>
        </row>
        <row r="231">
          <cell r="A231" t="str">
            <v>Mecha Lenta</v>
          </cell>
          <cell r="C231" t="str">
            <v>ML</v>
          </cell>
          <cell r="D231">
            <v>700</v>
          </cell>
        </row>
        <row r="232">
          <cell r="A232" t="str">
            <v>Mezcla abierta en caliente MAC-1</v>
          </cell>
          <cell r="C232" t="str">
            <v>M³</v>
          </cell>
          <cell r="D232">
            <v>310000</v>
          </cell>
        </row>
        <row r="233">
          <cell r="A233" t="str">
            <v>Mezcla abierta en caliente MAC-2</v>
          </cell>
          <cell r="C233" t="str">
            <v>M³</v>
          </cell>
          <cell r="D233">
            <v>310000</v>
          </cell>
        </row>
        <row r="234">
          <cell r="A234" t="str">
            <v>Mezcla abierta en caliente MAC-3</v>
          </cell>
          <cell r="C234" t="str">
            <v>M³</v>
          </cell>
          <cell r="D234">
            <v>310000</v>
          </cell>
        </row>
        <row r="235">
          <cell r="A235" t="str">
            <v>Mezcla abierta en frio MAF-1</v>
          </cell>
          <cell r="C235" t="str">
            <v>M³</v>
          </cell>
          <cell r="D235">
            <v>280000</v>
          </cell>
        </row>
        <row r="236">
          <cell r="A236" t="str">
            <v>Mezcla abierta en frio MAF-2</v>
          </cell>
          <cell r="C236" t="str">
            <v>M³</v>
          </cell>
          <cell r="D236">
            <v>280000</v>
          </cell>
        </row>
        <row r="237">
          <cell r="A237" t="str">
            <v>Mezcla abierta en frio MAF-3</v>
          </cell>
          <cell r="C237" t="str">
            <v>M³</v>
          </cell>
          <cell r="D237">
            <v>280000</v>
          </cell>
        </row>
        <row r="238">
          <cell r="A238" t="str">
            <v>Mezcla densa en caliente MDC-0</v>
          </cell>
          <cell r="C238" t="str">
            <v>M³</v>
          </cell>
          <cell r="D238">
            <v>325000</v>
          </cell>
        </row>
        <row r="239">
          <cell r="A239" t="str">
            <v>Mezcla densa en caliente MDC-1</v>
          </cell>
          <cell r="C239" t="str">
            <v>M³</v>
          </cell>
          <cell r="D239">
            <v>330000</v>
          </cell>
        </row>
        <row r="240">
          <cell r="A240" t="str">
            <v>Mezcla densa en caliente MDC-2</v>
          </cell>
          <cell r="C240" t="str">
            <v>M³</v>
          </cell>
          <cell r="D240">
            <v>330000</v>
          </cell>
        </row>
        <row r="241">
          <cell r="A241" t="str">
            <v>Mezcla densa en caliente MDC-3</v>
          </cell>
          <cell r="C241" t="str">
            <v>M³</v>
          </cell>
          <cell r="D241">
            <v>330000</v>
          </cell>
        </row>
        <row r="242">
          <cell r="A242" t="str">
            <v>Mezcla densa en frio MDF-1</v>
          </cell>
          <cell r="C242" t="str">
            <v>M³</v>
          </cell>
          <cell r="D242">
            <v>330000</v>
          </cell>
        </row>
        <row r="243">
          <cell r="A243" t="str">
            <v>Mezcla densa en frio MDF-2</v>
          </cell>
          <cell r="C243" t="str">
            <v>M³</v>
          </cell>
          <cell r="D243">
            <v>330000</v>
          </cell>
        </row>
        <row r="244">
          <cell r="A244" t="str">
            <v>Mezcla densa en frio MDF-3</v>
          </cell>
          <cell r="C244" t="str">
            <v>M³</v>
          </cell>
          <cell r="D244">
            <v>330000</v>
          </cell>
        </row>
        <row r="245">
          <cell r="A245" t="str">
            <v>Mezcla discontinua en caliente M-1</v>
          </cell>
          <cell r="C245" t="str">
            <v>M³</v>
          </cell>
          <cell r="D245">
            <v>340000</v>
          </cell>
        </row>
        <row r="246">
          <cell r="A246" t="str">
            <v>Mezcla discontinua en caliente M-2</v>
          </cell>
          <cell r="C246" t="str">
            <v>M³</v>
          </cell>
          <cell r="D246">
            <v>340000</v>
          </cell>
        </row>
        <row r="247">
          <cell r="A247" t="str">
            <v>Mezcla discontinua en caliente F-1</v>
          </cell>
          <cell r="C247" t="str">
            <v>M³</v>
          </cell>
          <cell r="D247">
            <v>340000</v>
          </cell>
        </row>
        <row r="248">
          <cell r="A248" t="str">
            <v>Mezcla discontinua en caliente F-2</v>
          </cell>
          <cell r="C248" t="str">
            <v>M³</v>
          </cell>
          <cell r="D248">
            <v>340000</v>
          </cell>
        </row>
        <row r="249">
          <cell r="A249" t="str">
            <v>Nutrientes (para remoción de especies vegetales) (dap, triple 15 o similar) (ítem 201.9)</v>
          </cell>
          <cell r="C249" t="str">
            <v>KG</v>
          </cell>
          <cell r="D249">
            <v>2000</v>
          </cell>
        </row>
        <row r="250">
          <cell r="A250" t="str">
            <v>Obra falsa concreto clase A y B (puntal de 3m metálico)</v>
          </cell>
          <cell r="C250" t="str">
            <v>M²</v>
          </cell>
          <cell r="D250">
            <v>49920</v>
          </cell>
        </row>
        <row r="251">
          <cell r="A251" t="str">
            <v>Oxigeno industrial</v>
          </cell>
          <cell r="C251" t="str">
            <v>KG</v>
          </cell>
          <cell r="D251">
            <v>18720</v>
          </cell>
        </row>
        <row r="252">
          <cell r="A252" t="str">
            <v>Paral en madera rolliza de 3" (tablestacados)</v>
          </cell>
          <cell r="C252" t="str">
            <v>ML</v>
          </cell>
          <cell r="D252">
            <v>4500</v>
          </cell>
        </row>
        <row r="253">
          <cell r="A253" t="str">
            <v>Paral en madera rolliza de 6" y 5m de longitud (tablestacados)</v>
          </cell>
          <cell r="C253" t="str">
            <v>U</v>
          </cell>
          <cell r="D253">
            <v>20000</v>
          </cell>
        </row>
        <row r="254">
          <cell r="A254" t="str">
            <v>Paral en madera rolliza de 5" y 4,5m de longitud (tablestacados)</v>
          </cell>
          <cell r="C254" t="str">
            <v>U</v>
          </cell>
          <cell r="D254">
            <v>18000</v>
          </cell>
        </row>
        <row r="255">
          <cell r="A255" t="str">
            <v>Paral en madera rolliza de 6" y 8m de longitud (tablestacados)</v>
          </cell>
          <cell r="C255" t="str">
            <v>U</v>
          </cell>
          <cell r="D255">
            <v>45000</v>
          </cell>
        </row>
        <row r="256">
          <cell r="A256" t="str">
            <v>Pegante epóxico</v>
          </cell>
          <cell r="C256" t="str">
            <v>KG</v>
          </cell>
          <cell r="D256">
            <v>35000</v>
          </cell>
        </row>
        <row r="257">
          <cell r="A257" t="str">
            <v>Piedra para concreto ciclópeo (rajón o canto rodado)</v>
          </cell>
          <cell r="C257" t="str">
            <v>M³</v>
          </cell>
          <cell r="D257">
            <v>45000</v>
          </cell>
        </row>
        <row r="258">
          <cell r="A258" t="str">
            <v>Piedra para gavión</v>
          </cell>
          <cell r="C258" t="str">
            <v>M³</v>
          </cell>
          <cell r="D258">
            <v>45000</v>
          </cell>
        </row>
        <row r="259">
          <cell r="A259" t="str">
            <v>Pintura acrílica para tráfico (Base agua)</v>
          </cell>
          <cell r="C259" t="str">
            <v>GALÓN</v>
          </cell>
          <cell r="D259">
            <v>60000</v>
          </cell>
        </row>
        <row r="260">
          <cell r="A260" t="str">
            <v>Pintura anticorrosiva (Gris o rojo  protección)</v>
          </cell>
          <cell r="C260" t="str">
            <v>GALÓN</v>
          </cell>
          <cell r="D260">
            <v>40000</v>
          </cell>
        </row>
        <row r="261">
          <cell r="A261" t="str">
            <v>Pintura acrílica, esmalte o similar (pintura de estructuras metálicas) (ítem 650.4)</v>
          </cell>
          <cell r="C261" t="str">
            <v>GALÓN</v>
          </cell>
          <cell r="D261">
            <v>45000</v>
          </cell>
        </row>
        <row r="262">
          <cell r="A262" t="str">
            <v>Pintura Base de Agua Tipo I</v>
          </cell>
          <cell r="C262" t="str">
            <v>GALÓN</v>
          </cell>
          <cell r="D262">
            <v>45000</v>
          </cell>
        </row>
        <row r="263">
          <cell r="A263" t="str">
            <v>Pilote en madera de 15*15</v>
          </cell>
          <cell r="C263" t="str">
            <v>ML</v>
          </cell>
          <cell r="D263">
            <v>8000</v>
          </cell>
        </row>
        <row r="264">
          <cell r="A264" t="str">
            <v>Platina de 1" x 1/4" (cerramiento en malla)</v>
          </cell>
          <cell r="C264" t="str">
            <v>ML</v>
          </cell>
          <cell r="D264">
            <v>3300</v>
          </cell>
        </row>
        <row r="265">
          <cell r="A265" t="str">
            <v xml:space="preserve">Poste de madera para cercas </v>
          </cell>
          <cell r="C265" t="str">
            <v>U</v>
          </cell>
          <cell r="D265">
            <v>8000</v>
          </cell>
        </row>
        <row r="266">
          <cell r="A266" t="str">
            <v>Poste kilometraje</v>
          </cell>
          <cell r="C266" t="str">
            <v>U</v>
          </cell>
          <cell r="D266">
            <v>140000</v>
          </cell>
        </row>
        <row r="267">
          <cell r="A267" t="str">
            <v>Poste para señal en ángulo de 2*2*1/4 de 3,5m</v>
          </cell>
          <cell r="C267" t="str">
            <v>U</v>
          </cell>
          <cell r="D267">
            <v>42000</v>
          </cell>
        </row>
        <row r="268">
          <cell r="A268" t="str">
            <v>Postes de concreto para cercas</v>
          </cell>
          <cell r="C268" t="str">
            <v>U</v>
          </cell>
          <cell r="D268">
            <v>28000</v>
          </cell>
        </row>
        <row r="269">
          <cell r="A269" t="str">
            <v>Postes para defensa metálica (1,80m)</v>
          </cell>
          <cell r="C269" t="str">
            <v>U</v>
          </cell>
          <cell r="D269">
            <v>108000</v>
          </cell>
        </row>
        <row r="270">
          <cell r="A270" t="str">
            <v>Químico estabilizante (PROBASE)</v>
          </cell>
          <cell r="C270" t="str">
            <v>LT</v>
          </cell>
          <cell r="D270">
            <v>43700</v>
          </cell>
        </row>
        <row r="271">
          <cell r="A271" t="str">
            <v xml:space="preserve">Resina termoplástica  </v>
          </cell>
          <cell r="C271" t="str">
            <v>KG</v>
          </cell>
          <cell r="D271">
            <v>8715</v>
          </cell>
        </row>
        <row r="272">
          <cell r="A272" t="str">
            <v>Riego de liga</v>
          </cell>
          <cell r="C272" t="str">
            <v>Lt</v>
          </cell>
          <cell r="D272">
            <v>1092</v>
          </cell>
        </row>
        <row r="273">
          <cell r="A273" t="str">
            <v>Salida en PVC D=2" (accesorio para drenes horizontales de 2")</v>
          </cell>
          <cell r="C273" t="str">
            <v>U</v>
          </cell>
          <cell r="D273">
            <v>6500</v>
          </cell>
        </row>
        <row r="274">
          <cell r="A274" t="str">
            <v>Sección final de defensa metálica</v>
          </cell>
          <cell r="C274" t="str">
            <v>U</v>
          </cell>
          <cell r="D274">
            <v>59400</v>
          </cell>
        </row>
        <row r="275">
          <cell r="A275" t="str">
            <v>Sello de silicona o sellador autonivelante</v>
          </cell>
          <cell r="C275" t="str">
            <v>ML</v>
          </cell>
          <cell r="D275">
            <v>2400</v>
          </cell>
        </row>
        <row r="276">
          <cell r="A276" t="str">
            <v>Semillas para empradizar</v>
          </cell>
          <cell r="C276" t="str">
            <v>KG</v>
          </cell>
          <cell r="D276">
            <v>10000</v>
          </cell>
        </row>
        <row r="277">
          <cell r="A277" t="str">
            <v xml:space="preserve">Señal (grupo 2). Tablero en lámina galvanizado de 1,2m*0,4m, calibre 16, reflectivo tipo 1. </v>
          </cell>
          <cell r="C277" t="str">
            <v>U</v>
          </cell>
          <cell r="D277">
            <v>150000</v>
          </cell>
        </row>
        <row r="278">
          <cell r="A278" t="str">
            <v>Señal (grupo 1). Tablero en lámina galvanizada de 75cm*75cm, calibre 16, reflectivo tipo 1.</v>
          </cell>
          <cell r="C278" t="str">
            <v>U</v>
          </cell>
          <cell r="D278">
            <v>130000</v>
          </cell>
        </row>
        <row r="279">
          <cell r="A279" t="str">
            <v xml:space="preserve">Señal (grupo 5). Tablero en lámina galvanizado de 0,90m*1,13m, calibre 16, reflectivo tipo 1. </v>
          </cell>
          <cell r="C279" t="str">
            <v>M²</v>
          </cell>
          <cell r="D279">
            <v>195000</v>
          </cell>
        </row>
        <row r="280">
          <cell r="A280" t="str">
            <v>Señal (grupo 4). Tablero en lámina galvanizado de 60cm*75cm, calibre 16, reflectivo tipo 1. (delineador de curva horizontal)</v>
          </cell>
          <cell r="C280" t="str">
            <v>U</v>
          </cell>
          <cell r="D280">
            <v>125000</v>
          </cell>
        </row>
        <row r="281">
          <cell r="A281" t="str">
            <v xml:space="preserve">Señal (grupo 3 ferrocarril) (SP-54). Tablero en lámina galvanizado de 2,4m*0,3m, calibre 16, reflectivo tipo 1. </v>
          </cell>
          <cell r="C281" t="str">
            <v>U</v>
          </cell>
          <cell r="D281">
            <v>180000</v>
          </cell>
        </row>
        <row r="282">
          <cell r="A282" t="str">
            <v>Sikatop 122</v>
          </cell>
          <cell r="C282" t="str">
            <v>Kg</v>
          </cell>
          <cell r="D282">
            <v>4230</v>
          </cell>
        </row>
        <row r="283">
          <cell r="A283" t="str">
            <v>Sikatop Armatec-110 EpoCem</v>
          </cell>
          <cell r="C283" t="str">
            <v>kg</v>
          </cell>
          <cell r="D283">
            <v>11250</v>
          </cell>
        </row>
        <row r="284">
          <cell r="A284" t="str">
            <v>Soldadura 6013 de 1/8</v>
          </cell>
          <cell r="C284" t="str">
            <v>KG</v>
          </cell>
          <cell r="D284">
            <v>7500</v>
          </cell>
        </row>
        <row r="285">
          <cell r="A285" t="str">
            <v>Soldadura en PVC 1/8 de galón (anclajes)</v>
          </cell>
          <cell r="C285" t="str">
            <v>U</v>
          </cell>
          <cell r="D285">
            <v>18700</v>
          </cell>
        </row>
        <row r="286">
          <cell r="A286" t="str">
            <v>Soldadura 7018</v>
          </cell>
          <cell r="C286" t="str">
            <v>KG</v>
          </cell>
          <cell r="D286">
            <v>8500</v>
          </cell>
        </row>
        <row r="287">
          <cell r="A287" t="str">
            <v>Soldadura L-70</v>
          </cell>
          <cell r="C287" t="str">
            <v>KG</v>
          </cell>
          <cell r="D287">
            <v>9800</v>
          </cell>
        </row>
        <row r="288">
          <cell r="A288" t="str">
            <v>Superplastificante sikament</v>
          </cell>
          <cell r="C288" t="str">
            <v>KG</v>
          </cell>
          <cell r="D288">
            <v>45000</v>
          </cell>
        </row>
        <row r="289">
          <cell r="A289" t="str">
            <v>Tablestaca en madera aserrada (0,25*0,03*3)</v>
          </cell>
          <cell r="C289" t="str">
            <v>U</v>
          </cell>
          <cell r="D289">
            <v>16000</v>
          </cell>
        </row>
        <row r="290">
          <cell r="A290" t="str">
            <v>Tablestaca en madera aserrada (0,3*0,03*3)</v>
          </cell>
          <cell r="C290" t="str">
            <v>U</v>
          </cell>
          <cell r="D290">
            <v>14000</v>
          </cell>
        </row>
        <row r="291">
          <cell r="A291" t="str">
            <v>Tablestaca metálica (riel de 70 lb/yarda)</v>
          </cell>
          <cell r="C291" t="str">
            <v>U</v>
          </cell>
          <cell r="D291">
            <v>35000</v>
          </cell>
        </row>
        <row r="292">
          <cell r="A292" t="str">
            <v>Tacha reflectiva</v>
          </cell>
          <cell r="C292" t="str">
            <v>U</v>
          </cell>
          <cell r="D292">
            <v>4000</v>
          </cell>
        </row>
        <row r="293">
          <cell r="A293" t="str">
            <v>Tapón en PVC RD21 de 1" (para anclajes)</v>
          </cell>
          <cell r="C293" t="str">
            <v>U</v>
          </cell>
          <cell r="D293">
            <v>1200</v>
          </cell>
        </row>
        <row r="294">
          <cell r="A294" t="str">
            <v xml:space="preserve">Tierra abonada </v>
          </cell>
          <cell r="C294" t="str">
            <v>M³</v>
          </cell>
          <cell r="D294">
            <v>75000</v>
          </cell>
        </row>
        <row r="295">
          <cell r="A295" t="str">
            <v>Tornillos para defensa metálica</v>
          </cell>
          <cell r="C295" t="str">
            <v>U</v>
          </cell>
          <cell r="D295">
            <v>1872</v>
          </cell>
        </row>
        <row r="296">
          <cell r="A296" t="str">
            <v>Torón de tensionamiento 1/2" o 5/8" (acero de preesfuerzo) (ítem 641)</v>
          </cell>
          <cell r="C296" t="str">
            <v>KG</v>
          </cell>
          <cell r="D296">
            <v>4700</v>
          </cell>
        </row>
        <row r="297">
          <cell r="A297" t="str">
            <v>Tramo recto para defensas metálicas</v>
          </cell>
          <cell r="C297" t="str">
            <v>ML</v>
          </cell>
          <cell r="D297">
            <v>70027</v>
          </cell>
        </row>
        <row r="298">
          <cell r="A298" t="str">
            <v>Trompetas de 12 torones (acero de preesfuerzo) (ítem 641)</v>
          </cell>
          <cell r="C298" t="str">
            <v>KG</v>
          </cell>
          <cell r="D298">
            <v>35000</v>
          </cell>
        </row>
        <row r="299">
          <cell r="A299" t="str">
            <v>Tubería D=4" tipo pesado, E=2mm (baranda metálica)</v>
          </cell>
          <cell r="C299" t="str">
            <v>ML</v>
          </cell>
          <cell r="D299">
            <v>20000</v>
          </cell>
        </row>
        <row r="300">
          <cell r="A300" t="str">
            <v>Tubería en H de D=3/4", H=1.40m, A=0.20m (baranda metálica)</v>
          </cell>
          <cell r="C300" t="str">
            <v>ML</v>
          </cell>
          <cell r="D300">
            <v>45000</v>
          </cell>
        </row>
        <row r="301">
          <cell r="A301" t="str">
            <v>Tubería Perforada en PVC de 2" (drenes horizontales de 2")</v>
          </cell>
          <cell r="C301" t="str">
            <v>ML</v>
          </cell>
          <cell r="D301">
            <v>11000</v>
          </cell>
        </row>
        <row r="302">
          <cell r="A302" t="str">
            <v>Tubería PVC RD21 de 1" (para anclajes)</v>
          </cell>
          <cell r="C302" t="str">
            <v>ML</v>
          </cell>
          <cell r="D302">
            <v>3300</v>
          </cell>
        </row>
        <row r="303">
          <cell r="A303" t="str">
            <v>Tubería PVC de 1" (para escamas en concreto)</v>
          </cell>
          <cell r="C303" t="str">
            <v>U</v>
          </cell>
          <cell r="D303">
            <v>3300</v>
          </cell>
        </row>
        <row r="304">
          <cell r="A304" t="str">
            <v>Tubería de 10" para vaciado tremi de 4 mts</v>
          </cell>
          <cell r="C304" t="str">
            <v>U</v>
          </cell>
          <cell r="D304">
            <v>66512</v>
          </cell>
        </row>
        <row r="305">
          <cell r="A305" t="str">
            <v>Tubo concreto reforzado 900mm (tipo1)</v>
          </cell>
          <cell r="C305" t="str">
            <v>ML</v>
          </cell>
          <cell r="D305">
            <v>286520</v>
          </cell>
        </row>
        <row r="306">
          <cell r="A306" t="str">
            <v>Tubo concreto reforzado 900mm (tipo 2)</v>
          </cell>
          <cell r="C306" t="str">
            <v>ML</v>
          </cell>
          <cell r="D306">
            <v>360760</v>
          </cell>
        </row>
        <row r="307">
          <cell r="A307" t="str">
            <v>Tubo concreto simple 450mm</v>
          </cell>
          <cell r="C307" t="str">
            <v>ML</v>
          </cell>
          <cell r="D307">
            <v>60000</v>
          </cell>
        </row>
        <row r="308">
          <cell r="A308" t="str">
            <v>Tubo concreto simple 600 mm</v>
          </cell>
          <cell r="C308" t="str">
            <v>ML</v>
          </cell>
          <cell r="D308">
            <v>90000</v>
          </cell>
        </row>
        <row r="309">
          <cell r="A309" t="str">
            <v>Tubo concreto simple 500 mm</v>
          </cell>
          <cell r="C309" t="str">
            <v>ML</v>
          </cell>
          <cell r="D309">
            <v>127599.99999999999</v>
          </cell>
        </row>
        <row r="310">
          <cell r="A310" t="str">
            <v>Tubo corrugado de acero galvanizado MP-68</v>
          </cell>
          <cell r="C310" t="str">
            <v>ML</v>
          </cell>
          <cell r="D310">
            <v>416000</v>
          </cell>
        </row>
        <row r="311">
          <cell r="A311" t="str">
            <v>Tubo para cerramiento, calibre 16 de 2,7m (cerramientos en malla)</v>
          </cell>
          <cell r="C311" t="str">
            <v>U</v>
          </cell>
          <cell r="D311">
            <v>42000</v>
          </cell>
        </row>
        <row r="312">
          <cell r="A312" t="str">
            <v>Unión en PVC RD21 de 1" (para anclajes)</v>
          </cell>
          <cell r="C312" t="str">
            <v>U</v>
          </cell>
          <cell r="D312">
            <v>1200</v>
          </cell>
        </row>
        <row r="313">
          <cell r="A313" t="str">
            <v>Unión en PVC D=2" (accesorio para drenes horizontales de 2")</v>
          </cell>
          <cell r="C313" t="str">
            <v>U</v>
          </cell>
          <cell r="D313">
            <v>2000</v>
          </cell>
        </row>
        <row r="314">
          <cell r="A314" t="str">
            <v>Riostra en madera  de 15x15 cms.</v>
          </cell>
          <cell r="C314" t="str">
            <v>ML</v>
          </cell>
          <cell r="D314">
            <v>11000</v>
          </cell>
        </row>
        <row r="315">
          <cell r="A315" t="str">
            <v>Microesferas Reflectiva (bolsa de 25 Kilos)</v>
          </cell>
          <cell r="C315" t="str">
            <v>U</v>
          </cell>
          <cell r="D315">
            <v>93000</v>
          </cell>
        </row>
        <row r="316">
          <cell r="A316" t="str">
            <v>CELDA ESPECIAL DE CARGA</v>
          </cell>
          <cell r="C316" t="str">
            <v>U</v>
          </cell>
          <cell r="D316">
            <v>19500000</v>
          </cell>
        </row>
        <row r="317">
          <cell r="A317" t="str">
            <v>MANGUERA DE ALTA PRESION</v>
          </cell>
          <cell r="C317" t="str">
            <v>ML</v>
          </cell>
          <cell r="D317">
            <v>110000</v>
          </cell>
        </row>
        <row r="318">
          <cell r="A318" t="str">
            <v>TUBO METALICO DE ALTA RESISTENCIA</v>
          </cell>
          <cell r="C318" t="str">
            <v>ML</v>
          </cell>
          <cell r="D318">
            <v>61500</v>
          </cell>
        </row>
        <row r="319">
          <cell r="A319" t="str">
            <v>UNIONES ESPECIALES DE ALTA RESISTENCIA PARA TUBERIA</v>
          </cell>
          <cell r="C319" t="str">
            <v>U</v>
          </cell>
          <cell r="D319">
            <v>46600</v>
          </cell>
        </row>
        <row r="320">
          <cell r="A320" t="str">
            <v>TRANSDUCTORES ELECTRONICOS (INCLUYE CABLES, PROTECCION CONTRA EL CONCRETO Y PANEL DE LECTURA)</v>
          </cell>
          <cell r="C320" t="str">
            <v>U</v>
          </cell>
          <cell r="D320">
            <v>1650000</v>
          </cell>
        </row>
        <row r="321">
          <cell r="A321" t="str">
            <v>TRANSDUCTORES MECANICOS (INCLUYE CABLES, PROTECCION CONTRA EL CONCRETO Y PANEL DE LECTURA)</v>
          </cell>
          <cell r="C321" t="str">
            <v>U</v>
          </cell>
          <cell r="D321">
            <v>980000</v>
          </cell>
        </row>
        <row r="322">
          <cell r="A322" t="str">
            <v>TUBO DE CONCRETO CLASE C,  D=0,25m</v>
          </cell>
          <cell r="C322" t="str">
            <v>ML</v>
          </cell>
          <cell r="D322">
            <v>121000</v>
          </cell>
        </row>
        <row r="323">
          <cell r="A323" t="str">
            <v>TUBO DE CONCRETO CLASE A,  D=0,25m</v>
          </cell>
          <cell r="C323" t="str">
            <v>ML</v>
          </cell>
          <cell r="D323">
            <v>145000</v>
          </cell>
        </row>
        <row r="324">
          <cell r="A324" t="str">
            <v>BOTELLA DE OXIGENO (1800LB)</v>
          </cell>
          <cell r="C324" t="str">
            <v>U</v>
          </cell>
          <cell r="D324">
            <v>71000</v>
          </cell>
        </row>
        <row r="325">
          <cell r="A325" t="str">
            <v>BOTELLA DE GAS PROPANO (40LB) (5% DE OXIGENO)</v>
          </cell>
          <cell r="C325" t="str">
            <v>U</v>
          </cell>
          <cell r="D325">
            <v>19000</v>
          </cell>
        </row>
        <row r="326">
          <cell r="A326" t="str">
            <v>GRATA DE LIMPIEZA</v>
          </cell>
          <cell r="C326" t="str">
            <v>U</v>
          </cell>
          <cell r="D326">
            <v>2350</v>
          </cell>
        </row>
        <row r="327">
          <cell r="A327" t="str">
            <v xml:space="preserve"> TUBERIA H DE 1/4", H=1,40 MTS. A=0.20 MTS.</v>
          </cell>
          <cell r="C327" t="str">
            <v>ML</v>
          </cell>
          <cell r="D327">
            <v>46000</v>
          </cell>
        </row>
        <row r="328">
          <cell r="A328" t="str">
            <v>CABLE DE 1/2"</v>
          </cell>
          <cell r="C328" t="str">
            <v>ML</v>
          </cell>
          <cell r="D328">
            <v>7000</v>
          </cell>
        </row>
        <row r="329">
          <cell r="A329" t="str">
            <v>ELASTOMERO</v>
          </cell>
          <cell r="C329" t="str">
            <v>KG</v>
          </cell>
          <cell r="D329">
            <v>3100</v>
          </cell>
        </row>
        <row r="330">
          <cell r="A330" t="str">
            <v>JUNTA SELLANTE GOMAESPUMA</v>
          </cell>
          <cell r="C330" t="str">
            <v>ML</v>
          </cell>
          <cell r="D330">
            <v>10000</v>
          </cell>
        </row>
        <row r="331">
          <cell r="A331" t="str">
            <v>PLACA DE ACERO</v>
          </cell>
          <cell r="C331" t="str">
            <v>KG</v>
          </cell>
          <cell r="D331">
            <v>4000</v>
          </cell>
        </row>
        <row r="332">
          <cell r="A332" t="str">
            <v xml:space="preserve">IMPRIMACIÓN </v>
          </cell>
          <cell r="C332" t="str">
            <v>M2</v>
          </cell>
          <cell r="D332">
            <v>6000</v>
          </cell>
        </row>
        <row r="333">
          <cell r="A333" t="str">
            <v>JUNTA ELASTOMERICA M100</v>
          </cell>
          <cell r="C333" t="str">
            <v>ML</v>
          </cell>
          <cell r="D333">
            <v>1400000</v>
          </cell>
        </row>
        <row r="334">
          <cell r="A334" t="str">
            <v>OXIGENO Y ACETILENO</v>
          </cell>
          <cell r="C334" t="str">
            <v>M3</v>
          </cell>
          <cell r="D334">
            <v>12000</v>
          </cell>
        </row>
        <row r="335">
          <cell r="A335" t="str">
            <v>DISCO DE DIAMANTE</v>
          </cell>
          <cell r="C335" t="str">
            <v>U</v>
          </cell>
          <cell r="D335">
            <v>1400000</v>
          </cell>
        </row>
        <row r="336">
          <cell r="A336" t="str">
            <v>BROCAS TUGSTENO</v>
          </cell>
          <cell r="C336" t="str">
            <v>U</v>
          </cell>
          <cell r="D336">
            <v>320000</v>
          </cell>
        </row>
        <row r="337">
          <cell r="A337" t="str">
            <v>PERNO D=18MM, L=200MM, TUERCA Y ARANDELA EN ACERO DE ALTA RESISTENCIA</v>
          </cell>
          <cell r="C337" t="str">
            <v>U</v>
          </cell>
          <cell r="D337">
            <v>17500</v>
          </cell>
        </row>
        <row r="338">
          <cell r="A338" t="str">
            <v>MORTERO ALTA RESISTENCIA (INCLUYE FIBRA DE NYLON)</v>
          </cell>
          <cell r="C338" t="str">
            <v>M3</v>
          </cell>
          <cell r="D338">
            <v>830000</v>
          </cell>
        </row>
        <row r="339">
          <cell r="A339" t="str">
            <v>EPOXICO RE-500 HIL TI</v>
          </cell>
          <cell r="C339" t="str">
            <v>U</v>
          </cell>
          <cell r="D339">
            <v>86000</v>
          </cell>
        </row>
        <row r="340">
          <cell r="A340" t="str">
            <v>JUNTA ELASTOMERICA M100</v>
          </cell>
          <cell r="C340" t="str">
            <v>ML</v>
          </cell>
          <cell r="D340">
            <v>814000</v>
          </cell>
        </row>
        <row r="341">
          <cell r="A341" t="str">
            <v>JUNTA ELASTOMERICA M60</v>
          </cell>
          <cell r="C341" t="str">
            <v>ML</v>
          </cell>
          <cell r="D341">
            <v>814000</v>
          </cell>
        </row>
        <row r="342">
          <cell r="A342" t="str">
            <v>TUBO CORRUGADO DE ACERO CON RECUBRIMIENTO BITUMINOSO.</v>
          </cell>
          <cell r="C342" t="str">
            <v>ML</v>
          </cell>
          <cell r="D342">
            <v>155000</v>
          </cell>
        </row>
        <row r="343">
          <cell r="A343" t="str">
            <v>CUNETA PREFABRICADA</v>
          </cell>
          <cell r="C343" t="str">
            <v>ML</v>
          </cell>
          <cell r="D343">
            <v>45000</v>
          </cell>
        </row>
        <row r="344">
          <cell r="A344" t="str">
            <v>TUBERIA PERFORADA DE PVC DE 2"</v>
          </cell>
          <cell r="C344" t="str">
            <v>ML</v>
          </cell>
          <cell r="D344">
            <v>11000</v>
          </cell>
        </row>
        <row r="345">
          <cell r="A345" t="str">
            <v>TUBERIA COLECTORA PVC 3"</v>
          </cell>
          <cell r="C345" t="str">
            <v>ML</v>
          </cell>
          <cell r="D345">
            <v>9500</v>
          </cell>
        </row>
        <row r="346">
          <cell r="A346" t="str">
            <v>ACCESORIOS (TEES, UNIONES, ETC.)</v>
          </cell>
          <cell r="C346" t="str">
            <v>GBL</v>
          </cell>
          <cell r="D346">
            <v>12000</v>
          </cell>
        </row>
        <row r="347">
          <cell r="A347" t="str">
            <v>ARMADURA DE ACERO</v>
          </cell>
          <cell r="C347" t="str">
            <v>ML</v>
          </cell>
          <cell r="D347">
            <v>27000</v>
          </cell>
        </row>
        <row r="348">
          <cell r="A348" t="str">
            <v>PRODUCTO ENROLLADO PARA CONTROL DE EROSIÓN</v>
          </cell>
          <cell r="C348" t="str">
            <v>M2</v>
          </cell>
          <cell r="D348">
            <v>8000</v>
          </cell>
        </row>
        <row r="349">
          <cell r="A349" t="str">
            <v>ARBOL 1.2 M</v>
          </cell>
          <cell r="C349" t="str">
            <v>U</v>
          </cell>
          <cell r="D349">
            <v>4000</v>
          </cell>
        </row>
        <row r="350">
          <cell r="A350" t="str">
            <v>Flakes</v>
          </cell>
          <cell r="C350" t="str">
            <v>KG</v>
          </cell>
        </row>
        <row r="351">
          <cell r="A351" t="str">
            <v>Pellets</v>
          </cell>
          <cell r="C351" t="str">
            <v>KG</v>
          </cell>
        </row>
        <row r="352">
          <cell r="A352" t="str">
            <v>cloruo de calcio</v>
          </cell>
          <cell r="C352" t="str">
            <v>LT</v>
          </cell>
        </row>
        <row r="353">
          <cell r="A353" t="str">
            <v>Concreto hidraulico para pavimento MR-43 (FastracK)(acelerado a 24 horas)</v>
          </cell>
          <cell r="C353" t="str">
            <v>M³</v>
          </cell>
          <cell r="D353">
            <v>484000</v>
          </cell>
        </row>
        <row r="354">
          <cell r="A354" t="str">
            <v xml:space="preserve">Disposición de material de derrumbe </v>
          </cell>
          <cell r="C354" t="str">
            <v>M³</v>
          </cell>
          <cell r="D354">
            <v>2500</v>
          </cell>
        </row>
        <row r="355">
          <cell r="A355" t="str">
            <v>Tubo concreto simple 750 mm</v>
          </cell>
          <cell r="C355" t="str">
            <v>ML</v>
          </cell>
          <cell r="D355">
            <v>190000</v>
          </cell>
        </row>
        <row r="356">
          <cell r="A356" t="str">
            <v>ADOQUIN DE ARCILLA</v>
          </cell>
          <cell r="C356" t="str">
            <v>M2</v>
          </cell>
          <cell r="D356">
            <v>46800</v>
          </cell>
        </row>
        <row r="357">
          <cell r="A357" t="str">
            <v>tubo concreto simple de 200mm</v>
          </cell>
          <cell r="C357" t="str">
            <v>ML</v>
          </cell>
          <cell r="D357">
            <v>16000</v>
          </cell>
        </row>
        <row r="358">
          <cell r="A358" t="str">
            <v>Seccion de Tope</v>
          </cell>
          <cell r="C358" t="str">
            <v>U</v>
          </cell>
          <cell r="D358">
            <v>59400</v>
          </cell>
        </row>
        <row r="359">
          <cell r="A359" t="str">
            <v>Sikadur 32 primer</v>
          </cell>
          <cell r="C359" t="str">
            <v>KG</v>
          </cell>
          <cell r="D359">
            <v>51118</v>
          </cell>
        </row>
        <row r="360">
          <cell r="A360" t="str">
            <v>Estoperol</v>
          </cell>
          <cell r="C360" t="str">
            <v>u</v>
          </cell>
          <cell r="D360">
            <v>3000</v>
          </cell>
        </row>
        <row r="361">
          <cell r="A361" t="str">
            <v>geotextil separar suelos</v>
          </cell>
          <cell r="C361" t="str">
            <v>m2</v>
          </cell>
          <cell r="D361">
            <v>9500</v>
          </cell>
        </row>
        <row r="362">
          <cell r="A362" t="str">
            <v>MEZCLA MSC-1</v>
          </cell>
          <cell r="C362" t="str">
            <v>M³</v>
          </cell>
          <cell r="D362">
            <v>330000</v>
          </cell>
        </row>
        <row r="363">
          <cell r="A363" t="str">
            <v>Concreto clase F mezclado en obra</v>
          </cell>
          <cell r="C363" t="str">
            <v>M³</v>
          </cell>
          <cell r="D363">
            <v>352386.25</v>
          </cell>
        </row>
        <row r="364">
          <cell r="A364" t="str">
            <v>TORNILLOS DE UNION D=12mm</v>
          </cell>
          <cell r="C364" t="str">
            <v>U</v>
          </cell>
          <cell r="D364">
            <v>2000</v>
          </cell>
        </row>
        <row r="365">
          <cell r="A365" t="str">
            <v>TORNILLOS Y REMACHES</v>
          </cell>
          <cell r="C365" t="str">
            <v>U</v>
          </cell>
          <cell r="D365">
            <v>850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items"/>
      <sheetName val="Hoja1"/>
      <sheetName val="PR 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TRANSPORTE"/>
      <sheetName val="Excavación Mat. Común Estacione"/>
      <sheetName val="Demolición Pavimento"/>
      <sheetName val="SUB APU"/>
      <sheetName val="Insum"/>
      <sheetName val="Equipo"/>
      <sheetName val="PUNITARIOS%20PARA%20241201%202S"/>
      <sheetName val="RELACION M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R34"/>
  <sheetViews>
    <sheetView showGridLines="0" tabSelected="1" view="pageBreakPreview" zoomScale="70" zoomScaleNormal="70" zoomScaleSheetLayoutView="70" workbookViewId="0">
      <selection activeCell="P12" sqref="P12"/>
    </sheetView>
  </sheetViews>
  <sheetFormatPr baseColWidth="10" defaultColWidth="14.85546875" defaultRowHeight="15" x14ac:dyDescent="0.2"/>
  <cols>
    <col min="1" max="1" width="4.28515625" style="1" customWidth="1"/>
    <col min="2" max="2" width="6.5703125" style="1" customWidth="1"/>
    <col min="3" max="3" width="12.5703125" style="1" customWidth="1"/>
    <col min="4" max="4" width="11.28515625" style="1" customWidth="1"/>
    <col min="5" max="5" width="68.7109375" style="1" customWidth="1"/>
    <col min="6" max="6" width="10.42578125" style="1" customWidth="1"/>
    <col min="7" max="7" width="17.7109375" style="1" customWidth="1"/>
    <col min="8" max="8" width="16.42578125" style="1" customWidth="1"/>
    <col min="9" max="9" width="21.5703125" style="1" customWidth="1"/>
    <col min="10" max="10" width="3.140625" style="1" customWidth="1"/>
    <col min="11" max="11" width="2.85546875" style="1" customWidth="1"/>
    <col min="12" max="12" width="17.7109375" style="1" hidden="1" customWidth="1"/>
    <col min="13" max="13" width="18.42578125" style="1" hidden="1" customWidth="1"/>
    <col min="14" max="14" width="17.140625" style="1" customWidth="1"/>
    <col min="15" max="15" width="18.28515625" style="1" customWidth="1"/>
    <col min="16" max="207" width="14.85546875" style="1"/>
    <col min="208" max="208" width="4.28515625" style="1" customWidth="1"/>
    <col min="209" max="209" width="6.5703125" style="1" customWidth="1"/>
    <col min="210" max="210" width="7.42578125" style="1" customWidth="1"/>
    <col min="211" max="211" width="12.5703125" style="1" customWidth="1"/>
    <col min="212" max="212" width="11.28515625" style="1" customWidth="1"/>
    <col min="213" max="213" width="9.140625" style="1" customWidth="1"/>
    <col min="214" max="214" width="66.5703125" style="1" customWidth="1"/>
    <col min="215" max="215" width="10.42578125" style="1" customWidth="1"/>
    <col min="216" max="216" width="17.7109375" style="1" customWidth="1"/>
    <col min="217" max="217" width="16.42578125" style="1" customWidth="1"/>
    <col min="218" max="218" width="21.5703125" style="1" customWidth="1"/>
    <col min="219" max="219" width="3.140625" style="1" customWidth="1"/>
    <col min="220" max="220" width="2.85546875" style="1" customWidth="1"/>
    <col min="221" max="222" width="0" style="1" hidden="1" customWidth="1"/>
    <col min="223" max="223" width="17.140625" style="1" customWidth="1"/>
    <col min="224" max="224" width="18.28515625" style="1" customWidth="1"/>
    <col min="225" max="225" width="26.140625" style="1" customWidth="1"/>
    <col min="226" max="231" width="14.85546875" style="1"/>
    <col min="232" max="235" width="0" style="1" hidden="1" customWidth="1"/>
    <col min="236" max="463" width="14.85546875" style="1"/>
    <col min="464" max="464" width="4.28515625" style="1" customWidth="1"/>
    <col min="465" max="465" width="6.5703125" style="1" customWidth="1"/>
    <col min="466" max="466" width="7.42578125" style="1" customWidth="1"/>
    <col min="467" max="467" width="12.5703125" style="1" customWidth="1"/>
    <col min="468" max="468" width="11.28515625" style="1" customWidth="1"/>
    <col min="469" max="469" width="9.140625" style="1" customWidth="1"/>
    <col min="470" max="470" width="66.5703125" style="1" customWidth="1"/>
    <col min="471" max="471" width="10.42578125" style="1" customWidth="1"/>
    <col min="472" max="472" width="17.7109375" style="1" customWidth="1"/>
    <col min="473" max="473" width="16.42578125" style="1" customWidth="1"/>
    <col min="474" max="474" width="21.5703125" style="1" customWidth="1"/>
    <col min="475" max="475" width="3.140625" style="1" customWidth="1"/>
    <col min="476" max="476" width="2.85546875" style="1" customWidth="1"/>
    <col min="477" max="478" width="0" style="1" hidden="1" customWidth="1"/>
    <col min="479" max="479" width="17.140625" style="1" customWidth="1"/>
    <col min="480" max="480" width="18.28515625" style="1" customWidth="1"/>
    <col min="481" max="481" width="26.140625" style="1" customWidth="1"/>
    <col min="482" max="487" width="14.85546875" style="1"/>
    <col min="488" max="491" width="0" style="1" hidden="1" customWidth="1"/>
    <col min="492" max="719" width="14.85546875" style="1"/>
    <col min="720" max="720" width="4.28515625" style="1" customWidth="1"/>
    <col min="721" max="721" width="6.5703125" style="1" customWidth="1"/>
    <col min="722" max="722" width="7.42578125" style="1" customWidth="1"/>
    <col min="723" max="723" width="12.5703125" style="1" customWidth="1"/>
    <col min="724" max="724" width="11.28515625" style="1" customWidth="1"/>
    <col min="725" max="725" width="9.140625" style="1" customWidth="1"/>
    <col min="726" max="726" width="66.5703125" style="1" customWidth="1"/>
    <col min="727" max="727" width="10.42578125" style="1" customWidth="1"/>
    <col min="728" max="728" width="17.7109375" style="1" customWidth="1"/>
    <col min="729" max="729" width="16.42578125" style="1" customWidth="1"/>
    <col min="730" max="730" width="21.5703125" style="1" customWidth="1"/>
    <col min="731" max="731" width="3.140625" style="1" customWidth="1"/>
    <col min="732" max="732" width="2.85546875" style="1" customWidth="1"/>
    <col min="733" max="734" width="0" style="1" hidden="1" customWidth="1"/>
    <col min="735" max="735" width="17.140625" style="1" customWidth="1"/>
    <col min="736" max="736" width="18.28515625" style="1" customWidth="1"/>
    <col min="737" max="737" width="26.140625" style="1" customWidth="1"/>
    <col min="738" max="743" width="14.85546875" style="1"/>
    <col min="744" max="747" width="0" style="1" hidden="1" customWidth="1"/>
    <col min="748" max="975" width="14.85546875" style="1"/>
    <col min="976" max="976" width="4.28515625" style="1" customWidth="1"/>
    <col min="977" max="977" width="6.5703125" style="1" customWidth="1"/>
    <col min="978" max="978" width="7.42578125" style="1" customWidth="1"/>
    <col min="979" max="979" width="12.5703125" style="1" customWidth="1"/>
    <col min="980" max="980" width="11.28515625" style="1" customWidth="1"/>
    <col min="981" max="981" width="9.140625" style="1" customWidth="1"/>
    <col min="982" max="982" width="66.5703125" style="1" customWidth="1"/>
    <col min="983" max="983" width="10.42578125" style="1" customWidth="1"/>
    <col min="984" max="984" width="17.7109375" style="1" customWidth="1"/>
    <col min="985" max="985" width="16.42578125" style="1" customWidth="1"/>
    <col min="986" max="986" width="21.5703125" style="1" customWidth="1"/>
    <col min="987" max="987" width="3.140625" style="1" customWidth="1"/>
    <col min="988" max="988" width="2.85546875" style="1" customWidth="1"/>
    <col min="989" max="990" width="0" style="1" hidden="1" customWidth="1"/>
    <col min="991" max="991" width="17.140625" style="1" customWidth="1"/>
    <col min="992" max="992" width="18.28515625" style="1" customWidth="1"/>
    <col min="993" max="993" width="26.140625" style="1" customWidth="1"/>
    <col min="994" max="999" width="14.85546875" style="1"/>
    <col min="1000" max="1003" width="0" style="1" hidden="1" customWidth="1"/>
    <col min="1004" max="1231" width="14.85546875" style="1"/>
    <col min="1232" max="1232" width="4.28515625" style="1" customWidth="1"/>
    <col min="1233" max="1233" width="6.5703125" style="1" customWidth="1"/>
    <col min="1234" max="1234" width="7.42578125" style="1" customWidth="1"/>
    <col min="1235" max="1235" width="12.5703125" style="1" customWidth="1"/>
    <col min="1236" max="1236" width="11.28515625" style="1" customWidth="1"/>
    <col min="1237" max="1237" width="9.140625" style="1" customWidth="1"/>
    <col min="1238" max="1238" width="66.5703125" style="1" customWidth="1"/>
    <col min="1239" max="1239" width="10.42578125" style="1" customWidth="1"/>
    <col min="1240" max="1240" width="17.7109375" style="1" customWidth="1"/>
    <col min="1241" max="1241" width="16.42578125" style="1" customWidth="1"/>
    <col min="1242" max="1242" width="21.5703125" style="1" customWidth="1"/>
    <col min="1243" max="1243" width="3.140625" style="1" customWidth="1"/>
    <col min="1244" max="1244" width="2.85546875" style="1" customWidth="1"/>
    <col min="1245" max="1246" width="0" style="1" hidden="1" customWidth="1"/>
    <col min="1247" max="1247" width="17.140625" style="1" customWidth="1"/>
    <col min="1248" max="1248" width="18.28515625" style="1" customWidth="1"/>
    <col min="1249" max="1249" width="26.140625" style="1" customWidth="1"/>
    <col min="1250" max="1255" width="14.85546875" style="1"/>
    <col min="1256" max="1259" width="0" style="1" hidden="1" customWidth="1"/>
    <col min="1260" max="1487" width="14.85546875" style="1"/>
    <col min="1488" max="1488" width="4.28515625" style="1" customWidth="1"/>
    <col min="1489" max="1489" width="6.5703125" style="1" customWidth="1"/>
    <col min="1490" max="1490" width="7.42578125" style="1" customWidth="1"/>
    <col min="1491" max="1491" width="12.5703125" style="1" customWidth="1"/>
    <col min="1492" max="1492" width="11.28515625" style="1" customWidth="1"/>
    <col min="1493" max="1493" width="9.140625" style="1" customWidth="1"/>
    <col min="1494" max="1494" width="66.5703125" style="1" customWidth="1"/>
    <col min="1495" max="1495" width="10.42578125" style="1" customWidth="1"/>
    <col min="1496" max="1496" width="17.7109375" style="1" customWidth="1"/>
    <col min="1497" max="1497" width="16.42578125" style="1" customWidth="1"/>
    <col min="1498" max="1498" width="21.5703125" style="1" customWidth="1"/>
    <col min="1499" max="1499" width="3.140625" style="1" customWidth="1"/>
    <col min="1500" max="1500" width="2.85546875" style="1" customWidth="1"/>
    <col min="1501" max="1502" width="0" style="1" hidden="1" customWidth="1"/>
    <col min="1503" max="1503" width="17.140625" style="1" customWidth="1"/>
    <col min="1504" max="1504" width="18.28515625" style="1" customWidth="1"/>
    <col min="1505" max="1505" width="26.140625" style="1" customWidth="1"/>
    <col min="1506" max="1511" width="14.85546875" style="1"/>
    <col min="1512" max="1515" width="0" style="1" hidden="1" customWidth="1"/>
    <col min="1516" max="1743" width="14.85546875" style="1"/>
    <col min="1744" max="1744" width="4.28515625" style="1" customWidth="1"/>
    <col min="1745" max="1745" width="6.5703125" style="1" customWidth="1"/>
    <col min="1746" max="1746" width="7.42578125" style="1" customWidth="1"/>
    <col min="1747" max="1747" width="12.5703125" style="1" customWidth="1"/>
    <col min="1748" max="1748" width="11.28515625" style="1" customWidth="1"/>
    <col min="1749" max="1749" width="9.140625" style="1" customWidth="1"/>
    <col min="1750" max="1750" width="66.5703125" style="1" customWidth="1"/>
    <col min="1751" max="1751" width="10.42578125" style="1" customWidth="1"/>
    <col min="1752" max="1752" width="17.7109375" style="1" customWidth="1"/>
    <col min="1753" max="1753" width="16.42578125" style="1" customWidth="1"/>
    <col min="1754" max="1754" width="21.5703125" style="1" customWidth="1"/>
    <col min="1755" max="1755" width="3.140625" style="1" customWidth="1"/>
    <col min="1756" max="1756" width="2.85546875" style="1" customWidth="1"/>
    <col min="1757" max="1758" width="0" style="1" hidden="1" customWidth="1"/>
    <col min="1759" max="1759" width="17.140625" style="1" customWidth="1"/>
    <col min="1760" max="1760" width="18.28515625" style="1" customWidth="1"/>
    <col min="1761" max="1761" width="26.140625" style="1" customWidth="1"/>
    <col min="1762" max="1767" width="14.85546875" style="1"/>
    <col min="1768" max="1771" width="0" style="1" hidden="1" customWidth="1"/>
    <col min="1772" max="1999" width="14.85546875" style="1"/>
    <col min="2000" max="2000" width="4.28515625" style="1" customWidth="1"/>
    <col min="2001" max="2001" width="6.5703125" style="1" customWidth="1"/>
    <col min="2002" max="2002" width="7.42578125" style="1" customWidth="1"/>
    <col min="2003" max="2003" width="12.5703125" style="1" customWidth="1"/>
    <col min="2004" max="2004" width="11.28515625" style="1" customWidth="1"/>
    <col min="2005" max="2005" width="9.140625" style="1" customWidth="1"/>
    <col min="2006" max="2006" width="66.5703125" style="1" customWidth="1"/>
    <col min="2007" max="2007" width="10.42578125" style="1" customWidth="1"/>
    <col min="2008" max="2008" width="17.7109375" style="1" customWidth="1"/>
    <col min="2009" max="2009" width="16.42578125" style="1" customWidth="1"/>
    <col min="2010" max="2010" width="21.5703125" style="1" customWidth="1"/>
    <col min="2011" max="2011" width="3.140625" style="1" customWidth="1"/>
    <col min="2012" max="2012" width="2.85546875" style="1" customWidth="1"/>
    <col min="2013" max="2014" width="0" style="1" hidden="1" customWidth="1"/>
    <col min="2015" max="2015" width="17.140625" style="1" customWidth="1"/>
    <col min="2016" max="2016" width="18.28515625" style="1" customWidth="1"/>
    <col min="2017" max="2017" width="26.140625" style="1" customWidth="1"/>
    <col min="2018" max="2023" width="14.85546875" style="1"/>
    <col min="2024" max="2027" width="0" style="1" hidden="1" customWidth="1"/>
    <col min="2028" max="2255" width="14.85546875" style="1"/>
    <col min="2256" max="2256" width="4.28515625" style="1" customWidth="1"/>
    <col min="2257" max="2257" width="6.5703125" style="1" customWidth="1"/>
    <col min="2258" max="2258" width="7.42578125" style="1" customWidth="1"/>
    <col min="2259" max="2259" width="12.5703125" style="1" customWidth="1"/>
    <col min="2260" max="2260" width="11.28515625" style="1" customWidth="1"/>
    <col min="2261" max="2261" width="9.140625" style="1" customWidth="1"/>
    <col min="2262" max="2262" width="66.5703125" style="1" customWidth="1"/>
    <col min="2263" max="2263" width="10.42578125" style="1" customWidth="1"/>
    <col min="2264" max="2264" width="17.7109375" style="1" customWidth="1"/>
    <col min="2265" max="2265" width="16.42578125" style="1" customWidth="1"/>
    <col min="2266" max="2266" width="21.5703125" style="1" customWidth="1"/>
    <col min="2267" max="2267" width="3.140625" style="1" customWidth="1"/>
    <col min="2268" max="2268" width="2.85546875" style="1" customWidth="1"/>
    <col min="2269" max="2270" width="0" style="1" hidden="1" customWidth="1"/>
    <col min="2271" max="2271" width="17.140625" style="1" customWidth="1"/>
    <col min="2272" max="2272" width="18.28515625" style="1" customWidth="1"/>
    <col min="2273" max="2273" width="26.140625" style="1" customWidth="1"/>
    <col min="2274" max="2279" width="14.85546875" style="1"/>
    <col min="2280" max="2283" width="0" style="1" hidden="1" customWidth="1"/>
    <col min="2284" max="2511" width="14.85546875" style="1"/>
    <col min="2512" max="2512" width="4.28515625" style="1" customWidth="1"/>
    <col min="2513" max="2513" width="6.5703125" style="1" customWidth="1"/>
    <col min="2514" max="2514" width="7.42578125" style="1" customWidth="1"/>
    <col min="2515" max="2515" width="12.5703125" style="1" customWidth="1"/>
    <col min="2516" max="2516" width="11.28515625" style="1" customWidth="1"/>
    <col min="2517" max="2517" width="9.140625" style="1" customWidth="1"/>
    <col min="2518" max="2518" width="66.5703125" style="1" customWidth="1"/>
    <col min="2519" max="2519" width="10.42578125" style="1" customWidth="1"/>
    <col min="2520" max="2520" width="17.7109375" style="1" customWidth="1"/>
    <col min="2521" max="2521" width="16.42578125" style="1" customWidth="1"/>
    <col min="2522" max="2522" width="21.5703125" style="1" customWidth="1"/>
    <col min="2523" max="2523" width="3.140625" style="1" customWidth="1"/>
    <col min="2524" max="2524" width="2.85546875" style="1" customWidth="1"/>
    <col min="2525" max="2526" width="0" style="1" hidden="1" customWidth="1"/>
    <col min="2527" max="2527" width="17.140625" style="1" customWidth="1"/>
    <col min="2528" max="2528" width="18.28515625" style="1" customWidth="1"/>
    <col min="2529" max="2529" width="26.140625" style="1" customWidth="1"/>
    <col min="2530" max="2535" width="14.85546875" style="1"/>
    <col min="2536" max="2539" width="0" style="1" hidden="1" customWidth="1"/>
    <col min="2540" max="2767" width="14.85546875" style="1"/>
    <col min="2768" max="2768" width="4.28515625" style="1" customWidth="1"/>
    <col min="2769" max="2769" width="6.5703125" style="1" customWidth="1"/>
    <col min="2770" max="2770" width="7.42578125" style="1" customWidth="1"/>
    <col min="2771" max="2771" width="12.5703125" style="1" customWidth="1"/>
    <col min="2772" max="2772" width="11.28515625" style="1" customWidth="1"/>
    <col min="2773" max="2773" width="9.140625" style="1" customWidth="1"/>
    <col min="2774" max="2774" width="66.5703125" style="1" customWidth="1"/>
    <col min="2775" max="2775" width="10.42578125" style="1" customWidth="1"/>
    <col min="2776" max="2776" width="17.7109375" style="1" customWidth="1"/>
    <col min="2777" max="2777" width="16.42578125" style="1" customWidth="1"/>
    <col min="2778" max="2778" width="21.5703125" style="1" customWidth="1"/>
    <col min="2779" max="2779" width="3.140625" style="1" customWidth="1"/>
    <col min="2780" max="2780" width="2.85546875" style="1" customWidth="1"/>
    <col min="2781" max="2782" width="0" style="1" hidden="1" customWidth="1"/>
    <col min="2783" max="2783" width="17.140625" style="1" customWidth="1"/>
    <col min="2784" max="2784" width="18.28515625" style="1" customWidth="1"/>
    <col min="2785" max="2785" width="26.140625" style="1" customWidth="1"/>
    <col min="2786" max="2791" width="14.85546875" style="1"/>
    <col min="2792" max="2795" width="0" style="1" hidden="1" customWidth="1"/>
    <col min="2796" max="3023" width="14.85546875" style="1"/>
    <col min="3024" max="3024" width="4.28515625" style="1" customWidth="1"/>
    <col min="3025" max="3025" width="6.5703125" style="1" customWidth="1"/>
    <col min="3026" max="3026" width="7.42578125" style="1" customWidth="1"/>
    <col min="3027" max="3027" width="12.5703125" style="1" customWidth="1"/>
    <col min="3028" max="3028" width="11.28515625" style="1" customWidth="1"/>
    <col min="3029" max="3029" width="9.140625" style="1" customWidth="1"/>
    <col min="3030" max="3030" width="66.5703125" style="1" customWidth="1"/>
    <col min="3031" max="3031" width="10.42578125" style="1" customWidth="1"/>
    <col min="3032" max="3032" width="17.7109375" style="1" customWidth="1"/>
    <col min="3033" max="3033" width="16.42578125" style="1" customWidth="1"/>
    <col min="3034" max="3034" width="21.5703125" style="1" customWidth="1"/>
    <col min="3035" max="3035" width="3.140625" style="1" customWidth="1"/>
    <col min="3036" max="3036" width="2.85546875" style="1" customWidth="1"/>
    <col min="3037" max="3038" width="0" style="1" hidden="1" customWidth="1"/>
    <col min="3039" max="3039" width="17.140625" style="1" customWidth="1"/>
    <col min="3040" max="3040" width="18.28515625" style="1" customWidth="1"/>
    <col min="3041" max="3041" width="26.140625" style="1" customWidth="1"/>
    <col min="3042" max="3047" width="14.85546875" style="1"/>
    <col min="3048" max="3051" width="0" style="1" hidden="1" customWidth="1"/>
    <col min="3052" max="3279" width="14.85546875" style="1"/>
    <col min="3280" max="3280" width="4.28515625" style="1" customWidth="1"/>
    <col min="3281" max="3281" width="6.5703125" style="1" customWidth="1"/>
    <col min="3282" max="3282" width="7.42578125" style="1" customWidth="1"/>
    <col min="3283" max="3283" width="12.5703125" style="1" customWidth="1"/>
    <col min="3284" max="3284" width="11.28515625" style="1" customWidth="1"/>
    <col min="3285" max="3285" width="9.140625" style="1" customWidth="1"/>
    <col min="3286" max="3286" width="66.5703125" style="1" customWidth="1"/>
    <col min="3287" max="3287" width="10.42578125" style="1" customWidth="1"/>
    <col min="3288" max="3288" width="17.7109375" style="1" customWidth="1"/>
    <col min="3289" max="3289" width="16.42578125" style="1" customWidth="1"/>
    <col min="3290" max="3290" width="21.5703125" style="1" customWidth="1"/>
    <col min="3291" max="3291" width="3.140625" style="1" customWidth="1"/>
    <col min="3292" max="3292" width="2.85546875" style="1" customWidth="1"/>
    <col min="3293" max="3294" width="0" style="1" hidden="1" customWidth="1"/>
    <col min="3295" max="3295" width="17.140625" style="1" customWidth="1"/>
    <col min="3296" max="3296" width="18.28515625" style="1" customWidth="1"/>
    <col min="3297" max="3297" width="26.140625" style="1" customWidth="1"/>
    <col min="3298" max="3303" width="14.85546875" style="1"/>
    <col min="3304" max="3307" width="0" style="1" hidden="1" customWidth="1"/>
    <col min="3308" max="3535" width="14.85546875" style="1"/>
    <col min="3536" max="3536" width="4.28515625" style="1" customWidth="1"/>
    <col min="3537" max="3537" width="6.5703125" style="1" customWidth="1"/>
    <col min="3538" max="3538" width="7.42578125" style="1" customWidth="1"/>
    <col min="3539" max="3539" width="12.5703125" style="1" customWidth="1"/>
    <col min="3540" max="3540" width="11.28515625" style="1" customWidth="1"/>
    <col min="3541" max="3541" width="9.140625" style="1" customWidth="1"/>
    <col min="3542" max="3542" width="66.5703125" style="1" customWidth="1"/>
    <col min="3543" max="3543" width="10.42578125" style="1" customWidth="1"/>
    <col min="3544" max="3544" width="17.7109375" style="1" customWidth="1"/>
    <col min="3545" max="3545" width="16.42578125" style="1" customWidth="1"/>
    <col min="3546" max="3546" width="21.5703125" style="1" customWidth="1"/>
    <col min="3547" max="3547" width="3.140625" style="1" customWidth="1"/>
    <col min="3548" max="3548" width="2.85546875" style="1" customWidth="1"/>
    <col min="3549" max="3550" width="0" style="1" hidden="1" customWidth="1"/>
    <col min="3551" max="3551" width="17.140625" style="1" customWidth="1"/>
    <col min="3552" max="3552" width="18.28515625" style="1" customWidth="1"/>
    <col min="3553" max="3553" width="26.140625" style="1" customWidth="1"/>
    <col min="3554" max="3559" width="14.85546875" style="1"/>
    <col min="3560" max="3563" width="0" style="1" hidden="1" customWidth="1"/>
    <col min="3564" max="3791" width="14.85546875" style="1"/>
    <col min="3792" max="3792" width="4.28515625" style="1" customWidth="1"/>
    <col min="3793" max="3793" width="6.5703125" style="1" customWidth="1"/>
    <col min="3794" max="3794" width="7.42578125" style="1" customWidth="1"/>
    <col min="3795" max="3795" width="12.5703125" style="1" customWidth="1"/>
    <col min="3796" max="3796" width="11.28515625" style="1" customWidth="1"/>
    <col min="3797" max="3797" width="9.140625" style="1" customWidth="1"/>
    <col min="3798" max="3798" width="66.5703125" style="1" customWidth="1"/>
    <col min="3799" max="3799" width="10.42578125" style="1" customWidth="1"/>
    <col min="3800" max="3800" width="17.7109375" style="1" customWidth="1"/>
    <col min="3801" max="3801" width="16.42578125" style="1" customWidth="1"/>
    <col min="3802" max="3802" width="21.5703125" style="1" customWidth="1"/>
    <col min="3803" max="3803" width="3.140625" style="1" customWidth="1"/>
    <col min="3804" max="3804" width="2.85546875" style="1" customWidth="1"/>
    <col min="3805" max="3806" width="0" style="1" hidden="1" customWidth="1"/>
    <col min="3807" max="3807" width="17.140625" style="1" customWidth="1"/>
    <col min="3808" max="3808" width="18.28515625" style="1" customWidth="1"/>
    <col min="3809" max="3809" width="26.140625" style="1" customWidth="1"/>
    <col min="3810" max="3815" width="14.85546875" style="1"/>
    <col min="3816" max="3819" width="0" style="1" hidden="1" customWidth="1"/>
    <col min="3820" max="4047" width="14.85546875" style="1"/>
    <col min="4048" max="4048" width="4.28515625" style="1" customWidth="1"/>
    <col min="4049" max="4049" width="6.5703125" style="1" customWidth="1"/>
    <col min="4050" max="4050" width="7.42578125" style="1" customWidth="1"/>
    <col min="4051" max="4051" width="12.5703125" style="1" customWidth="1"/>
    <col min="4052" max="4052" width="11.28515625" style="1" customWidth="1"/>
    <col min="4053" max="4053" width="9.140625" style="1" customWidth="1"/>
    <col min="4054" max="4054" width="66.5703125" style="1" customWidth="1"/>
    <col min="4055" max="4055" width="10.42578125" style="1" customWidth="1"/>
    <col min="4056" max="4056" width="17.7109375" style="1" customWidth="1"/>
    <col min="4057" max="4057" width="16.42578125" style="1" customWidth="1"/>
    <col min="4058" max="4058" width="21.5703125" style="1" customWidth="1"/>
    <col min="4059" max="4059" width="3.140625" style="1" customWidth="1"/>
    <col min="4060" max="4060" width="2.85546875" style="1" customWidth="1"/>
    <col min="4061" max="4062" width="0" style="1" hidden="1" customWidth="1"/>
    <col min="4063" max="4063" width="17.140625" style="1" customWidth="1"/>
    <col min="4064" max="4064" width="18.28515625" style="1" customWidth="1"/>
    <col min="4065" max="4065" width="26.140625" style="1" customWidth="1"/>
    <col min="4066" max="4071" width="14.85546875" style="1"/>
    <col min="4072" max="4075" width="0" style="1" hidden="1" customWidth="1"/>
    <col min="4076" max="4303" width="14.85546875" style="1"/>
    <col min="4304" max="4304" width="4.28515625" style="1" customWidth="1"/>
    <col min="4305" max="4305" width="6.5703125" style="1" customWidth="1"/>
    <col min="4306" max="4306" width="7.42578125" style="1" customWidth="1"/>
    <col min="4307" max="4307" width="12.5703125" style="1" customWidth="1"/>
    <col min="4308" max="4308" width="11.28515625" style="1" customWidth="1"/>
    <col min="4309" max="4309" width="9.140625" style="1" customWidth="1"/>
    <col min="4310" max="4310" width="66.5703125" style="1" customWidth="1"/>
    <col min="4311" max="4311" width="10.42578125" style="1" customWidth="1"/>
    <col min="4312" max="4312" width="17.7109375" style="1" customWidth="1"/>
    <col min="4313" max="4313" width="16.42578125" style="1" customWidth="1"/>
    <col min="4314" max="4314" width="21.5703125" style="1" customWidth="1"/>
    <col min="4315" max="4315" width="3.140625" style="1" customWidth="1"/>
    <col min="4316" max="4316" width="2.85546875" style="1" customWidth="1"/>
    <col min="4317" max="4318" width="0" style="1" hidden="1" customWidth="1"/>
    <col min="4319" max="4319" width="17.140625" style="1" customWidth="1"/>
    <col min="4320" max="4320" width="18.28515625" style="1" customWidth="1"/>
    <col min="4321" max="4321" width="26.140625" style="1" customWidth="1"/>
    <col min="4322" max="4327" width="14.85546875" style="1"/>
    <col min="4328" max="4331" width="0" style="1" hidden="1" customWidth="1"/>
    <col min="4332" max="4559" width="14.85546875" style="1"/>
    <col min="4560" max="4560" width="4.28515625" style="1" customWidth="1"/>
    <col min="4561" max="4561" width="6.5703125" style="1" customWidth="1"/>
    <col min="4562" max="4562" width="7.42578125" style="1" customWidth="1"/>
    <col min="4563" max="4563" width="12.5703125" style="1" customWidth="1"/>
    <col min="4564" max="4564" width="11.28515625" style="1" customWidth="1"/>
    <col min="4565" max="4565" width="9.140625" style="1" customWidth="1"/>
    <col min="4566" max="4566" width="66.5703125" style="1" customWidth="1"/>
    <col min="4567" max="4567" width="10.42578125" style="1" customWidth="1"/>
    <col min="4568" max="4568" width="17.7109375" style="1" customWidth="1"/>
    <col min="4569" max="4569" width="16.42578125" style="1" customWidth="1"/>
    <col min="4570" max="4570" width="21.5703125" style="1" customWidth="1"/>
    <col min="4571" max="4571" width="3.140625" style="1" customWidth="1"/>
    <col min="4572" max="4572" width="2.85546875" style="1" customWidth="1"/>
    <col min="4573" max="4574" width="0" style="1" hidden="1" customWidth="1"/>
    <col min="4575" max="4575" width="17.140625" style="1" customWidth="1"/>
    <col min="4576" max="4576" width="18.28515625" style="1" customWidth="1"/>
    <col min="4577" max="4577" width="26.140625" style="1" customWidth="1"/>
    <col min="4578" max="4583" width="14.85546875" style="1"/>
    <col min="4584" max="4587" width="0" style="1" hidden="1" customWidth="1"/>
    <col min="4588" max="4815" width="14.85546875" style="1"/>
    <col min="4816" max="4816" width="4.28515625" style="1" customWidth="1"/>
    <col min="4817" max="4817" width="6.5703125" style="1" customWidth="1"/>
    <col min="4818" max="4818" width="7.42578125" style="1" customWidth="1"/>
    <col min="4819" max="4819" width="12.5703125" style="1" customWidth="1"/>
    <col min="4820" max="4820" width="11.28515625" style="1" customWidth="1"/>
    <col min="4821" max="4821" width="9.140625" style="1" customWidth="1"/>
    <col min="4822" max="4822" width="66.5703125" style="1" customWidth="1"/>
    <col min="4823" max="4823" width="10.42578125" style="1" customWidth="1"/>
    <col min="4824" max="4824" width="17.7109375" style="1" customWidth="1"/>
    <col min="4825" max="4825" width="16.42578125" style="1" customWidth="1"/>
    <col min="4826" max="4826" width="21.5703125" style="1" customWidth="1"/>
    <col min="4827" max="4827" width="3.140625" style="1" customWidth="1"/>
    <col min="4828" max="4828" width="2.85546875" style="1" customWidth="1"/>
    <col min="4829" max="4830" width="0" style="1" hidden="1" customWidth="1"/>
    <col min="4831" max="4831" width="17.140625" style="1" customWidth="1"/>
    <col min="4832" max="4832" width="18.28515625" style="1" customWidth="1"/>
    <col min="4833" max="4833" width="26.140625" style="1" customWidth="1"/>
    <col min="4834" max="4839" width="14.85546875" style="1"/>
    <col min="4840" max="4843" width="0" style="1" hidden="1" customWidth="1"/>
    <col min="4844" max="5071" width="14.85546875" style="1"/>
    <col min="5072" max="5072" width="4.28515625" style="1" customWidth="1"/>
    <col min="5073" max="5073" width="6.5703125" style="1" customWidth="1"/>
    <col min="5074" max="5074" width="7.42578125" style="1" customWidth="1"/>
    <col min="5075" max="5075" width="12.5703125" style="1" customWidth="1"/>
    <col min="5076" max="5076" width="11.28515625" style="1" customWidth="1"/>
    <col min="5077" max="5077" width="9.140625" style="1" customWidth="1"/>
    <col min="5078" max="5078" width="66.5703125" style="1" customWidth="1"/>
    <col min="5079" max="5079" width="10.42578125" style="1" customWidth="1"/>
    <col min="5080" max="5080" width="17.7109375" style="1" customWidth="1"/>
    <col min="5081" max="5081" width="16.42578125" style="1" customWidth="1"/>
    <col min="5082" max="5082" width="21.5703125" style="1" customWidth="1"/>
    <col min="5083" max="5083" width="3.140625" style="1" customWidth="1"/>
    <col min="5084" max="5084" width="2.85546875" style="1" customWidth="1"/>
    <col min="5085" max="5086" width="0" style="1" hidden="1" customWidth="1"/>
    <col min="5087" max="5087" width="17.140625" style="1" customWidth="1"/>
    <col min="5088" max="5088" width="18.28515625" style="1" customWidth="1"/>
    <col min="5089" max="5089" width="26.140625" style="1" customWidth="1"/>
    <col min="5090" max="5095" width="14.85546875" style="1"/>
    <col min="5096" max="5099" width="0" style="1" hidden="1" customWidth="1"/>
    <col min="5100" max="5327" width="14.85546875" style="1"/>
    <col min="5328" max="5328" width="4.28515625" style="1" customWidth="1"/>
    <col min="5329" max="5329" width="6.5703125" style="1" customWidth="1"/>
    <col min="5330" max="5330" width="7.42578125" style="1" customWidth="1"/>
    <col min="5331" max="5331" width="12.5703125" style="1" customWidth="1"/>
    <col min="5332" max="5332" width="11.28515625" style="1" customWidth="1"/>
    <col min="5333" max="5333" width="9.140625" style="1" customWidth="1"/>
    <col min="5334" max="5334" width="66.5703125" style="1" customWidth="1"/>
    <col min="5335" max="5335" width="10.42578125" style="1" customWidth="1"/>
    <col min="5336" max="5336" width="17.7109375" style="1" customWidth="1"/>
    <col min="5337" max="5337" width="16.42578125" style="1" customWidth="1"/>
    <col min="5338" max="5338" width="21.5703125" style="1" customWidth="1"/>
    <col min="5339" max="5339" width="3.140625" style="1" customWidth="1"/>
    <col min="5340" max="5340" width="2.85546875" style="1" customWidth="1"/>
    <col min="5341" max="5342" width="0" style="1" hidden="1" customWidth="1"/>
    <col min="5343" max="5343" width="17.140625" style="1" customWidth="1"/>
    <col min="5344" max="5344" width="18.28515625" style="1" customWidth="1"/>
    <col min="5345" max="5345" width="26.140625" style="1" customWidth="1"/>
    <col min="5346" max="5351" width="14.85546875" style="1"/>
    <col min="5352" max="5355" width="0" style="1" hidden="1" customWidth="1"/>
    <col min="5356" max="5583" width="14.85546875" style="1"/>
    <col min="5584" max="5584" width="4.28515625" style="1" customWidth="1"/>
    <col min="5585" max="5585" width="6.5703125" style="1" customWidth="1"/>
    <col min="5586" max="5586" width="7.42578125" style="1" customWidth="1"/>
    <col min="5587" max="5587" width="12.5703125" style="1" customWidth="1"/>
    <col min="5588" max="5588" width="11.28515625" style="1" customWidth="1"/>
    <col min="5589" max="5589" width="9.140625" style="1" customWidth="1"/>
    <col min="5590" max="5590" width="66.5703125" style="1" customWidth="1"/>
    <col min="5591" max="5591" width="10.42578125" style="1" customWidth="1"/>
    <col min="5592" max="5592" width="17.7109375" style="1" customWidth="1"/>
    <col min="5593" max="5593" width="16.42578125" style="1" customWidth="1"/>
    <col min="5594" max="5594" width="21.5703125" style="1" customWidth="1"/>
    <col min="5595" max="5595" width="3.140625" style="1" customWidth="1"/>
    <col min="5596" max="5596" width="2.85546875" style="1" customWidth="1"/>
    <col min="5597" max="5598" width="0" style="1" hidden="1" customWidth="1"/>
    <col min="5599" max="5599" width="17.140625" style="1" customWidth="1"/>
    <col min="5600" max="5600" width="18.28515625" style="1" customWidth="1"/>
    <col min="5601" max="5601" width="26.140625" style="1" customWidth="1"/>
    <col min="5602" max="5607" width="14.85546875" style="1"/>
    <col min="5608" max="5611" width="0" style="1" hidden="1" customWidth="1"/>
    <col min="5612" max="5839" width="14.85546875" style="1"/>
    <col min="5840" max="5840" width="4.28515625" style="1" customWidth="1"/>
    <col min="5841" max="5841" width="6.5703125" style="1" customWidth="1"/>
    <col min="5842" max="5842" width="7.42578125" style="1" customWidth="1"/>
    <col min="5843" max="5843" width="12.5703125" style="1" customWidth="1"/>
    <col min="5844" max="5844" width="11.28515625" style="1" customWidth="1"/>
    <col min="5845" max="5845" width="9.140625" style="1" customWidth="1"/>
    <col min="5846" max="5846" width="66.5703125" style="1" customWidth="1"/>
    <col min="5847" max="5847" width="10.42578125" style="1" customWidth="1"/>
    <col min="5848" max="5848" width="17.7109375" style="1" customWidth="1"/>
    <col min="5849" max="5849" width="16.42578125" style="1" customWidth="1"/>
    <col min="5850" max="5850" width="21.5703125" style="1" customWidth="1"/>
    <col min="5851" max="5851" width="3.140625" style="1" customWidth="1"/>
    <col min="5852" max="5852" width="2.85546875" style="1" customWidth="1"/>
    <col min="5853" max="5854" width="0" style="1" hidden="1" customWidth="1"/>
    <col min="5855" max="5855" width="17.140625" style="1" customWidth="1"/>
    <col min="5856" max="5856" width="18.28515625" style="1" customWidth="1"/>
    <col min="5857" max="5857" width="26.140625" style="1" customWidth="1"/>
    <col min="5858" max="5863" width="14.85546875" style="1"/>
    <col min="5864" max="5867" width="0" style="1" hidden="1" customWidth="1"/>
    <col min="5868" max="6095" width="14.85546875" style="1"/>
    <col min="6096" max="6096" width="4.28515625" style="1" customWidth="1"/>
    <col min="6097" max="6097" width="6.5703125" style="1" customWidth="1"/>
    <col min="6098" max="6098" width="7.42578125" style="1" customWidth="1"/>
    <col min="6099" max="6099" width="12.5703125" style="1" customWidth="1"/>
    <col min="6100" max="6100" width="11.28515625" style="1" customWidth="1"/>
    <col min="6101" max="6101" width="9.140625" style="1" customWidth="1"/>
    <col min="6102" max="6102" width="66.5703125" style="1" customWidth="1"/>
    <col min="6103" max="6103" width="10.42578125" style="1" customWidth="1"/>
    <col min="6104" max="6104" width="17.7109375" style="1" customWidth="1"/>
    <col min="6105" max="6105" width="16.42578125" style="1" customWidth="1"/>
    <col min="6106" max="6106" width="21.5703125" style="1" customWidth="1"/>
    <col min="6107" max="6107" width="3.140625" style="1" customWidth="1"/>
    <col min="6108" max="6108" width="2.85546875" style="1" customWidth="1"/>
    <col min="6109" max="6110" width="0" style="1" hidden="1" customWidth="1"/>
    <col min="6111" max="6111" width="17.140625" style="1" customWidth="1"/>
    <col min="6112" max="6112" width="18.28515625" style="1" customWidth="1"/>
    <col min="6113" max="6113" width="26.140625" style="1" customWidth="1"/>
    <col min="6114" max="6119" width="14.85546875" style="1"/>
    <col min="6120" max="6123" width="0" style="1" hidden="1" customWidth="1"/>
    <col min="6124" max="6351" width="14.85546875" style="1"/>
    <col min="6352" max="6352" width="4.28515625" style="1" customWidth="1"/>
    <col min="6353" max="6353" width="6.5703125" style="1" customWidth="1"/>
    <col min="6354" max="6354" width="7.42578125" style="1" customWidth="1"/>
    <col min="6355" max="6355" width="12.5703125" style="1" customWidth="1"/>
    <col min="6356" max="6356" width="11.28515625" style="1" customWidth="1"/>
    <col min="6357" max="6357" width="9.140625" style="1" customWidth="1"/>
    <col min="6358" max="6358" width="66.5703125" style="1" customWidth="1"/>
    <col min="6359" max="6359" width="10.42578125" style="1" customWidth="1"/>
    <col min="6360" max="6360" width="17.7109375" style="1" customWidth="1"/>
    <col min="6361" max="6361" width="16.42578125" style="1" customWidth="1"/>
    <col min="6362" max="6362" width="21.5703125" style="1" customWidth="1"/>
    <col min="6363" max="6363" width="3.140625" style="1" customWidth="1"/>
    <col min="6364" max="6364" width="2.85546875" style="1" customWidth="1"/>
    <col min="6365" max="6366" width="0" style="1" hidden="1" customWidth="1"/>
    <col min="6367" max="6367" width="17.140625" style="1" customWidth="1"/>
    <col min="6368" max="6368" width="18.28515625" style="1" customWidth="1"/>
    <col min="6369" max="6369" width="26.140625" style="1" customWidth="1"/>
    <col min="6370" max="6375" width="14.85546875" style="1"/>
    <col min="6376" max="6379" width="0" style="1" hidden="1" customWidth="1"/>
    <col min="6380" max="6607" width="14.85546875" style="1"/>
    <col min="6608" max="6608" width="4.28515625" style="1" customWidth="1"/>
    <col min="6609" max="6609" width="6.5703125" style="1" customWidth="1"/>
    <col min="6610" max="6610" width="7.42578125" style="1" customWidth="1"/>
    <col min="6611" max="6611" width="12.5703125" style="1" customWidth="1"/>
    <col min="6612" max="6612" width="11.28515625" style="1" customWidth="1"/>
    <col min="6613" max="6613" width="9.140625" style="1" customWidth="1"/>
    <col min="6614" max="6614" width="66.5703125" style="1" customWidth="1"/>
    <col min="6615" max="6615" width="10.42578125" style="1" customWidth="1"/>
    <col min="6616" max="6616" width="17.7109375" style="1" customWidth="1"/>
    <col min="6617" max="6617" width="16.42578125" style="1" customWidth="1"/>
    <col min="6618" max="6618" width="21.5703125" style="1" customWidth="1"/>
    <col min="6619" max="6619" width="3.140625" style="1" customWidth="1"/>
    <col min="6620" max="6620" width="2.85546875" style="1" customWidth="1"/>
    <col min="6621" max="6622" width="0" style="1" hidden="1" customWidth="1"/>
    <col min="6623" max="6623" width="17.140625" style="1" customWidth="1"/>
    <col min="6624" max="6624" width="18.28515625" style="1" customWidth="1"/>
    <col min="6625" max="6625" width="26.140625" style="1" customWidth="1"/>
    <col min="6626" max="6631" width="14.85546875" style="1"/>
    <col min="6632" max="6635" width="0" style="1" hidden="1" customWidth="1"/>
    <col min="6636" max="6863" width="14.85546875" style="1"/>
    <col min="6864" max="6864" width="4.28515625" style="1" customWidth="1"/>
    <col min="6865" max="6865" width="6.5703125" style="1" customWidth="1"/>
    <col min="6866" max="6866" width="7.42578125" style="1" customWidth="1"/>
    <col min="6867" max="6867" width="12.5703125" style="1" customWidth="1"/>
    <col min="6868" max="6868" width="11.28515625" style="1" customWidth="1"/>
    <col min="6869" max="6869" width="9.140625" style="1" customWidth="1"/>
    <col min="6870" max="6870" width="66.5703125" style="1" customWidth="1"/>
    <col min="6871" max="6871" width="10.42578125" style="1" customWidth="1"/>
    <col min="6872" max="6872" width="17.7109375" style="1" customWidth="1"/>
    <col min="6873" max="6873" width="16.42578125" style="1" customWidth="1"/>
    <col min="6874" max="6874" width="21.5703125" style="1" customWidth="1"/>
    <col min="6875" max="6875" width="3.140625" style="1" customWidth="1"/>
    <col min="6876" max="6876" width="2.85546875" style="1" customWidth="1"/>
    <col min="6877" max="6878" width="0" style="1" hidden="1" customWidth="1"/>
    <col min="6879" max="6879" width="17.140625" style="1" customWidth="1"/>
    <col min="6880" max="6880" width="18.28515625" style="1" customWidth="1"/>
    <col min="6881" max="6881" width="26.140625" style="1" customWidth="1"/>
    <col min="6882" max="6887" width="14.85546875" style="1"/>
    <col min="6888" max="6891" width="0" style="1" hidden="1" customWidth="1"/>
    <col min="6892" max="7119" width="14.85546875" style="1"/>
    <col min="7120" max="7120" width="4.28515625" style="1" customWidth="1"/>
    <col min="7121" max="7121" width="6.5703125" style="1" customWidth="1"/>
    <col min="7122" max="7122" width="7.42578125" style="1" customWidth="1"/>
    <col min="7123" max="7123" width="12.5703125" style="1" customWidth="1"/>
    <col min="7124" max="7124" width="11.28515625" style="1" customWidth="1"/>
    <col min="7125" max="7125" width="9.140625" style="1" customWidth="1"/>
    <col min="7126" max="7126" width="66.5703125" style="1" customWidth="1"/>
    <col min="7127" max="7127" width="10.42578125" style="1" customWidth="1"/>
    <col min="7128" max="7128" width="17.7109375" style="1" customWidth="1"/>
    <col min="7129" max="7129" width="16.42578125" style="1" customWidth="1"/>
    <col min="7130" max="7130" width="21.5703125" style="1" customWidth="1"/>
    <col min="7131" max="7131" width="3.140625" style="1" customWidth="1"/>
    <col min="7132" max="7132" width="2.85546875" style="1" customWidth="1"/>
    <col min="7133" max="7134" width="0" style="1" hidden="1" customWidth="1"/>
    <col min="7135" max="7135" width="17.140625" style="1" customWidth="1"/>
    <col min="7136" max="7136" width="18.28515625" style="1" customWidth="1"/>
    <col min="7137" max="7137" width="26.140625" style="1" customWidth="1"/>
    <col min="7138" max="7143" width="14.85546875" style="1"/>
    <col min="7144" max="7147" width="0" style="1" hidden="1" customWidth="1"/>
    <col min="7148" max="7375" width="14.85546875" style="1"/>
    <col min="7376" max="7376" width="4.28515625" style="1" customWidth="1"/>
    <col min="7377" max="7377" width="6.5703125" style="1" customWidth="1"/>
    <col min="7378" max="7378" width="7.42578125" style="1" customWidth="1"/>
    <col min="7379" max="7379" width="12.5703125" style="1" customWidth="1"/>
    <col min="7380" max="7380" width="11.28515625" style="1" customWidth="1"/>
    <col min="7381" max="7381" width="9.140625" style="1" customWidth="1"/>
    <col min="7382" max="7382" width="66.5703125" style="1" customWidth="1"/>
    <col min="7383" max="7383" width="10.42578125" style="1" customWidth="1"/>
    <col min="7384" max="7384" width="17.7109375" style="1" customWidth="1"/>
    <col min="7385" max="7385" width="16.42578125" style="1" customWidth="1"/>
    <col min="7386" max="7386" width="21.5703125" style="1" customWidth="1"/>
    <col min="7387" max="7387" width="3.140625" style="1" customWidth="1"/>
    <col min="7388" max="7388" width="2.85546875" style="1" customWidth="1"/>
    <col min="7389" max="7390" width="0" style="1" hidden="1" customWidth="1"/>
    <col min="7391" max="7391" width="17.140625" style="1" customWidth="1"/>
    <col min="7392" max="7392" width="18.28515625" style="1" customWidth="1"/>
    <col min="7393" max="7393" width="26.140625" style="1" customWidth="1"/>
    <col min="7394" max="7399" width="14.85546875" style="1"/>
    <col min="7400" max="7403" width="0" style="1" hidden="1" customWidth="1"/>
    <col min="7404" max="7631" width="14.85546875" style="1"/>
    <col min="7632" max="7632" width="4.28515625" style="1" customWidth="1"/>
    <col min="7633" max="7633" width="6.5703125" style="1" customWidth="1"/>
    <col min="7634" max="7634" width="7.42578125" style="1" customWidth="1"/>
    <col min="7635" max="7635" width="12.5703125" style="1" customWidth="1"/>
    <col min="7636" max="7636" width="11.28515625" style="1" customWidth="1"/>
    <col min="7637" max="7637" width="9.140625" style="1" customWidth="1"/>
    <col min="7638" max="7638" width="66.5703125" style="1" customWidth="1"/>
    <col min="7639" max="7639" width="10.42578125" style="1" customWidth="1"/>
    <col min="7640" max="7640" width="17.7109375" style="1" customWidth="1"/>
    <col min="7641" max="7641" width="16.42578125" style="1" customWidth="1"/>
    <col min="7642" max="7642" width="21.5703125" style="1" customWidth="1"/>
    <col min="7643" max="7643" width="3.140625" style="1" customWidth="1"/>
    <col min="7644" max="7644" width="2.85546875" style="1" customWidth="1"/>
    <col min="7645" max="7646" width="0" style="1" hidden="1" customWidth="1"/>
    <col min="7647" max="7647" width="17.140625" style="1" customWidth="1"/>
    <col min="7648" max="7648" width="18.28515625" style="1" customWidth="1"/>
    <col min="7649" max="7649" width="26.140625" style="1" customWidth="1"/>
    <col min="7650" max="7655" width="14.85546875" style="1"/>
    <col min="7656" max="7659" width="0" style="1" hidden="1" customWidth="1"/>
    <col min="7660" max="7887" width="14.85546875" style="1"/>
    <col min="7888" max="7888" width="4.28515625" style="1" customWidth="1"/>
    <col min="7889" max="7889" width="6.5703125" style="1" customWidth="1"/>
    <col min="7890" max="7890" width="7.42578125" style="1" customWidth="1"/>
    <col min="7891" max="7891" width="12.5703125" style="1" customWidth="1"/>
    <col min="7892" max="7892" width="11.28515625" style="1" customWidth="1"/>
    <col min="7893" max="7893" width="9.140625" style="1" customWidth="1"/>
    <col min="7894" max="7894" width="66.5703125" style="1" customWidth="1"/>
    <col min="7895" max="7895" width="10.42578125" style="1" customWidth="1"/>
    <col min="7896" max="7896" width="17.7109375" style="1" customWidth="1"/>
    <col min="7897" max="7897" width="16.42578125" style="1" customWidth="1"/>
    <col min="7898" max="7898" width="21.5703125" style="1" customWidth="1"/>
    <col min="7899" max="7899" width="3.140625" style="1" customWidth="1"/>
    <col min="7900" max="7900" width="2.85546875" style="1" customWidth="1"/>
    <col min="7901" max="7902" width="0" style="1" hidden="1" customWidth="1"/>
    <col min="7903" max="7903" width="17.140625" style="1" customWidth="1"/>
    <col min="7904" max="7904" width="18.28515625" style="1" customWidth="1"/>
    <col min="7905" max="7905" width="26.140625" style="1" customWidth="1"/>
    <col min="7906" max="7911" width="14.85546875" style="1"/>
    <col min="7912" max="7915" width="0" style="1" hidden="1" customWidth="1"/>
    <col min="7916" max="8143" width="14.85546875" style="1"/>
    <col min="8144" max="8144" width="4.28515625" style="1" customWidth="1"/>
    <col min="8145" max="8145" width="6.5703125" style="1" customWidth="1"/>
    <col min="8146" max="8146" width="7.42578125" style="1" customWidth="1"/>
    <col min="8147" max="8147" width="12.5703125" style="1" customWidth="1"/>
    <col min="8148" max="8148" width="11.28515625" style="1" customWidth="1"/>
    <col min="8149" max="8149" width="9.140625" style="1" customWidth="1"/>
    <col min="8150" max="8150" width="66.5703125" style="1" customWidth="1"/>
    <col min="8151" max="8151" width="10.42578125" style="1" customWidth="1"/>
    <col min="8152" max="8152" width="17.7109375" style="1" customWidth="1"/>
    <col min="8153" max="8153" width="16.42578125" style="1" customWidth="1"/>
    <col min="8154" max="8154" width="21.5703125" style="1" customWidth="1"/>
    <col min="8155" max="8155" width="3.140625" style="1" customWidth="1"/>
    <col min="8156" max="8156" width="2.85546875" style="1" customWidth="1"/>
    <col min="8157" max="8158" width="0" style="1" hidden="1" customWidth="1"/>
    <col min="8159" max="8159" width="17.140625" style="1" customWidth="1"/>
    <col min="8160" max="8160" width="18.28515625" style="1" customWidth="1"/>
    <col min="8161" max="8161" width="26.140625" style="1" customWidth="1"/>
    <col min="8162" max="8167" width="14.85546875" style="1"/>
    <col min="8168" max="8171" width="0" style="1" hidden="1" customWidth="1"/>
    <col min="8172" max="8399" width="14.85546875" style="1"/>
    <col min="8400" max="8400" width="4.28515625" style="1" customWidth="1"/>
    <col min="8401" max="8401" width="6.5703125" style="1" customWidth="1"/>
    <col min="8402" max="8402" width="7.42578125" style="1" customWidth="1"/>
    <col min="8403" max="8403" width="12.5703125" style="1" customWidth="1"/>
    <col min="8404" max="8404" width="11.28515625" style="1" customWidth="1"/>
    <col min="8405" max="8405" width="9.140625" style="1" customWidth="1"/>
    <col min="8406" max="8406" width="66.5703125" style="1" customWidth="1"/>
    <col min="8407" max="8407" width="10.42578125" style="1" customWidth="1"/>
    <col min="8408" max="8408" width="17.7109375" style="1" customWidth="1"/>
    <col min="8409" max="8409" width="16.42578125" style="1" customWidth="1"/>
    <col min="8410" max="8410" width="21.5703125" style="1" customWidth="1"/>
    <col min="8411" max="8411" width="3.140625" style="1" customWidth="1"/>
    <col min="8412" max="8412" width="2.85546875" style="1" customWidth="1"/>
    <col min="8413" max="8414" width="0" style="1" hidden="1" customWidth="1"/>
    <col min="8415" max="8415" width="17.140625" style="1" customWidth="1"/>
    <col min="8416" max="8416" width="18.28515625" style="1" customWidth="1"/>
    <col min="8417" max="8417" width="26.140625" style="1" customWidth="1"/>
    <col min="8418" max="8423" width="14.85546875" style="1"/>
    <col min="8424" max="8427" width="0" style="1" hidden="1" customWidth="1"/>
    <col min="8428" max="8655" width="14.85546875" style="1"/>
    <col min="8656" max="8656" width="4.28515625" style="1" customWidth="1"/>
    <col min="8657" max="8657" width="6.5703125" style="1" customWidth="1"/>
    <col min="8658" max="8658" width="7.42578125" style="1" customWidth="1"/>
    <col min="8659" max="8659" width="12.5703125" style="1" customWidth="1"/>
    <col min="8660" max="8660" width="11.28515625" style="1" customWidth="1"/>
    <col min="8661" max="8661" width="9.140625" style="1" customWidth="1"/>
    <col min="8662" max="8662" width="66.5703125" style="1" customWidth="1"/>
    <col min="8663" max="8663" width="10.42578125" style="1" customWidth="1"/>
    <col min="8664" max="8664" width="17.7109375" style="1" customWidth="1"/>
    <col min="8665" max="8665" width="16.42578125" style="1" customWidth="1"/>
    <col min="8666" max="8666" width="21.5703125" style="1" customWidth="1"/>
    <col min="8667" max="8667" width="3.140625" style="1" customWidth="1"/>
    <col min="8668" max="8668" width="2.85546875" style="1" customWidth="1"/>
    <col min="8669" max="8670" width="0" style="1" hidden="1" customWidth="1"/>
    <col min="8671" max="8671" width="17.140625" style="1" customWidth="1"/>
    <col min="8672" max="8672" width="18.28515625" style="1" customWidth="1"/>
    <col min="8673" max="8673" width="26.140625" style="1" customWidth="1"/>
    <col min="8674" max="8679" width="14.85546875" style="1"/>
    <col min="8680" max="8683" width="0" style="1" hidden="1" customWidth="1"/>
    <col min="8684" max="8911" width="14.85546875" style="1"/>
    <col min="8912" max="8912" width="4.28515625" style="1" customWidth="1"/>
    <col min="8913" max="8913" width="6.5703125" style="1" customWidth="1"/>
    <col min="8914" max="8914" width="7.42578125" style="1" customWidth="1"/>
    <col min="8915" max="8915" width="12.5703125" style="1" customWidth="1"/>
    <col min="8916" max="8916" width="11.28515625" style="1" customWidth="1"/>
    <col min="8917" max="8917" width="9.140625" style="1" customWidth="1"/>
    <col min="8918" max="8918" width="66.5703125" style="1" customWidth="1"/>
    <col min="8919" max="8919" width="10.42578125" style="1" customWidth="1"/>
    <col min="8920" max="8920" width="17.7109375" style="1" customWidth="1"/>
    <col min="8921" max="8921" width="16.42578125" style="1" customWidth="1"/>
    <col min="8922" max="8922" width="21.5703125" style="1" customWidth="1"/>
    <col min="8923" max="8923" width="3.140625" style="1" customWidth="1"/>
    <col min="8924" max="8924" width="2.85546875" style="1" customWidth="1"/>
    <col min="8925" max="8926" width="0" style="1" hidden="1" customWidth="1"/>
    <col min="8927" max="8927" width="17.140625" style="1" customWidth="1"/>
    <col min="8928" max="8928" width="18.28515625" style="1" customWidth="1"/>
    <col min="8929" max="8929" width="26.140625" style="1" customWidth="1"/>
    <col min="8930" max="8935" width="14.85546875" style="1"/>
    <col min="8936" max="8939" width="0" style="1" hidden="1" customWidth="1"/>
    <col min="8940" max="9167" width="14.85546875" style="1"/>
    <col min="9168" max="9168" width="4.28515625" style="1" customWidth="1"/>
    <col min="9169" max="9169" width="6.5703125" style="1" customWidth="1"/>
    <col min="9170" max="9170" width="7.42578125" style="1" customWidth="1"/>
    <col min="9171" max="9171" width="12.5703125" style="1" customWidth="1"/>
    <col min="9172" max="9172" width="11.28515625" style="1" customWidth="1"/>
    <col min="9173" max="9173" width="9.140625" style="1" customWidth="1"/>
    <col min="9174" max="9174" width="66.5703125" style="1" customWidth="1"/>
    <col min="9175" max="9175" width="10.42578125" style="1" customWidth="1"/>
    <col min="9176" max="9176" width="17.7109375" style="1" customWidth="1"/>
    <col min="9177" max="9177" width="16.42578125" style="1" customWidth="1"/>
    <col min="9178" max="9178" width="21.5703125" style="1" customWidth="1"/>
    <col min="9179" max="9179" width="3.140625" style="1" customWidth="1"/>
    <col min="9180" max="9180" width="2.85546875" style="1" customWidth="1"/>
    <col min="9181" max="9182" width="0" style="1" hidden="1" customWidth="1"/>
    <col min="9183" max="9183" width="17.140625" style="1" customWidth="1"/>
    <col min="9184" max="9184" width="18.28515625" style="1" customWidth="1"/>
    <col min="9185" max="9185" width="26.140625" style="1" customWidth="1"/>
    <col min="9186" max="9191" width="14.85546875" style="1"/>
    <col min="9192" max="9195" width="0" style="1" hidden="1" customWidth="1"/>
    <col min="9196" max="9423" width="14.85546875" style="1"/>
    <col min="9424" max="9424" width="4.28515625" style="1" customWidth="1"/>
    <col min="9425" max="9425" width="6.5703125" style="1" customWidth="1"/>
    <col min="9426" max="9426" width="7.42578125" style="1" customWidth="1"/>
    <col min="9427" max="9427" width="12.5703125" style="1" customWidth="1"/>
    <col min="9428" max="9428" width="11.28515625" style="1" customWidth="1"/>
    <col min="9429" max="9429" width="9.140625" style="1" customWidth="1"/>
    <col min="9430" max="9430" width="66.5703125" style="1" customWidth="1"/>
    <col min="9431" max="9431" width="10.42578125" style="1" customWidth="1"/>
    <col min="9432" max="9432" width="17.7109375" style="1" customWidth="1"/>
    <col min="9433" max="9433" width="16.42578125" style="1" customWidth="1"/>
    <col min="9434" max="9434" width="21.5703125" style="1" customWidth="1"/>
    <col min="9435" max="9435" width="3.140625" style="1" customWidth="1"/>
    <col min="9436" max="9436" width="2.85546875" style="1" customWidth="1"/>
    <col min="9437" max="9438" width="0" style="1" hidden="1" customWidth="1"/>
    <col min="9439" max="9439" width="17.140625" style="1" customWidth="1"/>
    <col min="9440" max="9440" width="18.28515625" style="1" customWidth="1"/>
    <col min="9441" max="9441" width="26.140625" style="1" customWidth="1"/>
    <col min="9442" max="9447" width="14.85546875" style="1"/>
    <col min="9448" max="9451" width="0" style="1" hidden="1" customWidth="1"/>
    <col min="9452" max="9679" width="14.85546875" style="1"/>
    <col min="9680" max="9680" width="4.28515625" style="1" customWidth="1"/>
    <col min="9681" max="9681" width="6.5703125" style="1" customWidth="1"/>
    <col min="9682" max="9682" width="7.42578125" style="1" customWidth="1"/>
    <col min="9683" max="9683" width="12.5703125" style="1" customWidth="1"/>
    <col min="9684" max="9684" width="11.28515625" style="1" customWidth="1"/>
    <col min="9685" max="9685" width="9.140625" style="1" customWidth="1"/>
    <col min="9686" max="9686" width="66.5703125" style="1" customWidth="1"/>
    <col min="9687" max="9687" width="10.42578125" style="1" customWidth="1"/>
    <col min="9688" max="9688" width="17.7109375" style="1" customWidth="1"/>
    <col min="9689" max="9689" width="16.42578125" style="1" customWidth="1"/>
    <col min="9690" max="9690" width="21.5703125" style="1" customWidth="1"/>
    <col min="9691" max="9691" width="3.140625" style="1" customWidth="1"/>
    <col min="9692" max="9692" width="2.85546875" style="1" customWidth="1"/>
    <col min="9693" max="9694" width="0" style="1" hidden="1" customWidth="1"/>
    <col min="9695" max="9695" width="17.140625" style="1" customWidth="1"/>
    <col min="9696" max="9696" width="18.28515625" style="1" customWidth="1"/>
    <col min="9697" max="9697" width="26.140625" style="1" customWidth="1"/>
    <col min="9698" max="9703" width="14.85546875" style="1"/>
    <col min="9704" max="9707" width="0" style="1" hidden="1" customWidth="1"/>
    <col min="9708" max="9935" width="14.85546875" style="1"/>
    <col min="9936" max="9936" width="4.28515625" style="1" customWidth="1"/>
    <col min="9937" max="9937" width="6.5703125" style="1" customWidth="1"/>
    <col min="9938" max="9938" width="7.42578125" style="1" customWidth="1"/>
    <col min="9939" max="9939" width="12.5703125" style="1" customWidth="1"/>
    <col min="9940" max="9940" width="11.28515625" style="1" customWidth="1"/>
    <col min="9941" max="9941" width="9.140625" style="1" customWidth="1"/>
    <col min="9942" max="9942" width="66.5703125" style="1" customWidth="1"/>
    <col min="9943" max="9943" width="10.42578125" style="1" customWidth="1"/>
    <col min="9944" max="9944" width="17.7109375" style="1" customWidth="1"/>
    <col min="9945" max="9945" width="16.42578125" style="1" customWidth="1"/>
    <col min="9946" max="9946" width="21.5703125" style="1" customWidth="1"/>
    <col min="9947" max="9947" width="3.140625" style="1" customWidth="1"/>
    <col min="9948" max="9948" width="2.85546875" style="1" customWidth="1"/>
    <col min="9949" max="9950" width="0" style="1" hidden="1" customWidth="1"/>
    <col min="9951" max="9951" width="17.140625" style="1" customWidth="1"/>
    <col min="9952" max="9952" width="18.28515625" style="1" customWidth="1"/>
    <col min="9953" max="9953" width="26.140625" style="1" customWidth="1"/>
    <col min="9954" max="9959" width="14.85546875" style="1"/>
    <col min="9960" max="9963" width="0" style="1" hidden="1" customWidth="1"/>
    <col min="9964" max="10191" width="14.85546875" style="1"/>
    <col min="10192" max="10192" width="4.28515625" style="1" customWidth="1"/>
    <col min="10193" max="10193" width="6.5703125" style="1" customWidth="1"/>
    <col min="10194" max="10194" width="7.42578125" style="1" customWidth="1"/>
    <col min="10195" max="10195" width="12.5703125" style="1" customWidth="1"/>
    <col min="10196" max="10196" width="11.28515625" style="1" customWidth="1"/>
    <col min="10197" max="10197" width="9.140625" style="1" customWidth="1"/>
    <col min="10198" max="10198" width="66.5703125" style="1" customWidth="1"/>
    <col min="10199" max="10199" width="10.42578125" style="1" customWidth="1"/>
    <col min="10200" max="10200" width="17.7109375" style="1" customWidth="1"/>
    <col min="10201" max="10201" width="16.42578125" style="1" customWidth="1"/>
    <col min="10202" max="10202" width="21.5703125" style="1" customWidth="1"/>
    <col min="10203" max="10203" width="3.140625" style="1" customWidth="1"/>
    <col min="10204" max="10204" width="2.85546875" style="1" customWidth="1"/>
    <col min="10205" max="10206" width="0" style="1" hidden="1" customWidth="1"/>
    <col min="10207" max="10207" width="17.140625" style="1" customWidth="1"/>
    <col min="10208" max="10208" width="18.28515625" style="1" customWidth="1"/>
    <col min="10209" max="10209" width="26.140625" style="1" customWidth="1"/>
    <col min="10210" max="10215" width="14.85546875" style="1"/>
    <col min="10216" max="10219" width="0" style="1" hidden="1" customWidth="1"/>
    <col min="10220" max="10447" width="14.85546875" style="1"/>
    <col min="10448" max="10448" width="4.28515625" style="1" customWidth="1"/>
    <col min="10449" max="10449" width="6.5703125" style="1" customWidth="1"/>
    <col min="10450" max="10450" width="7.42578125" style="1" customWidth="1"/>
    <col min="10451" max="10451" width="12.5703125" style="1" customWidth="1"/>
    <col min="10452" max="10452" width="11.28515625" style="1" customWidth="1"/>
    <col min="10453" max="10453" width="9.140625" style="1" customWidth="1"/>
    <col min="10454" max="10454" width="66.5703125" style="1" customWidth="1"/>
    <col min="10455" max="10455" width="10.42578125" style="1" customWidth="1"/>
    <col min="10456" max="10456" width="17.7109375" style="1" customWidth="1"/>
    <col min="10457" max="10457" width="16.42578125" style="1" customWidth="1"/>
    <col min="10458" max="10458" width="21.5703125" style="1" customWidth="1"/>
    <col min="10459" max="10459" width="3.140625" style="1" customWidth="1"/>
    <col min="10460" max="10460" width="2.85546875" style="1" customWidth="1"/>
    <col min="10461" max="10462" width="0" style="1" hidden="1" customWidth="1"/>
    <col min="10463" max="10463" width="17.140625" style="1" customWidth="1"/>
    <col min="10464" max="10464" width="18.28515625" style="1" customWidth="1"/>
    <col min="10465" max="10465" width="26.140625" style="1" customWidth="1"/>
    <col min="10466" max="10471" width="14.85546875" style="1"/>
    <col min="10472" max="10475" width="0" style="1" hidden="1" customWidth="1"/>
    <col min="10476" max="10703" width="14.85546875" style="1"/>
    <col min="10704" max="10704" width="4.28515625" style="1" customWidth="1"/>
    <col min="10705" max="10705" width="6.5703125" style="1" customWidth="1"/>
    <col min="10706" max="10706" width="7.42578125" style="1" customWidth="1"/>
    <col min="10707" max="10707" width="12.5703125" style="1" customWidth="1"/>
    <col min="10708" max="10708" width="11.28515625" style="1" customWidth="1"/>
    <col min="10709" max="10709" width="9.140625" style="1" customWidth="1"/>
    <col min="10710" max="10710" width="66.5703125" style="1" customWidth="1"/>
    <col min="10711" max="10711" width="10.42578125" style="1" customWidth="1"/>
    <col min="10712" max="10712" width="17.7109375" style="1" customWidth="1"/>
    <col min="10713" max="10713" width="16.42578125" style="1" customWidth="1"/>
    <col min="10714" max="10714" width="21.5703125" style="1" customWidth="1"/>
    <col min="10715" max="10715" width="3.140625" style="1" customWidth="1"/>
    <col min="10716" max="10716" width="2.85546875" style="1" customWidth="1"/>
    <col min="10717" max="10718" width="0" style="1" hidden="1" customWidth="1"/>
    <col min="10719" max="10719" width="17.140625" style="1" customWidth="1"/>
    <col min="10720" max="10720" width="18.28515625" style="1" customWidth="1"/>
    <col min="10721" max="10721" width="26.140625" style="1" customWidth="1"/>
    <col min="10722" max="10727" width="14.85546875" style="1"/>
    <col min="10728" max="10731" width="0" style="1" hidden="1" customWidth="1"/>
    <col min="10732" max="10959" width="14.85546875" style="1"/>
    <col min="10960" max="10960" width="4.28515625" style="1" customWidth="1"/>
    <col min="10961" max="10961" width="6.5703125" style="1" customWidth="1"/>
    <col min="10962" max="10962" width="7.42578125" style="1" customWidth="1"/>
    <col min="10963" max="10963" width="12.5703125" style="1" customWidth="1"/>
    <col min="10964" max="10964" width="11.28515625" style="1" customWidth="1"/>
    <col min="10965" max="10965" width="9.140625" style="1" customWidth="1"/>
    <col min="10966" max="10966" width="66.5703125" style="1" customWidth="1"/>
    <col min="10967" max="10967" width="10.42578125" style="1" customWidth="1"/>
    <col min="10968" max="10968" width="17.7109375" style="1" customWidth="1"/>
    <col min="10969" max="10969" width="16.42578125" style="1" customWidth="1"/>
    <col min="10970" max="10970" width="21.5703125" style="1" customWidth="1"/>
    <col min="10971" max="10971" width="3.140625" style="1" customWidth="1"/>
    <col min="10972" max="10972" width="2.85546875" style="1" customWidth="1"/>
    <col min="10973" max="10974" width="0" style="1" hidden="1" customWidth="1"/>
    <col min="10975" max="10975" width="17.140625" style="1" customWidth="1"/>
    <col min="10976" max="10976" width="18.28515625" style="1" customWidth="1"/>
    <col min="10977" max="10977" width="26.140625" style="1" customWidth="1"/>
    <col min="10978" max="10983" width="14.85546875" style="1"/>
    <col min="10984" max="10987" width="0" style="1" hidden="1" customWidth="1"/>
    <col min="10988" max="11215" width="14.85546875" style="1"/>
    <col min="11216" max="11216" width="4.28515625" style="1" customWidth="1"/>
    <col min="11217" max="11217" width="6.5703125" style="1" customWidth="1"/>
    <col min="11218" max="11218" width="7.42578125" style="1" customWidth="1"/>
    <col min="11219" max="11219" width="12.5703125" style="1" customWidth="1"/>
    <col min="11220" max="11220" width="11.28515625" style="1" customWidth="1"/>
    <col min="11221" max="11221" width="9.140625" style="1" customWidth="1"/>
    <col min="11222" max="11222" width="66.5703125" style="1" customWidth="1"/>
    <col min="11223" max="11223" width="10.42578125" style="1" customWidth="1"/>
    <col min="11224" max="11224" width="17.7109375" style="1" customWidth="1"/>
    <col min="11225" max="11225" width="16.42578125" style="1" customWidth="1"/>
    <col min="11226" max="11226" width="21.5703125" style="1" customWidth="1"/>
    <col min="11227" max="11227" width="3.140625" style="1" customWidth="1"/>
    <col min="11228" max="11228" width="2.85546875" style="1" customWidth="1"/>
    <col min="11229" max="11230" width="0" style="1" hidden="1" customWidth="1"/>
    <col min="11231" max="11231" width="17.140625" style="1" customWidth="1"/>
    <col min="11232" max="11232" width="18.28515625" style="1" customWidth="1"/>
    <col min="11233" max="11233" width="26.140625" style="1" customWidth="1"/>
    <col min="11234" max="11239" width="14.85546875" style="1"/>
    <col min="11240" max="11243" width="0" style="1" hidden="1" customWidth="1"/>
    <col min="11244" max="11471" width="14.85546875" style="1"/>
    <col min="11472" max="11472" width="4.28515625" style="1" customWidth="1"/>
    <col min="11473" max="11473" width="6.5703125" style="1" customWidth="1"/>
    <col min="11474" max="11474" width="7.42578125" style="1" customWidth="1"/>
    <col min="11475" max="11475" width="12.5703125" style="1" customWidth="1"/>
    <col min="11476" max="11476" width="11.28515625" style="1" customWidth="1"/>
    <col min="11477" max="11477" width="9.140625" style="1" customWidth="1"/>
    <col min="11478" max="11478" width="66.5703125" style="1" customWidth="1"/>
    <col min="11479" max="11479" width="10.42578125" style="1" customWidth="1"/>
    <col min="11480" max="11480" width="17.7109375" style="1" customWidth="1"/>
    <col min="11481" max="11481" width="16.42578125" style="1" customWidth="1"/>
    <col min="11482" max="11482" width="21.5703125" style="1" customWidth="1"/>
    <col min="11483" max="11483" width="3.140625" style="1" customWidth="1"/>
    <col min="11484" max="11484" width="2.85546875" style="1" customWidth="1"/>
    <col min="11485" max="11486" width="0" style="1" hidden="1" customWidth="1"/>
    <col min="11487" max="11487" width="17.140625" style="1" customWidth="1"/>
    <col min="11488" max="11488" width="18.28515625" style="1" customWidth="1"/>
    <col min="11489" max="11489" width="26.140625" style="1" customWidth="1"/>
    <col min="11490" max="11495" width="14.85546875" style="1"/>
    <col min="11496" max="11499" width="0" style="1" hidden="1" customWidth="1"/>
    <col min="11500" max="11727" width="14.85546875" style="1"/>
    <col min="11728" max="11728" width="4.28515625" style="1" customWidth="1"/>
    <col min="11729" max="11729" width="6.5703125" style="1" customWidth="1"/>
    <col min="11730" max="11730" width="7.42578125" style="1" customWidth="1"/>
    <col min="11731" max="11731" width="12.5703125" style="1" customWidth="1"/>
    <col min="11732" max="11732" width="11.28515625" style="1" customWidth="1"/>
    <col min="11733" max="11733" width="9.140625" style="1" customWidth="1"/>
    <col min="11734" max="11734" width="66.5703125" style="1" customWidth="1"/>
    <col min="11735" max="11735" width="10.42578125" style="1" customWidth="1"/>
    <col min="11736" max="11736" width="17.7109375" style="1" customWidth="1"/>
    <col min="11737" max="11737" width="16.42578125" style="1" customWidth="1"/>
    <col min="11738" max="11738" width="21.5703125" style="1" customWidth="1"/>
    <col min="11739" max="11739" width="3.140625" style="1" customWidth="1"/>
    <col min="11740" max="11740" width="2.85546875" style="1" customWidth="1"/>
    <col min="11741" max="11742" width="0" style="1" hidden="1" customWidth="1"/>
    <col min="11743" max="11743" width="17.140625" style="1" customWidth="1"/>
    <col min="11744" max="11744" width="18.28515625" style="1" customWidth="1"/>
    <col min="11745" max="11745" width="26.140625" style="1" customWidth="1"/>
    <col min="11746" max="11751" width="14.85546875" style="1"/>
    <col min="11752" max="11755" width="0" style="1" hidden="1" customWidth="1"/>
    <col min="11756" max="11983" width="14.85546875" style="1"/>
    <col min="11984" max="11984" width="4.28515625" style="1" customWidth="1"/>
    <col min="11985" max="11985" width="6.5703125" style="1" customWidth="1"/>
    <col min="11986" max="11986" width="7.42578125" style="1" customWidth="1"/>
    <col min="11987" max="11987" width="12.5703125" style="1" customWidth="1"/>
    <col min="11988" max="11988" width="11.28515625" style="1" customWidth="1"/>
    <col min="11989" max="11989" width="9.140625" style="1" customWidth="1"/>
    <col min="11990" max="11990" width="66.5703125" style="1" customWidth="1"/>
    <col min="11991" max="11991" width="10.42578125" style="1" customWidth="1"/>
    <col min="11992" max="11992" width="17.7109375" style="1" customWidth="1"/>
    <col min="11993" max="11993" width="16.42578125" style="1" customWidth="1"/>
    <col min="11994" max="11994" width="21.5703125" style="1" customWidth="1"/>
    <col min="11995" max="11995" width="3.140625" style="1" customWidth="1"/>
    <col min="11996" max="11996" width="2.85546875" style="1" customWidth="1"/>
    <col min="11997" max="11998" width="0" style="1" hidden="1" customWidth="1"/>
    <col min="11999" max="11999" width="17.140625" style="1" customWidth="1"/>
    <col min="12000" max="12000" width="18.28515625" style="1" customWidth="1"/>
    <col min="12001" max="12001" width="26.140625" style="1" customWidth="1"/>
    <col min="12002" max="12007" width="14.85546875" style="1"/>
    <col min="12008" max="12011" width="0" style="1" hidden="1" customWidth="1"/>
    <col min="12012" max="12239" width="14.85546875" style="1"/>
    <col min="12240" max="12240" width="4.28515625" style="1" customWidth="1"/>
    <col min="12241" max="12241" width="6.5703125" style="1" customWidth="1"/>
    <col min="12242" max="12242" width="7.42578125" style="1" customWidth="1"/>
    <col min="12243" max="12243" width="12.5703125" style="1" customWidth="1"/>
    <col min="12244" max="12244" width="11.28515625" style="1" customWidth="1"/>
    <col min="12245" max="12245" width="9.140625" style="1" customWidth="1"/>
    <col min="12246" max="12246" width="66.5703125" style="1" customWidth="1"/>
    <col min="12247" max="12247" width="10.42578125" style="1" customWidth="1"/>
    <col min="12248" max="12248" width="17.7109375" style="1" customWidth="1"/>
    <col min="12249" max="12249" width="16.42578125" style="1" customWidth="1"/>
    <col min="12250" max="12250" width="21.5703125" style="1" customWidth="1"/>
    <col min="12251" max="12251" width="3.140625" style="1" customWidth="1"/>
    <col min="12252" max="12252" width="2.85546875" style="1" customWidth="1"/>
    <col min="12253" max="12254" width="0" style="1" hidden="1" customWidth="1"/>
    <col min="12255" max="12255" width="17.140625" style="1" customWidth="1"/>
    <col min="12256" max="12256" width="18.28515625" style="1" customWidth="1"/>
    <col min="12257" max="12257" width="26.140625" style="1" customWidth="1"/>
    <col min="12258" max="12263" width="14.85546875" style="1"/>
    <col min="12264" max="12267" width="0" style="1" hidden="1" customWidth="1"/>
    <col min="12268" max="12495" width="14.85546875" style="1"/>
    <col min="12496" max="12496" width="4.28515625" style="1" customWidth="1"/>
    <col min="12497" max="12497" width="6.5703125" style="1" customWidth="1"/>
    <col min="12498" max="12498" width="7.42578125" style="1" customWidth="1"/>
    <col min="12499" max="12499" width="12.5703125" style="1" customWidth="1"/>
    <col min="12500" max="12500" width="11.28515625" style="1" customWidth="1"/>
    <col min="12501" max="12501" width="9.140625" style="1" customWidth="1"/>
    <col min="12502" max="12502" width="66.5703125" style="1" customWidth="1"/>
    <col min="12503" max="12503" width="10.42578125" style="1" customWidth="1"/>
    <col min="12504" max="12504" width="17.7109375" style="1" customWidth="1"/>
    <col min="12505" max="12505" width="16.42578125" style="1" customWidth="1"/>
    <col min="12506" max="12506" width="21.5703125" style="1" customWidth="1"/>
    <col min="12507" max="12507" width="3.140625" style="1" customWidth="1"/>
    <col min="12508" max="12508" width="2.85546875" style="1" customWidth="1"/>
    <col min="12509" max="12510" width="0" style="1" hidden="1" customWidth="1"/>
    <col min="12511" max="12511" width="17.140625" style="1" customWidth="1"/>
    <col min="12512" max="12512" width="18.28515625" style="1" customWidth="1"/>
    <col min="12513" max="12513" width="26.140625" style="1" customWidth="1"/>
    <col min="12514" max="12519" width="14.85546875" style="1"/>
    <col min="12520" max="12523" width="0" style="1" hidden="1" customWidth="1"/>
    <col min="12524" max="12751" width="14.85546875" style="1"/>
    <col min="12752" max="12752" width="4.28515625" style="1" customWidth="1"/>
    <col min="12753" max="12753" width="6.5703125" style="1" customWidth="1"/>
    <col min="12754" max="12754" width="7.42578125" style="1" customWidth="1"/>
    <col min="12755" max="12755" width="12.5703125" style="1" customWidth="1"/>
    <col min="12756" max="12756" width="11.28515625" style="1" customWidth="1"/>
    <col min="12757" max="12757" width="9.140625" style="1" customWidth="1"/>
    <col min="12758" max="12758" width="66.5703125" style="1" customWidth="1"/>
    <col min="12759" max="12759" width="10.42578125" style="1" customWidth="1"/>
    <col min="12760" max="12760" width="17.7109375" style="1" customWidth="1"/>
    <col min="12761" max="12761" width="16.42578125" style="1" customWidth="1"/>
    <col min="12762" max="12762" width="21.5703125" style="1" customWidth="1"/>
    <col min="12763" max="12763" width="3.140625" style="1" customWidth="1"/>
    <col min="12764" max="12764" width="2.85546875" style="1" customWidth="1"/>
    <col min="12765" max="12766" width="0" style="1" hidden="1" customWidth="1"/>
    <col min="12767" max="12767" width="17.140625" style="1" customWidth="1"/>
    <col min="12768" max="12768" width="18.28515625" style="1" customWidth="1"/>
    <col min="12769" max="12769" width="26.140625" style="1" customWidth="1"/>
    <col min="12770" max="12775" width="14.85546875" style="1"/>
    <col min="12776" max="12779" width="0" style="1" hidden="1" customWidth="1"/>
    <col min="12780" max="13007" width="14.85546875" style="1"/>
    <col min="13008" max="13008" width="4.28515625" style="1" customWidth="1"/>
    <col min="13009" max="13009" width="6.5703125" style="1" customWidth="1"/>
    <col min="13010" max="13010" width="7.42578125" style="1" customWidth="1"/>
    <col min="13011" max="13011" width="12.5703125" style="1" customWidth="1"/>
    <col min="13012" max="13012" width="11.28515625" style="1" customWidth="1"/>
    <col min="13013" max="13013" width="9.140625" style="1" customWidth="1"/>
    <col min="13014" max="13014" width="66.5703125" style="1" customWidth="1"/>
    <col min="13015" max="13015" width="10.42578125" style="1" customWidth="1"/>
    <col min="13016" max="13016" width="17.7109375" style="1" customWidth="1"/>
    <col min="13017" max="13017" width="16.42578125" style="1" customWidth="1"/>
    <col min="13018" max="13018" width="21.5703125" style="1" customWidth="1"/>
    <col min="13019" max="13019" width="3.140625" style="1" customWidth="1"/>
    <col min="13020" max="13020" width="2.85546875" style="1" customWidth="1"/>
    <col min="13021" max="13022" width="0" style="1" hidden="1" customWidth="1"/>
    <col min="13023" max="13023" width="17.140625" style="1" customWidth="1"/>
    <col min="13024" max="13024" width="18.28515625" style="1" customWidth="1"/>
    <col min="13025" max="13025" width="26.140625" style="1" customWidth="1"/>
    <col min="13026" max="13031" width="14.85546875" style="1"/>
    <col min="13032" max="13035" width="0" style="1" hidden="1" customWidth="1"/>
    <col min="13036" max="13263" width="14.85546875" style="1"/>
    <col min="13264" max="13264" width="4.28515625" style="1" customWidth="1"/>
    <col min="13265" max="13265" width="6.5703125" style="1" customWidth="1"/>
    <col min="13266" max="13266" width="7.42578125" style="1" customWidth="1"/>
    <col min="13267" max="13267" width="12.5703125" style="1" customWidth="1"/>
    <col min="13268" max="13268" width="11.28515625" style="1" customWidth="1"/>
    <col min="13269" max="13269" width="9.140625" style="1" customWidth="1"/>
    <col min="13270" max="13270" width="66.5703125" style="1" customWidth="1"/>
    <col min="13271" max="13271" width="10.42578125" style="1" customWidth="1"/>
    <col min="13272" max="13272" width="17.7109375" style="1" customWidth="1"/>
    <col min="13273" max="13273" width="16.42578125" style="1" customWidth="1"/>
    <col min="13274" max="13274" width="21.5703125" style="1" customWidth="1"/>
    <col min="13275" max="13275" width="3.140625" style="1" customWidth="1"/>
    <col min="13276" max="13276" width="2.85546875" style="1" customWidth="1"/>
    <col min="13277" max="13278" width="0" style="1" hidden="1" customWidth="1"/>
    <col min="13279" max="13279" width="17.140625" style="1" customWidth="1"/>
    <col min="13280" max="13280" width="18.28515625" style="1" customWidth="1"/>
    <col min="13281" max="13281" width="26.140625" style="1" customWidth="1"/>
    <col min="13282" max="13287" width="14.85546875" style="1"/>
    <col min="13288" max="13291" width="0" style="1" hidden="1" customWidth="1"/>
    <col min="13292" max="13519" width="14.85546875" style="1"/>
    <col min="13520" max="13520" width="4.28515625" style="1" customWidth="1"/>
    <col min="13521" max="13521" width="6.5703125" style="1" customWidth="1"/>
    <col min="13522" max="13522" width="7.42578125" style="1" customWidth="1"/>
    <col min="13523" max="13523" width="12.5703125" style="1" customWidth="1"/>
    <col min="13524" max="13524" width="11.28515625" style="1" customWidth="1"/>
    <col min="13525" max="13525" width="9.140625" style="1" customWidth="1"/>
    <col min="13526" max="13526" width="66.5703125" style="1" customWidth="1"/>
    <col min="13527" max="13527" width="10.42578125" style="1" customWidth="1"/>
    <col min="13528" max="13528" width="17.7109375" style="1" customWidth="1"/>
    <col min="13529" max="13529" width="16.42578125" style="1" customWidth="1"/>
    <col min="13530" max="13530" width="21.5703125" style="1" customWidth="1"/>
    <col min="13531" max="13531" width="3.140625" style="1" customWidth="1"/>
    <col min="13532" max="13532" width="2.85546875" style="1" customWidth="1"/>
    <col min="13533" max="13534" width="0" style="1" hidden="1" customWidth="1"/>
    <col min="13535" max="13535" width="17.140625" style="1" customWidth="1"/>
    <col min="13536" max="13536" width="18.28515625" style="1" customWidth="1"/>
    <col min="13537" max="13537" width="26.140625" style="1" customWidth="1"/>
    <col min="13538" max="13543" width="14.85546875" style="1"/>
    <col min="13544" max="13547" width="0" style="1" hidden="1" customWidth="1"/>
    <col min="13548" max="13775" width="14.85546875" style="1"/>
    <col min="13776" max="13776" width="4.28515625" style="1" customWidth="1"/>
    <col min="13777" max="13777" width="6.5703125" style="1" customWidth="1"/>
    <col min="13778" max="13778" width="7.42578125" style="1" customWidth="1"/>
    <col min="13779" max="13779" width="12.5703125" style="1" customWidth="1"/>
    <col min="13780" max="13780" width="11.28515625" style="1" customWidth="1"/>
    <col min="13781" max="13781" width="9.140625" style="1" customWidth="1"/>
    <col min="13782" max="13782" width="66.5703125" style="1" customWidth="1"/>
    <col min="13783" max="13783" width="10.42578125" style="1" customWidth="1"/>
    <col min="13784" max="13784" width="17.7109375" style="1" customWidth="1"/>
    <col min="13785" max="13785" width="16.42578125" style="1" customWidth="1"/>
    <col min="13786" max="13786" width="21.5703125" style="1" customWidth="1"/>
    <col min="13787" max="13787" width="3.140625" style="1" customWidth="1"/>
    <col min="13788" max="13788" width="2.85546875" style="1" customWidth="1"/>
    <col min="13789" max="13790" width="0" style="1" hidden="1" customWidth="1"/>
    <col min="13791" max="13791" width="17.140625" style="1" customWidth="1"/>
    <col min="13792" max="13792" width="18.28515625" style="1" customWidth="1"/>
    <col min="13793" max="13793" width="26.140625" style="1" customWidth="1"/>
    <col min="13794" max="13799" width="14.85546875" style="1"/>
    <col min="13800" max="13803" width="0" style="1" hidden="1" customWidth="1"/>
    <col min="13804" max="14031" width="14.85546875" style="1"/>
    <col min="14032" max="14032" width="4.28515625" style="1" customWidth="1"/>
    <col min="14033" max="14033" width="6.5703125" style="1" customWidth="1"/>
    <col min="14034" max="14034" width="7.42578125" style="1" customWidth="1"/>
    <col min="14035" max="14035" width="12.5703125" style="1" customWidth="1"/>
    <col min="14036" max="14036" width="11.28515625" style="1" customWidth="1"/>
    <col min="14037" max="14037" width="9.140625" style="1" customWidth="1"/>
    <col min="14038" max="14038" width="66.5703125" style="1" customWidth="1"/>
    <col min="14039" max="14039" width="10.42578125" style="1" customWidth="1"/>
    <col min="14040" max="14040" width="17.7109375" style="1" customWidth="1"/>
    <col min="14041" max="14041" width="16.42578125" style="1" customWidth="1"/>
    <col min="14042" max="14042" width="21.5703125" style="1" customWidth="1"/>
    <col min="14043" max="14043" width="3.140625" style="1" customWidth="1"/>
    <col min="14044" max="14044" width="2.85546875" style="1" customWidth="1"/>
    <col min="14045" max="14046" width="0" style="1" hidden="1" customWidth="1"/>
    <col min="14047" max="14047" width="17.140625" style="1" customWidth="1"/>
    <col min="14048" max="14048" width="18.28515625" style="1" customWidth="1"/>
    <col min="14049" max="14049" width="26.140625" style="1" customWidth="1"/>
    <col min="14050" max="14055" width="14.85546875" style="1"/>
    <col min="14056" max="14059" width="0" style="1" hidden="1" customWidth="1"/>
    <col min="14060" max="14287" width="14.85546875" style="1"/>
    <col min="14288" max="14288" width="4.28515625" style="1" customWidth="1"/>
    <col min="14289" max="14289" width="6.5703125" style="1" customWidth="1"/>
    <col min="14290" max="14290" width="7.42578125" style="1" customWidth="1"/>
    <col min="14291" max="14291" width="12.5703125" style="1" customWidth="1"/>
    <col min="14292" max="14292" width="11.28515625" style="1" customWidth="1"/>
    <col min="14293" max="14293" width="9.140625" style="1" customWidth="1"/>
    <col min="14294" max="14294" width="66.5703125" style="1" customWidth="1"/>
    <col min="14295" max="14295" width="10.42578125" style="1" customWidth="1"/>
    <col min="14296" max="14296" width="17.7109375" style="1" customWidth="1"/>
    <col min="14297" max="14297" width="16.42578125" style="1" customWidth="1"/>
    <col min="14298" max="14298" width="21.5703125" style="1" customWidth="1"/>
    <col min="14299" max="14299" width="3.140625" style="1" customWidth="1"/>
    <col min="14300" max="14300" width="2.85546875" style="1" customWidth="1"/>
    <col min="14301" max="14302" width="0" style="1" hidden="1" customWidth="1"/>
    <col min="14303" max="14303" width="17.140625" style="1" customWidth="1"/>
    <col min="14304" max="14304" width="18.28515625" style="1" customWidth="1"/>
    <col min="14305" max="14305" width="26.140625" style="1" customWidth="1"/>
    <col min="14306" max="14311" width="14.85546875" style="1"/>
    <col min="14312" max="14315" width="0" style="1" hidden="1" customWidth="1"/>
    <col min="14316" max="14543" width="14.85546875" style="1"/>
    <col min="14544" max="14544" width="4.28515625" style="1" customWidth="1"/>
    <col min="14545" max="14545" width="6.5703125" style="1" customWidth="1"/>
    <col min="14546" max="14546" width="7.42578125" style="1" customWidth="1"/>
    <col min="14547" max="14547" width="12.5703125" style="1" customWidth="1"/>
    <col min="14548" max="14548" width="11.28515625" style="1" customWidth="1"/>
    <col min="14549" max="14549" width="9.140625" style="1" customWidth="1"/>
    <col min="14550" max="14550" width="66.5703125" style="1" customWidth="1"/>
    <col min="14551" max="14551" width="10.42578125" style="1" customWidth="1"/>
    <col min="14552" max="14552" width="17.7109375" style="1" customWidth="1"/>
    <col min="14553" max="14553" width="16.42578125" style="1" customWidth="1"/>
    <col min="14554" max="14554" width="21.5703125" style="1" customWidth="1"/>
    <col min="14555" max="14555" width="3.140625" style="1" customWidth="1"/>
    <col min="14556" max="14556" width="2.85546875" style="1" customWidth="1"/>
    <col min="14557" max="14558" width="0" style="1" hidden="1" customWidth="1"/>
    <col min="14559" max="14559" width="17.140625" style="1" customWidth="1"/>
    <col min="14560" max="14560" width="18.28515625" style="1" customWidth="1"/>
    <col min="14561" max="14561" width="26.140625" style="1" customWidth="1"/>
    <col min="14562" max="14567" width="14.85546875" style="1"/>
    <col min="14568" max="14571" width="0" style="1" hidden="1" customWidth="1"/>
    <col min="14572" max="14799" width="14.85546875" style="1"/>
    <col min="14800" max="14800" width="4.28515625" style="1" customWidth="1"/>
    <col min="14801" max="14801" width="6.5703125" style="1" customWidth="1"/>
    <col min="14802" max="14802" width="7.42578125" style="1" customWidth="1"/>
    <col min="14803" max="14803" width="12.5703125" style="1" customWidth="1"/>
    <col min="14804" max="14804" width="11.28515625" style="1" customWidth="1"/>
    <col min="14805" max="14805" width="9.140625" style="1" customWidth="1"/>
    <col min="14806" max="14806" width="66.5703125" style="1" customWidth="1"/>
    <col min="14807" max="14807" width="10.42578125" style="1" customWidth="1"/>
    <col min="14808" max="14808" width="17.7109375" style="1" customWidth="1"/>
    <col min="14809" max="14809" width="16.42578125" style="1" customWidth="1"/>
    <col min="14810" max="14810" width="21.5703125" style="1" customWidth="1"/>
    <col min="14811" max="14811" width="3.140625" style="1" customWidth="1"/>
    <col min="14812" max="14812" width="2.85546875" style="1" customWidth="1"/>
    <col min="14813" max="14814" width="0" style="1" hidden="1" customWidth="1"/>
    <col min="14815" max="14815" width="17.140625" style="1" customWidth="1"/>
    <col min="14816" max="14816" width="18.28515625" style="1" customWidth="1"/>
    <col min="14817" max="14817" width="26.140625" style="1" customWidth="1"/>
    <col min="14818" max="14823" width="14.85546875" style="1"/>
    <col min="14824" max="14827" width="0" style="1" hidden="1" customWidth="1"/>
    <col min="14828" max="15055" width="14.85546875" style="1"/>
    <col min="15056" max="15056" width="4.28515625" style="1" customWidth="1"/>
    <col min="15057" max="15057" width="6.5703125" style="1" customWidth="1"/>
    <col min="15058" max="15058" width="7.42578125" style="1" customWidth="1"/>
    <col min="15059" max="15059" width="12.5703125" style="1" customWidth="1"/>
    <col min="15060" max="15060" width="11.28515625" style="1" customWidth="1"/>
    <col min="15061" max="15061" width="9.140625" style="1" customWidth="1"/>
    <col min="15062" max="15062" width="66.5703125" style="1" customWidth="1"/>
    <col min="15063" max="15063" width="10.42578125" style="1" customWidth="1"/>
    <col min="15064" max="15064" width="17.7109375" style="1" customWidth="1"/>
    <col min="15065" max="15065" width="16.42578125" style="1" customWidth="1"/>
    <col min="15066" max="15066" width="21.5703125" style="1" customWidth="1"/>
    <col min="15067" max="15067" width="3.140625" style="1" customWidth="1"/>
    <col min="15068" max="15068" width="2.85546875" style="1" customWidth="1"/>
    <col min="15069" max="15070" width="0" style="1" hidden="1" customWidth="1"/>
    <col min="15071" max="15071" width="17.140625" style="1" customWidth="1"/>
    <col min="15072" max="15072" width="18.28515625" style="1" customWidth="1"/>
    <col min="15073" max="15073" width="26.140625" style="1" customWidth="1"/>
    <col min="15074" max="15079" width="14.85546875" style="1"/>
    <col min="15080" max="15083" width="0" style="1" hidden="1" customWidth="1"/>
    <col min="15084" max="15311" width="14.85546875" style="1"/>
    <col min="15312" max="15312" width="4.28515625" style="1" customWidth="1"/>
    <col min="15313" max="15313" width="6.5703125" style="1" customWidth="1"/>
    <col min="15314" max="15314" width="7.42578125" style="1" customWidth="1"/>
    <col min="15315" max="15315" width="12.5703125" style="1" customWidth="1"/>
    <col min="15316" max="15316" width="11.28515625" style="1" customWidth="1"/>
    <col min="15317" max="15317" width="9.140625" style="1" customWidth="1"/>
    <col min="15318" max="15318" width="66.5703125" style="1" customWidth="1"/>
    <col min="15319" max="15319" width="10.42578125" style="1" customWidth="1"/>
    <col min="15320" max="15320" width="17.7109375" style="1" customWidth="1"/>
    <col min="15321" max="15321" width="16.42578125" style="1" customWidth="1"/>
    <col min="15322" max="15322" width="21.5703125" style="1" customWidth="1"/>
    <col min="15323" max="15323" width="3.140625" style="1" customWidth="1"/>
    <col min="15324" max="15324" width="2.85546875" style="1" customWidth="1"/>
    <col min="15325" max="15326" width="0" style="1" hidden="1" customWidth="1"/>
    <col min="15327" max="15327" width="17.140625" style="1" customWidth="1"/>
    <col min="15328" max="15328" width="18.28515625" style="1" customWidth="1"/>
    <col min="15329" max="15329" width="26.140625" style="1" customWidth="1"/>
    <col min="15330" max="15335" width="14.85546875" style="1"/>
    <col min="15336" max="15339" width="0" style="1" hidden="1" customWidth="1"/>
    <col min="15340" max="15567" width="14.85546875" style="1"/>
    <col min="15568" max="15568" width="4.28515625" style="1" customWidth="1"/>
    <col min="15569" max="15569" width="6.5703125" style="1" customWidth="1"/>
    <col min="15570" max="15570" width="7.42578125" style="1" customWidth="1"/>
    <col min="15571" max="15571" width="12.5703125" style="1" customWidth="1"/>
    <col min="15572" max="15572" width="11.28515625" style="1" customWidth="1"/>
    <col min="15573" max="15573" width="9.140625" style="1" customWidth="1"/>
    <col min="15574" max="15574" width="66.5703125" style="1" customWidth="1"/>
    <col min="15575" max="15575" width="10.42578125" style="1" customWidth="1"/>
    <col min="15576" max="15576" width="17.7109375" style="1" customWidth="1"/>
    <col min="15577" max="15577" width="16.42578125" style="1" customWidth="1"/>
    <col min="15578" max="15578" width="21.5703125" style="1" customWidth="1"/>
    <col min="15579" max="15579" width="3.140625" style="1" customWidth="1"/>
    <col min="15580" max="15580" width="2.85546875" style="1" customWidth="1"/>
    <col min="15581" max="15582" width="0" style="1" hidden="1" customWidth="1"/>
    <col min="15583" max="15583" width="17.140625" style="1" customWidth="1"/>
    <col min="15584" max="15584" width="18.28515625" style="1" customWidth="1"/>
    <col min="15585" max="15585" width="26.140625" style="1" customWidth="1"/>
    <col min="15586" max="15591" width="14.85546875" style="1"/>
    <col min="15592" max="15595" width="0" style="1" hidden="1" customWidth="1"/>
    <col min="15596" max="15823" width="14.85546875" style="1"/>
    <col min="15824" max="15824" width="4.28515625" style="1" customWidth="1"/>
    <col min="15825" max="15825" width="6.5703125" style="1" customWidth="1"/>
    <col min="15826" max="15826" width="7.42578125" style="1" customWidth="1"/>
    <col min="15827" max="15827" width="12.5703125" style="1" customWidth="1"/>
    <col min="15828" max="15828" width="11.28515625" style="1" customWidth="1"/>
    <col min="15829" max="15829" width="9.140625" style="1" customWidth="1"/>
    <col min="15830" max="15830" width="66.5703125" style="1" customWidth="1"/>
    <col min="15831" max="15831" width="10.42578125" style="1" customWidth="1"/>
    <col min="15832" max="15832" width="17.7109375" style="1" customWidth="1"/>
    <col min="15833" max="15833" width="16.42578125" style="1" customWidth="1"/>
    <col min="15834" max="15834" width="21.5703125" style="1" customWidth="1"/>
    <col min="15835" max="15835" width="3.140625" style="1" customWidth="1"/>
    <col min="15836" max="15836" width="2.85546875" style="1" customWidth="1"/>
    <col min="15837" max="15838" width="0" style="1" hidden="1" customWidth="1"/>
    <col min="15839" max="15839" width="17.140625" style="1" customWidth="1"/>
    <col min="15840" max="15840" width="18.28515625" style="1" customWidth="1"/>
    <col min="15841" max="15841" width="26.140625" style="1" customWidth="1"/>
    <col min="15842" max="15847" width="14.85546875" style="1"/>
    <col min="15848" max="15851" width="0" style="1" hidden="1" customWidth="1"/>
    <col min="15852" max="16079" width="14.85546875" style="1"/>
    <col min="16080" max="16080" width="4.28515625" style="1" customWidth="1"/>
    <col min="16081" max="16081" width="6.5703125" style="1" customWidth="1"/>
    <col min="16082" max="16082" width="7.42578125" style="1" customWidth="1"/>
    <col min="16083" max="16083" width="12.5703125" style="1" customWidth="1"/>
    <col min="16084" max="16084" width="11.28515625" style="1" customWidth="1"/>
    <col min="16085" max="16085" width="9.140625" style="1" customWidth="1"/>
    <col min="16086" max="16086" width="66.5703125" style="1" customWidth="1"/>
    <col min="16087" max="16087" width="10.42578125" style="1" customWidth="1"/>
    <col min="16088" max="16088" width="17.7109375" style="1" customWidth="1"/>
    <col min="16089" max="16089" width="16.42578125" style="1" customWidth="1"/>
    <col min="16090" max="16090" width="21.5703125" style="1" customWidth="1"/>
    <col min="16091" max="16091" width="3.140625" style="1" customWidth="1"/>
    <col min="16092" max="16092" width="2.85546875" style="1" customWidth="1"/>
    <col min="16093" max="16094" width="0" style="1" hidden="1" customWidth="1"/>
    <col min="16095" max="16095" width="17.140625" style="1" customWidth="1"/>
    <col min="16096" max="16096" width="18.28515625" style="1" customWidth="1"/>
    <col min="16097" max="16097" width="26.140625" style="1" customWidth="1"/>
    <col min="16098" max="16103" width="14.85546875" style="1"/>
    <col min="16104" max="16107" width="0" style="1" hidden="1" customWidth="1"/>
    <col min="16108" max="16384" width="14.85546875" style="1"/>
  </cols>
  <sheetData>
    <row r="1" spans="2:15" x14ac:dyDescent="0.2">
      <c r="B1" s="91" t="s">
        <v>0</v>
      </c>
      <c r="C1" s="91"/>
      <c r="D1" s="91"/>
      <c r="E1" s="91"/>
      <c r="F1" s="91"/>
      <c r="G1" s="91"/>
      <c r="H1" s="91"/>
      <c r="I1" s="91"/>
    </row>
    <row r="2" spans="2:15" x14ac:dyDescent="0.2">
      <c r="B2" s="91" t="s">
        <v>1</v>
      </c>
      <c r="C2" s="91"/>
      <c r="D2" s="91"/>
      <c r="E2" s="91"/>
      <c r="F2" s="91"/>
      <c r="G2" s="91"/>
      <c r="H2" s="91"/>
      <c r="I2" s="91"/>
    </row>
    <row r="3" spans="2:15" x14ac:dyDescent="0.2">
      <c r="B3" s="91" t="s">
        <v>22</v>
      </c>
      <c r="C3" s="91"/>
      <c r="D3" s="91"/>
      <c r="E3" s="91"/>
      <c r="F3" s="91"/>
      <c r="G3" s="91"/>
      <c r="H3" s="91"/>
      <c r="I3" s="91"/>
    </row>
    <row r="4" spans="2:15" x14ac:dyDescent="0.2">
      <c r="B4" s="7"/>
      <c r="C4" s="7"/>
      <c r="D4" s="7"/>
      <c r="E4" s="7"/>
      <c r="F4" s="7"/>
      <c r="G4" s="7"/>
      <c r="H4" s="7"/>
      <c r="I4" s="7"/>
    </row>
    <row r="5" spans="2:15" x14ac:dyDescent="0.2">
      <c r="B5" s="92" t="s">
        <v>39</v>
      </c>
      <c r="C5" s="92"/>
      <c r="D5" s="92"/>
      <c r="E5" s="92"/>
      <c r="F5" s="92"/>
      <c r="G5" s="92"/>
      <c r="H5" s="92"/>
      <c r="I5" s="92"/>
    </row>
    <row r="6" spans="2:15" ht="57" customHeight="1" x14ac:dyDescent="0.2">
      <c r="B6" s="93" t="s">
        <v>40</v>
      </c>
      <c r="C6" s="93"/>
      <c r="D6" s="93"/>
      <c r="E6" s="93"/>
      <c r="F6" s="93"/>
      <c r="G6" s="93"/>
      <c r="H6" s="93"/>
      <c r="I6" s="93"/>
    </row>
    <row r="7" spans="2:15" ht="9" customHeight="1" x14ac:dyDescent="0.2">
      <c r="B7" s="93"/>
      <c r="C7" s="93"/>
      <c r="D7" s="93"/>
      <c r="E7" s="93"/>
      <c r="F7" s="93"/>
      <c r="G7" s="93"/>
      <c r="H7" s="93"/>
      <c r="I7" s="93"/>
    </row>
    <row r="8" spans="2:15" ht="19.5" x14ac:dyDescent="0.2">
      <c r="B8" s="94" t="s">
        <v>2</v>
      </c>
      <c r="C8" s="94"/>
      <c r="D8" s="94"/>
      <c r="E8" s="94"/>
      <c r="F8" s="94"/>
      <c r="G8" s="94"/>
      <c r="H8" s="94"/>
      <c r="I8" s="94"/>
    </row>
    <row r="9" spans="2:15" ht="7.5" customHeight="1" x14ac:dyDescent="0.2">
      <c r="B9" s="2"/>
      <c r="C9" s="7"/>
      <c r="D9" s="7"/>
      <c r="E9" s="7"/>
      <c r="F9" s="7"/>
      <c r="G9" s="7"/>
      <c r="H9" s="7"/>
      <c r="I9" s="7"/>
    </row>
    <row r="10" spans="2:15" ht="19.5" x14ac:dyDescent="0.2">
      <c r="B10" s="94" t="s">
        <v>34</v>
      </c>
      <c r="C10" s="94"/>
      <c r="D10" s="94"/>
      <c r="E10" s="94"/>
      <c r="F10" s="94"/>
      <c r="G10" s="94"/>
      <c r="H10" s="94"/>
      <c r="I10" s="94"/>
    </row>
    <row r="11" spans="2:15" ht="15.75" thickBot="1" x14ac:dyDescent="0.25"/>
    <row r="12" spans="2:15" ht="31.5" customHeight="1" x14ac:dyDescent="0.2">
      <c r="B12" s="95" t="s">
        <v>3</v>
      </c>
      <c r="C12" s="97" t="s">
        <v>4</v>
      </c>
      <c r="D12" s="34" t="s">
        <v>5</v>
      </c>
      <c r="E12" s="57" t="s">
        <v>6</v>
      </c>
      <c r="F12" s="57" t="s">
        <v>7</v>
      </c>
      <c r="G12" s="57" t="s">
        <v>8</v>
      </c>
      <c r="H12" s="57" t="s">
        <v>32</v>
      </c>
      <c r="I12" s="59" t="s">
        <v>9</v>
      </c>
      <c r="L12" s="10" t="s">
        <v>16</v>
      </c>
      <c r="M12" s="11"/>
      <c r="N12" s="61"/>
      <c r="O12" s="61"/>
    </row>
    <row r="13" spans="2:15" ht="38.25" customHeight="1" thickBot="1" x14ac:dyDescent="0.25">
      <c r="B13" s="96"/>
      <c r="C13" s="98"/>
      <c r="D13" s="31" t="s">
        <v>36</v>
      </c>
      <c r="E13" s="58"/>
      <c r="F13" s="58"/>
      <c r="G13" s="58"/>
      <c r="H13" s="58"/>
      <c r="I13" s="60"/>
      <c r="L13" s="12">
        <f>432000*1.19</f>
        <v>514080</v>
      </c>
      <c r="M13" s="13" t="s">
        <v>17</v>
      </c>
      <c r="N13" s="14"/>
      <c r="O13" s="15"/>
    </row>
    <row r="14" spans="2:15" ht="31.5" customHeight="1" x14ac:dyDescent="0.2">
      <c r="B14" s="47">
        <v>1</v>
      </c>
      <c r="C14" s="48" t="s">
        <v>35</v>
      </c>
      <c r="D14" s="48" t="s">
        <v>10</v>
      </c>
      <c r="E14" s="45" t="s">
        <v>37</v>
      </c>
      <c r="F14" s="36" t="s">
        <v>11</v>
      </c>
      <c r="G14" s="37">
        <v>93</v>
      </c>
      <c r="H14" s="38"/>
      <c r="I14" s="39"/>
      <c r="K14" s="16"/>
      <c r="L14" s="17"/>
      <c r="M14" s="16"/>
    </row>
    <row r="15" spans="2:15" ht="39" customHeight="1" x14ac:dyDescent="0.2">
      <c r="B15" s="49">
        <v>2</v>
      </c>
      <c r="C15" s="23" t="s">
        <v>12</v>
      </c>
      <c r="D15" s="30" t="s">
        <v>13</v>
      </c>
      <c r="E15" s="32" t="s">
        <v>18</v>
      </c>
      <c r="F15" s="24" t="s">
        <v>14</v>
      </c>
      <c r="G15" s="33">
        <f>(G14/0.1)</f>
        <v>930</v>
      </c>
      <c r="H15" s="40"/>
      <c r="I15" s="41"/>
      <c r="K15" s="15"/>
      <c r="L15" s="18"/>
      <c r="M15" s="15"/>
      <c r="N15" s="3"/>
      <c r="O15" s="3"/>
    </row>
    <row r="16" spans="2:15" ht="33.75" customHeight="1" x14ac:dyDescent="0.2">
      <c r="B16" s="49">
        <v>3</v>
      </c>
      <c r="C16" s="23" t="s">
        <v>19</v>
      </c>
      <c r="D16" s="30"/>
      <c r="E16" s="32" t="s">
        <v>23</v>
      </c>
      <c r="F16" s="24" t="s">
        <v>11</v>
      </c>
      <c r="G16" s="33">
        <f>G14</f>
        <v>93</v>
      </c>
      <c r="H16" s="40"/>
      <c r="I16" s="41"/>
      <c r="K16" s="56"/>
      <c r="L16" s="56"/>
      <c r="M16" s="56"/>
      <c r="N16" s="19"/>
      <c r="O16" s="20"/>
    </row>
    <row r="17" spans="2:18" ht="35.25" customHeight="1" x14ac:dyDescent="0.2">
      <c r="B17" s="49">
        <v>4</v>
      </c>
      <c r="C17" s="23" t="s">
        <v>20</v>
      </c>
      <c r="D17" s="30"/>
      <c r="E17" s="32" t="s">
        <v>24</v>
      </c>
      <c r="F17" s="24" t="s">
        <v>11</v>
      </c>
      <c r="G17" s="33">
        <f>G14</f>
        <v>93</v>
      </c>
      <c r="H17" s="40"/>
      <c r="I17" s="41"/>
      <c r="K17" s="56"/>
      <c r="L17" s="56"/>
      <c r="M17" s="56"/>
      <c r="N17" s="19"/>
      <c r="O17" s="20"/>
    </row>
    <row r="18" spans="2:18" ht="45" customHeight="1" thickBot="1" x14ac:dyDescent="0.25">
      <c r="B18" s="49">
        <v>5</v>
      </c>
      <c r="C18" s="23" t="s">
        <v>33</v>
      </c>
      <c r="D18" s="30"/>
      <c r="E18" s="32" t="s">
        <v>38</v>
      </c>
      <c r="F18" s="24" t="s">
        <v>11</v>
      </c>
      <c r="G18" s="33">
        <f>G14</f>
        <v>93</v>
      </c>
      <c r="H18" s="40"/>
      <c r="I18" s="41"/>
      <c r="K18" s="16"/>
      <c r="L18" s="16"/>
      <c r="M18" s="16"/>
    </row>
    <row r="19" spans="2:18" ht="37.5" customHeight="1" thickBot="1" x14ac:dyDescent="0.25">
      <c r="B19" s="50">
        <v>6</v>
      </c>
      <c r="C19" s="51">
        <v>900</v>
      </c>
      <c r="D19" s="52"/>
      <c r="E19" s="42" t="s">
        <v>21</v>
      </c>
      <c r="F19" s="43" t="s">
        <v>11</v>
      </c>
      <c r="G19" s="44">
        <v>930</v>
      </c>
      <c r="H19" s="53"/>
      <c r="I19" s="54"/>
      <c r="K19" s="16"/>
      <c r="L19" s="21">
        <f>ROUND(I20/G14,0)</f>
        <v>0</v>
      </c>
      <c r="M19" s="21" t="e">
        <f>ROUND(#REF!/G14,0)</f>
        <v>#REF!</v>
      </c>
    </row>
    <row r="20" spans="2:18" ht="24.75" customHeight="1" x14ac:dyDescent="0.2">
      <c r="B20" s="87" t="s">
        <v>25</v>
      </c>
      <c r="C20" s="88"/>
      <c r="D20" s="88"/>
      <c r="E20" s="88"/>
      <c r="F20" s="88"/>
      <c r="G20" s="88"/>
      <c r="H20" s="88"/>
      <c r="I20" s="46">
        <f>SUM(I14:I19)</f>
        <v>0</v>
      </c>
      <c r="L20" s="1" t="e">
        <f>#REF!-#REF!</f>
        <v>#REF!</v>
      </c>
    </row>
    <row r="21" spans="2:18" ht="36" customHeight="1" x14ac:dyDescent="0.2">
      <c r="B21" s="85" t="s">
        <v>26</v>
      </c>
      <c r="C21" s="86"/>
      <c r="D21" s="86"/>
      <c r="E21" s="86"/>
      <c r="F21" s="86"/>
      <c r="G21" s="86"/>
      <c r="H21" s="86"/>
      <c r="I21" s="25">
        <f>ROUND((I20*0.19),0)</f>
        <v>0</v>
      </c>
      <c r="J21" s="4"/>
    </row>
    <row r="22" spans="2:18" ht="24.75" customHeight="1" thickBot="1" x14ac:dyDescent="0.25">
      <c r="B22" s="83" t="s">
        <v>27</v>
      </c>
      <c r="C22" s="84"/>
      <c r="D22" s="84"/>
      <c r="E22" s="84"/>
      <c r="F22" s="84"/>
      <c r="G22" s="84"/>
      <c r="H22" s="84"/>
      <c r="I22" s="26">
        <f>I20+I21</f>
        <v>0</v>
      </c>
    </row>
    <row r="23" spans="2:18" ht="15" customHeight="1" thickBot="1" x14ac:dyDescent="0.25">
      <c r="B23" s="89"/>
      <c r="C23" s="90"/>
      <c r="D23" s="90"/>
      <c r="E23" s="90"/>
      <c r="F23" s="90"/>
      <c r="G23" s="90"/>
      <c r="H23" s="90"/>
      <c r="I23" s="90"/>
      <c r="J23" s="5"/>
      <c r="R23" s="1">
        <v>840</v>
      </c>
    </row>
    <row r="24" spans="2:18" ht="15" customHeight="1" x14ac:dyDescent="0.2">
      <c r="B24" s="71" t="s">
        <v>6</v>
      </c>
      <c r="C24" s="72"/>
      <c r="D24" s="72"/>
      <c r="E24" s="72"/>
      <c r="F24" s="72"/>
      <c r="G24" s="72"/>
      <c r="H24" s="73"/>
      <c r="I24" s="29" t="s">
        <v>28</v>
      </c>
      <c r="J24" s="5"/>
    </row>
    <row r="25" spans="2:18" ht="15" customHeight="1" x14ac:dyDescent="0.25">
      <c r="B25" s="74" t="s">
        <v>29</v>
      </c>
      <c r="C25" s="75"/>
      <c r="D25" s="75"/>
      <c r="E25" s="75"/>
      <c r="F25" s="75"/>
      <c r="G25" s="75"/>
      <c r="H25" s="76"/>
      <c r="I25" s="28">
        <v>0.19</v>
      </c>
      <c r="J25" s="5"/>
    </row>
    <row r="26" spans="2:18" ht="15" customHeight="1" x14ac:dyDescent="0.25">
      <c r="B26" s="77"/>
      <c r="C26" s="78"/>
      <c r="D26" s="78"/>
      <c r="E26" s="78"/>
      <c r="F26" s="78"/>
      <c r="G26" s="78"/>
      <c r="H26" s="79"/>
      <c r="I26" s="27"/>
      <c r="J26" s="5"/>
    </row>
    <row r="27" spans="2:18" ht="15" customHeight="1" thickBot="1" x14ac:dyDescent="0.3">
      <c r="B27" s="80" t="s">
        <v>30</v>
      </c>
      <c r="C27" s="81"/>
      <c r="D27" s="81"/>
      <c r="E27" s="81"/>
      <c r="F27" s="81"/>
      <c r="G27" s="81"/>
      <c r="H27" s="82"/>
      <c r="I27" s="35"/>
      <c r="J27" s="5"/>
    </row>
    <row r="28" spans="2:18" ht="15" customHeight="1" x14ac:dyDescent="0.2">
      <c r="B28" s="62" t="s">
        <v>31</v>
      </c>
      <c r="C28" s="63"/>
      <c r="D28" s="63"/>
      <c r="E28" s="63"/>
      <c r="F28" s="63"/>
      <c r="G28" s="63"/>
      <c r="H28" s="63"/>
      <c r="I28" s="64"/>
      <c r="J28" s="5"/>
    </row>
    <row r="29" spans="2:18" ht="15" customHeight="1" x14ac:dyDescent="0.2">
      <c r="B29" s="65"/>
      <c r="C29" s="66"/>
      <c r="D29" s="66"/>
      <c r="E29" s="66"/>
      <c r="F29" s="66"/>
      <c r="G29" s="66"/>
      <c r="H29" s="66"/>
      <c r="I29" s="67"/>
      <c r="J29" s="6"/>
    </row>
    <row r="30" spans="2:18" x14ac:dyDescent="0.2">
      <c r="B30" s="65"/>
      <c r="C30" s="66"/>
      <c r="D30" s="66"/>
      <c r="E30" s="66"/>
      <c r="F30" s="66"/>
      <c r="G30" s="66"/>
      <c r="H30" s="66"/>
      <c r="I30" s="67"/>
      <c r="J30" s="6"/>
    </row>
    <row r="31" spans="2:18" ht="18" customHeight="1" thickBot="1" x14ac:dyDescent="0.25">
      <c r="B31" s="68"/>
      <c r="C31" s="69"/>
      <c r="D31" s="69"/>
      <c r="E31" s="69"/>
      <c r="F31" s="69"/>
      <c r="G31" s="69"/>
      <c r="H31" s="69"/>
      <c r="I31" s="70"/>
      <c r="J31" s="6"/>
    </row>
    <row r="32" spans="2:18" x14ac:dyDescent="0.2">
      <c r="B32" s="8"/>
      <c r="C32" s="8"/>
      <c r="D32" s="8"/>
      <c r="E32" s="8"/>
      <c r="F32" s="22"/>
      <c r="G32" s="22"/>
      <c r="H32" s="22"/>
      <c r="I32" s="22"/>
      <c r="J32" s="6"/>
    </row>
    <row r="33" spans="2:10" x14ac:dyDescent="0.2">
      <c r="B33" s="8"/>
      <c r="C33" s="8"/>
      <c r="D33" s="8"/>
      <c r="E33" s="8"/>
      <c r="F33" s="22"/>
      <c r="G33" s="22"/>
      <c r="H33" s="22"/>
      <c r="I33" s="22"/>
      <c r="J33" s="6"/>
    </row>
    <row r="34" spans="2:10" x14ac:dyDescent="0.2">
      <c r="B34" s="55" t="s">
        <v>15</v>
      </c>
      <c r="C34" s="55"/>
      <c r="D34" s="9"/>
      <c r="E34" s="9"/>
    </row>
  </sheetData>
  <mergeCells count="27">
    <mergeCell ref="B8:I8"/>
    <mergeCell ref="B10:I10"/>
    <mergeCell ref="B12:B13"/>
    <mergeCell ref="C12:C13"/>
    <mergeCell ref="E12:E13"/>
    <mergeCell ref="F12:F13"/>
    <mergeCell ref="B1:I1"/>
    <mergeCell ref="B2:I2"/>
    <mergeCell ref="B3:I3"/>
    <mergeCell ref="B5:I5"/>
    <mergeCell ref="B6:I7"/>
    <mergeCell ref="N12:O12"/>
    <mergeCell ref="K16:M16"/>
    <mergeCell ref="B28:I31"/>
    <mergeCell ref="B24:H24"/>
    <mergeCell ref="B25:H25"/>
    <mergeCell ref="B26:H26"/>
    <mergeCell ref="B27:H27"/>
    <mergeCell ref="B22:H22"/>
    <mergeCell ref="B21:H21"/>
    <mergeCell ref="B20:H20"/>
    <mergeCell ref="B23:I23"/>
    <mergeCell ref="B34:C34"/>
    <mergeCell ref="K17:M17"/>
    <mergeCell ref="G12:G13"/>
    <mergeCell ref="H12:H13"/>
    <mergeCell ref="I12:I13"/>
  </mergeCells>
  <printOptions horizontalCentered="1" verticalCentered="1"/>
  <pageMargins left="0.78740157480314965" right="0.74803149606299213" top="0.6692913385826772" bottom="0.39370078740157483" header="0" footer="0"/>
  <pageSetup scale="42"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Fill="0" autoLine="0" autoPict="0" r:id="rId5">
            <anchor moveWithCells="1" sizeWithCells="1">
              <from>
                <xdr:col>1</xdr:col>
                <xdr:colOff>104775</xdr:colOff>
                <xdr:row>0</xdr:row>
                <xdr:rowOff>114300</xdr:rowOff>
              </from>
              <to>
                <xdr:col>2</xdr:col>
                <xdr:colOff>390525</xdr:colOff>
                <xdr:row>4</xdr:row>
                <xdr:rowOff>95250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MARIA CARRILLO</dc:creator>
  <cp:lastModifiedBy>CLAUDIA MARIA CARRILLO</cp:lastModifiedBy>
  <dcterms:created xsi:type="dcterms:W3CDTF">2017-09-24T03:16:05Z</dcterms:created>
  <dcterms:modified xsi:type="dcterms:W3CDTF">2019-08-25T02:25:39Z</dcterms:modified>
</cp:coreProperties>
</file>