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yris.argote\Documents\2023\ESTRUCTURACION MEDICAMENTOS\ADJUDICACION LP-006-2023\"/>
    </mc:Choice>
  </mc:AlternateContent>
  <bookViews>
    <workbookView xWindow="0" yWindow="0" windowWidth="28800" windowHeight="11835"/>
  </bookViews>
  <sheets>
    <sheet name="ANEXO 4 NO REGULADOS" sheetId="1" r:id="rId1"/>
  </sheets>
  <definedNames>
    <definedName name="_xlnm._FilterDatabase" localSheetId="0" hidden="1">'ANEXO 4 NO REGULADOS'!$A$3:$J$692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l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4" i="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4" i="1"/>
  <c r="W691" i="1" l="1"/>
  <c r="T691" i="1"/>
  <c r="R691" i="1"/>
  <c r="P691" i="1"/>
  <c r="N691" i="1"/>
  <c r="L691" i="1"/>
  <c r="U690" i="1" l="1"/>
  <c r="U689" i="1"/>
  <c r="U688" i="1"/>
  <c r="U687" i="1"/>
  <c r="U686" i="1"/>
  <c r="U685" i="1"/>
  <c r="U684" i="1"/>
  <c r="U683" i="1"/>
  <c r="U682" i="1"/>
  <c r="U681" i="1"/>
  <c r="U680" i="1"/>
  <c r="U679" i="1"/>
  <c r="U678" i="1"/>
  <c r="U677" i="1"/>
  <c r="U676" i="1"/>
  <c r="U675" i="1"/>
  <c r="U674" i="1"/>
  <c r="U673" i="1"/>
  <c r="U672" i="1"/>
  <c r="U671" i="1"/>
  <c r="U670" i="1"/>
  <c r="U669" i="1"/>
  <c r="U668" i="1"/>
  <c r="U667" i="1"/>
  <c r="U666" i="1"/>
  <c r="U665" i="1"/>
  <c r="U664" i="1"/>
  <c r="U663" i="1"/>
  <c r="U662" i="1"/>
  <c r="U661" i="1"/>
  <c r="U660" i="1"/>
  <c r="U659" i="1"/>
  <c r="U658" i="1"/>
  <c r="U657" i="1"/>
  <c r="U656" i="1"/>
  <c r="U655" i="1"/>
  <c r="U654" i="1"/>
  <c r="U653" i="1"/>
  <c r="U652" i="1"/>
  <c r="U651" i="1"/>
  <c r="U650" i="1"/>
  <c r="U649" i="1"/>
  <c r="U648" i="1"/>
  <c r="U647" i="1"/>
  <c r="U646" i="1"/>
  <c r="U645" i="1"/>
  <c r="U644" i="1"/>
  <c r="U643" i="1"/>
  <c r="U642" i="1"/>
  <c r="U641" i="1"/>
  <c r="U640" i="1"/>
  <c r="U639" i="1"/>
  <c r="U638" i="1"/>
  <c r="U637" i="1"/>
  <c r="U636" i="1"/>
  <c r="U635" i="1"/>
  <c r="U634" i="1"/>
  <c r="U633" i="1"/>
  <c r="U632" i="1"/>
  <c r="U631" i="1"/>
  <c r="U630" i="1"/>
  <c r="U629" i="1"/>
  <c r="U628" i="1"/>
  <c r="U627" i="1"/>
  <c r="U626" i="1"/>
  <c r="U625" i="1"/>
  <c r="U624" i="1"/>
  <c r="U623" i="1"/>
  <c r="U622" i="1"/>
  <c r="U621" i="1"/>
  <c r="U620" i="1"/>
  <c r="U619" i="1"/>
  <c r="U618" i="1"/>
  <c r="U617" i="1"/>
  <c r="U616" i="1"/>
  <c r="U615" i="1"/>
  <c r="U614" i="1"/>
  <c r="U613" i="1"/>
  <c r="U612" i="1"/>
  <c r="U611" i="1"/>
  <c r="U610" i="1"/>
  <c r="U609" i="1"/>
  <c r="U608" i="1"/>
  <c r="U607" i="1"/>
  <c r="U606" i="1"/>
  <c r="U605" i="1"/>
  <c r="U604" i="1"/>
  <c r="U603" i="1"/>
  <c r="U602" i="1"/>
  <c r="U601" i="1"/>
  <c r="U600" i="1"/>
  <c r="U599" i="1"/>
  <c r="U598" i="1"/>
  <c r="U597" i="1"/>
  <c r="U596" i="1"/>
  <c r="U595" i="1"/>
  <c r="U594" i="1"/>
  <c r="U593" i="1"/>
  <c r="U592" i="1"/>
  <c r="U591" i="1"/>
  <c r="U590" i="1"/>
  <c r="U589" i="1"/>
  <c r="U588" i="1"/>
  <c r="U587" i="1"/>
  <c r="U586" i="1"/>
  <c r="U585" i="1"/>
  <c r="U584" i="1"/>
  <c r="U583" i="1"/>
  <c r="U582" i="1"/>
  <c r="U581" i="1"/>
  <c r="U580" i="1"/>
  <c r="U579" i="1"/>
  <c r="U578" i="1"/>
  <c r="U577" i="1"/>
  <c r="U576" i="1"/>
  <c r="U575" i="1"/>
  <c r="U574" i="1"/>
  <c r="U573" i="1"/>
  <c r="U572" i="1"/>
  <c r="U571" i="1"/>
  <c r="U570" i="1"/>
  <c r="U569" i="1"/>
  <c r="U568" i="1"/>
  <c r="U567" i="1"/>
  <c r="U566" i="1"/>
  <c r="U565" i="1"/>
  <c r="U564" i="1"/>
  <c r="U563" i="1"/>
  <c r="U562" i="1"/>
  <c r="U561" i="1"/>
  <c r="U560" i="1"/>
  <c r="U559" i="1"/>
  <c r="U558" i="1"/>
  <c r="U557" i="1"/>
  <c r="U556" i="1"/>
  <c r="U555" i="1"/>
  <c r="U554" i="1"/>
  <c r="U553" i="1"/>
  <c r="U552" i="1"/>
  <c r="U551" i="1"/>
  <c r="U550" i="1"/>
  <c r="U549" i="1"/>
  <c r="U548" i="1"/>
  <c r="U547" i="1"/>
  <c r="U546" i="1"/>
  <c r="U545" i="1"/>
  <c r="U544" i="1"/>
  <c r="U543" i="1"/>
  <c r="U542" i="1"/>
  <c r="U541" i="1"/>
  <c r="U540" i="1"/>
  <c r="U539" i="1"/>
  <c r="U538" i="1"/>
  <c r="U537" i="1"/>
  <c r="U536" i="1"/>
  <c r="U535" i="1"/>
  <c r="U534" i="1"/>
  <c r="U533" i="1"/>
  <c r="U532" i="1"/>
  <c r="U531" i="1"/>
  <c r="U530" i="1"/>
  <c r="U529" i="1"/>
  <c r="U528" i="1"/>
  <c r="U527" i="1"/>
  <c r="U526" i="1"/>
  <c r="U525" i="1"/>
  <c r="U524" i="1"/>
  <c r="U523" i="1"/>
  <c r="U522" i="1"/>
  <c r="U521" i="1"/>
  <c r="U520" i="1"/>
  <c r="U519" i="1"/>
  <c r="U518" i="1"/>
  <c r="U517" i="1"/>
  <c r="U516" i="1"/>
  <c r="U515" i="1"/>
  <c r="U514" i="1"/>
  <c r="U513" i="1"/>
  <c r="U512" i="1"/>
  <c r="U511" i="1"/>
  <c r="U510" i="1"/>
  <c r="U509" i="1"/>
  <c r="U508" i="1"/>
  <c r="U507" i="1"/>
  <c r="U506" i="1"/>
  <c r="U505" i="1"/>
  <c r="U504" i="1"/>
  <c r="U503" i="1"/>
  <c r="U502" i="1"/>
  <c r="U501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1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5" i="1"/>
  <c r="S4" i="1"/>
  <c r="S6" i="1" l="1"/>
  <c r="S7" i="1"/>
  <c r="S8" i="1"/>
  <c r="Q5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4" i="1"/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4" i="1"/>
  <c r="J688" i="1" l="1"/>
  <c r="J690" i="1"/>
  <c r="J689" i="1"/>
  <c r="J687" i="1"/>
  <c r="J686" i="1"/>
  <c r="I691" i="1" l="1"/>
  <c r="U691" i="1" l="1"/>
  <c r="S691" i="1"/>
  <c r="Q691" i="1"/>
  <c r="M691" i="1"/>
  <c r="J681" i="1"/>
  <c r="J685" i="1" l="1"/>
  <c r="J684" i="1"/>
  <c r="J683" i="1"/>
  <c r="J682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691" i="1" l="1"/>
  <c r="K157" i="1" s="1"/>
  <c r="K502" i="1" l="1"/>
  <c r="K619" i="1"/>
  <c r="K689" i="1"/>
  <c r="K164" i="1"/>
  <c r="K74" i="1"/>
  <c r="K51" i="1"/>
  <c r="K405" i="1"/>
  <c r="K511" i="1"/>
  <c r="K562" i="1"/>
  <c r="K294" i="1"/>
  <c r="K28" i="1"/>
  <c r="K295" i="1"/>
  <c r="K651" i="1"/>
  <c r="K510" i="1"/>
  <c r="K153" i="1"/>
  <c r="K138" i="1"/>
  <c r="K19" i="1"/>
  <c r="K298" i="1"/>
  <c r="K79" i="1"/>
  <c r="K149" i="1"/>
  <c r="K25" i="1"/>
  <c r="K255" i="1"/>
  <c r="K14" i="1"/>
  <c r="K101" i="1"/>
  <c r="K207" i="1"/>
  <c r="K675" i="1"/>
  <c r="K227" i="1"/>
  <c r="K293" i="1"/>
  <c r="K292" i="1"/>
  <c r="K57" i="1"/>
  <c r="K434" i="1"/>
  <c r="K596" i="1"/>
  <c r="K31" i="1"/>
  <c r="K642" i="1"/>
  <c r="K623" i="1"/>
  <c r="K456" i="1"/>
  <c r="K471" i="1"/>
  <c r="K467" i="1"/>
  <c r="K235" i="1"/>
  <c r="K545" i="1"/>
  <c r="K602" i="1"/>
  <c r="K569" i="1"/>
  <c r="K508" i="1"/>
  <c r="K13" i="1"/>
  <c r="K414" i="1"/>
  <c r="K425" i="1"/>
  <c r="K636" i="1"/>
  <c r="K601" i="1"/>
  <c r="K277" i="1"/>
  <c r="K447" i="1"/>
  <c r="K113" i="1"/>
  <c r="K377" i="1"/>
  <c r="K129" i="1"/>
  <c r="K240" i="1"/>
  <c r="K23" i="1"/>
  <c r="K430" i="1"/>
  <c r="K9" i="1"/>
  <c r="K102" i="1"/>
  <c r="K412" i="1"/>
  <c r="K315" i="1"/>
  <c r="K470" i="1"/>
  <c r="K243" i="1"/>
  <c r="K215" i="1"/>
  <c r="K581" i="1"/>
  <c r="K137" i="1"/>
  <c r="K366" i="1"/>
  <c r="K669" i="1"/>
  <c r="K632" i="1"/>
  <c r="K261" i="1"/>
  <c r="K246" i="1"/>
  <c r="K335" i="1"/>
  <c r="K568" i="1"/>
  <c r="K173" i="1"/>
  <c r="K674" i="1"/>
  <c r="K154" i="1"/>
  <c r="K433" i="1"/>
  <c r="K76" i="1"/>
  <c r="K458" i="1"/>
  <c r="K572" i="1"/>
  <c r="K22" i="1"/>
  <c r="K87" i="1"/>
  <c r="K599" i="1"/>
  <c r="K142" i="1"/>
  <c r="K45" i="1"/>
  <c r="K212" i="1"/>
  <c r="K213" i="1"/>
  <c r="K61" i="1"/>
  <c r="K484" i="1"/>
  <c r="K629" i="1"/>
  <c r="K544" i="1"/>
  <c r="K420" i="1"/>
  <c r="K251" i="1"/>
  <c r="K273" i="1"/>
  <c r="K100" i="1"/>
  <c r="K92" i="1"/>
  <c r="K590" i="1"/>
  <c r="K469" i="1"/>
  <c r="K631" i="1"/>
  <c r="K177" i="1"/>
  <c r="K687" i="1"/>
  <c r="K588" i="1"/>
  <c r="K536" i="1"/>
  <c r="K541" i="1"/>
  <c r="K580" i="1"/>
  <c r="K20" i="1"/>
  <c r="K350" i="1"/>
  <c r="K384" i="1"/>
  <c r="K613" i="1"/>
  <c r="K308" i="1"/>
  <c r="K148" i="1"/>
  <c r="K501" i="1"/>
  <c r="K296" i="1"/>
  <c r="K135" i="1"/>
  <c r="K339" i="1"/>
  <c r="K239" i="1"/>
  <c r="K46" i="1"/>
  <c r="K566" i="1"/>
  <c r="K652" i="1"/>
  <c r="K108" i="1"/>
  <c r="K52" i="1"/>
  <c r="K118" i="1"/>
  <c r="K529" i="1"/>
  <c r="K667" i="1"/>
  <c r="K330" i="1"/>
  <c r="K392" i="1"/>
  <c r="K257" i="1"/>
  <c r="K175" i="1"/>
  <c r="K247" i="1"/>
  <c r="K575" i="1"/>
  <c r="K417" i="1"/>
  <c r="K197" i="1"/>
  <c r="K71" i="1"/>
  <c r="K309" i="1"/>
  <c r="K170" i="1"/>
  <c r="K306" i="1"/>
  <c r="K600" i="1"/>
  <c r="K551" i="1"/>
  <c r="K112" i="1"/>
  <c r="K202" i="1"/>
  <c r="K617" i="1"/>
  <c r="K66" i="1"/>
  <c r="K597" i="1"/>
  <c r="K397" i="1"/>
  <c r="K531" i="1"/>
  <c r="K500" i="1"/>
  <c r="K254" i="1"/>
  <c r="K357" i="1"/>
  <c r="K39" i="1"/>
  <c r="K115" i="1"/>
  <c r="K262" i="1"/>
  <c r="K349" i="1"/>
  <c r="K220" i="1"/>
  <c r="K370" i="1"/>
  <c r="K455" i="1"/>
  <c r="K359" i="1"/>
  <c r="K465" i="1"/>
  <c r="K485" i="1"/>
  <c r="K196" i="1"/>
  <c r="K288" i="1"/>
  <c r="K167" i="1"/>
  <c r="K528" i="1"/>
  <c r="K612" i="1"/>
  <c r="K266" i="1"/>
  <c r="K624" i="1"/>
  <c r="K337" i="1"/>
  <c r="K107" i="1"/>
  <c r="K5" i="1"/>
  <c r="K103" i="1"/>
  <c r="K407" i="1"/>
  <c r="K404" i="1"/>
  <c r="K50" i="1"/>
  <c r="K679" i="1"/>
  <c r="K184" i="1"/>
  <c r="K342" i="1"/>
  <c r="K58" i="1"/>
  <c r="K437" i="1"/>
  <c r="K418" i="1"/>
  <c r="K661" i="1"/>
  <c r="K53" i="1"/>
  <c r="K688" i="1"/>
  <c r="K265" i="1"/>
  <c r="K593" i="1"/>
  <c r="K48" i="1"/>
  <c r="K634" i="1"/>
  <c r="K311" i="1"/>
  <c r="K4" i="1"/>
  <c r="K591" i="1"/>
  <c r="K459" i="1"/>
  <c r="K274" i="1"/>
  <c r="K352" i="1"/>
  <c r="K453" i="1"/>
  <c r="K172" i="1"/>
  <c r="K620" i="1"/>
  <c r="K371" i="1"/>
  <c r="K427" i="1"/>
  <c r="K519" i="1"/>
  <c r="K616" i="1"/>
  <c r="K659" i="1"/>
  <c r="K512" i="1"/>
  <c r="K647" i="1"/>
  <c r="K84" i="1"/>
  <c r="K517" i="1"/>
  <c r="K219" i="1"/>
  <c r="K482" i="1"/>
  <c r="K110" i="1"/>
  <c r="K443" i="1"/>
  <c r="K34" i="1"/>
  <c r="K286" i="1"/>
  <c r="K356" i="1"/>
  <c r="K518" i="1"/>
  <c r="K372" i="1"/>
  <c r="K140" i="1"/>
  <c r="K104" i="1"/>
  <c r="K672" i="1"/>
  <c r="K147" i="1"/>
  <c r="K62" i="1"/>
  <c r="K410" i="1"/>
  <c r="K542" i="1"/>
  <c r="K462" i="1"/>
  <c r="K382" i="1"/>
  <c r="K310" i="1"/>
  <c r="K362" i="1"/>
  <c r="K626" i="1"/>
  <c r="K648" i="1"/>
  <c r="K604" i="1"/>
  <c r="K228" i="1"/>
  <c r="K312" i="1"/>
  <c r="K122" i="1"/>
  <c r="K204" i="1"/>
  <c r="K176" i="1"/>
  <c r="K431" i="1"/>
  <c r="K498" i="1"/>
  <c r="K250" i="1"/>
  <c r="K132" i="1"/>
  <c r="K527" i="1"/>
  <c r="K221" i="1"/>
  <c r="K345" i="1"/>
  <c r="K267" i="1"/>
  <c r="K258" i="1"/>
  <c r="K450" i="1"/>
  <c r="K191" i="1"/>
  <c r="K128" i="1"/>
  <c r="K193" i="1"/>
  <c r="K29" i="1"/>
  <c r="K80" i="1"/>
  <c r="K24" i="1"/>
  <c r="K338" i="1"/>
  <c r="K625" i="1"/>
  <c r="K559" i="1"/>
  <c r="K578" i="1"/>
  <c r="K15" i="1"/>
  <c r="K671" i="1"/>
  <c r="K49" i="1"/>
  <c r="K361" i="1"/>
  <c r="K395" i="1"/>
  <c r="K238" i="1"/>
  <c r="K279" i="1"/>
  <c r="K271" i="1"/>
  <c r="K532" i="1"/>
  <c r="K389" i="1"/>
  <c r="K520" i="1"/>
  <c r="K452" i="1"/>
  <c r="K297" i="1"/>
  <c r="K216" i="1"/>
  <c r="K608" i="1"/>
  <c r="K94" i="1"/>
  <c r="K567" i="1"/>
  <c r="K341" i="1"/>
  <c r="K77" i="1"/>
  <c r="K657" i="1"/>
  <c r="K152" i="1"/>
  <c r="K27" i="1"/>
  <c r="K509" i="1"/>
  <c r="K375" i="1"/>
  <c r="K506" i="1"/>
  <c r="K516" i="1"/>
  <c r="K146" i="1"/>
  <c r="K241" i="1"/>
  <c r="K321" i="1"/>
  <c r="K656" i="1"/>
  <c r="K26" i="1"/>
  <c r="K278" i="1"/>
  <c r="K144" i="1"/>
  <c r="K307" i="1"/>
  <c r="K525" i="1"/>
  <c r="K331" i="1"/>
  <c r="K643" i="1"/>
  <c r="K609" i="1"/>
  <c r="K403" i="1"/>
  <c r="K680" i="1"/>
  <c r="K119" i="1"/>
  <c r="K272" i="1"/>
  <c r="K622" i="1"/>
  <c r="K205" i="1"/>
  <c r="K285" i="1"/>
  <c r="K673" i="1"/>
  <c r="K263" i="1"/>
  <c r="K290" i="1"/>
  <c r="K326" i="1"/>
  <c r="K390" i="1"/>
  <c r="K86" i="1"/>
  <c r="K548" i="1"/>
  <c r="K126" i="1"/>
  <c r="K454" i="1"/>
  <c r="K598" i="1"/>
  <c r="K125" i="1"/>
  <c r="K83" i="1"/>
  <c r="K70" i="1"/>
  <c r="K98" i="1"/>
  <c r="K550" i="1"/>
  <c r="K552" i="1"/>
  <c r="K225" i="1"/>
  <c r="K606" i="1"/>
  <c r="K203" i="1"/>
  <c r="K584" i="1"/>
  <c r="K486" i="1"/>
  <c r="K592" i="1"/>
  <c r="K90" i="1"/>
  <c r="K54" i="1"/>
  <c r="K320" i="1"/>
  <c r="K423" i="1"/>
  <c r="K73" i="1"/>
  <c r="K333" i="1"/>
  <c r="K33" i="1"/>
  <c r="K270" i="1"/>
  <c r="K224" i="1"/>
  <c r="K583" i="1"/>
  <c r="K59" i="1"/>
  <c r="K210" i="1"/>
  <c r="K435" i="1"/>
  <c r="K386" i="1"/>
  <c r="K248" i="1"/>
  <c r="K383" i="1"/>
  <c r="K289" i="1"/>
  <c r="K194" i="1"/>
  <c r="K654" i="1"/>
  <c r="K165" i="1"/>
  <c r="K141" i="1"/>
  <c r="K653" i="1"/>
  <c r="K432" i="1"/>
  <c r="K121" i="1"/>
  <c r="K533" i="1"/>
  <c r="K355" i="1"/>
  <c r="K411" i="1"/>
  <c r="K408" i="1"/>
  <c r="K209" i="1"/>
  <c r="K686" i="1"/>
  <c r="K428" i="1"/>
  <c r="K88" i="1"/>
  <c r="K190" i="1"/>
  <c r="K218" i="1"/>
  <c r="K60" i="1"/>
  <c r="K206" i="1"/>
  <c r="K136" i="1"/>
  <c r="K649" i="1"/>
  <c r="K376" i="1"/>
  <c r="K162" i="1"/>
  <c r="K429" i="1"/>
  <c r="K554" i="1"/>
  <c r="K445" i="1"/>
  <c r="K10" i="1"/>
  <c r="K63" i="1"/>
  <c r="K402" i="1"/>
  <c r="K105" i="1"/>
  <c r="K461" i="1"/>
  <c r="K579" i="1"/>
  <c r="K280" i="1"/>
  <c r="K406" i="1"/>
  <c r="K89" i="1"/>
  <c r="K319" i="1"/>
  <c r="K17" i="1"/>
  <c r="K300" i="1"/>
  <c r="K134" i="1"/>
  <c r="K351" i="1"/>
  <c r="K158" i="1"/>
  <c r="K504" i="1"/>
  <c r="K621" i="1"/>
  <c r="K367" i="1"/>
  <c r="K537" i="1"/>
  <c r="K222" i="1"/>
  <c r="K358" i="1"/>
  <c r="K499" i="1"/>
  <c r="K668" i="1"/>
  <c r="K438" i="1"/>
  <c r="K558" i="1"/>
  <c r="K47" i="1"/>
  <c r="K12" i="1"/>
  <c r="K166" i="1"/>
  <c r="K413" i="1"/>
  <c r="K401" i="1"/>
  <c r="K322" i="1"/>
  <c r="K214" i="1"/>
  <c r="K662" i="1"/>
  <c r="K155" i="1"/>
  <c r="K587" i="1"/>
  <c r="K189" i="1"/>
  <c r="K503" i="1"/>
  <c r="K11" i="1"/>
  <c r="K159" i="1"/>
  <c r="K160" i="1"/>
  <c r="K354" i="1"/>
  <c r="K387" i="1"/>
  <c r="K244" i="1"/>
  <c r="K466" i="1"/>
  <c r="K284" i="1"/>
  <c r="K81" i="1"/>
  <c r="K217" i="1"/>
  <c r="K186" i="1"/>
  <c r="K43" i="1"/>
  <c r="K491" i="1"/>
  <c r="K260" i="1"/>
  <c r="K236" i="1"/>
  <c r="K685" i="1"/>
  <c r="K415" i="1"/>
  <c r="K638" i="1"/>
  <c r="K487" i="1"/>
  <c r="K269" i="1"/>
  <c r="K44" i="1"/>
  <c r="K245" i="1"/>
  <c r="K106" i="1"/>
  <c r="K393" i="1"/>
  <c r="K327" i="1"/>
  <c r="K229" i="1"/>
  <c r="K95" i="1"/>
  <c r="K67" i="1"/>
  <c r="K576" i="1"/>
  <c r="K64" i="1"/>
  <c r="K641" i="1"/>
  <c r="K483" i="1"/>
  <c r="K449" i="1"/>
  <c r="K96" i="1"/>
  <c r="K381" i="1"/>
  <c r="K223" i="1"/>
  <c r="K346" i="1"/>
  <c r="K198" i="1"/>
  <c r="K334" i="1"/>
  <c r="K264" i="1"/>
  <c r="K426" i="1"/>
  <c r="K419" i="1"/>
  <c r="K163" i="1"/>
  <c r="K305" i="1"/>
  <c r="K156" i="1"/>
  <c r="K313" i="1"/>
  <c r="K374" i="1"/>
  <c r="K422" i="1"/>
  <c r="K36" i="1"/>
  <c r="K496" i="1"/>
  <c r="K444" i="1"/>
  <c r="K336" i="1"/>
  <c r="K463" i="1"/>
  <c r="K557" i="1"/>
  <c r="K40" i="1"/>
  <c r="K633" i="1"/>
  <c r="K396" i="1"/>
  <c r="K252" i="1"/>
  <c r="K480" i="1"/>
  <c r="K282" i="1"/>
  <c r="K472" i="1"/>
  <c r="K515" i="1"/>
  <c r="K605" i="1"/>
  <c r="K353" i="1"/>
  <c r="K664" i="1"/>
  <c r="K663" i="1"/>
  <c r="K368" i="1"/>
  <c r="K344" i="1"/>
  <c r="K660" i="1"/>
  <c r="K603" i="1"/>
  <c r="K78" i="1"/>
  <c r="K451" i="1"/>
  <c r="K630" i="1"/>
  <c r="K479" i="1"/>
  <c r="K473" i="1"/>
  <c r="K117" i="1"/>
  <c r="K586" i="1"/>
  <c r="K114" i="1"/>
  <c r="K35" i="1"/>
  <c r="K549" i="1"/>
  <c r="K535" i="1"/>
  <c r="K179" i="1"/>
  <c r="K139" i="1"/>
  <c r="K476" i="1"/>
  <c r="K563" i="1"/>
  <c r="K69" i="1"/>
  <c r="K582" i="1"/>
  <c r="K364" i="1"/>
  <c r="K560" i="1"/>
  <c r="K561" i="1"/>
  <c r="K611" i="1"/>
  <c r="K526" i="1"/>
  <c r="K442" i="1"/>
  <c r="K231" i="1"/>
  <c r="K38" i="1"/>
  <c r="K573" i="1"/>
  <c r="K436" i="1"/>
  <c r="K570" i="1"/>
  <c r="K475" i="1"/>
  <c r="K385" i="1"/>
  <c r="K304" i="1"/>
  <c r="K301" i="1"/>
  <c r="K180" i="1"/>
  <c r="K55" i="1"/>
  <c r="K195" i="1"/>
  <c r="K56" i="1"/>
  <c r="K192" i="1"/>
  <c r="K97" i="1"/>
  <c r="K439" i="1"/>
  <c r="K497" i="1"/>
  <c r="K645" i="1"/>
  <c r="K249" i="1"/>
  <c r="K495" i="1"/>
  <c r="K589" i="1"/>
  <c r="K65" i="1"/>
  <c r="K32" i="1"/>
  <c r="K574" i="1"/>
  <c r="K507" i="1"/>
  <c r="K242" i="1"/>
  <c r="K421" i="1"/>
  <c r="K646" i="1"/>
  <c r="K683" i="1"/>
  <c r="K571" i="1"/>
  <c r="K492" i="1"/>
  <c r="K547" i="1"/>
  <c r="K365" i="1"/>
  <c r="K607" i="1"/>
  <c r="K534" i="1"/>
  <c r="K585" i="1"/>
  <c r="K318" i="1"/>
  <c r="K230" i="1"/>
  <c r="K564" i="1"/>
  <c r="K524" i="1"/>
  <c r="K299" i="1"/>
  <c r="K329" i="1"/>
  <c r="K6" i="1"/>
  <c r="K168" i="1"/>
  <c r="K378" i="1"/>
  <c r="K650" i="1"/>
  <c r="K676" i="1"/>
  <c r="K42" i="1"/>
  <c r="K369" i="1"/>
  <c r="K30" i="1"/>
  <c r="K169" i="1"/>
  <c r="K316" i="1"/>
  <c r="K109" i="1"/>
  <c r="K325" i="1"/>
  <c r="K666" i="1"/>
  <c r="K143" i="1"/>
  <c r="K505" i="1"/>
  <c r="K457" i="1"/>
  <c r="K543" i="1"/>
  <c r="K124" i="1"/>
  <c r="K324" i="1"/>
  <c r="K127" i="1"/>
  <c r="K684" i="1"/>
  <c r="K37" i="1"/>
  <c r="K400" i="1"/>
  <c r="K291" i="1"/>
  <c r="K460" i="1"/>
  <c r="K171" i="1"/>
  <c r="K317" i="1"/>
  <c r="K639" i="1"/>
  <c r="K416" i="1"/>
  <c r="K514" i="1"/>
  <c r="K446" i="1"/>
  <c r="K323" i="1"/>
  <c r="K681" i="1"/>
  <c r="K488" i="1"/>
  <c r="K183" i="1"/>
  <c r="K182" i="1"/>
  <c r="K123" i="1"/>
  <c r="K232" i="1"/>
  <c r="K553" i="1"/>
  <c r="K493" i="1"/>
  <c r="K283" i="1"/>
  <c r="K490" i="1"/>
  <c r="K399" i="1"/>
  <c r="K637" i="1"/>
  <c r="K332" i="1"/>
  <c r="K523" i="1"/>
  <c r="K237" i="1"/>
  <c r="K610" i="1"/>
  <c r="K682" i="1"/>
  <c r="K68" i="1"/>
  <c r="K145" i="1"/>
  <c r="K373" i="1"/>
  <c r="K281" i="1"/>
  <c r="K530" i="1"/>
  <c r="K489" i="1"/>
  <c r="K211" i="1"/>
  <c r="K494" i="1"/>
  <c r="K347" i="1"/>
  <c r="K199" i="1"/>
  <c r="K670" i="1"/>
  <c r="K82" i="1"/>
  <c r="K618" i="1"/>
  <c r="K424" i="1"/>
  <c r="K253" i="1"/>
  <c r="K635" i="1"/>
  <c r="K314" i="1"/>
  <c r="K178" i="1"/>
  <c r="K615" i="1"/>
  <c r="K513" i="1"/>
  <c r="K658" i="1"/>
  <c r="K116" i="1"/>
  <c r="K99" i="1"/>
  <c r="K481" i="1"/>
  <c r="K72" i="1"/>
  <c r="K409" i="1"/>
  <c r="K477" i="1"/>
  <c r="K594" i="1"/>
  <c r="K16" i="1"/>
  <c r="K360" i="1"/>
  <c r="K468" i="1"/>
  <c r="K41" i="1"/>
  <c r="K540" i="1"/>
  <c r="K75" i="1"/>
  <c r="K546" i="1"/>
  <c r="K150" i="1"/>
  <c r="K538" i="1"/>
  <c r="K133" i="1"/>
  <c r="K8" i="1"/>
  <c r="K91" i="1"/>
  <c r="K21" i="1"/>
  <c r="K259" i="1"/>
  <c r="K478" i="1"/>
  <c r="K677" i="1"/>
  <c r="K276" i="1"/>
  <c r="K208" i="1"/>
  <c r="K233" i="1"/>
  <c r="K111" i="1"/>
  <c r="K340" i="1"/>
  <c r="K555" i="1"/>
  <c r="K287" i="1"/>
  <c r="K565" i="1"/>
  <c r="K188" i="1"/>
  <c r="K595" i="1"/>
  <c r="K151" i="1"/>
  <c r="K130" i="1"/>
  <c r="K464" i="1"/>
  <c r="K665" i="1"/>
  <c r="K131" i="1"/>
  <c r="K328" i="1"/>
  <c r="K474" i="1"/>
  <c r="K441" i="1"/>
  <c r="K556" i="1"/>
  <c r="K93" i="1"/>
  <c r="K539" i="1"/>
  <c r="K521" i="1"/>
  <c r="K440" i="1"/>
  <c r="K348" i="1"/>
  <c r="K380" i="1"/>
  <c r="K363" i="1"/>
  <c r="K628" i="1"/>
  <c r="K302" i="1"/>
  <c r="K234" i="1"/>
  <c r="K398" i="1"/>
  <c r="K187" i="1"/>
  <c r="K644" i="1"/>
  <c r="K690" i="1"/>
  <c r="K275" i="1"/>
  <c r="K343" i="1"/>
  <c r="K201" i="1"/>
  <c r="K388" i="1"/>
  <c r="K614" i="1"/>
  <c r="K448" i="1"/>
  <c r="K640" i="1"/>
  <c r="K200" i="1"/>
  <c r="K678" i="1"/>
  <c r="K394" i="1"/>
  <c r="K379" i="1"/>
  <c r="K7" i="1"/>
  <c r="K627" i="1"/>
  <c r="K185" i="1"/>
  <c r="K18" i="1"/>
  <c r="K577" i="1"/>
  <c r="K303" i="1"/>
  <c r="K174" i="1"/>
  <c r="K161" i="1"/>
  <c r="K120" i="1"/>
  <c r="K256" i="1"/>
  <c r="K181" i="1"/>
  <c r="K85" i="1"/>
  <c r="K226" i="1"/>
  <c r="K655" i="1"/>
  <c r="K268" i="1"/>
  <c r="K391" i="1"/>
  <c r="K522" i="1"/>
  <c r="K691" i="1" l="1"/>
</calcChain>
</file>

<file path=xl/sharedStrings.xml><?xml version="1.0" encoding="utf-8"?>
<sst xmlns="http://schemas.openxmlformats.org/spreadsheetml/2006/main" count="3216" uniqueCount="1409">
  <si>
    <t>Para la elaboracion de la oferta debe tenerse en cuenta que los medicamentos que se encuentran subrayados en el codigo y la descripcion,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</si>
  <si>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</si>
  <si>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</si>
  <si>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MEDICAMENTO (DESCRIPCION)</t>
  </si>
  <si>
    <t>U.M.</t>
  </si>
  <si>
    <t>CONCENT</t>
  </si>
  <si>
    <t>VIA DE AD/MON</t>
  </si>
  <si>
    <t>REQUIERE PRESENTACION SEGUNDA OPCION</t>
  </si>
  <si>
    <t>CANTIDAD PROYECTADA AÑO</t>
  </si>
  <si>
    <t>VALOR UNITARIO INCLUIDO IVA (SI APLICA)</t>
  </si>
  <si>
    <t>V/R TOTAL PROYECTADO AÑO</t>
  </si>
  <si>
    <t>ABACAVIR+DOLUTEGRAVIR+LAMIVUDINA (600+50+300)mg</t>
  </si>
  <si>
    <t>TAB/CAPS/GRAG/COMP</t>
  </si>
  <si>
    <t>(50+600+300)mg</t>
  </si>
  <si>
    <t>ORAL</t>
  </si>
  <si>
    <t>ABACAVIR+LAMIVUDINA (600+300)mg</t>
  </si>
  <si>
    <t>TABLETA</t>
  </si>
  <si>
    <t>(600+300)mg</t>
  </si>
  <si>
    <t>SI</t>
  </si>
  <si>
    <t>ACEITE DE SILICONA ESTERIL x 10 mL</t>
  </si>
  <si>
    <t xml:space="preserve">AMP/VIAL/JP  </t>
  </si>
  <si>
    <t>5000CPS</t>
  </si>
  <si>
    <t>PARENTERAL</t>
  </si>
  <si>
    <t>ACEITE MINERAL+VASELINA 50+50% ENVASE X 500g</t>
  </si>
  <si>
    <t>POTE X 500 G</t>
  </si>
  <si>
    <t>50+50 %</t>
  </si>
  <si>
    <t>TOPICO</t>
  </si>
  <si>
    <t>103 210030</t>
  </si>
  <si>
    <t>ACETAMINOFEN 100mg/ml ENVASE X 30ml</t>
  </si>
  <si>
    <t>FRASCO X 30ml</t>
  </si>
  <si>
    <t>100mg/ml</t>
  </si>
  <si>
    <t>103 210020</t>
  </si>
  <si>
    <t xml:space="preserve">ACETAMINOFEN 150mg/5ml </t>
  </si>
  <si>
    <t>FRASCO X (90-120)ml</t>
  </si>
  <si>
    <t>150mg/5ml</t>
  </si>
  <si>
    <t>103 210010</t>
  </si>
  <si>
    <t>ACETAMINOFEN 500mg</t>
  </si>
  <si>
    <t xml:space="preserve">COMP/TAB/CAPS/GRAGE      </t>
  </si>
  <si>
    <t>500mg</t>
  </si>
  <si>
    <t>103 210006</t>
  </si>
  <si>
    <t>ACETAMINOFEN+CODEINA FOSFATO (325+30)mg</t>
  </si>
  <si>
    <t>TABLETAS</t>
  </si>
  <si>
    <t>(325+30)mg</t>
  </si>
  <si>
    <t>103 210006-i</t>
  </si>
  <si>
    <t>ACETAMINOFEN+CODEINA FOSFATO (325+30)mg (WINADEINE F)</t>
  </si>
  <si>
    <t>103 210008</t>
  </si>
  <si>
    <t>ACETAMINOFEN+CODEINA FOSFATO (325+8)mg</t>
  </si>
  <si>
    <t>325/8 mg</t>
  </si>
  <si>
    <t>103 220012</t>
  </si>
  <si>
    <t>ACETAMINOFEN+HIDROCODONA (325+5)mg</t>
  </si>
  <si>
    <t>(325+5)mg</t>
  </si>
  <si>
    <t>103 210012</t>
  </si>
  <si>
    <t>ACETAMINOFEN+TRAMADOL (325+37.5)mg</t>
  </si>
  <si>
    <t>(325+37.5)mg</t>
  </si>
  <si>
    <t>103 210012-I</t>
  </si>
  <si>
    <t>ACETAZOLAMIDA 250mg</t>
  </si>
  <si>
    <t>250mg</t>
  </si>
  <si>
    <t>ACETICO  ACIDO (VINAGRE) 5% ENVASE X 10ml</t>
  </si>
  <si>
    <t>FRASCO X 10 ml</t>
  </si>
  <si>
    <t>ACETIL ASPARTIL GLUTAMINA 4,90%/4,90%/5ml ENVASE X 5ml</t>
  </si>
  <si>
    <t>FRASCO X 5ml</t>
  </si>
  <si>
    <t>OFTALMICO</t>
  </si>
  <si>
    <t>ACETILCISTEINA 100mg</t>
  </si>
  <si>
    <t>SOBRE X 5g</t>
  </si>
  <si>
    <t>100 MG</t>
  </si>
  <si>
    <t>ACETILCISTEINA 100mg/5ml ENVASE X 150ml</t>
  </si>
  <si>
    <t>FRASCO X 150ml</t>
  </si>
  <si>
    <t>100 MG /5ML</t>
  </si>
  <si>
    <t>ACETILCISTEINA 300mg/3ml</t>
  </si>
  <si>
    <t>VIAL X 3 ml</t>
  </si>
  <si>
    <t>300mg/3ml</t>
  </si>
  <si>
    <t>ACETILCISTEINA 600mg</t>
  </si>
  <si>
    <t>SOBRE X 1,5g</t>
  </si>
  <si>
    <t>600 MG</t>
  </si>
  <si>
    <t>ACETILCOLINA INTRAOCULAR</t>
  </si>
  <si>
    <t>VIALx 20 mg</t>
  </si>
  <si>
    <t>INTRAOCULAR</t>
  </si>
  <si>
    <t>ACICLOVIR 200mg</t>
  </si>
  <si>
    <t>200mg</t>
  </si>
  <si>
    <t>ACICLOVIR 5% ENVASE X 15g</t>
  </si>
  <si>
    <t>TUBO X 15g</t>
  </si>
  <si>
    <t>ACICLOVIR 5% ENVASE X 6g</t>
  </si>
  <si>
    <t>10 MONODOSIS X 6g</t>
  </si>
  <si>
    <t>VAGINAL</t>
  </si>
  <si>
    <t>ACICLOVIR 800mg</t>
  </si>
  <si>
    <t>800mg</t>
  </si>
  <si>
    <t>103 210033</t>
  </si>
  <si>
    <t>ACIDO ACETIL SALICILICO 100mg</t>
  </si>
  <si>
    <t>100mg</t>
  </si>
  <si>
    <t>1031210008-i</t>
  </si>
  <si>
    <t>100 mg</t>
  </si>
  <si>
    <t>103 210031</t>
  </si>
  <si>
    <t>ACIDO ACETIL SALICILICO 500mg</t>
  </si>
  <si>
    <t>500 mg</t>
  </si>
  <si>
    <t>ACIDO ACETIL SALICILICO 81mg</t>
  </si>
  <si>
    <t>81 mg</t>
  </si>
  <si>
    <t>ACIDO ASCORBICO 100mg/mL</t>
  </si>
  <si>
    <t xml:space="preserve">AMP/VIAL/JP             </t>
  </si>
  <si>
    <t>500mg/5ml</t>
  </si>
  <si>
    <t>ACIDO FOLICO</t>
  </si>
  <si>
    <t>1MG/ML</t>
  </si>
  <si>
    <t>TUBO X 10g</t>
  </si>
  <si>
    <t xml:space="preserve">2/1 GR </t>
  </si>
  <si>
    <t>ACIDOS GRASOS OMEGA 10%</t>
  </si>
  <si>
    <t>ACIDO RETINOICO</t>
  </si>
  <si>
    <t>TUBO X 30g</t>
  </si>
  <si>
    <t>0.025%</t>
  </si>
  <si>
    <t>ACRILATOS+GLICEROL+VITAMINA E</t>
  </si>
  <si>
    <t>ACTINOMICIN-D O DACTINOMICIN 0.5mg/ml</t>
  </si>
  <si>
    <t>0.5mg/ml</t>
  </si>
  <si>
    <t>ADAPALENE</t>
  </si>
  <si>
    <t>ADRENALINA (TARTRATO O CLORHIDRATO) (EPINEFRINA) 1mg/mL</t>
  </si>
  <si>
    <t xml:space="preserve"> 1mg/ml</t>
  </si>
  <si>
    <t>AGUA DESTILADA 500ml</t>
  </si>
  <si>
    <t>BOLSA AUTOCOLAPSIBLE X 500ml</t>
  </si>
  <si>
    <t>500 mL</t>
  </si>
  <si>
    <t>AGUA ESTERIL PARA IRRIGACION 3000mL</t>
  </si>
  <si>
    <t>BOLSA X 3L</t>
  </si>
  <si>
    <t>3000 mL</t>
  </si>
  <si>
    <t>ALBENDAZOL 100mg/5ml ENVASE X 20ml</t>
  </si>
  <si>
    <t>ENVASE X 20ml</t>
  </si>
  <si>
    <t>100mg/5ml</t>
  </si>
  <si>
    <t>ALBENDAZOL 200mg</t>
  </si>
  <si>
    <t>200 mg</t>
  </si>
  <si>
    <t>ALBUMINA HUMANA</t>
  </si>
  <si>
    <t>SOLUCION INYECTABLE</t>
  </si>
  <si>
    <t>ALCOHOL ABSOLUTO 99.90%</t>
  </si>
  <si>
    <t>AMPOLLA X (5-10) CC</t>
  </si>
  <si>
    <t>ALCOHOL POLIVINILICO</t>
  </si>
  <si>
    <t>FRASCO X 15ml</t>
  </si>
  <si>
    <t>1.4%</t>
  </si>
  <si>
    <t>ALENDRONATO SODICO 70mg</t>
  </si>
  <si>
    <t>70mg</t>
  </si>
  <si>
    <t>ALFAMETILDOPA 250mg</t>
  </si>
  <si>
    <t>ALFAMETILDOPA 500mg</t>
  </si>
  <si>
    <t>ALGINATO DE SODIO+Bicarbonato de sodio (2,5+2,67)g/100ml ENVASE X 360ml</t>
  </si>
  <si>
    <t>SUSPENSION</t>
  </si>
  <si>
    <t>(2,5+2,67)%</t>
  </si>
  <si>
    <t>SOBRE</t>
  </si>
  <si>
    <t>ALIZAPRIDE CLORHIDRATO</t>
  </si>
  <si>
    <t>AMP/VIAL/JP</t>
  </si>
  <si>
    <t>50mg/2ml</t>
  </si>
  <si>
    <t>103 810010</t>
  </si>
  <si>
    <t>ALOPURINOL 100mg</t>
  </si>
  <si>
    <t>103 810020</t>
  </si>
  <si>
    <t>ALOPURINOL 300mg</t>
  </si>
  <si>
    <t>300mg</t>
  </si>
  <si>
    <t>ALPRAZOLAM</t>
  </si>
  <si>
    <t>0.25mg</t>
  </si>
  <si>
    <t>ALPRAZOLAM 0.5mg</t>
  </si>
  <si>
    <t>0.5mg</t>
  </si>
  <si>
    <t>ALUMINIO ACETATO (0,05)% ENVASE X 60g</t>
  </si>
  <si>
    <t>TUBO X 60g</t>
  </si>
  <si>
    <t>(0,05)%</t>
  </si>
  <si>
    <t>ALUMINIO ACETATO (0.05-0,06)% LOCION ENVASE X 120ml</t>
  </si>
  <si>
    <t>FRASCO X 120ml</t>
  </si>
  <si>
    <t>(0.05-0,06)%</t>
  </si>
  <si>
    <t>ALUMINIO ACETATO+CALCIO ACETATO</t>
  </si>
  <si>
    <t>SOBRE X 2,2g</t>
  </si>
  <si>
    <t>ALUMINIO HIDROXIDO 234mg</t>
  </si>
  <si>
    <t>234mg</t>
  </si>
  <si>
    <t>ALUMINIO HIDROXIDO 61.5mg/ml ENVASE X 360ml</t>
  </si>
  <si>
    <t>FRASCO X 360ml</t>
  </si>
  <si>
    <t>ALUMINIO HIDROXIDO+MAGNESIO HIDROXIDO+SIMETICONA SUSPENSION ((200+200)+(20-30))mg/5ml ENVASE X 360ml</t>
  </si>
  <si>
    <t>((200+200)+(20-30))mg/5ml</t>
  </si>
  <si>
    <t>AMANTADINA</t>
  </si>
  <si>
    <t>AMIKACINA (SULFATO) 100mg/2ml</t>
  </si>
  <si>
    <t>100mg/2ml</t>
  </si>
  <si>
    <t>AMIKACINA (SULFATO) 500mg/2ml</t>
  </si>
  <si>
    <t>500mg/2ml</t>
  </si>
  <si>
    <t>AMIODARONA (CLORHIDRATO) 150mg/3ml</t>
  </si>
  <si>
    <t>150mg/3ml</t>
  </si>
  <si>
    <t>1031212090-i</t>
  </si>
  <si>
    <t>AMIODARONA (CLORHIDRATO) 150mg/3ml (CORDARONE)</t>
  </si>
  <si>
    <t>AMIODARONA (CLORHIDRATO) 200mg</t>
  </si>
  <si>
    <t>1031212095-i</t>
  </si>
  <si>
    <t>AMIODARONA (CLORHIDRATO) 200mg (CORDARONE)</t>
  </si>
  <si>
    <t>AMITRIPTILINA (CLORHIDRATO)</t>
  </si>
  <si>
    <t>25mg</t>
  </si>
  <si>
    <t>AMLODIPINO (BESILATO) 10mg</t>
  </si>
  <si>
    <t>10mg</t>
  </si>
  <si>
    <t>1031220032-i</t>
  </si>
  <si>
    <t>AMLODIPINO (BESILATO) 10mg (NORVAS)</t>
  </si>
  <si>
    <t>AMLODIPINO (BESILATO) 5mg</t>
  </si>
  <si>
    <t>5 mg</t>
  </si>
  <si>
    <t>1031220031-i</t>
  </si>
  <si>
    <t>AMLODIPINO (BESILATO) 5mg (NORVAS)</t>
  </si>
  <si>
    <t>AMLODIPINO+IRBESARTAN (10+300)mg</t>
  </si>
  <si>
    <t>(300+10) mg</t>
  </si>
  <si>
    <t>AMLODIPINO+IRBESARTAN (5+150)mg</t>
  </si>
  <si>
    <t>(5+150) mg</t>
  </si>
  <si>
    <t>AMLODIPINO+IRBESARTAN (5+300)mg</t>
  </si>
  <si>
    <t>(300+5) mg</t>
  </si>
  <si>
    <t>1031220073-i</t>
  </si>
  <si>
    <t>AMLODIPINO+TELMISARTAN (10+80)mg (MICARDIS AMLO)</t>
  </si>
  <si>
    <t>(80+10) mg</t>
  </si>
  <si>
    <t>1031220074-i</t>
  </si>
  <si>
    <t>AMLODIPINO+TELMISARTAN (5+80)mg (MICARDIS AMLO)</t>
  </si>
  <si>
    <t>(80+5)mg</t>
  </si>
  <si>
    <t xml:space="preserve">AMLODIPINO+VALSARTAN (10+160)mg </t>
  </si>
  <si>
    <t>(10+160)mg</t>
  </si>
  <si>
    <t>AMOXICILINA 250mg/5ml ENVASE X 100ml</t>
  </si>
  <si>
    <t>FRASCO X 100ml</t>
  </si>
  <si>
    <t>250mg/5ml</t>
  </si>
  <si>
    <t>AMOXICILINA 500mg</t>
  </si>
  <si>
    <t xml:space="preserve">AMOXICILINA+ACIDO CLAVULANICO(400+57)mg/5ml </t>
  </si>
  <si>
    <t>FRASCO X (60-100)ml</t>
  </si>
  <si>
    <t>(400+57) mg/5ml</t>
  </si>
  <si>
    <t>AMOXICILINA+CLAVULANATO (500+125)mg</t>
  </si>
  <si>
    <t>(500+125)mg</t>
  </si>
  <si>
    <t>AMOXICILINA+CLAVULANATO (875+125)mg</t>
  </si>
  <si>
    <t>(875+125)mg</t>
  </si>
  <si>
    <t>AMPICILINA 1g</t>
  </si>
  <si>
    <t>1 g</t>
  </si>
  <si>
    <t>AMPICILINA 500mg</t>
  </si>
  <si>
    <t>AMPICILINA+SULBACTAM (1+0.5)g</t>
  </si>
  <si>
    <t>1+0.5g (1.5g)</t>
  </si>
  <si>
    <t>1031016022-i</t>
  </si>
  <si>
    <t>AMPICILINA+SULBACTAM (1+0.5)g (UNASYN)</t>
  </si>
  <si>
    <t>ANFOTERICINA B DEOXICOLATO 50mg</t>
  </si>
  <si>
    <t>50mg</t>
  </si>
  <si>
    <t>ASCORBICO ACIDO (VITAMINA C)</t>
  </si>
  <si>
    <t>ASCORBICO ACIDO+FOLICO ACIDO+HIERRO FUMARATO</t>
  </si>
  <si>
    <t>(330+1+100) mg</t>
  </si>
  <si>
    <t>ATORVASTATINA (CALCICA) 20mg</t>
  </si>
  <si>
    <t>20 mg</t>
  </si>
  <si>
    <t>1031250004-i</t>
  </si>
  <si>
    <t>ATORVASTATINA (CALCICA) 20mg (LIPITOR)</t>
  </si>
  <si>
    <t>1031250016-i</t>
  </si>
  <si>
    <t>ATORVASTATINA 40mg (LIPITOR)</t>
  </si>
  <si>
    <t>40 mg</t>
  </si>
  <si>
    <t>1031250009-i</t>
  </si>
  <si>
    <t>ATORVASTATINA 80mg (LIPITOR)</t>
  </si>
  <si>
    <t>80 mg</t>
  </si>
  <si>
    <t>ATROPINA SULFATO 1% ENVASE X 5ml</t>
  </si>
  <si>
    <t>FRASCO x 5ml</t>
  </si>
  <si>
    <t>ATROPINA SULFATO 1mg/mL</t>
  </si>
  <si>
    <t>1mg/ml</t>
  </si>
  <si>
    <t>AZATIOPRINA 50mg</t>
  </si>
  <si>
    <t>AZITROMICINA 500mg</t>
  </si>
  <si>
    <t>AZTREONAM 1g</t>
  </si>
  <si>
    <t>1G</t>
  </si>
  <si>
    <t>AZUL DE METILENO 1%</t>
  </si>
  <si>
    <t>ENVASE X 5ml</t>
  </si>
  <si>
    <t>10 mg / 5 ml</t>
  </si>
  <si>
    <t>AZUL DE TRIPANO 0.6mg/ml ENVASE X 1mL</t>
  </si>
  <si>
    <t>0.6MG/ML</t>
  </si>
  <si>
    <t>USO OFTALMICO</t>
  </si>
  <si>
    <t>BARIO SULFATO (E-Z-PAQUE) MEDIO DE CONTRASTE</t>
  </si>
  <si>
    <t>TARRO</t>
  </si>
  <si>
    <t>BARIO SULFATO CITRATADO (POLIBAR ACB) MEDIO DE CONTRASTE</t>
  </si>
  <si>
    <t>BECLOMETASONA DIPROPIONATO 250mg/bucal ENVASE X 200 dosis</t>
  </si>
  <si>
    <t>FRASCO X 200 DOSIS</t>
  </si>
  <si>
    <t>250mg/bucal</t>
  </si>
  <si>
    <t>BUCAL</t>
  </si>
  <si>
    <t>BECLOMETASONA DIPROPIONATO 50mcg/Bucal ENVASE X 200 dosis</t>
  </si>
  <si>
    <t>50mcg/ Bucal</t>
  </si>
  <si>
    <t>BECLOMETASONA DIPROPIONATO 50mcg/Nasal ENVASE X 200 dosis</t>
  </si>
  <si>
    <t>50mcg/Nasal</t>
  </si>
  <si>
    <t>NASAL</t>
  </si>
  <si>
    <t xml:space="preserve">BENZIDAMINA (CLORHIDRATO) (4,5-5,5)% POLVO </t>
  </si>
  <si>
    <t>ENVASE (9-10)g</t>
  </si>
  <si>
    <t>(4,5-5,5)%</t>
  </si>
  <si>
    <t>BETAHISTINA (CLORHIDRATO) 16mg</t>
  </si>
  <si>
    <t>16 mg</t>
  </si>
  <si>
    <t>BETAHISTINA (CLORHIDRATO) 24mg</t>
  </si>
  <si>
    <t>24 mg</t>
  </si>
  <si>
    <t>BETAHISTINA (CLORHIDRATO) 8mg</t>
  </si>
  <si>
    <t>8 mg</t>
  </si>
  <si>
    <t>BETAMETASONA  VALERATO (0.1%)</t>
  </si>
  <si>
    <t>TUBO X 20-40g</t>
  </si>
  <si>
    <t>BETAMETASONA ACETATO +BETAMETASONA FOSFATO</t>
  </si>
  <si>
    <t>(3+3)mg/ml</t>
  </si>
  <si>
    <t>BETAMETASONA DIPROPIONATO 0,05%/40gr ENVASE X 40g</t>
  </si>
  <si>
    <t>TUBO X 40g</t>
  </si>
  <si>
    <t>BETAMETASONA FOSFATO 0.4%</t>
  </si>
  <si>
    <t>AMPOLLA X 1ml</t>
  </si>
  <si>
    <t>BETAMETILDIGOXINA 0.1mg</t>
  </si>
  <si>
    <t>0.1 mg</t>
  </si>
  <si>
    <t>BETAMETILDIGOXINA 0.2mg/2ml</t>
  </si>
  <si>
    <t>0.2mg/2ml</t>
  </si>
  <si>
    <t>BIPERIDENO CLORHIDRATO</t>
  </si>
  <si>
    <t>2mg</t>
  </si>
  <si>
    <t>BISACODILO</t>
  </si>
  <si>
    <t>5mg</t>
  </si>
  <si>
    <t>BLEOMICINA</t>
  </si>
  <si>
    <t>VIAL</t>
  </si>
  <si>
    <t>15 UI</t>
  </si>
  <si>
    <t>BROMAZEPAM 3mg</t>
  </si>
  <si>
    <t>3MG</t>
  </si>
  <si>
    <t>BROMAZEPAN</t>
  </si>
  <si>
    <t>6mg</t>
  </si>
  <si>
    <t>BUDESONIDA 0.5mg/ml ENVASE X 2ml</t>
  </si>
  <si>
    <t>ENVASE X 2 ml</t>
  </si>
  <si>
    <t xml:space="preserve">0.5 MG/ML </t>
  </si>
  <si>
    <t>BUDESONIDA 200mcg/dosis ENVASE X 200 dosis</t>
  </si>
  <si>
    <t>200mcg/DOSIS</t>
  </si>
  <si>
    <t>BUDESONIDA MICRONIZADA</t>
  </si>
  <si>
    <t> SUSPENSION PARA INHALACION</t>
  </si>
  <si>
    <t>1mg/2ml</t>
  </si>
  <si>
    <t>BUDESONIDE 50mcg/dosis ENVASE X 10ml</t>
  </si>
  <si>
    <t>50 mcg/dosis</t>
  </si>
  <si>
    <t>BUPIVACAINA CON EPINEFRINA 0,005</t>
  </si>
  <si>
    <t>ENVASE X (10-20)ml</t>
  </si>
  <si>
    <t>BUPIVACAINA SIN EPINEFRINA 0.5%/10mL</t>
  </si>
  <si>
    <t>0.5%/10ml</t>
  </si>
  <si>
    <t>BUPIVACAINA+DEXTROSA ANHIDRA</t>
  </si>
  <si>
    <t>(20 + 320)mg/ml</t>
  </si>
  <si>
    <t>103 210081</t>
  </si>
  <si>
    <t>CAFEINA+ERGOTAMINA (TARTRATO) (100+1)mg</t>
  </si>
  <si>
    <t>(1+100)mg</t>
  </si>
  <si>
    <t xml:space="preserve">CAL SODADA KILO                </t>
  </si>
  <si>
    <t>TARRO (4-5)Kg</t>
  </si>
  <si>
    <t>CALCIO CARBONATO (500-1000)mg</t>
  </si>
  <si>
    <t>(500-1000)mg</t>
  </si>
  <si>
    <t>CALCIO CARBONATO+VIT D3</t>
  </si>
  <si>
    <t>(500-600)mg+(100-300 )UI</t>
  </si>
  <si>
    <t>CALCIO CARBONATO+VITAMINA D3 300mg (Calcio)+100 U.I ENVASE X 180ml</t>
  </si>
  <si>
    <t>SUSPENSION ORAL</t>
  </si>
  <si>
    <t>300mg (Calcio)+100+UI</t>
  </si>
  <si>
    <t>CALCIO CITRATO+VITAMINA D</t>
  </si>
  <si>
    <t>1500 mg + 200U.I</t>
  </si>
  <si>
    <t>CALCIO GLUCONATO 10% 10 ML</t>
  </si>
  <si>
    <t>AMPOLLA X 10 ml</t>
  </si>
  <si>
    <t>CALCITRIOL (VITAMINA D3)</t>
  </si>
  <si>
    <t>0,5mcg</t>
  </si>
  <si>
    <t>CAPSAICINA  0.025% ENVASE X 20g</t>
  </si>
  <si>
    <t>TUBO X 20g</t>
  </si>
  <si>
    <t xml:space="preserve"> 0.025%</t>
  </si>
  <si>
    <t>TOPICA (EXTERNA)</t>
  </si>
  <si>
    <t>CAPTOPRIL 25mg</t>
  </si>
  <si>
    <t>CAPTOPRIL 50mg</t>
  </si>
  <si>
    <t>CARBON ACTIVADO</t>
  </si>
  <si>
    <t>Envase x 20g</t>
  </si>
  <si>
    <t>USP</t>
  </si>
  <si>
    <t>CARBONATO DE CALCIO USP+VITAMINA D</t>
  </si>
  <si>
    <t>600 MG+400 UI</t>
  </si>
  <si>
    <t>CARBOPLATINO</t>
  </si>
  <si>
    <t>450mg</t>
  </si>
  <si>
    <t>CARBOXIMETILCELULOSA SODICA</t>
  </si>
  <si>
    <t>(5-10)mg/ml</t>
  </si>
  <si>
    <t xml:space="preserve">CEFALEXINA 250mg/5ml </t>
  </si>
  <si>
    <t>FRASCO (60-100)ml</t>
  </si>
  <si>
    <t>CEFALEXINA 500mg</t>
  </si>
  <si>
    <t>CEFALOTINA 1g</t>
  </si>
  <si>
    <t>CEFAZOLINA 1g</t>
  </si>
  <si>
    <t>CEFEPIME 1g</t>
  </si>
  <si>
    <t xml:space="preserve"> 1g</t>
  </si>
  <si>
    <t>CEFOTAXIME 1g</t>
  </si>
  <si>
    <t>1g</t>
  </si>
  <si>
    <t>CEFRADINA 1g</t>
  </si>
  <si>
    <t>CEFTAZIDIMA 1g</t>
  </si>
  <si>
    <t>CEFTRIAXONA 1g</t>
  </si>
  <si>
    <t>103 410115</t>
  </si>
  <si>
    <t>CETIRIZINA (CLORHIDRATO) 10mg</t>
  </si>
  <si>
    <t>103 410121</t>
  </si>
  <si>
    <t>CETIRIZINA (CLORHIDRATO) 1mg/ml ENVASE X 60ml</t>
  </si>
  <si>
    <t>FRASCO x 60ml</t>
  </si>
  <si>
    <t>CIANOACRILATO</t>
  </si>
  <si>
    <t>ENVASE X 0,5 ml</t>
  </si>
  <si>
    <t> 0.5ML</t>
  </si>
  <si>
    <t>CIANOCOBALAMINA (VITAMINA B12)</t>
  </si>
  <si>
    <t>103 230002</t>
  </si>
  <si>
    <t>CICLOBENZAPRINA 10mg</t>
  </si>
  <si>
    <t>10 mg</t>
  </si>
  <si>
    <t>103 230004</t>
  </si>
  <si>
    <t>CICLOBENZAPRINA+LISINA CLONIXINATO (125+5)mg</t>
  </si>
  <si>
    <t>(125+5)mg</t>
  </si>
  <si>
    <t>CICLOFOSFAMIDA</t>
  </si>
  <si>
    <t xml:space="preserve">CICLOPENTOLATO CLORHIDRATO FCO/COLIR </t>
  </si>
  <si>
    <t>1%</t>
  </si>
  <si>
    <t>CICLOPIROXOLAMINA 1% ENVASE X 20g</t>
  </si>
  <si>
    <t>CICLOSPORINA 100mg/ml ENVASE X 50ml</t>
  </si>
  <si>
    <t>FRASCO X 50 ml</t>
  </si>
  <si>
    <t>100 MG/ML</t>
  </si>
  <si>
    <t>CIPROFLOXACINA +DEXAMETASONA</t>
  </si>
  <si>
    <t>3 mg +1 mg</t>
  </si>
  <si>
    <t>CIPROFLOXACINA 0.3% ENVASE X 5m</t>
  </si>
  <si>
    <t>0.3%</t>
  </si>
  <si>
    <t>CIPROFLOXACINA 100mg/10ml</t>
  </si>
  <si>
    <t>100mg/10ml</t>
  </si>
  <si>
    <t>CIPROFLOXACINA 200mg</t>
  </si>
  <si>
    <t>CIPROFLOXACINA 400mg/200ml</t>
  </si>
  <si>
    <t xml:space="preserve"> 400 mg/200 mL </t>
  </si>
  <si>
    <t>CIPROFLOXACINA+FLUOCINOLONA (3+0.25)mg</t>
  </si>
  <si>
    <t>FRASCO X (5-10)ml</t>
  </si>
  <si>
    <t>3 mg + 0.25 mg</t>
  </si>
  <si>
    <t>OTICO</t>
  </si>
  <si>
    <t>CIPROFLOXACINO 500mg</t>
  </si>
  <si>
    <t>500g</t>
  </si>
  <si>
    <t>CISPLATINO</t>
  </si>
  <si>
    <t>50 mg.</t>
  </si>
  <si>
    <t>CLARITROMICINA 250mg/5ml ENVASE X 50ml</t>
  </si>
  <si>
    <t>FRASCO X 50ml</t>
  </si>
  <si>
    <t>CLARITROMICINA 500mg</t>
  </si>
  <si>
    <t>103 410030</t>
  </si>
  <si>
    <t>2mg/ml</t>
  </si>
  <si>
    <t>CLINDAMICINA (FOSFATO)</t>
  </si>
  <si>
    <t>CLINDAMICINA 2% ENVASE X 40g</t>
  </si>
  <si>
    <t>CLINDAMICINA 300mg</t>
  </si>
  <si>
    <t>CLINDAMICINA 600mg/4mL</t>
  </si>
  <si>
    <t>600mg/4ml</t>
  </si>
  <si>
    <t>CLOBAZAM</t>
  </si>
  <si>
    <t>20mg</t>
  </si>
  <si>
    <t xml:space="preserve">CLOBETASOL PROPIONATO 0.05%/(30-40)gr </t>
  </si>
  <si>
    <t>TUBO X (30-40)g</t>
  </si>
  <si>
    <t>0.05%</t>
  </si>
  <si>
    <t>CLOBETASOL PROPIONATO 0.05% LOCION ENVASE X 60ml</t>
  </si>
  <si>
    <t>FRASCO X 60ml</t>
  </si>
  <si>
    <t>CLONAZEPAM</t>
  </si>
  <si>
    <t>CLONAZEPAM 0.5mg</t>
  </si>
  <si>
    <t xml:space="preserve">CLONAZEPAM 2.5mg/ml </t>
  </si>
  <si>
    <t>FRASCO X (10-20)ml</t>
  </si>
  <si>
    <t>2.5mg/ml</t>
  </si>
  <si>
    <t>CLONIDINA (CLORHIDRATO) 150mcg</t>
  </si>
  <si>
    <t>150mcg</t>
  </si>
  <si>
    <t>103 410047</t>
  </si>
  <si>
    <t xml:space="preserve">CLORFENIRAMINA (2-2,5)mg/5ml </t>
  </si>
  <si>
    <t>ENVASE (100-120)ml</t>
  </si>
  <si>
    <t>(2-2,5)mg/5ml</t>
  </si>
  <si>
    <t>103 410045</t>
  </si>
  <si>
    <t>CLORFENIRAMINA 4mg</t>
  </si>
  <si>
    <t>4mg</t>
  </si>
  <si>
    <t>CLORHEXIDINA DIACETATO 0,2%</t>
  </si>
  <si>
    <t>ENVASE (120-180)ml</t>
  </si>
  <si>
    <t xml:space="preserve"> 0,2%</t>
  </si>
  <si>
    <t>CLOROQUINA 150mg</t>
  </si>
  <si>
    <t>150mg</t>
  </si>
  <si>
    <t>CLOTRIMAZOL</t>
  </si>
  <si>
    <t>CLOTRIMAZOL 1% ENVASE X 40g</t>
  </si>
  <si>
    <t>TUBO X 40g Y 6 APLICADORES</t>
  </si>
  <si>
    <t>CLOTRIMAZOL 100mg</t>
  </si>
  <si>
    <t xml:space="preserve">TAB/OVUL           </t>
  </si>
  <si>
    <t>CLOZAPINA</t>
  </si>
  <si>
    <t>CLOZAPINA 100mg</t>
  </si>
  <si>
    <t>103 820026</t>
  </si>
  <si>
    <t>CODEINA+DICLOFENACO (SODICO) (50+50)mg</t>
  </si>
  <si>
    <t>50mg/50mg</t>
  </si>
  <si>
    <t>103 810030</t>
  </si>
  <si>
    <t>COLCHICINA 0.5mg</t>
  </si>
  <si>
    <t>COLESTIRAMINA ANHIDRA 4gr</t>
  </si>
  <si>
    <t>SOBRE X 9g</t>
  </si>
  <si>
    <t>44.4%</t>
  </si>
  <si>
    <t>103 820027</t>
  </si>
  <si>
    <t>COLESTIRAMINA+DICLOFENACO (SODICO) 75mg</t>
  </si>
  <si>
    <t>75mg (BASE)</t>
  </si>
  <si>
    <t>COLISTINA+NEOMICINA+HIDROCORTISONA (1.53+5+0.5)mg/ml ENVASE X 15ml</t>
  </si>
  <si>
    <t>(1.53+5+0.5)mg/ml</t>
  </si>
  <si>
    <t>COMPLEJO B</t>
  </si>
  <si>
    <t>VIAL X 10ml</t>
  </si>
  <si>
    <t>SMNF</t>
  </si>
  <si>
    <t>COMPLEJO YODADO</t>
  </si>
  <si>
    <t>ENVASE X (100-120) ml</t>
  </si>
  <si>
    <t>10%</t>
  </si>
  <si>
    <t>COMPLEJO YODADO ESPUMA</t>
  </si>
  <si>
    <t>8%</t>
  </si>
  <si>
    <t>COPOLIMERO DE POLIACRILATO - POLIALCOHOL GLICEROL) AGENTE DE AUMENTO TISULAR PARA EL TRATAMIENTO DE LA INCONTINENCIA URINARIA Y REFLUJO VESICOURETRAL-  IMPLANTE PARA INCONTINENCIA URINARIA Y REFLUJO VESICOURETRAL</t>
  </si>
  <si>
    <t>KIT</t>
  </si>
  <si>
    <t>CORTICOIDE+ANESTESICO UNGÜENTO (0,25-1)%+(2-5)% ENVASE X 10g</t>
  </si>
  <si>
    <t>(0,25-1)%+(2-5)%</t>
  </si>
  <si>
    <t>RECTAL</t>
  </si>
  <si>
    <t>CORTICOIDE+LIDOCAINA(5+60)mg</t>
  </si>
  <si>
    <t>SUPOSITORIO</t>
  </si>
  <si>
    <t>(5+60)mg/supos</t>
  </si>
  <si>
    <t>CORTICOIDE+NEOMICINA SULFATO+POLIMIXINA B SULFATO (0.1%+035%+6000)U.I ENVASE X 5g</t>
  </si>
  <si>
    <t>TUBO X 5g</t>
  </si>
  <si>
    <t>CORTICOIDE+NEOMICINA+POLIMIXINA</t>
  </si>
  <si>
    <t>((1-5)mg+3,5mg (6000</t>
  </si>
  <si>
    <t>DACARBAZINA</t>
  </si>
  <si>
    <t>DANAZOL</t>
  </si>
  <si>
    <t>TAB/CAP/GRA/COMP</t>
  </si>
  <si>
    <t xml:space="preserve">200 mg </t>
  </si>
  <si>
    <t>DAUNORUBICINA 20mg</t>
  </si>
  <si>
    <t>POLVOS</t>
  </si>
  <si>
    <t>20MG</t>
  </si>
  <si>
    <t>103 410091</t>
  </si>
  <si>
    <t xml:space="preserve">DESLORATADINA 0.5mg/ml </t>
  </si>
  <si>
    <t>103 410092</t>
  </si>
  <si>
    <t>DESLORATADINA 5mg</t>
  </si>
  <si>
    <t xml:space="preserve"> 5 mg</t>
  </si>
  <si>
    <t>DESONIDE 0.05%</t>
  </si>
  <si>
    <t>DEXAMETASONA  FOSFATO</t>
  </si>
  <si>
    <t>0.75  mg</t>
  </si>
  <si>
    <t>DEXAMETASONA FOSFATO</t>
  </si>
  <si>
    <t>4mg/ml</t>
  </si>
  <si>
    <t>AMPOLLA X 2ml</t>
  </si>
  <si>
    <t>8mg/2ml</t>
  </si>
  <si>
    <t>DEXAMETASONA INTRAVITREO</t>
  </si>
  <si>
    <t>IMPLANTE</t>
  </si>
  <si>
    <t>700mcg</t>
  </si>
  <si>
    <t xml:space="preserve">DEXTROMETORFANO BROMHIDRATO (0,2-0,3)% </t>
  </si>
  <si>
    <t>(0,2-0,3)%</t>
  </si>
  <si>
    <t>DEXTROSA 5%+CLORURO DE SODIO</t>
  </si>
  <si>
    <t>(5- 0.9)%   500 ml</t>
  </si>
  <si>
    <t>DEXTROSA EN AGUA DESTILADA</t>
  </si>
  <si>
    <t>5% X 500ml</t>
  </si>
  <si>
    <t>DEXTROSA EN AGUA DESTILADA 10% X 500ml</t>
  </si>
  <si>
    <t>10% X500 ml</t>
  </si>
  <si>
    <t>DEXTROSA EN AGUA DESTILADA 5% 100ML</t>
  </si>
  <si>
    <t>BOLSA AUTOCOLAPSIBLE X 100ml</t>
  </si>
  <si>
    <t>5% X 100ml</t>
  </si>
  <si>
    <t>DEXTROSA EN AGUA DESTILADA 5% EN FRASCO 250ml</t>
  </si>
  <si>
    <t>BOLSA AUTOCOLAPSIBLE X 250ml</t>
  </si>
  <si>
    <t>DEXTROSA EN AGUA DESTILADA 50% BOLSA X 500ml</t>
  </si>
  <si>
    <t>50% X 500ml</t>
  </si>
  <si>
    <t>DIAZEPAM</t>
  </si>
  <si>
    <t>10mg/2ml</t>
  </si>
  <si>
    <t>DICLOFENAC 1mg/ml ENVASE X 5ml</t>
  </si>
  <si>
    <t>103 820010</t>
  </si>
  <si>
    <t>DICLOFENACO (SODICO)</t>
  </si>
  <si>
    <t>75mg/3ml</t>
  </si>
  <si>
    <t>103 820025</t>
  </si>
  <si>
    <t>DICLOFENACO (SODICO) 50mg</t>
  </si>
  <si>
    <t>DICLOXACILINA 500mg</t>
  </si>
  <si>
    <t>103 420060</t>
  </si>
  <si>
    <t>DIFENHIDRAMINA 10mg/1ml (AMPOLLA 50mg/5ml)</t>
  </si>
  <si>
    <t>103 420065</t>
  </si>
  <si>
    <t>DIFENHIDRAMINA 50mg</t>
  </si>
  <si>
    <t>50 mg</t>
  </si>
  <si>
    <t>DIHIDROCODEINA BITARTRATO (0.24-0,25)% ENVASE 120ml</t>
  </si>
  <si>
    <t>(0.24-0,25)%</t>
  </si>
  <si>
    <t>DILTIAZEN (CLORHIDRATO) 60mg</t>
  </si>
  <si>
    <t>60mg</t>
  </si>
  <si>
    <t>DIMENHIDRINATO 50mg</t>
  </si>
  <si>
    <t>DIOSMECTITA</t>
  </si>
  <si>
    <t>103 210053</t>
  </si>
  <si>
    <t>DIPIRONA (METAMIZOL SODICO) 1g/2ml</t>
  </si>
  <si>
    <t>1 g/2ml</t>
  </si>
  <si>
    <t>103 210050</t>
  </si>
  <si>
    <t>DIPIRONA 2.5g/5ml</t>
  </si>
  <si>
    <t>2.5g/5ml</t>
  </si>
  <si>
    <t>103 210049</t>
  </si>
  <si>
    <t>DIPIRONA MAGNESICA 2g/5mL</t>
  </si>
  <si>
    <t>2G/5ML</t>
  </si>
  <si>
    <t>103 210055</t>
  </si>
  <si>
    <t>DIPIRONA SODICA O MAGNESICA 500mg</t>
  </si>
  <si>
    <t xml:space="preserve">DOBUTAMINA (CLORHIDRATO) </t>
  </si>
  <si>
    <t>ENVASE X 60 ml</t>
  </si>
  <si>
    <t>DOPAMINA (CLORHIDRATO) 200mg/5ml</t>
  </si>
  <si>
    <t>200mg/5ml</t>
  </si>
  <si>
    <t>DOXAZOSINA</t>
  </si>
  <si>
    <t xml:space="preserve"> 4mg</t>
  </si>
  <si>
    <t>DOXICICLINA 100mg</t>
  </si>
  <si>
    <t>DRONEDARONA 400mg</t>
  </si>
  <si>
    <t>400 mg</t>
  </si>
  <si>
    <t>ELEMENTOS TRAZA PARA PACIENTES PEDIATRICOS 10ml</t>
  </si>
  <si>
    <t>ENALAPRIL (MALEATO) 20mg</t>
  </si>
  <si>
    <t>1031220035-i</t>
  </si>
  <si>
    <t>ENALAPRIL (MALEATO) 20mg (RENITEC)</t>
  </si>
  <si>
    <t>ENALAPRIL (MALEATO) 5mg</t>
  </si>
  <si>
    <t>ENZIMAS PANCREATICAS</t>
  </si>
  <si>
    <t>25000 U.I. (LIPASA)</t>
  </si>
  <si>
    <t>ERITROMICINA (4-5)% ENVASE X 30g</t>
  </si>
  <si>
    <t>TUBO/POTE X 30g</t>
  </si>
  <si>
    <t>(4-5)%</t>
  </si>
  <si>
    <t>ERITROMICINA 250mg/5ml ENVASE X 60ml</t>
  </si>
  <si>
    <t>ERITROMICINA 500mg</t>
  </si>
  <si>
    <t>ESCITALOPRAM 10mg</t>
  </si>
  <si>
    <t>ESCITALOPRAM OXALATO</t>
  </si>
  <si>
    <t>20  mg</t>
  </si>
  <si>
    <t>ESOMEPRAZOL</t>
  </si>
  <si>
    <t>40  mg</t>
  </si>
  <si>
    <t>1031611018-i</t>
  </si>
  <si>
    <t>ESOMEPRAZOL 20 mg (NEXIUM)</t>
  </si>
  <si>
    <t>1031611022-i</t>
  </si>
  <si>
    <t>ESOMEPRAZOL 40 mg (NEXIUM)</t>
  </si>
  <si>
    <t>ESPIRAMICINA 3M.U.I.</t>
  </si>
  <si>
    <t xml:space="preserve"> 3 M.U.I.</t>
  </si>
  <si>
    <t>ESPIRONOLACTONA 100mg</t>
  </si>
  <si>
    <t>ESPIRONOLACTONA 25mg</t>
  </si>
  <si>
    <t>ETILEFRINA CLORHIDRATO 10mg/mL</t>
  </si>
  <si>
    <t>10 mg/ML</t>
  </si>
  <si>
    <t>ETIODOL 0.48g</t>
  </si>
  <si>
    <t>ENVASE X 10 ml</t>
  </si>
  <si>
    <t>ETOMIDATO</t>
  </si>
  <si>
    <t>20mg/10ml</t>
  </si>
  <si>
    <t>ETOPOSIDO</t>
  </si>
  <si>
    <t>100mg/5m</t>
  </si>
  <si>
    <t>103 820014</t>
  </si>
  <si>
    <t>ETORICOXIB 90mg</t>
  </si>
  <si>
    <t>90 mg</t>
  </si>
  <si>
    <t>EXTRACTO DE TRITICUM VULGARE+2-FENOXIETANOL (15+1)mg ENVASE X 32g</t>
  </si>
  <si>
    <t>TUBO X 32 g</t>
  </si>
  <si>
    <t>(15+1) mg</t>
  </si>
  <si>
    <t>EZETIMIBA+ROSUVASTATINA (10+40)mg</t>
  </si>
  <si>
    <t>(10 + 40) mg</t>
  </si>
  <si>
    <t>103 810025</t>
  </si>
  <si>
    <t>FEBUXOSTAT 80mg</t>
  </si>
  <si>
    <t>CAPSULA BLANDA</t>
  </si>
  <si>
    <t>80mg</t>
  </si>
  <si>
    <t>FENAZOPIRIDINA(CLORHIDRATO)</t>
  </si>
  <si>
    <t>FENILEFRINA (CLORHIDRATO) 2.5% (25mg/ml) ENVASE X 5mL</t>
  </si>
  <si>
    <t>FRASCO X 5 ml</t>
  </si>
  <si>
    <t>0,025%</t>
  </si>
  <si>
    <t>FENILEFRINA 10mg/ml</t>
  </si>
  <si>
    <t>10 mg/ mL</t>
  </si>
  <si>
    <t>FENITOINA  SODICA</t>
  </si>
  <si>
    <t>FENITOINA SODICA 125mg/5ml ENVASE X 240ml</t>
  </si>
  <si>
    <t>FRASCO X 240 ml</t>
  </si>
  <si>
    <t>125 mg/5 mL</t>
  </si>
  <si>
    <t>FENITOINA SODICA</t>
  </si>
  <si>
    <t>AMPOLLA X5ml</t>
  </si>
  <si>
    <t>FENOBARBITAL</t>
  </si>
  <si>
    <t>40mg/ml</t>
  </si>
  <si>
    <t>200mg/ml</t>
  </si>
  <si>
    <t xml:space="preserve">FENOBARBITAL 0.4% </t>
  </si>
  <si>
    <t>FRASCO X 100 ml</t>
  </si>
  <si>
    <t>FENOFIBRATO+ROSUVASTATINA (135+10)mg</t>
  </si>
  <si>
    <t>(135+10) mg</t>
  </si>
  <si>
    <t>FENTANILO</t>
  </si>
  <si>
    <t>AMPOLLA</t>
  </si>
  <si>
    <t>250MCG/5ML</t>
  </si>
  <si>
    <t>FENTANILO (CITRATO) 0.5mg/10ml</t>
  </si>
  <si>
    <t>AMPOLLA X 10ml</t>
  </si>
  <si>
    <t>0.5 mg /10 ml</t>
  </si>
  <si>
    <t>103 410002</t>
  </si>
  <si>
    <t>FEXOFENADINA (CLORHIDRATO) 120mg</t>
  </si>
  <si>
    <t>120 mg</t>
  </si>
  <si>
    <t>103 420057</t>
  </si>
  <si>
    <t>SOLUCION ORAL</t>
  </si>
  <si>
    <t>30mg/5ml</t>
  </si>
  <si>
    <t>FIBRINOGENO</t>
  </si>
  <si>
    <t>FINASTERIDE</t>
  </si>
  <si>
    <t>FLUCITOSINA 500mg</t>
  </si>
  <si>
    <t>CAPSULAS</t>
  </si>
  <si>
    <t>FLUCONAZOL 150mg</t>
  </si>
  <si>
    <t>FLUCONAZOL 200mg</t>
  </si>
  <si>
    <t>1031040064-i</t>
  </si>
  <si>
    <t>FLUCONAZOL 200mg/100ml</t>
  </si>
  <si>
    <t>BOLSA/VIAL</t>
  </si>
  <si>
    <t>200mg /100ml</t>
  </si>
  <si>
    <t>FLUCONAZOL 50mg/5ml ENVASE X 20ml</t>
  </si>
  <si>
    <t>FRASCO X 20ml</t>
  </si>
  <si>
    <t>50mg/5ml</t>
  </si>
  <si>
    <t>FLUNARIZINA (CLORHIDRATO) 10mg</t>
  </si>
  <si>
    <t>FLUOROMETALONA</t>
  </si>
  <si>
    <t>1mg/1ml</t>
  </si>
  <si>
    <t>FLUOROURACILO</t>
  </si>
  <si>
    <t>500mg/10ml</t>
  </si>
  <si>
    <t>FLUOXETINA (CLORHIDRATO)</t>
  </si>
  <si>
    <t xml:space="preserve">FLUOXETINA (CLORHIDRATO) 20mg/5ml </t>
  </si>
  <si>
    <t>FRASCO X (70-100)ml</t>
  </si>
  <si>
    <t>20mg/5ml</t>
  </si>
  <si>
    <t>FOLICO ACIDO</t>
  </si>
  <si>
    <t>1mg</t>
  </si>
  <si>
    <t>FOLICO ACIDO 5mg</t>
  </si>
  <si>
    <t>FOLINICO ACIDO O FOLINATO DE CALCIO</t>
  </si>
  <si>
    <t>FOLINICO ACIDO O FOLINATO DE CALCIO 350mg</t>
  </si>
  <si>
    <t>350mg</t>
  </si>
  <si>
    <t>FOSAPREPITANT DIMEGLUMINA</t>
  </si>
  <si>
    <t>FOSFATO DE POTASIO (SOLUCION ORGANICA O INORGANICA) 10ml</t>
  </si>
  <si>
    <t>10ml</t>
  </si>
  <si>
    <t>FOSFATO MONOBASICO DE SODIO+FOSFATO DIBASICO DE SODIO (16+6)% ENVASE X 133ml</t>
  </si>
  <si>
    <t>BOLSA X 133ml</t>
  </si>
  <si>
    <t xml:space="preserve">(16+6)% </t>
  </si>
  <si>
    <t>FOSFATO MONOBASICO DE SODIO+FOSFATO DIBASICO DE SODIO SOLUCION (16+6)% ENVASE X 133ml</t>
  </si>
  <si>
    <t>FRASCO X 133ml</t>
  </si>
  <si>
    <t xml:space="preserve">16+6 % </t>
  </si>
  <si>
    <t>FOSINOPRIL (SODICO) 20mg</t>
  </si>
  <si>
    <t>FRACCION FLAVONOIDE MICRONIZADA (450+50)mg</t>
  </si>
  <si>
    <t>(450 +50)mg</t>
  </si>
  <si>
    <t>FUROSEMIDA 20mg/2ml</t>
  </si>
  <si>
    <t>20mg/2ml</t>
  </si>
  <si>
    <t>FUROSEMIDA 40mg</t>
  </si>
  <si>
    <t>40mg</t>
  </si>
  <si>
    <t>FUSIDICO ACIDO 2% ENVASE X 15g</t>
  </si>
  <si>
    <t>2%</t>
  </si>
  <si>
    <t>GAS PARA TAPONAMIENTO INTRAOCULAR (OCTAFLUORANO)</t>
  </si>
  <si>
    <t>UNIDAD</t>
  </si>
  <si>
    <t>GAS</t>
  </si>
  <si>
    <t>CIRUGIA VITREORRETINIANA.</t>
  </si>
  <si>
    <t>GEMFIBROZILO 600mg</t>
  </si>
  <si>
    <t>600mg</t>
  </si>
  <si>
    <t>GEMFIBROZILO 900mg</t>
  </si>
  <si>
    <t xml:space="preserve">  900mg</t>
  </si>
  <si>
    <t>GENTAMICINA (SULFATO)</t>
  </si>
  <si>
    <t>0,1%</t>
  </si>
  <si>
    <t>GENTAMICINA (SULFATO) 80mg/2ml</t>
  </si>
  <si>
    <t>80mg/2ml</t>
  </si>
  <si>
    <t>GENTAMICINA COLIRIO</t>
  </si>
  <si>
    <t>3mg/ml</t>
  </si>
  <si>
    <t>GLIBENCLAMIDA</t>
  </si>
  <si>
    <t>GLICERINA ADULTOS</t>
  </si>
  <si>
    <t>(2.39 - 2.76)g</t>
  </si>
  <si>
    <t>GLICERINA CARBONATADA (0,06-3)%</t>
  </si>
  <si>
    <t>FRASCO X (20-30)ml</t>
  </si>
  <si>
    <t>(0,06-3)%</t>
  </si>
  <si>
    <t>GLICERINA NINOS</t>
  </si>
  <si>
    <t>(1.36) g/SUPOSITORIO</t>
  </si>
  <si>
    <t>GLIMEPIRIDE</t>
  </si>
  <si>
    <t>GLUCAGON 1mg</t>
  </si>
  <si>
    <t>1 mg</t>
  </si>
  <si>
    <t>GLUTAMINA 0,2g</t>
  </si>
  <si>
    <t>GOLIMUMAB  50mg/0.5ml USO S.C.</t>
  </si>
  <si>
    <t>HALOPERIDOL</t>
  </si>
  <si>
    <t>HALOPERIDOL 10mg</t>
  </si>
  <si>
    <t>5mg/ml</t>
  </si>
  <si>
    <t xml:space="preserve">HALOPERIDOL 0.2% </t>
  </si>
  <si>
    <t>FRASCO X (15-20)ml</t>
  </si>
  <si>
    <t>0.2%</t>
  </si>
  <si>
    <t>HEPARINA 5000 UI/mL</t>
  </si>
  <si>
    <t>5000 UI/mL</t>
  </si>
  <si>
    <t>HIDROCLOROTIAZIDA 25mg</t>
  </si>
  <si>
    <t>HIDROCLOROTIAZIDA+IRBESARTAN (12,5+150)mg</t>
  </si>
  <si>
    <t>(12,5 + 150) mg</t>
  </si>
  <si>
    <t>(50+12,5)MG</t>
  </si>
  <si>
    <t>HIDROCLOROTIAZIDA+TELMISARTAN (12,5+80)mg</t>
  </si>
  <si>
    <t>(80+12.5) mg</t>
  </si>
  <si>
    <t>HIDROCORTISONA</t>
  </si>
  <si>
    <t xml:space="preserve">HIDROCORTISONA 0.50% </t>
  </si>
  <si>
    <t>FRASCO X (20-60)mL</t>
  </si>
  <si>
    <t>0.50%</t>
  </si>
  <si>
    <t>HIDROCORTISONA SUCCINATO SODICO</t>
  </si>
  <si>
    <t>103 220025</t>
  </si>
  <si>
    <t>HIDROMORFONA (CLORHIDRATO) 2.5mg</t>
  </si>
  <si>
    <t>2.5mg</t>
  </si>
  <si>
    <t>103 220003</t>
  </si>
  <si>
    <t>HIDROMORFONA (CLORHIDRATO) 2mg/ml</t>
  </si>
  <si>
    <t>103 410081</t>
  </si>
  <si>
    <t>HIDROXICINA (CLORHIDRATO) 0.25%</t>
  </si>
  <si>
    <t>FRASCO X (100-120)ml</t>
  </si>
  <si>
    <t>0.25 %</t>
  </si>
  <si>
    <t>103 410082</t>
  </si>
  <si>
    <t xml:space="preserve">HIDROXICINA (CLORHIDRATO) 100mg/2ml </t>
  </si>
  <si>
    <t>103 410080</t>
  </si>
  <si>
    <t>HIDROXICINA (CLORHIDRATO) 25mg</t>
  </si>
  <si>
    <t>103 820068</t>
  </si>
  <si>
    <t>HIDROXICLOROQUINA (SULFATO) 200mg</t>
  </si>
  <si>
    <t>103 820069</t>
  </si>
  <si>
    <t>HIDROXICLOROQUINA (SULFATO) 400mg</t>
  </si>
  <si>
    <t>400mg</t>
  </si>
  <si>
    <t>HIDROXIPROPILMETILCELULOSA H.V.</t>
  </si>
  <si>
    <t>FRASCO X 5 mL</t>
  </si>
  <si>
    <t>HIDROXIPROPILMETILCELULOSA+ DEXTRÁN 70 FRASC/GOTERO</t>
  </si>
  <si>
    <t>FRASCO x 15 ml</t>
  </si>
  <si>
    <t>(3+1) mg /mL</t>
  </si>
  <si>
    <t>HIDROXIUREA 500mg</t>
  </si>
  <si>
    <t>HIERRO SACAROSA</t>
  </si>
  <si>
    <t>AMPOLLA X 5ml</t>
  </si>
  <si>
    <t xml:space="preserve"> 100 mg/5ml</t>
  </si>
  <si>
    <t>HIERRO SULFATO 125mg/ml ENVASE X 20ml</t>
  </si>
  <si>
    <t>125mg/ml</t>
  </si>
  <si>
    <t>HIERRO SULFATO 300mg</t>
  </si>
  <si>
    <t>HIOSCINA BUTIL BROMURO</t>
  </si>
  <si>
    <t>20mg/ml</t>
  </si>
  <si>
    <t>HIOSCINA BUTIL BROMURO+DIPIRONA</t>
  </si>
  <si>
    <t>(20+2.5)mg/5ml</t>
  </si>
  <si>
    <t>HIOSCINA BUTIL BROMURO+PARACETAMOL</t>
  </si>
  <si>
    <t xml:space="preserve"> (10+325)mg</t>
  </si>
  <si>
    <t>103 820087</t>
  </si>
  <si>
    <t xml:space="preserve">IBUPROFENO 100mg/5ml </t>
  </si>
  <si>
    <t xml:space="preserve"> 100mg/5ml</t>
  </si>
  <si>
    <t>103 820086</t>
  </si>
  <si>
    <t>IBUPROFENO 10mg</t>
  </si>
  <si>
    <t>VIAL X 2 ml</t>
  </si>
  <si>
    <t>103 820080</t>
  </si>
  <si>
    <t>IBUPROFENO 400mg</t>
  </si>
  <si>
    <t>103 820085</t>
  </si>
  <si>
    <t>IBUPROFENO 600mg</t>
  </si>
  <si>
    <t>103 820079</t>
  </si>
  <si>
    <t>IBUPROFENO 800mg</t>
  </si>
  <si>
    <t>800 mg</t>
  </si>
  <si>
    <t>IFOSFAMIDA VIAL  1g</t>
  </si>
  <si>
    <t>POLVO LIOFILIZADO PARA RECONSTITUIR A SOLUCION INYECTABLE</t>
  </si>
  <si>
    <t>IMIPRAMINA HCL</t>
  </si>
  <si>
    <t>INSULINA  HUMANA N 100Ui/ml ENVASE X 10ml</t>
  </si>
  <si>
    <t xml:space="preserve">100Ui/ml </t>
  </si>
  <si>
    <t>INSULINA HUMANA CRISTALINA O REGULAR 100 U.I/ml</t>
  </si>
  <si>
    <t>100 Ui/ml</t>
  </si>
  <si>
    <t>INSULINA NPH HUMANA 300ui/3ml ENVASE X 3ml</t>
  </si>
  <si>
    <t>300ui/3ml</t>
  </si>
  <si>
    <t>ISONIAZIDA 100mg</t>
  </si>
  <si>
    <t>ISONIAZIDA 300mg</t>
  </si>
  <si>
    <t>ISOSORBIDE DINITRATO 10mg</t>
  </si>
  <si>
    <t>ISOSORBIDE DINITRATO 5mg</t>
  </si>
  <si>
    <t>ORAL (SUBLINGUAL)</t>
  </si>
  <si>
    <t>IVERMECTINA 0.6%</t>
  </si>
  <si>
    <t xml:space="preserve">   0.6% 5ml</t>
  </si>
  <si>
    <t>KETAMINA 500mg</t>
  </si>
  <si>
    <t>500mg/10mL</t>
  </si>
  <si>
    <t>KETOCONAZOL</t>
  </si>
  <si>
    <t>KETOCONAZOL SHAMPOO</t>
  </si>
  <si>
    <t>KETOPROFENO 100mg</t>
  </si>
  <si>
    <t>103 820082</t>
  </si>
  <si>
    <t>KETOPROFENO 100mg/2ml</t>
  </si>
  <si>
    <t>103 820084</t>
  </si>
  <si>
    <t>KETOPROFENO 2.5% ENVASE X 60g</t>
  </si>
  <si>
    <t>2.5%</t>
  </si>
  <si>
    <t>LACOSAMIDA</t>
  </si>
  <si>
    <t>LACOSAMIDA 10mg/ml ENVASE X 200ml</t>
  </si>
  <si>
    <t>FRASCO X 200 ML</t>
  </si>
  <si>
    <t>10 mg/ml</t>
  </si>
  <si>
    <t>LACTATO DE RINGER bolsa x 500ml (SOLUCION HARTMAN: SODIO LACTATO+CALCIO CLORURO+POTASIO CLORURO+SODIO CLORURO) (0,31+0.027+0.03+0.6)%</t>
  </si>
  <si>
    <t>(0,31+0.027+0.03+0.6)</t>
  </si>
  <si>
    <t>LACTATO DE RINGER BOLSA X1000mL (SOLUCION HARTMAN: SODIO LACTATO+CALCIO CLORURO+POTASIO CLORURO+SODIO CLORURO) SOLUCION) (0,31+0.027+0.03+0.6)</t>
  </si>
  <si>
    <t>BOLSA AUTOCOLAPSIBLE X 1000ml</t>
  </si>
  <si>
    <t>0,31+0.027+0.03+0.6</t>
  </si>
  <si>
    <t>LACTULOSA  66,66 gr/100ml ENVASE X 15ml</t>
  </si>
  <si>
    <t>SOBRE X 15 ml</t>
  </si>
  <si>
    <t>66,66 gr/100ml</t>
  </si>
  <si>
    <t>LAMIVUDINE+ZIDOVUDINA (150+300mg)</t>
  </si>
  <si>
    <t>150+300mg</t>
  </si>
  <si>
    <t>250+25mg</t>
  </si>
  <si>
    <t>LEVODOPA+CARBIDOPA 100+25mg</t>
  </si>
  <si>
    <t>100+25 mg</t>
  </si>
  <si>
    <t>LEVOFLOXACINA 500mg</t>
  </si>
  <si>
    <t>1031020041-i</t>
  </si>
  <si>
    <t>LEVOMEPROMAZINA</t>
  </si>
  <si>
    <t>LEVOMEPROMAZINA 4% ENVASE X 20ml</t>
  </si>
  <si>
    <t>4%</t>
  </si>
  <si>
    <t>LEVOTIROXINA (SODICA)</t>
  </si>
  <si>
    <t>50 mcg</t>
  </si>
  <si>
    <t>25mcg</t>
  </si>
  <si>
    <t>175 mcg</t>
  </si>
  <si>
    <t>LEVOTIROXINA (SODICA) 100mcg</t>
  </si>
  <si>
    <t>100 mcg</t>
  </si>
  <si>
    <t>LEVOTIROXINA (SODICA) 125mcg</t>
  </si>
  <si>
    <t>125 mcg</t>
  </si>
  <si>
    <t>LEVOTIROXINA (SODICA) 75mcg</t>
  </si>
  <si>
    <t>75 mcg</t>
  </si>
  <si>
    <t>LEVOTIROXINA SODICA</t>
  </si>
  <si>
    <t>150 mcg</t>
  </si>
  <si>
    <t>LEVOTIROXINA (SODICA) 137mcg</t>
  </si>
  <si>
    <t>137mcg</t>
  </si>
  <si>
    <t>LIDOCAINA CLORHIDRATO</t>
  </si>
  <si>
    <t>TUBO X 30 ml</t>
  </si>
  <si>
    <t>LIDOCAINA CLORHIDRATO 0,1 ENVASE X 80g</t>
  </si>
  <si>
    <t>FRASCO X 80g</t>
  </si>
  <si>
    <t>LIDOCAINA CLORHIDRATO CON EPINEFRINA SIN PRESERVANTE</t>
  </si>
  <si>
    <t>LIDOCAINA CLORHIDRATO SIN EPINEFRINA SIN PRESERVANTE</t>
  </si>
  <si>
    <t xml:space="preserve">1% </t>
  </si>
  <si>
    <t>VIAL X 20ml</t>
  </si>
  <si>
    <t>LIDOCAINA HCL 2% SIN EPINEFRINA X 10 ML (SIN PRESERV)</t>
  </si>
  <si>
    <t>AMPOLLA POR 10 ML</t>
  </si>
  <si>
    <t>20MG/ML</t>
  </si>
  <si>
    <t>LITIO CARBONATO</t>
  </si>
  <si>
    <t>LOPERAMIDA (CLORHIDRATO)</t>
  </si>
  <si>
    <t>103 410087</t>
  </si>
  <si>
    <t>LORATADINA 10mg</t>
  </si>
  <si>
    <t>103 410088</t>
  </si>
  <si>
    <t>LORATADINA 1mg/ml ENVASE X 100ml</t>
  </si>
  <si>
    <t xml:space="preserve">1mg/ml </t>
  </si>
  <si>
    <t>LORAZEPAM</t>
  </si>
  <si>
    <t>LORAZEPAM 1mg</t>
  </si>
  <si>
    <t>LOSARTAN (POTASICO) 100mg</t>
  </si>
  <si>
    <t>LOSARTAN (POTASICO) 50mg</t>
  </si>
  <si>
    <t>LOVASTATINA 20mg</t>
  </si>
  <si>
    <t>LUGOL SOLUCION 10% ENVASE X 10ml</t>
  </si>
  <si>
    <t>MAGNESIO CITRATO+POTASIO CITRATO+MAGNESIO OXIDO</t>
  </si>
  <si>
    <t>CASPSULA DURA</t>
  </si>
  <si>
    <t>(33+365+87,2 ) mg</t>
  </si>
  <si>
    <t>MAGNESIO OXIDO 400mg</t>
  </si>
  <si>
    <t>MAGNESIO SULFATO</t>
  </si>
  <si>
    <t>SOBRE X 20 g</t>
  </si>
  <si>
    <t>CALIDAD USP</t>
  </si>
  <si>
    <t>MAGNESIO SULFATO 20%  ENVASE X 10mL</t>
  </si>
  <si>
    <t>VIAL/ AMPOLEPACK</t>
  </si>
  <si>
    <t>MANITOL 20% 500ml</t>
  </si>
  <si>
    <t>BOLSA X 500ML</t>
  </si>
  <si>
    <t>MEGESTROL (ACETATO)</t>
  </si>
  <si>
    <t>160mg</t>
  </si>
  <si>
    <t>MELATONINA</t>
  </si>
  <si>
    <t>3 mg</t>
  </si>
  <si>
    <t>103 820149</t>
  </si>
  <si>
    <t>MELOXICAM 7.5mg</t>
  </si>
  <si>
    <t>7.5mg</t>
  </si>
  <si>
    <t>MENTOL+ALCANFOR+GUAYACOL (3+4+1)% ENVASE X 60g</t>
  </si>
  <si>
    <t>TUBO/POTE X 60 g</t>
  </si>
  <si>
    <t>(3+4+1)%</t>
  </si>
  <si>
    <t>103 220010</t>
  </si>
  <si>
    <t>MEPERIDINA (CLORHIDRATO) 100mg/2ml</t>
  </si>
  <si>
    <t>MESNA 400mg</t>
  </si>
  <si>
    <t>103 220030</t>
  </si>
  <si>
    <t>METADONA (CLORHIDRATO) 10mg</t>
  </si>
  <si>
    <t>METFORMINA CLORHIDRATO</t>
  </si>
  <si>
    <t>850mg</t>
  </si>
  <si>
    <t>1000mg</t>
  </si>
  <si>
    <t>METILPREDNISOLONA</t>
  </si>
  <si>
    <t>4 mg</t>
  </si>
  <si>
    <t>METILPREDNISOLONA ACEPONATO 0,001 ENVASE X 20g</t>
  </si>
  <si>
    <t>ENVASE X 20 g</t>
  </si>
  <si>
    <t>METIMAZOL</t>
  </si>
  <si>
    <t xml:space="preserve"> 5mg</t>
  </si>
  <si>
    <t>103 230030</t>
  </si>
  <si>
    <t>METOCARBAMOL 750mg</t>
  </si>
  <si>
    <t>750mg</t>
  </si>
  <si>
    <t>METOCLOPRAMIDA (CLORHIDRATO)</t>
  </si>
  <si>
    <t>METOPROLOL TARTRATO 5mg/5ml</t>
  </si>
  <si>
    <t>5mg/5ml</t>
  </si>
  <si>
    <t>METOTREXATE</t>
  </si>
  <si>
    <t>JP</t>
  </si>
  <si>
    <t>20mg/0.40ml</t>
  </si>
  <si>
    <t>JERINGA PRELLENADA</t>
  </si>
  <si>
    <t>25 mg/0,5ml</t>
  </si>
  <si>
    <t>SUBCUTANEA</t>
  </si>
  <si>
    <t>METOTREXATE 50mg</t>
  </si>
  <si>
    <t>METOTREXATO</t>
  </si>
  <si>
    <t>METOTREXATO 500mg/20ml SOLUCION INYECTABLE</t>
  </si>
  <si>
    <t>500mg/20ml</t>
  </si>
  <si>
    <t>METRONIDAZOL 0.75% ENVASE X 30g</t>
  </si>
  <si>
    <t>0.75%</t>
  </si>
  <si>
    <t>METRONIDAZOL 250mg/5ml ENVASE X 120ml</t>
  </si>
  <si>
    <t>METRONIDAZOL 500mg</t>
  </si>
  <si>
    <t xml:space="preserve">OVULO              </t>
  </si>
  <si>
    <t>METRONIDAZOL 500mg/100ml</t>
  </si>
  <si>
    <t>BOLSA X 100 ml</t>
  </si>
  <si>
    <t>500 mg/100 ml</t>
  </si>
  <si>
    <t>METRONIDAZOL+NISTATINA 500mg/10000U.I.</t>
  </si>
  <si>
    <t>500mg/10000 U.I.</t>
  </si>
  <si>
    <t>MIDAZOLAM CLORHIDRATO</t>
  </si>
  <si>
    <t>AMPOLLA POR 10ML</t>
  </si>
  <si>
    <t>50mg/10ml</t>
  </si>
  <si>
    <t>MIDAZOLAM CLORHIDRATO 15mg/3ml</t>
  </si>
  <si>
    <t>15mg/3m</t>
  </si>
  <si>
    <t>MILRINONA (LACTATO) 10mg/10ml</t>
  </si>
  <si>
    <t>1031240006-i</t>
  </si>
  <si>
    <t>MILRINONA (LACTATO) 10mg/10ml (COROTROPE)</t>
  </si>
  <si>
    <t>MINOXIDIL 10mg</t>
  </si>
  <si>
    <t>MISOPROSTOL</t>
  </si>
  <si>
    <t>200mcg</t>
  </si>
  <si>
    <t>MOMETASONA FUROATO 0.1% ENVASE X 15g</t>
  </si>
  <si>
    <t>0.1%</t>
  </si>
  <si>
    <t>MOMETASONA FUROATO 0.1% ENVASE X 30ml</t>
  </si>
  <si>
    <t>MONTELUKAST (SODICO) 4mg</t>
  </si>
  <si>
    <t>103 220020</t>
  </si>
  <si>
    <t>MORFINA (CLORHIDRATO) 10mg/ml</t>
  </si>
  <si>
    <t>10mg/ml</t>
  </si>
  <si>
    <t>3%</t>
  </si>
  <si>
    <t>103 220026</t>
  </si>
  <si>
    <t>MORFINA (CLORHIDRATO) 30mg/ml ENVASE X 30ml (GOTAS ORALES)</t>
  </si>
  <si>
    <t>103 220032</t>
  </si>
  <si>
    <t>MORFINA (CLORHIDRATO) 50mg/5ml</t>
  </si>
  <si>
    <t>MOSAPRIDA CITRATO</t>
  </si>
  <si>
    <t>MOSAPRIDA CITRATO 5mg</t>
  </si>
  <si>
    <t>MULTIVITAMINAS PEDIATRICAS</t>
  </si>
  <si>
    <t>MULTIVITAMINAS Y MINERALES GOTAS PED S.M.N.F. ENVASE X 10ml</t>
  </si>
  <si>
    <t>FRASCO X 10ml</t>
  </si>
  <si>
    <t>S.M.N.F.</t>
  </si>
  <si>
    <t>MULTIVITAMINAS+MINERALES</t>
  </si>
  <si>
    <t>MUPIROCINA</t>
  </si>
  <si>
    <t>TUBO (15-20)g</t>
  </si>
  <si>
    <t xml:space="preserve"> 2%</t>
  </si>
  <si>
    <t>TOPICA</t>
  </si>
  <si>
    <t>NALOXONA CLORHIDRATO 0.4%</t>
  </si>
  <si>
    <t>0.4%</t>
  </si>
  <si>
    <t>103 820105</t>
  </si>
  <si>
    <t>NAPROXENO (SODICO) 125mg/5ml</t>
  </si>
  <si>
    <t>FRASCO X 80ml</t>
  </si>
  <si>
    <t>125mg/5ml</t>
  </si>
  <si>
    <t>103 820100</t>
  </si>
  <si>
    <t>NAPROXENO (SODICO) 250mg</t>
  </si>
  <si>
    <t>103 820095</t>
  </si>
  <si>
    <t>NAPROXENO (SODICO) 500mg</t>
  </si>
  <si>
    <t>NEOSTIGMINA METILSULFATO</t>
  </si>
  <si>
    <t>AMPOLLA X 1 ml</t>
  </si>
  <si>
    <t>NIFEDIPINA LIBERACION OSMOTICA 30mg</t>
  </si>
  <si>
    <t>30mg</t>
  </si>
  <si>
    <t>NIFEDIPINA LIBERACION PROGRAMADA/RETARD 30mg</t>
  </si>
  <si>
    <t>NIFEDIPINO 10mg</t>
  </si>
  <si>
    <t>CAPSULA</t>
  </si>
  <si>
    <t>NIMODIPINO 30mg</t>
  </si>
  <si>
    <t xml:space="preserve"> 30mg</t>
  </si>
  <si>
    <t>NISTATINA 10.000.000U.I. ENVASE X 60ml</t>
  </si>
  <si>
    <t>(100.000) Ui/ml</t>
  </si>
  <si>
    <t>NISTATINA+ ZINC OXIDO</t>
  </si>
  <si>
    <t>ENVASE X 60 g</t>
  </si>
  <si>
    <t>(100000 UI + 0,2g)/g</t>
  </si>
  <si>
    <t xml:space="preserve">NITAZOXANIDA 100mg/5ml </t>
  </si>
  <si>
    <t>FRASCO X (30-60)ml</t>
  </si>
  <si>
    <t>NITAZOXANIDA 500mg</t>
  </si>
  <si>
    <t>1031020060-i</t>
  </si>
  <si>
    <t>NITROFURANTOINA EN MACROCRISTALES 100mg (MACRODANTINA)</t>
  </si>
  <si>
    <t>NITROFURANTOINA MACRONIZADA 100mg</t>
  </si>
  <si>
    <t>NITROFURAZONA</t>
  </si>
  <si>
    <t>EMULSIONES</t>
  </si>
  <si>
    <t>NITROGLICERINA (5-8)mg/ml</t>
  </si>
  <si>
    <t xml:space="preserve">  (5-8)mg/ml</t>
  </si>
  <si>
    <t>NITROPRUSIATO DE SODIO 50mg</t>
  </si>
  <si>
    <t>NORADRENALINA BITARTRATO 4mg/4mL</t>
  </si>
  <si>
    <t>4mg/4ml</t>
  </si>
  <si>
    <t>NORFLOXACINA 400mg</t>
  </si>
  <si>
    <t>NUTRICION PARENTERAL 3 EN 1 LISTA PARA USAR PARA NIÑOS MENORES DE 2 AÑOS ENVASE 500ml</t>
  </si>
  <si>
    <t>ENVASE X 500 ml</t>
  </si>
  <si>
    <t>NUTRICION PARENTERAL 3 EN 1(PERIOLIMEL N 4 E) ENVASE 1500ml</t>
  </si>
  <si>
    <t>ENVASE X 1500ml</t>
  </si>
  <si>
    <t>OLOPATADINA</t>
  </si>
  <si>
    <t>OMEPRAZOL</t>
  </si>
  <si>
    <t>ONDANSENTRON</t>
  </si>
  <si>
    <t>8mg/4ml</t>
  </si>
  <si>
    <t>ONDANSENTRON (CLORHIDRATO)</t>
  </si>
  <si>
    <t>8mg</t>
  </si>
  <si>
    <t xml:space="preserve">ORNITINA+L-ASPARTATO </t>
  </si>
  <si>
    <t>ORNITINA+L-ASPARTATO 5g/10mL</t>
  </si>
  <si>
    <t>AMPOLLA-VIAL X 10mL</t>
  </si>
  <si>
    <t>5g/10 mL</t>
  </si>
  <si>
    <t>OXACILINA 1g</t>
  </si>
  <si>
    <t>OXIBUTININO HCl 1mg/1ml</t>
  </si>
  <si>
    <t>103 220033</t>
  </si>
  <si>
    <t>OXICODONA (CLORHIDRATO) LIBERACIÓN RETARD 10mg</t>
  </si>
  <si>
    <t>103 220034</t>
  </si>
  <si>
    <t>OXICODONA (CLORHIDRATO) LIBERACIÓN RETARD 20mg</t>
  </si>
  <si>
    <t xml:space="preserve"> 20mg</t>
  </si>
  <si>
    <t>103 220038</t>
  </si>
  <si>
    <t>OXICODONA 10mg/1ml</t>
  </si>
  <si>
    <t>OXIMETAZOLINA</t>
  </si>
  <si>
    <t xml:space="preserve">  0.025%</t>
  </si>
  <si>
    <t>OXIMETAZOLINA SOLUCION 0.05%0.05%/15ml ENVASE X 15ml</t>
  </si>
  <si>
    <t xml:space="preserve">  0.05%</t>
  </si>
  <si>
    <t>OXITETRACICLINA CLORHIDRATO+POLIMIXINA B 5mg+10000U.I/gr ENVASE X 10g</t>
  </si>
  <si>
    <t>5mg + 10000UI / g</t>
  </si>
  <si>
    <t>OXITOCINA SINTETICA 10U.I.</t>
  </si>
  <si>
    <t>AMPOLLA POR 1 ML</t>
  </si>
  <si>
    <t>10UI</t>
  </si>
  <si>
    <t>103 210015</t>
  </si>
  <si>
    <t>PARACETAMOL (ACETAMINOFEN) 1000mg/100ml ENVASE X 100ml</t>
  </si>
  <si>
    <t xml:space="preserve">SOLUCION INYECTABLE  </t>
  </si>
  <si>
    <t>1000mg/100ml</t>
  </si>
  <si>
    <t>PENICILINA CRISTALINA 1.000.000U.I.</t>
  </si>
  <si>
    <t>1000000 U.I</t>
  </si>
  <si>
    <t>PARENTERAL (I.V.)</t>
  </si>
  <si>
    <t>PENICILINA CRISTALINA 5.000.000U.I.</t>
  </si>
  <si>
    <t>5.000.000 U.I.</t>
  </si>
  <si>
    <t>PENICILINA G BENZATINICA 1.200.000U.I.</t>
  </si>
  <si>
    <t>1200000 U.I.</t>
  </si>
  <si>
    <t>PENICILINA G BENZATINICA 2.400.000U.I.</t>
  </si>
  <si>
    <t xml:space="preserve"> 2400000U.I.</t>
  </si>
  <si>
    <t>PENTOXIFILINA 400mg</t>
  </si>
  <si>
    <t>40Omg</t>
  </si>
  <si>
    <t>PERFLUORODECALINA 5ml ENVASE X 5ml</t>
  </si>
  <si>
    <t>PEROXIDO DE BENZOILO (2,5-10)% ENVASE X 30g</t>
  </si>
  <si>
    <t>ENVASE X 30 g</t>
  </si>
  <si>
    <t xml:space="preserve"> (2,5-10)%</t>
  </si>
  <si>
    <t>PILOCARPINA HCL</t>
  </si>
  <si>
    <t>PIPERACILINA+TAZOBACTAM 4.5g</t>
  </si>
  <si>
    <t>(4+0,5)g</t>
  </si>
  <si>
    <t>1031016011-i</t>
  </si>
  <si>
    <t>PIPERACILINA + TAZOBACTAM</t>
  </si>
  <si>
    <t>PIPOTIAZINA PALMITATO</t>
  </si>
  <si>
    <t>ENVASE X 1 ml</t>
  </si>
  <si>
    <t xml:space="preserve">25mg/ml </t>
  </si>
  <si>
    <t>PIRIDOSTIGMINA  BROMURO</t>
  </si>
  <si>
    <t> TABLETA</t>
  </si>
  <si>
    <t xml:space="preserve"> 60mg</t>
  </si>
  <si>
    <t>PIRIDOXINA (VITAMINA B6)</t>
  </si>
  <si>
    <t xml:space="preserve">50 mg  </t>
  </si>
  <si>
    <t>103281002-</t>
  </si>
  <si>
    <t>300 mg</t>
  </si>
  <si>
    <t>PLATA SULFADIAZINA</t>
  </si>
  <si>
    <t>POTE X 30g</t>
  </si>
  <si>
    <t>POLIACRILICO ACIDO 0,2% ENVASE X 10g</t>
  </si>
  <si>
    <t>ENVASE X 10 g</t>
  </si>
  <si>
    <t>(0,20-0,25)%</t>
  </si>
  <si>
    <t>POLIETILENGLICOL 3350 CON ELECTROLITOS SOBRE X 110 g</t>
  </si>
  <si>
    <t>POLIETILENGLICOL 3350 SIN ELECTROLITOS ENVASE X 160 g CON CUCHARA DOSIFICADORA</t>
  </si>
  <si>
    <t>ENVASE X 160 g</t>
  </si>
  <si>
    <t xml:space="preserve"> (0,4+0,3)%</t>
  </si>
  <si>
    <t>POLIMIXINA B 500.000U.I.</t>
  </si>
  <si>
    <t>500.000 UI</t>
  </si>
  <si>
    <t>POMADA SECANTE (ZINC OXIDO + BISMUTO SAL) (10-20)%+(5-10)% ENVASE X 60g</t>
  </si>
  <si>
    <t xml:space="preserve">   (10-20)%+(5-10)%</t>
  </si>
  <si>
    <t>POSACONAZOL 100mg</t>
  </si>
  <si>
    <t>POTASIO CLORURO</t>
  </si>
  <si>
    <t>ENVASE X 10ml</t>
  </si>
  <si>
    <t>2mEq/ml</t>
  </si>
  <si>
    <t>POTASIO GLUCONATO 31% ENVASE X 180ml</t>
  </si>
  <si>
    <t>FRASCO X180ml</t>
  </si>
  <si>
    <t>31%</t>
  </si>
  <si>
    <t>PRAVASTATINA (SODICA) 20mg</t>
  </si>
  <si>
    <t>PRAZOSIN (CLORHIDRATO) 1mg</t>
  </si>
  <si>
    <t>PREDNISOLONA 5mg</t>
  </si>
  <si>
    <t>PREDNISOLONA+FENILEFRINA</t>
  </si>
  <si>
    <t>(1+0.12)%</t>
  </si>
  <si>
    <t>PREDNISONA 50mg</t>
  </si>
  <si>
    <t>PREGABALINA 20mg/ml ENVASE X 105ml</t>
  </si>
  <si>
    <t>PRIMAQUINA (FOSFATO) 15mg</t>
  </si>
  <si>
    <t>15mg (base)</t>
  </si>
  <si>
    <t>PROPAFENONA (CLORHIDRATO) 150mg</t>
  </si>
  <si>
    <t xml:space="preserve"> 150mg</t>
  </si>
  <si>
    <t>1031212060-i</t>
  </si>
  <si>
    <t>PROPAFENONA (CLORHIDRATO) 150mg (RYTMONORM)</t>
  </si>
  <si>
    <t>PROPARACAINA CLORHIDRATO 5mg/ml ENVASE X 15ml</t>
  </si>
  <si>
    <t>PROPILTIOURACILO</t>
  </si>
  <si>
    <t>PROPOFOL 10mg/ml</t>
  </si>
  <si>
    <t>PROPRANOLOL (CLORHIDRATO) 40mg</t>
  </si>
  <si>
    <t>PROTAMINA (CLORHIDRATO)</t>
  </si>
  <si>
    <t>5000U.I./5ml</t>
  </si>
  <si>
    <t>PSYLLIUM MUSCILAGO</t>
  </si>
  <si>
    <t>ENVASE CON (3-5) g</t>
  </si>
  <si>
    <t>49-90)%</t>
  </si>
  <si>
    <t>QUINAPRIL (CLORHIDRATO) 20mg</t>
  </si>
  <si>
    <t>RANOLAZINA 500mg</t>
  </si>
  <si>
    <t>TABLETAS DE LIBERACIÓN SOSTENIDA</t>
  </si>
  <si>
    <t>500MG</t>
  </si>
  <si>
    <t>REMIFENTANILO 2mg</t>
  </si>
  <si>
    <t>RESINAS INTERCAMBIADORAS DE POTASIO (SODIO POLIESTIRENO SULFONATO)</t>
  </si>
  <si>
    <t>ENVASE X 15 g</t>
  </si>
  <si>
    <t>99,7%</t>
  </si>
  <si>
    <t xml:space="preserve">RETINOICO ACIDO 0.05% </t>
  </si>
  <si>
    <t>TUBO X (15-30)g</t>
  </si>
  <si>
    <t>RETINOICO ACIDO+HIDROQUINONA (0.05)%(3-5)% ENVASE X 30g</t>
  </si>
  <si>
    <t>(0.05)%(3-5)%</t>
  </si>
  <si>
    <t>RIFAMPICINA 300mg</t>
  </si>
  <si>
    <t>RIFAXIMINA 200mg</t>
  </si>
  <si>
    <t>RIFAXIMINA 550mg</t>
  </si>
  <si>
    <t>550 mg</t>
  </si>
  <si>
    <t>RINGER LACTATO PARA IRRIGACION</t>
  </si>
  <si>
    <t>BOLSA X 3 L</t>
  </si>
  <si>
    <t xml:space="preserve"> (0,31+0.027+0.03+0.</t>
  </si>
  <si>
    <t>ROCURONIO BROMURO</t>
  </si>
  <si>
    <t>ROSUVASTATINA 10mg</t>
  </si>
  <si>
    <t xml:space="preserve">10 mg </t>
  </si>
  <si>
    <t>ROSUVASTATINA 20mg</t>
  </si>
  <si>
    <t>ROSUVASTATINA 40mg</t>
  </si>
  <si>
    <t xml:space="preserve">40 mg </t>
  </si>
  <si>
    <t>ROSUVASTATINA+ÁCIDO FENOFÍBRICO (20+135)mg</t>
  </si>
  <si>
    <t>(135 + 20)mg</t>
  </si>
  <si>
    <t>SACCHAROMYCES BOULARDI</t>
  </si>
  <si>
    <t>250 mg</t>
  </si>
  <si>
    <t>SALBUTAMOL (SULFATO) 100mcg/PULV ENVASE X 200 dosis</t>
  </si>
  <si>
    <t>FRASCO X 200DOSIS</t>
  </si>
  <si>
    <t>100mcg/PULV</t>
  </si>
  <si>
    <t>SALES DE REHIDRATACION ORAL 60 mEq como sodio</t>
  </si>
  <si>
    <t>FRASCO X (400-500)ml</t>
  </si>
  <si>
    <t xml:space="preserve"> 60 mEq/L</t>
  </si>
  <si>
    <t xml:space="preserve">SERTRALINA  CLORHIDRATO) 50mg </t>
  </si>
  <si>
    <t>SERTRALINA (CLORHIDRATO)</t>
  </si>
  <si>
    <t>SEVELAMER CLOHIDRATO 800mg</t>
  </si>
  <si>
    <t xml:space="preserve"> 800 mg</t>
  </si>
  <si>
    <t>SILDENAFIL 25mg</t>
  </si>
  <si>
    <t>25 mg</t>
  </si>
  <si>
    <t>SILDENAFIL 50mg</t>
  </si>
  <si>
    <t>SIMETICONA</t>
  </si>
  <si>
    <t xml:space="preserve">125 mg </t>
  </si>
  <si>
    <t>SODIO BICARBONATO</t>
  </si>
  <si>
    <t>1mEq/ml</t>
  </si>
  <si>
    <t>SODIO CLORURO</t>
  </si>
  <si>
    <t>20mEq/10mg</t>
  </si>
  <si>
    <t>SODIO CLORURO (SOLUCION SALINA NORMAL) BOLSA 0.9% X 1000mL</t>
  </si>
  <si>
    <t>SODIO CLORURO(SOLUCION SALINA NORMAL)0.9% X 50mL</t>
  </si>
  <si>
    <t>BOLSA AUTOCOLAPSIBLE X 50ml</t>
  </si>
  <si>
    <t>0,9% X 50ml</t>
  </si>
  <si>
    <t>ENVASE X (5-10) ml</t>
  </si>
  <si>
    <t xml:space="preserve">SODIO CROMOGLICATO 2% </t>
  </si>
  <si>
    <t>SODIO HIALURONATO (USO OFTALMICO)</t>
  </si>
  <si>
    <t>SOLUCIONES</t>
  </si>
  <si>
    <t>SODIO HIALURONATO OFTALMICO 4mg/ml ENVASE MONODOSIS X 0.5ml CAJA X 20 MONODOSIS</t>
  </si>
  <si>
    <t>KIT X 20 MONODOSIS</t>
  </si>
  <si>
    <t xml:space="preserve">4  mg/mL </t>
  </si>
  <si>
    <t>SODIO PICOSULFATO 7,5mg/ml ENVASE X 15ml</t>
  </si>
  <si>
    <t>FRASCO X 15 ML</t>
  </si>
  <si>
    <t>7,5 mg/ml</t>
  </si>
  <si>
    <t>SOLUCION COLORANTE PARA LA MEMBRANA LIMITANTE INTERNA DE LA RETINA</t>
  </si>
  <si>
    <t>JP X 0,7mL</t>
  </si>
  <si>
    <t>SOLUCION DE GLICINA PARA IRRIGACION 1.5% X 3000ml</t>
  </si>
  <si>
    <t>BOLSA</t>
  </si>
  <si>
    <t>1.5%X3000CC</t>
  </si>
  <si>
    <t>SOLUCION PARA PRESERVAR ORGANOS DE TRANSPLANTE 1000mL</t>
  </si>
  <si>
    <t>ENVASE X 1000 ml</t>
  </si>
  <si>
    <t>SOLUCION SALINA  0.9%X 100mL  BOLSA</t>
  </si>
  <si>
    <t>0,9%</t>
  </si>
  <si>
    <t>SOLUCIÓN SALINA BALANCEADA 500mL</t>
  </si>
  <si>
    <t>BOLSA x 500 ml</t>
  </si>
  <si>
    <t>SOLUCION SALINA HIPERTON</t>
  </si>
  <si>
    <t>5%</t>
  </si>
  <si>
    <t xml:space="preserve">SOLUCION SALINA NORMAL 0.9% X 250mL </t>
  </si>
  <si>
    <t xml:space="preserve"> BOLSA AUTOCOLAPSIBLE X  250ml </t>
  </si>
  <si>
    <t xml:space="preserve">SOLUCION SALINA NORMAL 0.9% X 500ml </t>
  </si>
  <si>
    <t xml:space="preserve">BOLSA AUTOCOLAPSIBLE  X 500ml </t>
  </si>
  <si>
    <t>1032610045-i</t>
  </si>
  <si>
    <t>SOLUCION SALINA NORMAL 0.9% X 500mL (BOLSA KABIFLEX)</t>
  </si>
  <si>
    <t>BOLSA KABIFLEX X 500 Ml</t>
  </si>
  <si>
    <t>SUCCINILCOLINA 500mg/10ml</t>
  </si>
  <si>
    <t>SUCRALFATE 1g</t>
  </si>
  <si>
    <t>SUCRALFATE 1g/5ml ENVASE X 200ml</t>
  </si>
  <si>
    <t>FRASCO X 200ml</t>
  </si>
  <si>
    <t>1g/5ml</t>
  </si>
  <si>
    <t>SULFACETAMIDA SODICA ENVASE X 15ml</t>
  </si>
  <si>
    <t>10-15%</t>
  </si>
  <si>
    <t>103 820200</t>
  </si>
  <si>
    <t>SULFASALAZINA 500mg</t>
  </si>
  <si>
    <t>SULTAMICILINA 375mg</t>
  </si>
  <si>
    <t>375mg</t>
  </si>
  <si>
    <t>SURFACTANTE PULMONAR 120mg/1,5ml</t>
  </si>
  <si>
    <t>VIAL x 1,5 ml</t>
  </si>
  <si>
    <t>120mg/1,5ml</t>
  </si>
  <si>
    <t>INTRATRAQUEAL</t>
  </si>
  <si>
    <t>SURFACTANTE PULMONAR NATURAL O SINTET200mg/8ml (25mg/mL)</t>
  </si>
  <si>
    <t>VIAL X 8 ml</t>
  </si>
  <si>
    <t>25mg/ml (200mg/8ml)</t>
  </si>
  <si>
    <t>SUXAMETONIO CLORURO (CLORURO DE SUCCINILCOLINA)</t>
  </si>
  <si>
    <t>500 mg/10ml</t>
  </si>
  <si>
    <t>TADALAFIL 20mg</t>
  </si>
  <si>
    <t>TAMOXIFENO (CITRATO)</t>
  </si>
  <si>
    <t>TAMSULOSINA (CLORHIDRATO)</t>
  </si>
  <si>
    <t>0.4 mg</t>
  </si>
  <si>
    <t>TEDUGLUTIDE</t>
  </si>
  <si>
    <t>TERAZOSIN (CLORHIDRATO) 5mg</t>
  </si>
  <si>
    <t>TERBINAFINA</t>
  </si>
  <si>
    <t>TESTOSTERONA ENANTATO</t>
  </si>
  <si>
    <t>250 mg/mL</t>
  </si>
  <si>
    <t>TESTOSTERONA UNDECANOATO</t>
  </si>
  <si>
    <t>1000mg4ml</t>
  </si>
  <si>
    <t>TIAMINA (VITAMINA B1)</t>
  </si>
  <si>
    <t>TIAMINA (VITAMINA B1) 300mg</t>
  </si>
  <si>
    <t>TINIDAZOL 500mg</t>
  </si>
  <si>
    <t>TIOGUANINA</t>
  </si>
  <si>
    <t>103 230060</t>
  </si>
  <si>
    <t>TIZANIDINA (CLORHIDRATO) 2mg</t>
  </si>
  <si>
    <t>103 230070</t>
  </si>
  <si>
    <t>TIZANIDINA (CLORHIDRATO) 4mg</t>
  </si>
  <si>
    <t>103 230065</t>
  </si>
  <si>
    <t>TIZANIDINA + ACETAMINOFEN</t>
  </si>
  <si>
    <t>(2+350)mg</t>
  </si>
  <si>
    <t>TOBRAMICINA</t>
  </si>
  <si>
    <t>TOBRAMICINA+DEXAMETASONA</t>
  </si>
  <si>
    <t>(0.3+0.1)%</t>
  </si>
  <si>
    <t>TOXOIDE TETANICO</t>
  </si>
  <si>
    <t>40U.I</t>
  </si>
  <si>
    <t>103 220018</t>
  </si>
  <si>
    <t>TRAMADOL (CLORHIDRATO) 100mg/2ml</t>
  </si>
  <si>
    <t>103 220016</t>
  </si>
  <si>
    <t>TRAMADOL (CLORHIDRATO) 100mg/ml ENVASE X 10ml</t>
  </si>
  <si>
    <t>103 220015</t>
  </si>
  <si>
    <t>TRAMADOL (CLORHIDRATO) 50mg/mL</t>
  </si>
  <si>
    <t>50mg/ml</t>
  </si>
  <si>
    <t>103 220004</t>
  </si>
  <si>
    <t>TRAMADOL (CLORHIDRATO) LIBERACIÓN MODIFICADA 100mg</t>
  </si>
  <si>
    <t>TRANEXAMICO ACIDO 500mg/5mL</t>
  </si>
  <si>
    <t>TRAZODONE</t>
  </si>
  <si>
    <t>TRIAMCINOLONA ACETONIDA</t>
  </si>
  <si>
    <t>VIAL X 5 ml</t>
  </si>
  <si>
    <t>TRIAMCINOLONA ACETONIDO (INTRA MUSCULAR, INTRA ARTICULAR)</t>
  </si>
  <si>
    <t>TRIMEBUTINA MALEATO 200mg</t>
  </si>
  <si>
    <t>TRIMEBUTINA MALEATO 300mg</t>
  </si>
  <si>
    <t xml:space="preserve">300 mg </t>
  </si>
  <si>
    <t>TRIMEBUTINA+SIMETICONA</t>
  </si>
  <si>
    <t xml:space="preserve">(200+120)mg </t>
  </si>
  <si>
    <t>TRIMETOPRIM+SULFAMETOXAZOL 80+400mg/5ml</t>
  </si>
  <si>
    <t>AMPOLLA X 5 ml</t>
  </si>
  <si>
    <t>80/400 MG/5 ML</t>
  </si>
  <si>
    <t>TRIMETROPIN+SULFAMETOXAZOL (160+800)mg</t>
  </si>
  <si>
    <t xml:space="preserve"> (160+800)mg</t>
  </si>
  <si>
    <t>TRIMETROPIN+SULFAMETOXAZOL(40+200)mg/5ml ENVASE X 120ml</t>
  </si>
  <si>
    <t>ENVASE X 120 ml</t>
  </si>
  <si>
    <t>40+200)mg/5ml</t>
  </si>
  <si>
    <t>TRIMETROPIN+SULFAMETOXAZOL(80+400)mg/5ml ENVASE X 120ml</t>
  </si>
  <si>
    <t>(80+400)mg/5ml</t>
  </si>
  <si>
    <t>TRITICUM VULGARE 15% ENVASE X 32g</t>
  </si>
  <si>
    <t>TROPICAMIDA 1% ENVASE X 15ml</t>
  </si>
  <si>
    <t>TUBO/POTE X 60g</t>
  </si>
  <si>
    <t>UREA 40% ENVASE X 60g</t>
  </si>
  <si>
    <t>40%</t>
  </si>
  <si>
    <t>URSODESOXICOLICO ACIDO</t>
  </si>
  <si>
    <t>VACUNA ANTIHEPATITIS B</t>
  </si>
  <si>
    <t>20mcg</t>
  </si>
  <si>
    <t>VACUNA ANTIHEPATITIS B (PEDIATRICA)</t>
  </si>
  <si>
    <t>10mcg</t>
  </si>
  <si>
    <t>VACUNA ANTIMENINGOCOCCICA  (A+C+Y+W135)</t>
  </si>
  <si>
    <t>(4+4+4+4+48) mcg</t>
  </si>
  <si>
    <t>VACUNA ANTINEUMOCOCCICA ADULTOS</t>
  </si>
  <si>
    <t xml:space="preserve"> 23v</t>
  </si>
  <si>
    <t>VACUNA CONTRA EL VIRUS DEL PAPILOMA HUMANO (TIPOS: 6, 11, 16 y 18)</t>
  </si>
  <si>
    <t>(20+40+40+20)MCG</t>
  </si>
  <si>
    <t>VACUNA HEXAVALENTE (DpaT,VPI,HbI,HB)</t>
  </si>
  <si>
    <t>(DIFTERIA:30UI+TETANO:40UI+TOSFERINA:25UI+HEPATITISB:10MCG+POLIO:&gt;8DF+Hib:10mcg)</t>
  </si>
  <si>
    <t>VACUNA NEUMOCOCICA CONJUGADA(DIFTERIA CRM 197 PROTEINA)</t>
  </si>
  <si>
    <t>10-13 VALENCIAS</t>
  </si>
  <si>
    <t>VALACICLOVIR 1g</t>
  </si>
  <si>
    <t xml:space="preserve">1g </t>
  </si>
  <si>
    <t>VALPROICO  ACIDO 250mg/5ml SOLUCION ORAL ENVASE X 120ml</t>
  </si>
  <si>
    <t>250 mg/5 mL</t>
  </si>
  <si>
    <t>VANCOMICINA 500mg</t>
  </si>
  <si>
    <t>POLVO</t>
  </si>
  <si>
    <t>1031016300-i</t>
  </si>
  <si>
    <t>VANCOMICINA 500mg (VANCOCIN)</t>
  </si>
  <si>
    <t>VASELINA 500g ENVASE X 500g</t>
  </si>
  <si>
    <t>POTE</t>
  </si>
  <si>
    <t xml:space="preserve"> 500gr</t>
  </si>
  <si>
    <t xml:space="preserve">VASELINA PURA USP </t>
  </si>
  <si>
    <t>TUBO/POTE X (50-60)g</t>
  </si>
  <si>
    <t>60 G</t>
  </si>
  <si>
    <t>VASOPRESINA</t>
  </si>
  <si>
    <t>20U.I./ml</t>
  </si>
  <si>
    <t>VECURONIO BROMURO</t>
  </si>
  <si>
    <t>10 MG /2.5 ML</t>
  </si>
  <si>
    <t>VECURONIO BROMURO 10mg/2,5ml</t>
  </si>
  <si>
    <t>VERAPAMILO (CLORHIDRATO) 120mg</t>
  </si>
  <si>
    <t>TABLETA LIBERACION MODIFICADA</t>
  </si>
  <si>
    <t>120mg</t>
  </si>
  <si>
    <t>VERAPAMILO (CLORHIDRATO) 80mg</t>
  </si>
  <si>
    <t xml:space="preserve"> 80mg</t>
  </si>
  <si>
    <t>VERAPAMILO (CLORHIDRATO)+TRANDOLAPRIL (180+2)mg</t>
  </si>
  <si>
    <t>(180+2)mg</t>
  </si>
  <si>
    <t>VINBLASTINA (SULFATO)</t>
  </si>
  <si>
    <t>VINCRISTINA SULFATO</t>
  </si>
  <si>
    <t>VITAMINA A (ACETATO O  PALMITATO)</t>
  </si>
  <si>
    <t>50.000UI</t>
  </si>
  <si>
    <t>VITAMINA D 1000U.I.</t>
  </si>
  <si>
    <t xml:space="preserve">1000 UI </t>
  </si>
  <si>
    <t>VITAMINA D3 (COLECALCIFEROL)</t>
  </si>
  <si>
    <t>7000 UI</t>
  </si>
  <si>
    <t>VITAMINA D3 (COLECALCIFEROL) 2.000U.I.</t>
  </si>
  <si>
    <t>2000UI</t>
  </si>
  <si>
    <t>VITAMINA D3 1000U.I.</t>
  </si>
  <si>
    <t>1000 UI</t>
  </si>
  <si>
    <t>VITAMINA D3 5600 U.I/ml ENVASE X 10ml</t>
  </si>
  <si>
    <t>5600 UI/ML</t>
  </si>
  <si>
    <t>VITAMINA E 400U.I.</t>
  </si>
  <si>
    <t>400 U.I.</t>
  </si>
  <si>
    <t>VITAMINA K1 (FITOMENADIONA)</t>
  </si>
  <si>
    <t>VITAMINA K1 (FITOMENADIONA) 10mg/mL</t>
  </si>
  <si>
    <t>VORICONAZOL COLIRIO 1% X 5 ml</t>
  </si>
  <si>
    <t>WARFARINA SODICA</t>
  </si>
  <si>
    <t>YODOPOVIDONA 2,5%</t>
  </si>
  <si>
    <t>FRASCO X 5 ML</t>
  </si>
  <si>
    <t>2,5%</t>
  </si>
  <si>
    <t>OFTALMICA</t>
  </si>
  <si>
    <t>YODOPOVIDONA BUCOFARINGEO</t>
  </si>
  <si>
    <t xml:space="preserve">YODOPOVIDONA(4-6)% </t>
  </si>
  <si>
    <t>(4-6)%</t>
  </si>
  <si>
    <t>ZINC SULFATO 20mg</t>
  </si>
  <si>
    <t>20mg (como Zn)</t>
  </si>
  <si>
    <t xml:space="preserve">ZINC SULFATO 2mg/ml (como zinc) </t>
  </si>
  <si>
    <t>ENVASE (80-120)ml</t>
  </si>
  <si>
    <t>2mg/ml (como zinc)</t>
  </si>
  <si>
    <t>ZINC+MULTIVITAMINAS</t>
  </si>
  <si>
    <t>TARRO X 300g</t>
  </si>
  <si>
    <t>ZOLPIDEM HEMITARTRATO</t>
  </si>
  <si>
    <t>ZOPICLONA</t>
  </si>
  <si>
    <t xml:space="preserve">7.5 mg </t>
  </si>
  <si>
    <t>NOTAS</t>
  </si>
  <si>
    <t>Los codigos que terminan como -i, corresponde con el medicamento innovador a nivel internacional</t>
  </si>
  <si>
    <t>PRECIO DE REFERENCIA 2023 (INCLUYE adquisición, dispensación, suministro, distribución y control)</t>
  </si>
  <si>
    <t>PONDERACIÓN ECONÓMICA</t>
  </si>
  <si>
    <t>PUNTAJE ECONÓMICO POR ÍTEM</t>
  </si>
  <si>
    <t>PUNTAJE</t>
  </si>
  <si>
    <t>VALOR OFERTA ECONÓMICA QUE INCLUYE adquisición, dispensación, suministro, distribución y control de medicamentos</t>
  </si>
  <si>
    <t xml:space="preserve">OFERTA TECNICA NO REGULADOS OPCION 1 </t>
  </si>
  <si>
    <t xml:space="preserve">OFERTA TECNICA NO REGULADOS OPCION 2 </t>
  </si>
  <si>
    <t xml:space="preserve">CUM Y/O PRESENTACION </t>
  </si>
  <si>
    <t>Nº DE REGISTRO SANITARIO</t>
  </si>
  <si>
    <t xml:space="preserve">EXPEDIENTE INVIMA </t>
  </si>
  <si>
    <t>PRODUCTO (MARCA/D.C.I.)</t>
  </si>
  <si>
    <t>TITULAR R.S.</t>
  </si>
  <si>
    <t>TOTAL PRECIO</t>
  </si>
  <si>
    <t>UREA (10% - 15%) ENVASE X 60g</t>
  </si>
  <si>
    <t>(10% - 15%)</t>
  </si>
  <si>
    <t>ACIDO FUSIDICO+HIDROCORTISONA 2/1g ENVASE (10-15)g</t>
  </si>
  <si>
    <t>TUBO X 10-15 g</t>
  </si>
  <si>
    <t>POTE X 453 g</t>
  </si>
  <si>
    <t>CARPULA/AMPOLLA X 10ml</t>
  </si>
  <si>
    <t>FRASCO X (5 - 15) ml</t>
  </si>
  <si>
    <t>SOBRE X (3 - 4) g</t>
  </si>
  <si>
    <t>(3 - 4) g</t>
  </si>
  <si>
    <t>ENVASE (5-20)mL</t>
  </si>
  <si>
    <t>ENVASE X (60-100) ml</t>
  </si>
  <si>
    <t>DOMPERIDONA 1mg/ml ENVASE X 60-100 ml</t>
  </si>
  <si>
    <t>FRASCO X 100-120 ml</t>
  </si>
  <si>
    <t>GENTAMICINA (SULTATO) 160mg/2ml</t>
  </si>
  <si>
    <t>160mg/2ml</t>
  </si>
  <si>
    <t>HIDROCLOROTIAZIDA+LOSARTAN (50+ 12,5)mg</t>
  </si>
  <si>
    <t>FRASCO X 15 mL</t>
  </si>
  <si>
    <t>SOBRE X 3 g</t>
  </si>
  <si>
    <t>SOBRE X 110 g</t>
  </si>
  <si>
    <t>FRASCO X 5-10 ml</t>
  </si>
  <si>
    <t>FRASCO (5-15)ml</t>
  </si>
  <si>
    <t>1 mg/ml</t>
  </si>
  <si>
    <t>1032210081</t>
  </si>
  <si>
    <t>IMATINIB</t>
  </si>
  <si>
    <t>1032210049</t>
  </si>
  <si>
    <t>IMATINIB 100mg</t>
  </si>
  <si>
    <t>1032210220</t>
  </si>
  <si>
    <t>MELFALAN</t>
  </si>
  <si>
    <t>2 mg</t>
  </si>
  <si>
    <t>FRASCO X 100 mL</t>
  </si>
  <si>
    <t>CLEMASTINA (FUMARATO) 2mg/2ml</t>
  </si>
  <si>
    <t>2mg/2ml</t>
  </si>
  <si>
    <t>(2+100)mg/ml</t>
  </si>
  <si>
    <t xml:space="preserve">HIOSCINA BUTIL BROMURO+PARACETAMOL(2+100)mg/ml </t>
  </si>
  <si>
    <t>2mg/0.2ml</t>
  </si>
  <si>
    <t>(14-16)MG</t>
  </si>
  <si>
    <t>CARPULA O AMPOLLA X 10ml</t>
  </si>
  <si>
    <t>SOBRE X 10g</t>
  </si>
  <si>
    <t>(48,9-51.8)+(36,4-36,5)%</t>
  </si>
  <si>
    <t>FRASCO X(190-200) DOSIS</t>
  </si>
  <si>
    <t>(0.1%+035%+6000 -10000)UI</t>
  </si>
  <si>
    <t>FEXOFENADINA 30mg/5ml ENVASE X (100-150)ml</t>
  </si>
  <si>
    <t>TUBO X (15-20) gr</t>
  </si>
  <si>
    <t>HIDROCORTISONA 1% ENVASE X (15-20) gr</t>
  </si>
  <si>
    <t>FRASCO X (100-120) ml</t>
  </si>
  <si>
    <t>PREDNISOLONA 1mg/ml ENVASE X (100-120) ml USO ORAL</t>
  </si>
  <si>
    <t>ENVASE (ESFERO) X 3ml- CARTUCHO x 3 ml</t>
  </si>
  <si>
    <t>FRASCO X (10-15) ml</t>
  </si>
  <si>
    <t>POLIETILENGLICOL+PROPILENGLICOL (0,4+0,3)% ENVASE (10-15) ml</t>
  </si>
  <si>
    <t>(2,5 - 3)mg</t>
  </si>
  <si>
    <t>LEVODOPA+  CARBIDOPA 250+25mg</t>
  </si>
  <si>
    <t>ENVASE X (10-15) ml</t>
  </si>
  <si>
    <t>CUMPLE / NO CUMPLE</t>
  </si>
  <si>
    <t>UNIÓN TEMPORAL MEDMFEN 25</t>
  </si>
  <si>
    <t>UT GESTOR AUDIDROGAS</t>
  </si>
  <si>
    <t>DISTRIBUIDORA COLOMBIANA DE MEDICAMENTOS S.A.S. DISCOLMEDICA S.A.S.</t>
  </si>
  <si>
    <t>RAMEDICAS S.A.S.</t>
  </si>
  <si>
    <t>PHARMASAN S.A.S.</t>
  </si>
  <si>
    <t>NO CUMPLE</t>
  </si>
  <si>
    <t>UT MEDMFEN 25</t>
  </si>
  <si>
    <t>DISCOLMEDICA S.A.S.</t>
  </si>
  <si>
    <t>pharmasan S.A.S.</t>
  </si>
  <si>
    <t>MENOR VALOR OFERTADO POR ÍTEM (OFERTAS HABILITADAS TÉCNICA, JURÍDICA Y ECONÓMICA)</t>
  </si>
  <si>
    <t>PUNTAJE ECONÓMICO (OFERTAS HABILITADAS TÉCNICA, JURÍDICA Y ECONÓMICA)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</si>
</sst>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"/>
    <numFmt numFmtId="165" formatCode="&quot;$&quot;\ #,##0.0"/>
    <numFmt numFmtId="166" formatCode="#,##0.0000000000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444444"/>
      <name val="Calibri"/>
      <family val="2"/>
      <scheme val="minor"/>
    </font>
    <font>
      <b/>
      <sz val="20"/>
      <color theme="1"/>
      <name val="Arial Narrow"/>
      <family val="2"/>
    </font>
    <font>
      <b/>
      <i/>
      <u/>
      <sz val="11"/>
      <color theme="1"/>
      <name val="Arial Narrow"/>
      <family val="2"/>
    </font>
    <font>
      <b/>
      <i/>
      <u/>
      <sz val="11"/>
      <name val="Arial Narrow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4" fontId="12" fillId="0" borderId="0" applyFont="0" applyFill="0" applyBorder="0" applyAlignment="0" applyProtection="0"/>
  </cellStyleXfs>
  <cellXfs count="83">
    <xf numFmtId="0" fontId="0" fillId="0" borderId="0" xfId="0"/>
    <xf numFmtId="3" fontId="2" fillId="2" borderId="2" xfId="1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/>
    </xf>
    <xf numFmtId="166" fontId="3" fillId="0" borderId="2" xfId="0" applyNumberFormat="1" applyFont="1" applyBorder="1" applyAlignment="1">
      <alignment horizontal="right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3" fillId="0" borderId="2" xfId="0" applyNumberFormat="1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5" fillId="0" borderId="2" xfId="0" applyFont="1" applyBorder="1" applyAlignment="1">
      <alignment vertical="center" wrapText="1"/>
    </xf>
    <xf numFmtId="9" fontId="3" fillId="0" borderId="2" xfId="0" applyNumberFormat="1" applyFont="1" applyBorder="1" applyAlignment="1">
      <alignment vertical="center" wrapText="1"/>
    </xf>
    <xf numFmtId="0" fontId="6" fillId="0" borderId="2" xfId="0" applyNumberFormat="1" applyFont="1" applyBorder="1" applyAlignment="1">
      <alignment horizontal="left" wrapText="1"/>
    </xf>
    <xf numFmtId="0" fontId="6" fillId="0" borderId="2" xfId="0" applyFont="1" applyBorder="1" applyAlignment="1">
      <alignment vertical="center" wrapText="1"/>
    </xf>
    <xf numFmtId="10" fontId="3" fillId="0" borderId="2" xfId="0" applyNumberFormat="1" applyFont="1" applyBorder="1" applyAlignment="1">
      <alignment vertical="center" wrapText="1"/>
    </xf>
    <xf numFmtId="9" fontId="3" fillId="0" borderId="2" xfId="0" applyNumberFormat="1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3" fontId="7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/>
    </xf>
    <xf numFmtId="0" fontId="7" fillId="5" borderId="2" xfId="0" applyFont="1" applyFill="1" applyBorder="1" applyAlignment="1">
      <alignment horizontal="left"/>
    </xf>
    <xf numFmtId="0" fontId="7" fillId="5" borderId="2" xfId="0" applyFont="1" applyFill="1" applyBorder="1"/>
    <xf numFmtId="3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/>
    <xf numFmtId="0" fontId="7" fillId="0" borderId="2" xfId="0" applyFont="1" applyBorder="1"/>
    <xf numFmtId="165" fontId="7" fillId="0" borderId="2" xfId="0" applyNumberFormat="1" applyFont="1" applyBorder="1" applyAlignment="1">
      <alignment horizontal="center"/>
    </xf>
    <xf numFmtId="3" fontId="7" fillId="0" borderId="2" xfId="0" applyNumberFormat="1" applyFont="1" applyBorder="1"/>
    <xf numFmtId="164" fontId="7" fillId="0" borderId="2" xfId="0" applyNumberFormat="1" applyFont="1" applyBorder="1" applyAlignment="1">
      <alignment horizontal="right" vertical="center" wrapText="1"/>
    </xf>
    <xf numFmtId="0" fontId="4" fillId="6" borderId="2" xfId="0" applyFont="1" applyFill="1" applyBorder="1" applyAlignment="1" applyProtection="1">
      <alignment horizontal="center" vertical="center" wrapText="1"/>
      <protection hidden="1"/>
    </xf>
    <xf numFmtId="1" fontId="4" fillId="6" borderId="2" xfId="0" applyNumberFormat="1" applyFont="1" applyFill="1" applyBorder="1" applyAlignment="1" applyProtection="1">
      <alignment horizontal="center" vertical="center" wrapText="1"/>
      <protection hidden="1"/>
    </xf>
    <xf numFmtId="1" fontId="3" fillId="6" borderId="2" xfId="0" applyNumberFormat="1" applyFont="1" applyFill="1" applyBorder="1" applyAlignment="1">
      <alignment horizontal="right" vertical="center"/>
    </xf>
    <xf numFmtId="164" fontId="3" fillId="6" borderId="2" xfId="0" applyNumberFormat="1" applyFont="1" applyFill="1" applyBorder="1" applyAlignment="1">
      <alignment horizontal="right" vertical="center"/>
    </xf>
    <xf numFmtId="164" fontId="3" fillId="6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" fontId="3" fillId="0" borderId="2" xfId="0" applyNumberFormat="1" applyFont="1" applyFill="1" applyBorder="1" applyAlignment="1">
      <alignment horizontal="right" vertical="center"/>
    </xf>
    <xf numFmtId="164" fontId="3" fillId="0" borderId="2" xfId="0" applyNumberFormat="1" applyFont="1" applyFill="1" applyBorder="1" applyAlignment="1">
      <alignment horizontal="right" vertical="center"/>
    </xf>
    <xf numFmtId="164" fontId="3" fillId="0" borderId="3" xfId="0" applyNumberFormat="1" applyFont="1" applyFill="1" applyBorder="1" applyAlignment="1">
      <alignment horizontal="right" vertical="center"/>
    </xf>
    <xf numFmtId="1" fontId="3" fillId="0" borderId="2" xfId="0" applyNumberFormat="1" applyFont="1" applyBorder="1" applyAlignment="1">
      <alignment horizontal="right" vertical="center"/>
    </xf>
    <xf numFmtId="1" fontId="3" fillId="0" borderId="0" xfId="0" applyNumberFormat="1" applyFont="1" applyFill="1" applyAlignment="1">
      <alignment horizontal="right" vertical="center"/>
    </xf>
    <xf numFmtId="164" fontId="3" fillId="0" borderId="0" xfId="0" applyNumberFormat="1" applyFont="1" applyFill="1" applyAlignment="1">
      <alignment horizontal="right" vertical="center"/>
    </xf>
    <xf numFmtId="0" fontId="8" fillId="0" borderId="0" xfId="0" applyFont="1"/>
    <xf numFmtId="0" fontId="9" fillId="5" borderId="2" xfId="0" applyFont="1" applyFill="1" applyBorder="1" applyAlignment="1">
      <alignment horizontal="left"/>
    </xf>
    <xf numFmtId="0" fontId="10" fillId="0" borderId="2" xfId="0" applyFont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5" fillId="0" borderId="2" xfId="0" applyNumberFormat="1" applyFont="1" applyBorder="1" applyAlignment="1">
      <alignment horizontal="left" wrapText="1"/>
    </xf>
    <xf numFmtId="0" fontId="10" fillId="0" borderId="2" xfId="0" applyNumberFormat="1" applyFont="1" applyBorder="1" applyAlignment="1">
      <alignment horizontal="left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wrapText="1"/>
    </xf>
    <xf numFmtId="0" fontId="11" fillId="0" borderId="2" xfId="0" applyFont="1" applyBorder="1" applyAlignment="1">
      <alignment vertical="center" wrapText="1"/>
    </xf>
    <xf numFmtId="10" fontId="10" fillId="0" borderId="2" xfId="0" applyNumberFormat="1" applyFont="1" applyBorder="1" applyAlignment="1">
      <alignment vertical="center" wrapText="1"/>
    </xf>
    <xf numFmtId="3" fontId="2" fillId="2" borderId="2" xfId="1" applyNumberFormat="1" applyFont="1" applyBorder="1" applyAlignment="1">
      <alignment horizontal="center" vertical="center" wrapText="1"/>
    </xf>
    <xf numFmtId="3" fontId="2" fillId="2" borderId="2" xfId="1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/>
    </xf>
    <xf numFmtId="0" fontId="3" fillId="0" borderId="2" xfId="0" applyFont="1" applyBorder="1"/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/>
    <xf numFmtId="164" fontId="3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right" vertical="center"/>
    </xf>
    <xf numFmtId="164" fontId="7" fillId="5" borderId="2" xfId="0" applyNumberFormat="1" applyFont="1" applyFill="1" applyBorder="1" applyAlignment="1">
      <alignment horizontal="right" vertical="center"/>
    </xf>
    <xf numFmtId="164" fontId="7" fillId="5" borderId="2" xfId="0" applyNumberFormat="1" applyFont="1" applyFill="1" applyBorder="1" applyAlignment="1">
      <alignment horizontal="center" vertical="center"/>
    </xf>
    <xf numFmtId="3" fontId="2" fillId="2" borderId="5" xfId="1" applyNumberFormat="1" applyFont="1" applyBorder="1" applyAlignment="1">
      <alignment horizontal="center" vertical="center" wrapText="1"/>
    </xf>
    <xf numFmtId="3" fontId="2" fillId="2" borderId="2" xfId="1" applyNumberFormat="1" applyFont="1" applyBorder="1" applyAlignment="1">
      <alignment horizontal="center" vertical="center" wrapText="1"/>
    </xf>
    <xf numFmtId="166" fontId="7" fillId="0" borderId="2" xfId="0" applyNumberFormat="1" applyFont="1" applyBorder="1" applyAlignment="1">
      <alignment horizontal="right" vertical="center"/>
    </xf>
    <xf numFmtId="3" fontId="2" fillId="2" borderId="2" xfId="1" applyNumberFormat="1" applyFont="1" applyBorder="1" applyAlignment="1">
      <alignment horizontal="center" vertical="center" wrapText="1"/>
    </xf>
    <xf numFmtId="166" fontId="7" fillId="5" borderId="2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2" fillId="2" borderId="2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4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2" xfId="0" applyFont="1" applyFill="1" applyBorder="1" applyAlignment="1">
      <alignment horizontal="center" vertical="center" wrapText="1"/>
    </xf>
  </cellXfs>
  <cellStyles count="3">
    <cellStyle name="Celda de comprobación" xfId="1" builtinId="23"/>
    <cellStyle name="Moneda 2" xfId="2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1"/>
  <sheetViews>
    <sheetView tabSelected="1" zoomScale="75" zoomScaleNormal="75" workbookViewId="0">
      <pane xSplit="6" ySplit="3" topLeftCell="M509" activePane="bottomRight" state="frozen"/>
      <selection pane="topRight" activeCell="G1" sqref="G1"/>
      <selection pane="bottomLeft" activeCell="A4" sqref="A4"/>
      <selection pane="bottomRight" activeCell="C695" sqref="C695"/>
    </sheetView>
  </sheetViews>
  <sheetFormatPr baseColWidth="10" defaultColWidth="11.42578125" defaultRowHeight="16.5" x14ac:dyDescent="0.3"/>
  <cols>
    <col min="1" max="1" width="8.7109375" style="24" customWidth="1"/>
    <col min="2" max="2" width="16" style="25" customWidth="1"/>
    <col min="3" max="3" width="48.7109375" style="4" customWidth="1"/>
    <col min="4" max="6" width="17.28515625" style="4" customWidth="1"/>
    <col min="7" max="7" width="18.140625" style="25" customWidth="1"/>
    <col min="8" max="8" width="15.7109375" style="29" customWidth="1"/>
    <col min="9" max="9" width="28.7109375" style="26" customWidth="1"/>
    <col min="10" max="10" width="21.7109375" style="30" customWidth="1"/>
    <col min="11" max="11" width="15.5703125" style="4" customWidth="1"/>
    <col min="12" max="12" width="16.85546875" style="4" bestFit="1" customWidth="1"/>
    <col min="13" max="13" width="14" style="4" customWidth="1"/>
    <col min="14" max="14" width="16.85546875" style="61" bestFit="1" customWidth="1"/>
    <col min="15" max="15" width="14" style="61" customWidth="1"/>
    <col min="16" max="16" width="16.85546875" style="61" bestFit="1" customWidth="1"/>
    <col min="17" max="17" width="14" style="61" customWidth="1"/>
    <col min="18" max="18" width="16.85546875" style="61" bestFit="1" customWidth="1"/>
    <col min="19" max="19" width="14" style="61" customWidth="1"/>
    <col min="20" max="20" width="16.85546875" style="61" bestFit="1" customWidth="1"/>
    <col min="21" max="27" width="14" style="61" customWidth="1"/>
    <col min="28" max="16384" width="11.42578125" style="4"/>
  </cols>
  <sheetData>
    <row r="1" spans="1:37" ht="119.25" customHeigh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L1" s="78" t="s">
        <v>1398</v>
      </c>
      <c r="M1" s="78"/>
      <c r="N1" s="78" t="s">
        <v>1399</v>
      </c>
      <c r="O1" s="78"/>
      <c r="P1" s="80" t="s">
        <v>1400</v>
      </c>
      <c r="Q1" s="80"/>
      <c r="R1" s="80" t="s">
        <v>1401</v>
      </c>
      <c r="S1" s="80"/>
      <c r="T1" s="80" t="s">
        <v>1402</v>
      </c>
      <c r="U1" s="80"/>
      <c r="V1" s="75" t="s">
        <v>1408</v>
      </c>
      <c r="W1" s="76"/>
      <c r="X1" s="76"/>
      <c r="Y1" s="76"/>
      <c r="Z1" s="76"/>
      <c r="AA1" s="77"/>
    </row>
    <row r="2" spans="1:37" ht="101.25" customHeight="1" x14ac:dyDescent="0.3">
      <c r="A2" s="79" t="s">
        <v>1</v>
      </c>
      <c r="B2" s="79" t="s">
        <v>2</v>
      </c>
      <c r="C2" s="79" t="s">
        <v>3</v>
      </c>
      <c r="D2" s="79" t="s">
        <v>4</v>
      </c>
      <c r="E2" s="79" t="s">
        <v>5</v>
      </c>
      <c r="F2" s="79" t="s">
        <v>6</v>
      </c>
      <c r="G2" s="79" t="s">
        <v>7</v>
      </c>
      <c r="H2" s="79" t="s">
        <v>8</v>
      </c>
      <c r="I2" s="1" t="s">
        <v>1332</v>
      </c>
      <c r="J2" s="79" t="s">
        <v>1333</v>
      </c>
      <c r="K2" s="79"/>
      <c r="L2" s="79" t="s">
        <v>1336</v>
      </c>
      <c r="M2" s="79"/>
      <c r="N2" s="79" t="s">
        <v>1336</v>
      </c>
      <c r="O2" s="79"/>
      <c r="P2" s="79" t="s">
        <v>1336</v>
      </c>
      <c r="Q2" s="79"/>
      <c r="R2" s="79" t="s">
        <v>1336</v>
      </c>
      <c r="S2" s="79"/>
      <c r="T2" s="79" t="s">
        <v>1336</v>
      </c>
      <c r="U2" s="79"/>
      <c r="V2" s="70"/>
      <c r="W2" s="71" t="s">
        <v>1404</v>
      </c>
      <c r="X2" s="70" t="s">
        <v>1399</v>
      </c>
      <c r="Y2" s="70" t="s">
        <v>1405</v>
      </c>
      <c r="Z2" s="70" t="s">
        <v>1401</v>
      </c>
      <c r="AA2" s="70" t="s">
        <v>1406</v>
      </c>
      <c r="AB2" s="81" t="s">
        <v>1337</v>
      </c>
      <c r="AC2" s="81"/>
      <c r="AD2" s="81"/>
      <c r="AE2" s="81"/>
      <c r="AF2" s="81"/>
      <c r="AG2" s="81" t="s">
        <v>1338</v>
      </c>
      <c r="AH2" s="81"/>
      <c r="AI2" s="81"/>
      <c r="AJ2" s="81"/>
      <c r="AK2" s="81"/>
    </row>
    <row r="3" spans="1:37" ht="148.5" x14ac:dyDescent="0.3">
      <c r="A3" s="79"/>
      <c r="B3" s="79"/>
      <c r="C3" s="79"/>
      <c r="D3" s="79"/>
      <c r="E3" s="79"/>
      <c r="F3" s="79"/>
      <c r="G3" s="79"/>
      <c r="H3" s="79"/>
      <c r="I3" s="1" t="s">
        <v>9</v>
      </c>
      <c r="J3" s="1" t="s">
        <v>10</v>
      </c>
      <c r="K3" s="1" t="s">
        <v>1334</v>
      </c>
      <c r="L3" s="1" t="s">
        <v>9</v>
      </c>
      <c r="M3" s="58" t="s">
        <v>1397</v>
      </c>
      <c r="N3" s="59" t="s">
        <v>9</v>
      </c>
      <c r="O3" s="59" t="s">
        <v>1397</v>
      </c>
      <c r="P3" s="59" t="s">
        <v>9</v>
      </c>
      <c r="Q3" s="59" t="s">
        <v>1397</v>
      </c>
      <c r="R3" s="59" t="s">
        <v>9</v>
      </c>
      <c r="S3" s="59" t="s">
        <v>1397</v>
      </c>
      <c r="T3" s="59" t="s">
        <v>9</v>
      </c>
      <c r="U3" s="59" t="s">
        <v>1397</v>
      </c>
      <c r="V3" s="73" t="s">
        <v>1407</v>
      </c>
      <c r="W3" s="71" t="s">
        <v>1335</v>
      </c>
      <c r="X3" s="71" t="s">
        <v>1335</v>
      </c>
      <c r="Y3" s="71" t="s">
        <v>1335</v>
      </c>
      <c r="Z3" s="71" t="s">
        <v>1335</v>
      </c>
      <c r="AA3" s="71" t="s">
        <v>1335</v>
      </c>
      <c r="AB3" s="35" t="s">
        <v>1339</v>
      </c>
      <c r="AC3" s="35" t="s">
        <v>1340</v>
      </c>
      <c r="AD3" s="35" t="s">
        <v>1341</v>
      </c>
      <c r="AE3" s="35" t="s">
        <v>1342</v>
      </c>
      <c r="AF3" s="35" t="s">
        <v>1343</v>
      </c>
      <c r="AG3" s="36" t="s">
        <v>1339</v>
      </c>
      <c r="AH3" s="36" t="s">
        <v>1340</v>
      </c>
      <c r="AI3" s="36" t="s">
        <v>1341</v>
      </c>
      <c r="AJ3" s="35" t="s">
        <v>1342</v>
      </c>
      <c r="AK3" s="35" t="s">
        <v>1343</v>
      </c>
    </row>
    <row r="4" spans="1:37" ht="33" x14ac:dyDescent="0.3">
      <c r="A4" s="5">
        <v>1</v>
      </c>
      <c r="B4" s="66">
        <v>1031011115</v>
      </c>
      <c r="C4" s="6" t="s">
        <v>11</v>
      </c>
      <c r="D4" s="6" t="s">
        <v>12</v>
      </c>
      <c r="E4" s="6" t="s">
        <v>13</v>
      </c>
      <c r="F4" s="6" t="s">
        <v>14</v>
      </c>
      <c r="G4" s="5"/>
      <c r="H4" s="7">
        <v>86</v>
      </c>
      <c r="I4" s="8">
        <v>28273</v>
      </c>
      <c r="J4" s="2">
        <f>+H4*I4</f>
        <v>2431478</v>
      </c>
      <c r="K4" s="3">
        <f t="shared" ref="K4:K67" si="0">+J4/$J$691*$J$693</f>
        <v>3.5783954725179104E-2</v>
      </c>
      <c r="L4" s="60">
        <v>21280</v>
      </c>
      <c r="M4" s="64" t="str">
        <f t="shared" ref="M4:M67" si="1">IF(L4&lt;=I4,"SI CUMPLE","NO CUMPLE")</f>
        <v>SI CUMPLE</v>
      </c>
      <c r="N4" s="67">
        <v>28273</v>
      </c>
      <c r="O4" s="64" t="str">
        <f t="shared" ref="O4:O67" si="2">IF(N4&lt;=I4,"SI CUMPLE","NO CUMPLE")</f>
        <v>SI CUMPLE</v>
      </c>
      <c r="P4" s="67">
        <v>26600</v>
      </c>
      <c r="Q4" s="64" t="str">
        <f t="shared" ref="Q4:Q67" si="3">IF(P4&lt;=I4,"SI CUMPLE","NO CUMPLE")</f>
        <v>SI CUMPLE</v>
      </c>
      <c r="R4" s="67">
        <v>25446</v>
      </c>
      <c r="S4" s="64" t="str">
        <f t="shared" ref="S4:S67" si="4">IF(R4&lt;=I4,"SI CUMPLE","NO CUMPLE")</f>
        <v>SI CUMPLE</v>
      </c>
      <c r="T4" s="67">
        <v>27425</v>
      </c>
      <c r="U4" s="64" t="str">
        <f t="shared" ref="U4:U67" si="5">IF(T4&lt;=I4,"SI CUMPLE","NO CUMPLE")</f>
        <v>SI CUMPLE</v>
      </c>
      <c r="V4" s="67">
        <f>MIN(L4)</f>
        <v>21280</v>
      </c>
      <c r="W4" s="3">
        <f>V4/L4*K4</f>
        <v>3.5783954725179104E-2</v>
      </c>
      <c r="X4" s="3"/>
      <c r="Y4" s="3"/>
      <c r="Z4" s="3"/>
      <c r="AA4" s="3"/>
      <c r="AB4" s="37"/>
      <c r="AC4" s="37"/>
      <c r="AD4" s="37"/>
      <c r="AE4" s="38"/>
      <c r="AF4" s="38"/>
      <c r="AG4" s="42"/>
      <c r="AH4" s="42"/>
      <c r="AI4" s="42"/>
      <c r="AJ4" s="43"/>
      <c r="AK4" s="44"/>
    </row>
    <row r="5" spans="1:37" x14ac:dyDescent="0.3">
      <c r="A5" s="5">
        <v>2</v>
      </c>
      <c r="B5" s="9">
        <v>1031011012</v>
      </c>
      <c r="C5" s="6" t="s">
        <v>15</v>
      </c>
      <c r="D5" s="6" t="s">
        <v>16</v>
      </c>
      <c r="E5" s="6" t="s">
        <v>17</v>
      </c>
      <c r="F5" s="6" t="s">
        <v>14</v>
      </c>
      <c r="G5" s="5" t="s">
        <v>18</v>
      </c>
      <c r="H5" s="7">
        <v>1</v>
      </c>
      <c r="I5" s="8">
        <v>4621</v>
      </c>
      <c r="J5" s="2">
        <f t="shared" ref="J5:J68" si="6">+H5*I5</f>
        <v>4621</v>
      </c>
      <c r="K5" s="3">
        <f t="shared" si="0"/>
        <v>6.800705364599337E-5</v>
      </c>
      <c r="L5" s="67">
        <v>2795</v>
      </c>
      <c r="M5" s="64" t="str">
        <f t="shared" si="1"/>
        <v>SI CUMPLE</v>
      </c>
      <c r="N5" s="67">
        <v>4621</v>
      </c>
      <c r="O5" s="64" t="str">
        <f t="shared" si="2"/>
        <v>SI CUMPLE</v>
      </c>
      <c r="P5" s="67">
        <v>3333</v>
      </c>
      <c r="Q5" s="64" t="str">
        <f t="shared" si="3"/>
        <v>SI CUMPLE</v>
      </c>
      <c r="R5" s="67">
        <v>4482</v>
      </c>
      <c r="S5" s="64" t="str">
        <f t="shared" si="4"/>
        <v>SI CUMPLE</v>
      </c>
      <c r="T5" s="67">
        <v>4482</v>
      </c>
      <c r="U5" s="64" t="str">
        <f t="shared" si="5"/>
        <v>SI CUMPLE</v>
      </c>
      <c r="V5" s="67">
        <f t="shared" ref="V5:V68" si="7">MIN(L5)</f>
        <v>2795</v>
      </c>
      <c r="W5" s="3">
        <f t="shared" ref="W5:W68" si="8">V5/L5*K5</f>
        <v>6.800705364599337E-5</v>
      </c>
      <c r="X5" s="3"/>
      <c r="Y5" s="3"/>
      <c r="Z5" s="3"/>
      <c r="AA5" s="3"/>
      <c r="AB5" s="37"/>
      <c r="AC5" s="37"/>
      <c r="AD5" s="37"/>
      <c r="AE5" s="38"/>
      <c r="AF5" s="38"/>
      <c r="AG5" s="37"/>
      <c r="AH5" s="37"/>
      <c r="AI5" s="37"/>
      <c r="AJ5" s="38"/>
      <c r="AK5" s="39"/>
    </row>
    <row r="6" spans="1:37" x14ac:dyDescent="0.3">
      <c r="A6" s="5">
        <v>3</v>
      </c>
      <c r="B6" s="9">
        <v>1033340009</v>
      </c>
      <c r="C6" s="6" t="s">
        <v>19</v>
      </c>
      <c r="D6" s="6" t="s">
        <v>20</v>
      </c>
      <c r="E6" s="6" t="s">
        <v>21</v>
      </c>
      <c r="F6" s="6" t="s">
        <v>22</v>
      </c>
      <c r="G6" s="5" t="s">
        <v>18</v>
      </c>
      <c r="H6" s="7">
        <v>80</v>
      </c>
      <c r="I6" s="8">
        <v>322505</v>
      </c>
      <c r="J6" s="2">
        <f t="shared" si="6"/>
        <v>25800400</v>
      </c>
      <c r="K6" s="3">
        <f t="shared" si="0"/>
        <v>0.37970335141486417</v>
      </c>
      <c r="L6" s="67">
        <v>322505</v>
      </c>
      <c r="M6" s="64" t="str">
        <f t="shared" si="1"/>
        <v>SI CUMPLE</v>
      </c>
      <c r="N6" s="67">
        <v>322505</v>
      </c>
      <c r="O6" s="64" t="str">
        <f t="shared" si="2"/>
        <v>SI CUMPLE</v>
      </c>
      <c r="P6" s="67">
        <v>322504</v>
      </c>
      <c r="Q6" s="64" t="str">
        <f t="shared" si="3"/>
        <v>SI CUMPLE</v>
      </c>
      <c r="R6" s="67">
        <v>225754</v>
      </c>
      <c r="S6" s="64" t="str">
        <f t="shared" si="4"/>
        <v>SI CUMPLE</v>
      </c>
      <c r="T6" s="67">
        <v>312830</v>
      </c>
      <c r="U6" s="64" t="str">
        <f t="shared" si="5"/>
        <v>SI CUMPLE</v>
      </c>
      <c r="V6" s="67">
        <f t="shared" si="7"/>
        <v>322505</v>
      </c>
      <c r="W6" s="3">
        <f t="shared" si="8"/>
        <v>0.37970335141486417</v>
      </c>
      <c r="X6" s="3"/>
      <c r="Y6" s="3"/>
      <c r="Z6" s="3"/>
      <c r="AA6" s="3"/>
      <c r="AB6" s="37"/>
      <c r="AC6" s="37"/>
      <c r="AD6" s="37"/>
      <c r="AE6" s="38"/>
      <c r="AF6" s="38"/>
      <c r="AG6" s="37"/>
      <c r="AH6" s="37"/>
      <c r="AI6" s="37"/>
      <c r="AJ6" s="38"/>
      <c r="AK6" s="39"/>
    </row>
    <row r="7" spans="1:37" x14ac:dyDescent="0.3">
      <c r="A7" s="5">
        <v>4</v>
      </c>
      <c r="B7" s="9">
        <v>1033720060</v>
      </c>
      <c r="C7" s="6" t="s">
        <v>23</v>
      </c>
      <c r="D7" s="6" t="s">
        <v>24</v>
      </c>
      <c r="E7" s="6" t="s">
        <v>25</v>
      </c>
      <c r="F7" s="6" t="s">
        <v>26</v>
      </c>
      <c r="G7" s="5" t="s">
        <v>18</v>
      </c>
      <c r="H7" s="7">
        <v>6</v>
      </c>
      <c r="I7" s="8">
        <v>100182</v>
      </c>
      <c r="J7" s="2">
        <f t="shared" si="6"/>
        <v>601092</v>
      </c>
      <c r="K7" s="3">
        <f t="shared" si="0"/>
        <v>8.8462445120487867E-3</v>
      </c>
      <c r="L7" s="67">
        <v>100182</v>
      </c>
      <c r="M7" s="64" t="str">
        <f t="shared" si="1"/>
        <v>SI CUMPLE</v>
      </c>
      <c r="N7" s="67">
        <v>100182</v>
      </c>
      <c r="O7" s="64" t="str">
        <f t="shared" si="2"/>
        <v>SI CUMPLE</v>
      </c>
      <c r="P7" s="67">
        <v>100181</v>
      </c>
      <c r="Q7" s="64" t="str">
        <f t="shared" si="3"/>
        <v>SI CUMPLE</v>
      </c>
      <c r="R7" s="67">
        <v>70127</v>
      </c>
      <c r="S7" s="64" t="str">
        <f t="shared" si="4"/>
        <v>SI CUMPLE</v>
      </c>
      <c r="T7" s="67">
        <v>97177</v>
      </c>
      <c r="U7" s="64" t="str">
        <f t="shared" si="5"/>
        <v>SI CUMPLE</v>
      </c>
      <c r="V7" s="67">
        <f t="shared" si="7"/>
        <v>100182</v>
      </c>
      <c r="W7" s="3">
        <f t="shared" si="8"/>
        <v>8.8462445120487867E-3</v>
      </c>
      <c r="X7" s="3"/>
      <c r="Y7" s="3"/>
      <c r="Z7" s="3"/>
      <c r="AA7" s="3"/>
      <c r="AB7" s="37"/>
      <c r="AC7" s="37"/>
      <c r="AD7" s="37"/>
      <c r="AE7" s="38"/>
      <c r="AF7" s="38"/>
      <c r="AG7" s="37"/>
      <c r="AH7" s="37"/>
      <c r="AI7" s="37"/>
      <c r="AJ7" s="38"/>
      <c r="AK7" s="39"/>
    </row>
    <row r="8" spans="1:37" x14ac:dyDescent="0.3">
      <c r="A8" s="5">
        <v>5</v>
      </c>
      <c r="B8" s="10" t="s">
        <v>27</v>
      </c>
      <c r="C8" s="6" t="s">
        <v>28</v>
      </c>
      <c r="D8" s="6" t="s">
        <v>29</v>
      </c>
      <c r="E8" s="6" t="s">
        <v>30</v>
      </c>
      <c r="F8" s="6" t="s">
        <v>14</v>
      </c>
      <c r="G8" s="5" t="s">
        <v>18</v>
      </c>
      <c r="H8" s="7">
        <v>6</v>
      </c>
      <c r="I8" s="8">
        <v>2042</v>
      </c>
      <c r="J8" s="2">
        <f t="shared" si="6"/>
        <v>12252</v>
      </c>
      <c r="K8" s="3">
        <f t="shared" si="0"/>
        <v>1.803121448324412E-4</v>
      </c>
      <c r="L8" s="67">
        <v>2042</v>
      </c>
      <c r="M8" s="64" t="str">
        <f t="shared" si="1"/>
        <v>SI CUMPLE</v>
      </c>
      <c r="N8" s="67">
        <v>2042</v>
      </c>
      <c r="O8" s="64" t="str">
        <f t="shared" si="2"/>
        <v>SI CUMPLE</v>
      </c>
      <c r="P8" s="67">
        <v>2041</v>
      </c>
      <c r="Q8" s="64" t="str">
        <f t="shared" si="3"/>
        <v>SI CUMPLE</v>
      </c>
      <c r="R8" s="67">
        <v>1429</v>
      </c>
      <c r="S8" s="64" t="str">
        <f t="shared" si="4"/>
        <v>SI CUMPLE</v>
      </c>
      <c r="T8" s="67">
        <v>2022</v>
      </c>
      <c r="U8" s="64" t="str">
        <f t="shared" si="5"/>
        <v>SI CUMPLE</v>
      </c>
      <c r="V8" s="67">
        <f t="shared" si="7"/>
        <v>2042</v>
      </c>
      <c r="W8" s="3">
        <f t="shared" si="8"/>
        <v>1.803121448324412E-4</v>
      </c>
      <c r="X8" s="3"/>
      <c r="Y8" s="3"/>
      <c r="Z8" s="3"/>
      <c r="AA8" s="3"/>
      <c r="AB8" s="37"/>
      <c r="AC8" s="37"/>
      <c r="AD8" s="37"/>
      <c r="AE8" s="38"/>
      <c r="AF8" s="38"/>
      <c r="AG8" s="37"/>
      <c r="AH8" s="37"/>
      <c r="AI8" s="37"/>
      <c r="AJ8" s="38"/>
      <c r="AK8" s="39"/>
    </row>
    <row r="9" spans="1:37" ht="33" x14ac:dyDescent="0.3">
      <c r="A9" s="5">
        <v>6</v>
      </c>
      <c r="B9" s="10" t="s">
        <v>31</v>
      </c>
      <c r="C9" s="6" t="s">
        <v>32</v>
      </c>
      <c r="D9" s="6" t="s">
        <v>33</v>
      </c>
      <c r="E9" s="6" t="s">
        <v>34</v>
      </c>
      <c r="F9" s="6" t="s">
        <v>14</v>
      </c>
      <c r="G9" s="5" t="s">
        <v>18</v>
      </c>
      <c r="H9" s="7">
        <v>901</v>
      </c>
      <c r="I9" s="8">
        <v>2900</v>
      </c>
      <c r="J9" s="2">
        <f t="shared" si="6"/>
        <v>2612900</v>
      </c>
      <c r="K9" s="3">
        <f t="shared" si="0"/>
        <v>3.8453934315433043E-2</v>
      </c>
      <c r="L9" s="67">
        <v>2900</v>
      </c>
      <c r="M9" s="64" t="str">
        <f t="shared" si="1"/>
        <v>SI CUMPLE</v>
      </c>
      <c r="N9" s="67">
        <v>1146</v>
      </c>
      <c r="O9" s="64" t="str">
        <f t="shared" si="2"/>
        <v>SI CUMPLE</v>
      </c>
      <c r="P9" s="67">
        <v>2899</v>
      </c>
      <c r="Q9" s="64" t="str">
        <f t="shared" si="3"/>
        <v>SI CUMPLE</v>
      </c>
      <c r="R9" s="67">
        <v>2030</v>
      </c>
      <c r="S9" s="64" t="str">
        <f t="shared" si="4"/>
        <v>SI CUMPLE</v>
      </c>
      <c r="T9" s="67">
        <v>2813</v>
      </c>
      <c r="U9" s="64" t="str">
        <f t="shared" si="5"/>
        <v>SI CUMPLE</v>
      </c>
      <c r="V9" s="67">
        <f t="shared" si="7"/>
        <v>2900</v>
      </c>
      <c r="W9" s="3">
        <f t="shared" si="8"/>
        <v>3.8453934315433043E-2</v>
      </c>
      <c r="X9" s="3"/>
      <c r="Y9" s="3"/>
      <c r="Z9" s="3"/>
      <c r="AA9" s="3"/>
      <c r="AB9" s="37"/>
      <c r="AC9" s="37"/>
      <c r="AD9" s="37"/>
      <c r="AE9" s="38"/>
      <c r="AF9" s="38"/>
      <c r="AG9" s="37"/>
      <c r="AH9" s="37"/>
      <c r="AI9" s="37"/>
      <c r="AJ9" s="38"/>
      <c r="AK9" s="39"/>
    </row>
    <row r="10" spans="1:37" ht="33" x14ac:dyDescent="0.3">
      <c r="A10" s="5">
        <v>7</v>
      </c>
      <c r="B10" s="10" t="s">
        <v>35</v>
      </c>
      <c r="C10" s="6" t="s">
        <v>36</v>
      </c>
      <c r="D10" s="6" t="s">
        <v>37</v>
      </c>
      <c r="E10" s="6" t="s">
        <v>38</v>
      </c>
      <c r="F10" s="6" t="s">
        <v>14</v>
      </c>
      <c r="G10" s="5" t="s">
        <v>18</v>
      </c>
      <c r="H10" s="7">
        <v>355601</v>
      </c>
      <c r="I10" s="8">
        <v>48</v>
      </c>
      <c r="J10" s="2">
        <f t="shared" si="6"/>
        <v>17068848</v>
      </c>
      <c r="K10" s="3">
        <f t="shared" si="0"/>
        <v>0.25120148487585081</v>
      </c>
      <c r="L10" s="67">
        <v>48</v>
      </c>
      <c r="M10" s="64" t="str">
        <f t="shared" si="1"/>
        <v>SI CUMPLE</v>
      </c>
      <c r="N10" s="67">
        <v>35</v>
      </c>
      <c r="O10" s="64" t="str">
        <f t="shared" si="2"/>
        <v>SI CUMPLE</v>
      </c>
      <c r="P10" s="67">
        <v>47</v>
      </c>
      <c r="Q10" s="64" t="str">
        <f t="shared" si="3"/>
        <v>SI CUMPLE</v>
      </c>
      <c r="R10" s="67">
        <v>46</v>
      </c>
      <c r="S10" s="64" t="str">
        <f t="shared" si="4"/>
        <v>SI CUMPLE</v>
      </c>
      <c r="T10" s="67">
        <v>47</v>
      </c>
      <c r="U10" s="64" t="str">
        <f t="shared" si="5"/>
        <v>SI CUMPLE</v>
      </c>
      <c r="V10" s="67">
        <f t="shared" si="7"/>
        <v>48</v>
      </c>
      <c r="W10" s="3">
        <f t="shared" si="8"/>
        <v>0.25120148487585081</v>
      </c>
      <c r="X10" s="3"/>
      <c r="Y10" s="3"/>
      <c r="Z10" s="3"/>
      <c r="AA10" s="3"/>
      <c r="AB10" s="37"/>
      <c r="AC10" s="37"/>
      <c r="AD10" s="37"/>
      <c r="AE10" s="38"/>
      <c r="AF10" s="38"/>
      <c r="AG10" s="37"/>
      <c r="AH10" s="37"/>
      <c r="AI10" s="37"/>
      <c r="AJ10" s="38"/>
      <c r="AK10" s="39"/>
    </row>
    <row r="11" spans="1:37" x14ac:dyDescent="0.3">
      <c r="A11" s="5">
        <v>8</v>
      </c>
      <c r="B11" s="10" t="s">
        <v>39</v>
      </c>
      <c r="C11" s="6" t="s">
        <v>40</v>
      </c>
      <c r="D11" s="6" t="s">
        <v>41</v>
      </c>
      <c r="E11" s="6" t="s">
        <v>42</v>
      </c>
      <c r="F11" s="6" t="s">
        <v>14</v>
      </c>
      <c r="G11" s="5" t="s">
        <v>18</v>
      </c>
      <c r="H11" s="7">
        <v>527</v>
      </c>
      <c r="I11" s="8">
        <v>345</v>
      </c>
      <c r="J11" s="2">
        <f t="shared" si="6"/>
        <v>181815</v>
      </c>
      <c r="K11" s="3">
        <f t="shared" si="0"/>
        <v>2.6757633539593777E-3</v>
      </c>
      <c r="L11" s="67">
        <v>272</v>
      </c>
      <c r="M11" s="64" t="str">
        <f t="shared" si="1"/>
        <v>SI CUMPLE</v>
      </c>
      <c r="N11" s="67">
        <v>345</v>
      </c>
      <c r="O11" s="64" t="str">
        <f t="shared" si="2"/>
        <v>SI CUMPLE</v>
      </c>
      <c r="P11" s="67">
        <v>267</v>
      </c>
      <c r="Q11" s="64" t="str">
        <f t="shared" si="3"/>
        <v>SI CUMPLE</v>
      </c>
      <c r="R11" s="67">
        <v>340</v>
      </c>
      <c r="S11" s="64" t="str">
        <f t="shared" si="4"/>
        <v>SI CUMPLE</v>
      </c>
      <c r="T11" s="67">
        <v>335</v>
      </c>
      <c r="U11" s="64" t="str">
        <f t="shared" si="5"/>
        <v>SI CUMPLE</v>
      </c>
      <c r="V11" s="67">
        <f t="shared" si="7"/>
        <v>272</v>
      </c>
      <c r="W11" s="3">
        <f t="shared" si="8"/>
        <v>2.6757633539593777E-3</v>
      </c>
      <c r="X11" s="3"/>
      <c r="Y11" s="3"/>
      <c r="Z11" s="3"/>
      <c r="AA11" s="3"/>
      <c r="AB11" s="37"/>
      <c r="AC11" s="37"/>
      <c r="AD11" s="37"/>
      <c r="AE11" s="38"/>
      <c r="AF11" s="38"/>
      <c r="AG11" s="37"/>
      <c r="AH11" s="37"/>
      <c r="AI11" s="37"/>
      <c r="AJ11" s="38"/>
      <c r="AK11" s="39"/>
    </row>
    <row r="12" spans="1:37" ht="33" x14ac:dyDescent="0.3">
      <c r="A12" s="5">
        <v>9</v>
      </c>
      <c r="B12" s="10" t="s">
        <v>43</v>
      </c>
      <c r="C12" s="6" t="s">
        <v>44</v>
      </c>
      <c r="D12" s="6" t="s">
        <v>41</v>
      </c>
      <c r="E12" s="6" t="s">
        <v>42</v>
      </c>
      <c r="F12" s="6" t="s">
        <v>14</v>
      </c>
      <c r="G12" s="5"/>
      <c r="H12" s="7">
        <v>625</v>
      </c>
      <c r="I12" s="8">
        <v>3227</v>
      </c>
      <c r="J12" s="2">
        <f t="shared" si="6"/>
        <v>2016875</v>
      </c>
      <c r="K12" s="3">
        <f t="shared" si="0"/>
        <v>2.9682260619403347E-2</v>
      </c>
      <c r="L12" s="67">
        <v>3227</v>
      </c>
      <c r="M12" s="64" t="str">
        <f t="shared" si="1"/>
        <v>SI CUMPLE</v>
      </c>
      <c r="N12" s="67">
        <v>259</v>
      </c>
      <c r="O12" s="64" t="str">
        <f t="shared" si="2"/>
        <v>SI CUMPLE</v>
      </c>
      <c r="P12" s="67">
        <v>448</v>
      </c>
      <c r="Q12" s="64" t="str">
        <f t="shared" si="3"/>
        <v>SI CUMPLE</v>
      </c>
      <c r="R12" s="67">
        <v>3145</v>
      </c>
      <c r="S12" s="64" t="str">
        <f t="shared" si="4"/>
        <v>SI CUMPLE</v>
      </c>
      <c r="T12" s="67">
        <v>3130</v>
      </c>
      <c r="U12" s="64" t="str">
        <f t="shared" si="5"/>
        <v>SI CUMPLE</v>
      </c>
      <c r="V12" s="67">
        <f t="shared" si="7"/>
        <v>3227</v>
      </c>
      <c r="W12" s="3">
        <f t="shared" si="8"/>
        <v>2.9682260619403347E-2</v>
      </c>
      <c r="X12" s="3"/>
      <c r="Y12" s="3"/>
      <c r="Z12" s="3"/>
      <c r="AA12" s="3"/>
      <c r="AB12" s="37"/>
      <c r="AC12" s="37"/>
      <c r="AD12" s="37"/>
      <c r="AE12" s="38"/>
      <c r="AF12" s="38"/>
      <c r="AG12" s="45"/>
      <c r="AH12" s="45"/>
      <c r="AI12" s="45"/>
      <c r="AJ12" s="2"/>
      <c r="AK12" s="2"/>
    </row>
    <row r="13" spans="1:37" ht="33" x14ac:dyDescent="0.3">
      <c r="A13" s="5">
        <v>10</v>
      </c>
      <c r="B13" s="10" t="s">
        <v>45</v>
      </c>
      <c r="C13" s="6" t="s">
        <v>46</v>
      </c>
      <c r="D13" s="6" t="s">
        <v>12</v>
      </c>
      <c r="E13" s="6" t="s">
        <v>47</v>
      </c>
      <c r="F13" s="6" t="s">
        <v>14</v>
      </c>
      <c r="G13" s="5"/>
      <c r="H13" s="7">
        <v>676</v>
      </c>
      <c r="I13" s="8">
        <v>345</v>
      </c>
      <c r="J13" s="2">
        <f t="shared" si="6"/>
        <v>233220</v>
      </c>
      <c r="K13" s="3">
        <f t="shared" si="0"/>
        <v>3.4322884768055771E-3</v>
      </c>
      <c r="L13" s="67">
        <v>345</v>
      </c>
      <c r="M13" s="64" t="str">
        <f t="shared" si="1"/>
        <v>SI CUMPLE</v>
      </c>
      <c r="N13" s="67">
        <v>205</v>
      </c>
      <c r="O13" s="64" t="str">
        <f t="shared" si="2"/>
        <v>SI CUMPLE</v>
      </c>
      <c r="P13" s="67">
        <v>292</v>
      </c>
      <c r="Q13" s="64" t="str">
        <f t="shared" si="3"/>
        <v>SI CUMPLE</v>
      </c>
      <c r="R13" s="67">
        <v>335</v>
      </c>
      <c r="S13" s="64" t="str">
        <f t="shared" si="4"/>
        <v>SI CUMPLE</v>
      </c>
      <c r="T13" s="67">
        <v>335</v>
      </c>
      <c r="U13" s="64" t="str">
        <f t="shared" si="5"/>
        <v>SI CUMPLE</v>
      </c>
      <c r="V13" s="67">
        <f t="shared" si="7"/>
        <v>345</v>
      </c>
      <c r="W13" s="3">
        <f t="shared" si="8"/>
        <v>3.4322884768055771E-3</v>
      </c>
      <c r="X13" s="3"/>
      <c r="Y13" s="3"/>
      <c r="Z13" s="3"/>
      <c r="AA13" s="3"/>
      <c r="AB13" s="37"/>
      <c r="AC13" s="37"/>
      <c r="AD13" s="37"/>
      <c r="AE13" s="38"/>
      <c r="AF13" s="38"/>
      <c r="AG13" s="42"/>
      <c r="AH13" s="42"/>
      <c r="AI13" s="42"/>
      <c r="AJ13" s="43"/>
      <c r="AK13" s="43"/>
    </row>
    <row r="14" spans="1:37" x14ac:dyDescent="0.3">
      <c r="A14" s="5">
        <v>11</v>
      </c>
      <c r="B14" s="10" t="s">
        <v>48</v>
      </c>
      <c r="C14" s="6" t="s">
        <v>49</v>
      </c>
      <c r="D14" s="6" t="s">
        <v>16</v>
      </c>
      <c r="E14" s="6" t="s">
        <v>50</v>
      </c>
      <c r="F14" s="6" t="s">
        <v>14</v>
      </c>
      <c r="G14" s="5" t="s">
        <v>18</v>
      </c>
      <c r="H14" s="7">
        <v>1488</v>
      </c>
      <c r="I14" s="8">
        <v>2894</v>
      </c>
      <c r="J14" s="2">
        <f t="shared" si="6"/>
        <v>4306272</v>
      </c>
      <c r="K14" s="3">
        <f t="shared" si="0"/>
        <v>6.337521552006907E-2</v>
      </c>
      <c r="L14" s="67">
        <v>1750</v>
      </c>
      <c r="M14" s="64" t="str">
        <f t="shared" si="1"/>
        <v>SI CUMPLE</v>
      </c>
      <c r="N14" s="67">
        <v>656</v>
      </c>
      <c r="O14" s="64" t="str">
        <f t="shared" si="2"/>
        <v>SI CUMPLE</v>
      </c>
      <c r="P14" s="67">
        <v>1125</v>
      </c>
      <c r="Q14" s="64" t="str">
        <f t="shared" si="3"/>
        <v>SI CUMPLE</v>
      </c>
      <c r="R14" s="67">
        <v>2865</v>
      </c>
      <c r="S14" s="64" t="str">
        <f t="shared" si="4"/>
        <v>SI CUMPLE</v>
      </c>
      <c r="T14" s="67">
        <v>2807</v>
      </c>
      <c r="U14" s="64" t="str">
        <f t="shared" si="5"/>
        <v>SI CUMPLE</v>
      </c>
      <c r="V14" s="67">
        <f t="shared" si="7"/>
        <v>1750</v>
      </c>
      <c r="W14" s="3">
        <f t="shared" si="8"/>
        <v>6.337521552006907E-2</v>
      </c>
      <c r="X14" s="3"/>
      <c r="Y14" s="3"/>
      <c r="Z14" s="3"/>
      <c r="AA14" s="3"/>
      <c r="AB14" s="37"/>
      <c r="AC14" s="37"/>
      <c r="AD14" s="37"/>
      <c r="AE14" s="38"/>
      <c r="AF14" s="38"/>
      <c r="AG14" s="37"/>
      <c r="AH14" s="37"/>
      <c r="AI14" s="37"/>
      <c r="AJ14" s="38"/>
      <c r="AK14" s="38"/>
    </row>
    <row r="15" spans="1:37" ht="33" x14ac:dyDescent="0.3">
      <c r="A15" s="5">
        <v>12</v>
      </c>
      <c r="B15" s="10" t="s">
        <v>51</v>
      </c>
      <c r="C15" s="6" t="s">
        <v>52</v>
      </c>
      <c r="D15" s="6" t="s">
        <v>37</v>
      </c>
      <c r="E15" s="6" t="s">
        <v>53</v>
      </c>
      <c r="F15" s="6" t="s">
        <v>14</v>
      </c>
      <c r="G15" s="5"/>
      <c r="H15" s="7">
        <v>4190</v>
      </c>
      <c r="I15" s="8">
        <v>413</v>
      </c>
      <c r="J15" s="2">
        <f t="shared" si="6"/>
        <v>1730470</v>
      </c>
      <c r="K15" s="3">
        <f t="shared" si="0"/>
        <v>2.5467250838083131E-2</v>
      </c>
      <c r="L15" s="67">
        <v>336</v>
      </c>
      <c r="M15" s="64" t="str">
        <f t="shared" si="1"/>
        <v>SI CUMPLE</v>
      </c>
      <c r="N15" s="67">
        <v>413</v>
      </c>
      <c r="O15" s="64" t="str">
        <f t="shared" si="2"/>
        <v>SI CUMPLE</v>
      </c>
      <c r="P15" s="67">
        <v>398</v>
      </c>
      <c r="Q15" s="64" t="str">
        <f t="shared" si="3"/>
        <v>SI CUMPLE</v>
      </c>
      <c r="R15" s="67">
        <v>401</v>
      </c>
      <c r="S15" s="64" t="str">
        <f t="shared" si="4"/>
        <v>SI CUMPLE</v>
      </c>
      <c r="T15" s="67">
        <v>401</v>
      </c>
      <c r="U15" s="64" t="str">
        <f t="shared" si="5"/>
        <v>SI CUMPLE</v>
      </c>
      <c r="V15" s="67">
        <f t="shared" si="7"/>
        <v>336</v>
      </c>
      <c r="W15" s="3">
        <f t="shared" si="8"/>
        <v>2.5467250838083131E-2</v>
      </c>
      <c r="X15" s="3"/>
      <c r="Y15" s="3"/>
      <c r="Z15" s="3"/>
      <c r="AA15" s="3"/>
      <c r="AB15" s="37"/>
      <c r="AC15" s="37"/>
      <c r="AD15" s="37"/>
      <c r="AE15" s="38"/>
      <c r="AF15" s="38"/>
      <c r="AG15" s="42"/>
      <c r="AH15" s="42"/>
      <c r="AI15" s="42"/>
      <c r="AJ15" s="43"/>
      <c r="AK15" s="43"/>
    </row>
    <row r="16" spans="1:37" ht="33" x14ac:dyDescent="0.3">
      <c r="A16" s="5">
        <v>13</v>
      </c>
      <c r="B16" s="10" t="s">
        <v>54</v>
      </c>
      <c r="C16" s="6" t="s">
        <v>52</v>
      </c>
      <c r="D16" s="11" t="s">
        <v>37</v>
      </c>
      <c r="E16" s="6" t="s">
        <v>53</v>
      </c>
      <c r="F16" s="6" t="s">
        <v>14</v>
      </c>
      <c r="G16" s="5"/>
      <c r="H16" s="7">
        <v>1032</v>
      </c>
      <c r="I16" s="8">
        <v>1385</v>
      </c>
      <c r="J16" s="2">
        <f t="shared" si="6"/>
        <v>1429320</v>
      </c>
      <c r="K16" s="3">
        <f t="shared" si="0"/>
        <v>2.103523954063866E-2</v>
      </c>
      <c r="L16" s="67">
        <v>837</v>
      </c>
      <c r="M16" s="64" t="str">
        <f t="shared" si="1"/>
        <v>SI CUMPLE</v>
      </c>
      <c r="N16" s="67">
        <v>368</v>
      </c>
      <c r="O16" s="64" t="str">
        <f t="shared" si="2"/>
        <v>SI CUMPLE</v>
      </c>
      <c r="P16" s="67">
        <v>1100</v>
      </c>
      <c r="Q16" s="64" t="str">
        <f t="shared" si="3"/>
        <v>SI CUMPLE</v>
      </c>
      <c r="R16" s="67">
        <v>1371</v>
      </c>
      <c r="S16" s="64" t="str">
        <f t="shared" si="4"/>
        <v>SI CUMPLE</v>
      </c>
      <c r="T16" s="67">
        <v>1343</v>
      </c>
      <c r="U16" s="64" t="str">
        <f t="shared" si="5"/>
        <v>SI CUMPLE</v>
      </c>
      <c r="V16" s="67">
        <f t="shared" si="7"/>
        <v>837</v>
      </c>
      <c r="W16" s="3">
        <f t="shared" si="8"/>
        <v>2.103523954063866E-2</v>
      </c>
      <c r="X16" s="3"/>
      <c r="Y16" s="3"/>
      <c r="Z16" s="3"/>
      <c r="AA16" s="3"/>
      <c r="AB16" s="37"/>
      <c r="AC16" s="37"/>
      <c r="AD16" s="37"/>
      <c r="AE16" s="38"/>
      <c r="AF16" s="38"/>
      <c r="AG16" s="42"/>
      <c r="AH16" s="42"/>
      <c r="AI16" s="42"/>
      <c r="AJ16" s="43"/>
      <c r="AK16" s="43"/>
    </row>
    <row r="17" spans="1:37" ht="33" x14ac:dyDescent="0.3">
      <c r="A17" s="5">
        <v>14</v>
      </c>
      <c r="B17" s="9">
        <v>1031220040</v>
      </c>
      <c r="C17" s="6" t="s">
        <v>55</v>
      </c>
      <c r="D17" s="6" t="s">
        <v>37</v>
      </c>
      <c r="E17" s="6" t="s">
        <v>56</v>
      </c>
      <c r="F17" s="6" t="s">
        <v>14</v>
      </c>
      <c r="G17" s="5"/>
      <c r="H17" s="7">
        <v>166</v>
      </c>
      <c r="I17" s="8">
        <v>1265</v>
      </c>
      <c r="J17" s="2">
        <f t="shared" si="6"/>
        <v>209990</v>
      </c>
      <c r="K17" s="3">
        <f t="shared" si="0"/>
        <v>3.0904135890764224E-3</v>
      </c>
      <c r="L17" s="67">
        <v>765</v>
      </c>
      <c r="M17" s="64" t="str">
        <f t="shared" si="1"/>
        <v>SI CUMPLE</v>
      </c>
      <c r="N17" s="67">
        <v>528</v>
      </c>
      <c r="O17" s="64" t="str">
        <f t="shared" si="2"/>
        <v>SI CUMPLE</v>
      </c>
      <c r="P17" s="67">
        <v>881</v>
      </c>
      <c r="Q17" s="64" t="str">
        <f t="shared" si="3"/>
        <v>SI CUMPLE</v>
      </c>
      <c r="R17" s="67">
        <v>1139</v>
      </c>
      <c r="S17" s="64" t="str">
        <f t="shared" si="4"/>
        <v>SI CUMPLE</v>
      </c>
      <c r="T17" s="67">
        <v>1227</v>
      </c>
      <c r="U17" s="64" t="str">
        <f t="shared" si="5"/>
        <v>SI CUMPLE</v>
      </c>
      <c r="V17" s="67">
        <f t="shared" si="7"/>
        <v>765</v>
      </c>
      <c r="W17" s="3">
        <f t="shared" si="8"/>
        <v>3.0904135890764224E-3</v>
      </c>
      <c r="X17" s="3"/>
      <c r="Y17" s="3"/>
      <c r="Z17" s="3"/>
      <c r="AA17" s="3"/>
      <c r="AB17" s="37"/>
      <c r="AC17" s="37"/>
      <c r="AD17" s="37"/>
      <c r="AE17" s="38"/>
      <c r="AF17" s="38"/>
      <c r="AG17" s="45"/>
      <c r="AH17" s="45"/>
      <c r="AI17" s="45"/>
      <c r="AJ17" s="2"/>
      <c r="AK17" s="2"/>
    </row>
    <row r="18" spans="1:37" x14ac:dyDescent="0.3">
      <c r="A18" s="5">
        <v>15</v>
      </c>
      <c r="B18" s="9">
        <v>1034020195</v>
      </c>
      <c r="C18" s="6" t="s">
        <v>57</v>
      </c>
      <c r="D18" s="6" t="s">
        <v>58</v>
      </c>
      <c r="E18" s="6">
        <v>0.05</v>
      </c>
      <c r="F18" s="6" t="s">
        <v>26</v>
      </c>
      <c r="G18" s="5" t="s">
        <v>18</v>
      </c>
      <c r="H18" s="7">
        <v>83</v>
      </c>
      <c r="I18" s="8">
        <v>38202</v>
      </c>
      <c r="J18" s="2">
        <f t="shared" si="6"/>
        <v>3170766</v>
      </c>
      <c r="K18" s="3">
        <f t="shared" si="0"/>
        <v>4.6664023687706516E-2</v>
      </c>
      <c r="L18" s="67">
        <v>38202</v>
      </c>
      <c r="M18" s="64" t="str">
        <f t="shared" si="1"/>
        <v>SI CUMPLE</v>
      </c>
      <c r="N18" s="67">
        <v>4256</v>
      </c>
      <c r="O18" s="64" t="str">
        <f t="shared" si="2"/>
        <v>SI CUMPLE</v>
      </c>
      <c r="P18" s="67">
        <v>38201</v>
      </c>
      <c r="Q18" s="64" t="str">
        <f t="shared" si="3"/>
        <v>SI CUMPLE</v>
      </c>
      <c r="R18" s="67">
        <v>26741</v>
      </c>
      <c r="S18" s="64" t="str">
        <f t="shared" si="4"/>
        <v>SI CUMPLE</v>
      </c>
      <c r="T18" s="67">
        <v>38202</v>
      </c>
      <c r="U18" s="64" t="str">
        <f t="shared" si="5"/>
        <v>SI CUMPLE</v>
      </c>
      <c r="V18" s="67">
        <f t="shared" si="7"/>
        <v>38202</v>
      </c>
      <c r="W18" s="3">
        <f t="shared" si="8"/>
        <v>4.6664023687706516E-2</v>
      </c>
      <c r="X18" s="3"/>
      <c r="Y18" s="3"/>
      <c r="Z18" s="3"/>
      <c r="AA18" s="3"/>
      <c r="AB18" s="37"/>
      <c r="AC18" s="37"/>
      <c r="AD18" s="37"/>
      <c r="AE18" s="38"/>
      <c r="AF18" s="38"/>
      <c r="AG18" s="37"/>
      <c r="AH18" s="37"/>
      <c r="AI18" s="37"/>
      <c r="AJ18" s="38"/>
      <c r="AK18" s="38"/>
    </row>
    <row r="19" spans="1:37" ht="33" x14ac:dyDescent="0.3">
      <c r="A19" s="5">
        <v>16</v>
      </c>
      <c r="B19" s="9">
        <v>1033340007</v>
      </c>
      <c r="C19" s="6" t="s">
        <v>59</v>
      </c>
      <c r="D19" s="6" t="s">
        <v>60</v>
      </c>
      <c r="E19" s="6">
        <v>4.9000000000000002E-2</v>
      </c>
      <c r="F19" s="6" t="s">
        <v>61</v>
      </c>
      <c r="G19" s="5"/>
      <c r="H19" s="7">
        <v>4</v>
      </c>
      <c r="I19" s="8">
        <v>74732</v>
      </c>
      <c r="J19" s="2">
        <f t="shared" si="6"/>
        <v>298928</v>
      </c>
      <c r="K19" s="3">
        <f t="shared" si="0"/>
        <v>4.3993102212268997E-3</v>
      </c>
      <c r="L19" s="67">
        <v>74732</v>
      </c>
      <c r="M19" s="64" t="str">
        <f t="shared" si="1"/>
        <v>SI CUMPLE</v>
      </c>
      <c r="N19" s="67">
        <v>74732</v>
      </c>
      <c r="O19" s="64" t="str">
        <f t="shared" si="2"/>
        <v>SI CUMPLE</v>
      </c>
      <c r="P19" s="67">
        <v>72958</v>
      </c>
      <c r="Q19" s="64" t="str">
        <f t="shared" si="3"/>
        <v>SI CUMPLE</v>
      </c>
      <c r="R19" s="67">
        <v>67300</v>
      </c>
      <c r="S19" s="64" t="str">
        <f t="shared" si="4"/>
        <v>SI CUMPLE</v>
      </c>
      <c r="T19" s="67">
        <v>72490</v>
      </c>
      <c r="U19" s="64" t="str">
        <f t="shared" si="5"/>
        <v>SI CUMPLE</v>
      </c>
      <c r="V19" s="67">
        <f t="shared" si="7"/>
        <v>74732</v>
      </c>
      <c r="W19" s="3">
        <f t="shared" si="8"/>
        <v>4.3993102212268997E-3</v>
      </c>
      <c r="X19" s="3"/>
      <c r="Y19" s="3"/>
      <c r="Z19" s="3"/>
      <c r="AA19" s="3"/>
      <c r="AB19" s="37"/>
      <c r="AC19" s="37"/>
      <c r="AD19" s="37"/>
      <c r="AE19" s="38"/>
      <c r="AF19" s="38"/>
      <c r="AG19" s="45"/>
      <c r="AH19" s="45"/>
      <c r="AI19" s="45"/>
      <c r="AJ19" s="2"/>
      <c r="AK19" s="2"/>
    </row>
    <row r="20" spans="1:37" x14ac:dyDescent="0.3">
      <c r="A20" s="5">
        <v>17</v>
      </c>
      <c r="B20" s="9">
        <v>1031430051</v>
      </c>
      <c r="C20" s="6" t="s">
        <v>62</v>
      </c>
      <c r="D20" s="6" t="s">
        <v>63</v>
      </c>
      <c r="E20" s="6" t="s">
        <v>64</v>
      </c>
      <c r="F20" s="6" t="s">
        <v>14</v>
      </c>
      <c r="G20" s="5" t="s">
        <v>18</v>
      </c>
      <c r="H20" s="7">
        <v>1438</v>
      </c>
      <c r="I20" s="8">
        <v>339</v>
      </c>
      <c r="J20" s="2">
        <f t="shared" si="6"/>
        <v>487482</v>
      </c>
      <c r="K20" s="3">
        <f t="shared" si="0"/>
        <v>7.1742511416265174E-3</v>
      </c>
      <c r="L20" s="67">
        <v>339</v>
      </c>
      <c r="M20" s="64" t="str">
        <f t="shared" si="1"/>
        <v>SI CUMPLE</v>
      </c>
      <c r="N20" s="67">
        <v>339</v>
      </c>
      <c r="O20" s="64" t="str">
        <f t="shared" si="2"/>
        <v>SI CUMPLE</v>
      </c>
      <c r="P20" s="67">
        <v>333</v>
      </c>
      <c r="Q20" s="64" t="str">
        <f t="shared" si="3"/>
        <v>SI CUMPLE</v>
      </c>
      <c r="R20" s="67">
        <v>237</v>
      </c>
      <c r="S20" s="64" t="str">
        <f t="shared" si="4"/>
        <v>SI CUMPLE</v>
      </c>
      <c r="T20" s="67">
        <v>329</v>
      </c>
      <c r="U20" s="64" t="str">
        <f t="shared" si="5"/>
        <v>SI CUMPLE</v>
      </c>
      <c r="V20" s="67">
        <f t="shared" si="7"/>
        <v>339</v>
      </c>
      <c r="W20" s="3">
        <f t="shared" si="8"/>
        <v>7.1742511416265174E-3</v>
      </c>
      <c r="X20" s="3"/>
      <c r="Y20" s="3"/>
      <c r="Z20" s="3"/>
      <c r="AA20" s="3"/>
      <c r="AB20" s="37"/>
      <c r="AC20" s="37"/>
      <c r="AD20" s="37"/>
      <c r="AE20" s="38"/>
      <c r="AF20" s="38"/>
      <c r="AG20" s="37"/>
      <c r="AH20" s="37"/>
      <c r="AI20" s="37"/>
      <c r="AJ20" s="38"/>
      <c r="AK20" s="39"/>
    </row>
    <row r="21" spans="1:37" x14ac:dyDescent="0.3">
      <c r="A21" s="5">
        <v>18</v>
      </c>
      <c r="B21" s="9">
        <v>1031430053</v>
      </c>
      <c r="C21" s="6" t="s">
        <v>65</v>
      </c>
      <c r="D21" s="6" t="s">
        <v>66</v>
      </c>
      <c r="E21" s="6" t="s">
        <v>67</v>
      </c>
      <c r="F21" s="6" t="s">
        <v>14</v>
      </c>
      <c r="G21" s="5" t="s">
        <v>18</v>
      </c>
      <c r="H21" s="7">
        <v>6</v>
      </c>
      <c r="I21" s="8">
        <v>5789</v>
      </c>
      <c r="J21" s="2">
        <f t="shared" si="6"/>
        <v>34734</v>
      </c>
      <c r="K21" s="3">
        <f t="shared" si="0"/>
        <v>5.1117874947845352E-4</v>
      </c>
      <c r="L21" s="67">
        <v>5789</v>
      </c>
      <c r="M21" s="64" t="str">
        <f t="shared" si="1"/>
        <v>SI CUMPLE</v>
      </c>
      <c r="N21" s="67">
        <v>5789</v>
      </c>
      <c r="O21" s="64" t="str">
        <f t="shared" si="2"/>
        <v>SI CUMPLE</v>
      </c>
      <c r="P21" s="67">
        <v>5788</v>
      </c>
      <c r="Q21" s="64" t="str">
        <f t="shared" si="3"/>
        <v>SI CUMPLE</v>
      </c>
      <c r="R21" s="67">
        <v>5673</v>
      </c>
      <c r="S21" s="64" t="str">
        <f t="shared" si="4"/>
        <v>SI CUMPLE</v>
      </c>
      <c r="T21" s="67">
        <v>5731</v>
      </c>
      <c r="U21" s="64" t="str">
        <f t="shared" si="5"/>
        <v>SI CUMPLE</v>
      </c>
      <c r="V21" s="67">
        <f t="shared" si="7"/>
        <v>5789</v>
      </c>
      <c r="W21" s="3">
        <f t="shared" si="8"/>
        <v>5.1117874947845352E-4</v>
      </c>
      <c r="X21" s="3"/>
      <c r="Y21" s="3"/>
      <c r="Z21" s="3"/>
      <c r="AA21" s="3"/>
      <c r="AB21" s="37"/>
      <c r="AC21" s="37"/>
      <c r="AD21" s="37"/>
      <c r="AE21" s="38"/>
      <c r="AF21" s="38"/>
      <c r="AG21" s="37"/>
      <c r="AH21" s="37"/>
      <c r="AI21" s="37"/>
      <c r="AJ21" s="38"/>
      <c r="AK21" s="39"/>
    </row>
    <row r="22" spans="1:37" x14ac:dyDescent="0.3">
      <c r="A22" s="5">
        <v>19</v>
      </c>
      <c r="B22" s="9">
        <v>1031430060</v>
      </c>
      <c r="C22" s="6" t="s">
        <v>68</v>
      </c>
      <c r="D22" s="6" t="s">
        <v>69</v>
      </c>
      <c r="E22" s="6" t="s">
        <v>70</v>
      </c>
      <c r="F22" s="6" t="s">
        <v>22</v>
      </c>
      <c r="G22" s="5"/>
      <c r="H22" s="7">
        <v>3164</v>
      </c>
      <c r="I22" s="8">
        <v>4826</v>
      </c>
      <c r="J22" s="2">
        <f t="shared" si="6"/>
        <v>15269464</v>
      </c>
      <c r="K22" s="3">
        <f t="shared" si="0"/>
        <v>0.22472002973243119</v>
      </c>
      <c r="L22" s="67">
        <v>4826</v>
      </c>
      <c r="M22" s="64" t="str">
        <f t="shared" si="1"/>
        <v>SI CUMPLE</v>
      </c>
      <c r="N22" s="67">
        <v>4826</v>
      </c>
      <c r="O22" s="64" t="str">
        <f t="shared" si="2"/>
        <v>SI CUMPLE</v>
      </c>
      <c r="P22" s="67">
        <v>4688</v>
      </c>
      <c r="Q22" s="64" t="str">
        <f t="shared" si="3"/>
        <v>SI CUMPLE</v>
      </c>
      <c r="R22" s="67">
        <v>4749</v>
      </c>
      <c r="S22" s="64" t="str">
        <f t="shared" si="4"/>
        <v>SI CUMPLE</v>
      </c>
      <c r="T22" s="67">
        <v>4826</v>
      </c>
      <c r="U22" s="64" t="str">
        <f t="shared" si="5"/>
        <v>SI CUMPLE</v>
      </c>
      <c r="V22" s="67">
        <f t="shared" si="7"/>
        <v>4826</v>
      </c>
      <c r="W22" s="3">
        <f t="shared" si="8"/>
        <v>0.22472002973243119</v>
      </c>
      <c r="X22" s="3"/>
      <c r="Y22" s="3"/>
      <c r="Z22" s="3"/>
      <c r="AA22" s="3"/>
      <c r="AB22" s="37"/>
      <c r="AC22" s="37"/>
      <c r="AD22" s="37"/>
      <c r="AE22" s="38"/>
      <c r="AF22" s="38"/>
      <c r="AG22" s="42"/>
      <c r="AH22" s="42"/>
      <c r="AI22" s="42"/>
      <c r="AJ22" s="43"/>
      <c r="AK22" s="44"/>
    </row>
    <row r="23" spans="1:37" x14ac:dyDescent="0.3">
      <c r="A23" s="5">
        <v>20</v>
      </c>
      <c r="B23" s="9">
        <v>1031430050</v>
      </c>
      <c r="C23" s="6" t="s">
        <v>71</v>
      </c>
      <c r="D23" s="6" t="s">
        <v>72</v>
      </c>
      <c r="E23" s="6" t="s">
        <v>73</v>
      </c>
      <c r="F23" s="6" t="s">
        <v>14</v>
      </c>
      <c r="G23" s="5" t="s">
        <v>18</v>
      </c>
      <c r="H23" s="7">
        <v>12897</v>
      </c>
      <c r="I23" s="8">
        <v>338</v>
      </c>
      <c r="J23" s="2">
        <f t="shared" si="6"/>
        <v>4359186</v>
      </c>
      <c r="K23" s="3">
        <f t="shared" si="0"/>
        <v>6.4153948529509466E-2</v>
      </c>
      <c r="L23" s="67">
        <v>338</v>
      </c>
      <c r="M23" s="64" t="str">
        <f t="shared" si="1"/>
        <v>SI CUMPLE</v>
      </c>
      <c r="N23" s="67">
        <v>338</v>
      </c>
      <c r="O23" s="64" t="str">
        <f t="shared" si="2"/>
        <v>SI CUMPLE</v>
      </c>
      <c r="P23" s="67">
        <v>337</v>
      </c>
      <c r="Q23" s="64" t="str">
        <f t="shared" si="3"/>
        <v>SI CUMPLE</v>
      </c>
      <c r="R23" s="67">
        <v>237</v>
      </c>
      <c r="S23" s="64" t="str">
        <f t="shared" si="4"/>
        <v>SI CUMPLE</v>
      </c>
      <c r="T23" s="67">
        <v>338</v>
      </c>
      <c r="U23" s="64" t="str">
        <f t="shared" si="5"/>
        <v>SI CUMPLE</v>
      </c>
      <c r="V23" s="67">
        <f t="shared" si="7"/>
        <v>338</v>
      </c>
      <c r="W23" s="3">
        <f t="shared" si="8"/>
        <v>6.4153948529509466E-2</v>
      </c>
      <c r="X23" s="3"/>
      <c r="Y23" s="3"/>
      <c r="Z23" s="3"/>
      <c r="AA23" s="3"/>
      <c r="AB23" s="37"/>
      <c r="AC23" s="37"/>
      <c r="AD23" s="37"/>
      <c r="AE23" s="38"/>
      <c r="AF23" s="38"/>
      <c r="AG23" s="37"/>
      <c r="AH23" s="37"/>
      <c r="AI23" s="37"/>
      <c r="AJ23" s="38"/>
      <c r="AK23" s="39"/>
    </row>
    <row r="24" spans="1:37" x14ac:dyDescent="0.3">
      <c r="A24" s="5">
        <v>21</v>
      </c>
      <c r="B24" s="9">
        <v>1033350010</v>
      </c>
      <c r="C24" s="6" t="s">
        <v>74</v>
      </c>
      <c r="D24" s="6" t="s">
        <v>75</v>
      </c>
      <c r="E24" s="12">
        <v>0.01</v>
      </c>
      <c r="F24" s="6" t="s">
        <v>76</v>
      </c>
      <c r="G24" s="5"/>
      <c r="H24" s="7">
        <v>120</v>
      </c>
      <c r="I24" s="8">
        <v>61120</v>
      </c>
      <c r="J24" s="2">
        <f t="shared" si="6"/>
        <v>7334400</v>
      </c>
      <c r="K24" s="3">
        <f t="shared" si="0"/>
        <v>0.1079400420387738</v>
      </c>
      <c r="L24" s="67">
        <v>61120</v>
      </c>
      <c r="M24" s="64" t="str">
        <f t="shared" si="1"/>
        <v>SI CUMPLE</v>
      </c>
      <c r="N24" s="67">
        <v>61120</v>
      </c>
      <c r="O24" s="64" t="str">
        <f t="shared" si="2"/>
        <v>SI CUMPLE</v>
      </c>
      <c r="P24" s="67">
        <v>61119</v>
      </c>
      <c r="Q24" s="64" t="str">
        <f t="shared" si="3"/>
        <v>SI CUMPLE</v>
      </c>
      <c r="R24" s="67">
        <v>42784</v>
      </c>
      <c r="S24" s="64" t="str">
        <f t="shared" si="4"/>
        <v>SI CUMPLE</v>
      </c>
      <c r="T24" s="67">
        <v>59286</v>
      </c>
      <c r="U24" s="64" t="str">
        <f t="shared" si="5"/>
        <v>SI CUMPLE</v>
      </c>
      <c r="V24" s="67">
        <f t="shared" si="7"/>
        <v>61120</v>
      </c>
      <c r="W24" s="3">
        <f t="shared" si="8"/>
        <v>0.1079400420387738</v>
      </c>
      <c r="X24" s="3"/>
      <c r="Y24" s="3"/>
      <c r="Z24" s="3"/>
      <c r="AA24" s="3"/>
      <c r="AB24" s="37"/>
      <c r="AC24" s="37"/>
      <c r="AD24" s="37"/>
      <c r="AE24" s="38"/>
      <c r="AF24" s="38"/>
      <c r="AG24" s="42"/>
      <c r="AH24" s="42"/>
      <c r="AI24" s="42"/>
      <c r="AJ24" s="43"/>
      <c r="AK24" s="44"/>
    </row>
    <row r="25" spans="1:37" ht="33" x14ac:dyDescent="0.3">
      <c r="A25" s="5">
        <v>22</v>
      </c>
      <c r="B25" s="9">
        <v>1031011010</v>
      </c>
      <c r="C25" s="6" t="s">
        <v>77</v>
      </c>
      <c r="D25" s="6" t="s">
        <v>37</v>
      </c>
      <c r="E25" s="6" t="s">
        <v>78</v>
      </c>
      <c r="F25" s="6" t="s">
        <v>14</v>
      </c>
      <c r="G25" s="5" t="s">
        <v>18</v>
      </c>
      <c r="H25" s="7">
        <v>4993</v>
      </c>
      <c r="I25" s="8">
        <v>147</v>
      </c>
      <c r="J25" s="2">
        <f t="shared" si="6"/>
        <v>733971</v>
      </c>
      <c r="K25" s="3">
        <f t="shared" si="0"/>
        <v>1.0801818907509933E-2</v>
      </c>
      <c r="L25" s="67">
        <v>147</v>
      </c>
      <c r="M25" s="64" t="str">
        <f t="shared" si="1"/>
        <v>SI CUMPLE</v>
      </c>
      <c r="N25" s="67">
        <v>147</v>
      </c>
      <c r="O25" s="64" t="str">
        <f t="shared" si="2"/>
        <v>SI CUMPLE</v>
      </c>
      <c r="P25" s="67">
        <v>146</v>
      </c>
      <c r="Q25" s="64" t="str">
        <f t="shared" si="3"/>
        <v>SI CUMPLE</v>
      </c>
      <c r="R25" s="67">
        <v>143</v>
      </c>
      <c r="S25" s="64" t="str">
        <f t="shared" si="4"/>
        <v>SI CUMPLE</v>
      </c>
      <c r="T25" s="67">
        <v>143</v>
      </c>
      <c r="U25" s="64" t="str">
        <f t="shared" si="5"/>
        <v>SI CUMPLE</v>
      </c>
      <c r="V25" s="67">
        <f t="shared" si="7"/>
        <v>147</v>
      </c>
      <c r="W25" s="3">
        <f t="shared" si="8"/>
        <v>1.0801818907509933E-2</v>
      </c>
      <c r="X25" s="3"/>
      <c r="Y25" s="3"/>
      <c r="Z25" s="3"/>
      <c r="AA25" s="3"/>
      <c r="AB25" s="37"/>
      <c r="AC25" s="37"/>
      <c r="AD25" s="37"/>
      <c r="AE25" s="38"/>
      <c r="AF25" s="38"/>
      <c r="AG25" s="37"/>
      <c r="AH25" s="37"/>
      <c r="AI25" s="37"/>
      <c r="AJ25" s="38"/>
      <c r="AK25" s="39"/>
    </row>
    <row r="26" spans="1:37" x14ac:dyDescent="0.3">
      <c r="A26" s="5">
        <v>23</v>
      </c>
      <c r="B26" s="9">
        <v>1031011002</v>
      </c>
      <c r="C26" s="6" t="s">
        <v>79</v>
      </c>
      <c r="D26" s="6" t="s">
        <v>80</v>
      </c>
      <c r="E26" s="6">
        <v>0.05</v>
      </c>
      <c r="F26" s="6" t="s">
        <v>26</v>
      </c>
      <c r="G26" s="5" t="s">
        <v>18</v>
      </c>
      <c r="H26" s="7">
        <v>29</v>
      </c>
      <c r="I26" s="8">
        <v>2662</v>
      </c>
      <c r="J26" s="2">
        <f t="shared" si="6"/>
        <v>77198</v>
      </c>
      <c r="K26" s="3">
        <f t="shared" si="0"/>
        <v>1.1361195687867121E-3</v>
      </c>
      <c r="L26" s="67">
        <v>2662</v>
      </c>
      <c r="M26" s="64" t="str">
        <f t="shared" si="1"/>
        <v>SI CUMPLE</v>
      </c>
      <c r="N26" s="67">
        <v>2662</v>
      </c>
      <c r="O26" s="64" t="str">
        <f t="shared" si="2"/>
        <v>SI CUMPLE</v>
      </c>
      <c r="P26" s="67">
        <v>2661</v>
      </c>
      <c r="Q26" s="64" t="str">
        <f t="shared" si="3"/>
        <v>SI CUMPLE</v>
      </c>
      <c r="R26" s="67">
        <v>2396</v>
      </c>
      <c r="S26" s="64" t="str">
        <f t="shared" si="4"/>
        <v>SI CUMPLE</v>
      </c>
      <c r="T26" s="67">
        <v>2635</v>
      </c>
      <c r="U26" s="64" t="str">
        <f t="shared" si="5"/>
        <v>SI CUMPLE</v>
      </c>
      <c r="V26" s="67">
        <f t="shared" si="7"/>
        <v>2662</v>
      </c>
      <c r="W26" s="3">
        <f t="shared" si="8"/>
        <v>1.1361195687867121E-3</v>
      </c>
      <c r="X26" s="3"/>
      <c r="Y26" s="3"/>
      <c r="Z26" s="3"/>
      <c r="AA26" s="3"/>
      <c r="AB26" s="37"/>
      <c r="AC26" s="37"/>
      <c r="AD26" s="37"/>
      <c r="AE26" s="38"/>
      <c r="AF26" s="38"/>
      <c r="AG26" s="37"/>
      <c r="AH26" s="37"/>
      <c r="AI26" s="37"/>
      <c r="AJ26" s="38"/>
      <c r="AK26" s="39"/>
    </row>
    <row r="27" spans="1:37" ht="33" x14ac:dyDescent="0.3">
      <c r="A27" s="5">
        <v>24</v>
      </c>
      <c r="B27" s="9">
        <v>1031011009</v>
      </c>
      <c r="C27" s="6" t="s">
        <v>81</v>
      </c>
      <c r="D27" s="6" t="s">
        <v>82</v>
      </c>
      <c r="E27" s="6">
        <v>0.05</v>
      </c>
      <c r="F27" s="6" t="s">
        <v>83</v>
      </c>
      <c r="G27" s="5" t="s">
        <v>18</v>
      </c>
      <c r="H27" s="7">
        <v>3</v>
      </c>
      <c r="I27" s="8">
        <v>58412</v>
      </c>
      <c r="J27" s="2">
        <f t="shared" si="6"/>
        <v>175236</v>
      </c>
      <c r="K27" s="3">
        <f t="shared" si="0"/>
        <v>2.5789405004780987E-3</v>
      </c>
      <c r="L27" s="67">
        <v>58412</v>
      </c>
      <c r="M27" s="64" t="str">
        <f t="shared" si="1"/>
        <v>SI CUMPLE</v>
      </c>
      <c r="N27" s="67">
        <v>5702</v>
      </c>
      <c r="O27" s="64" t="str">
        <f t="shared" si="2"/>
        <v>SI CUMPLE</v>
      </c>
      <c r="P27" s="67">
        <v>5715</v>
      </c>
      <c r="Q27" s="64" t="str">
        <f t="shared" si="3"/>
        <v>SI CUMPLE</v>
      </c>
      <c r="R27" s="67">
        <v>52721</v>
      </c>
      <c r="S27" s="64" t="str">
        <f t="shared" si="4"/>
        <v>SI CUMPLE</v>
      </c>
      <c r="T27" s="67">
        <v>56660</v>
      </c>
      <c r="U27" s="64" t="str">
        <f t="shared" si="5"/>
        <v>SI CUMPLE</v>
      </c>
      <c r="V27" s="67">
        <f t="shared" si="7"/>
        <v>58412</v>
      </c>
      <c r="W27" s="3">
        <f t="shared" si="8"/>
        <v>2.5789405004780987E-3</v>
      </c>
      <c r="X27" s="3"/>
      <c r="Y27" s="3"/>
      <c r="Z27" s="3"/>
      <c r="AA27" s="3"/>
      <c r="AB27" s="37"/>
      <c r="AC27" s="37"/>
      <c r="AD27" s="37"/>
      <c r="AE27" s="38"/>
      <c r="AF27" s="38"/>
      <c r="AG27" s="37"/>
      <c r="AH27" s="37"/>
      <c r="AI27" s="37"/>
      <c r="AJ27" s="38"/>
      <c r="AK27" s="39"/>
    </row>
    <row r="28" spans="1:37" ht="33" x14ac:dyDescent="0.3">
      <c r="A28" s="5">
        <v>25</v>
      </c>
      <c r="B28" s="9">
        <v>1031011011</v>
      </c>
      <c r="C28" s="6" t="s">
        <v>84</v>
      </c>
      <c r="D28" s="6" t="s">
        <v>37</v>
      </c>
      <c r="E28" s="6" t="s">
        <v>85</v>
      </c>
      <c r="F28" s="6" t="s">
        <v>14</v>
      </c>
      <c r="G28" s="5" t="s">
        <v>18</v>
      </c>
      <c r="H28" s="7">
        <v>708</v>
      </c>
      <c r="I28" s="8">
        <v>560</v>
      </c>
      <c r="J28" s="2">
        <f t="shared" si="6"/>
        <v>396480</v>
      </c>
      <c r="K28" s="3">
        <f t="shared" si="0"/>
        <v>5.8349787123054423E-3</v>
      </c>
      <c r="L28" s="67">
        <v>560</v>
      </c>
      <c r="M28" s="64" t="str">
        <f t="shared" si="1"/>
        <v>SI CUMPLE</v>
      </c>
      <c r="N28" s="67">
        <v>560</v>
      </c>
      <c r="O28" s="64" t="str">
        <f t="shared" si="2"/>
        <v>SI CUMPLE</v>
      </c>
      <c r="P28" s="67">
        <v>559</v>
      </c>
      <c r="Q28" s="64" t="str">
        <f t="shared" si="3"/>
        <v>SI CUMPLE</v>
      </c>
      <c r="R28" s="67">
        <v>557</v>
      </c>
      <c r="S28" s="64" t="str">
        <f t="shared" si="4"/>
        <v>SI CUMPLE</v>
      </c>
      <c r="T28" s="67">
        <v>543</v>
      </c>
      <c r="U28" s="64" t="str">
        <f t="shared" si="5"/>
        <v>SI CUMPLE</v>
      </c>
      <c r="V28" s="67">
        <f t="shared" si="7"/>
        <v>560</v>
      </c>
      <c r="W28" s="3">
        <f t="shared" si="8"/>
        <v>5.8349787123054423E-3</v>
      </c>
      <c r="X28" s="3"/>
      <c r="Y28" s="3"/>
      <c r="Z28" s="3"/>
      <c r="AA28" s="3"/>
      <c r="AB28" s="37"/>
      <c r="AC28" s="37"/>
      <c r="AD28" s="37"/>
      <c r="AE28" s="38"/>
      <c r="AF28" s="38"/>
      <c r="AG28" s="37"/>
      <c r="AH28" s="37"/>
      <c r="AI28" s="37"/>
      <c r="AJ28" s="38"/>
      <c r="AK28" s="39"/>
    </row>
    <row r="29" spans="1:37" ht="33" x14ac:dyDescent="0.3">
      <c r="A29" s="5">
        <v>26</v>
      </c>
      <c r="B29" s="10" t="s">
        <v>86</v>
      </c>
      <c r="C29" s="6" t="s">
        <v>87</v>
      </c>
      <c r="D29" s="6" t="s">
        <v>37</v>
      </c>
      <c r="E29" s="6" t="s">
        <v>88</v>
      </c>
      <c r="F29" s="6" t="s">
        <v>14</v>
      </c>
      <c r="G29" s="5" t="s">
        <v>18</v>
      </c>
      <c r="H29" s="7">
        <v>13146</v>
      </c>
      <c r="I29" s="8">
        <v>46</v>
      </c>
      <c r="J29" s="2">
        <f t="shared" si="6"/>
        <v>604716</v>
      </c>
      <c r="K29" s="3">
        <f t="shared" si="0"/>
        <v>8.8995787605692551E-3</v>
      </c>
      <c r="L29" s="67">
        <v>46</v>
      </c>
      <c r="M29" s="64" t="str">
        <f t="shared" si="1"/>
        <v>SI CUMPLE</v>
      </c>
      <c r="N29" s="67">
        <v>25</v>
      </c>
      <c r="O29" s="64" t="str">
        <f t="shared" si="2"/>
        <v>SI CUMPLE</v>
      </c>
      <c r="P29" s="67">
        <v>43</v>
      </c>
      <c r="Q29" s="64" t="str">
        <f t="shared" si="3"/>
        <v>SI CUMPLE</v>
      </c>
      <c r="R29" s="67">
        <v>45</v>
      </c>
      <c r="S29" s="64" t="str">
        <f t="shared" si="4"/>
        <v>SI CUMPLE</v>
      </c>
      <c r="T29" s="67">
        <v>45</v>
      </c>
      <c r="U29" s="64" t="str">
        <f t="shared" si="5"/>
        <v>SI CUMPLE</v>
      </c>
      <c r="V29" s="67">
        <f t="shared" si="7"/>
        <v>46</v>
      </c>
      <c r="W29" s="3">
        <f t="shared" si="8"/>
        <v>8.8995787605692551E-3</v>
      </c>
      <c r="X29" s="3"/>
      <c r="Y29" s="3"/>
      <c r="Z29" s="3"/>
      <c r="AA29" s="3"/>
      <c r="AB29" s="37"/>
      <c r="AC29" s="37"/>
      <c r="AD29" s="37"/>
      <c r="AE29" s="38"/>
      <c r="AF29" s="38"/>
      <c r="AG29" s="37"/>
      <c r="AH29" s="37"/>
      <c r="AI29" s="37"/>
      <c r="AJ29" s="38"/>
      <c r="AK29" s="39"/>
    </row>
    <row r="30" spans="1:37" x14ac:dyDescent="0.3">
      <c r="A30" s="5">
        <v>27</v>
      </c>
      <c r="B30" s="10" t="s">
        <v>89</v>
      </c>
      <c r="C30" s="6" t="s">
        <v>87</v>
      </c>
      <c r="D30" s="11" t="s">
        <v>16</v>
      </c>
      <c r="E30" s="6" t="s">
        <v>90</v>
      </c>
      <c r="F30" s="6" t="s">
        <v>14</v>
      </c>
      <c r="G30" s="5"/>
      <c r="H30" s="7">
        <v>37</v>
      </c>
      <c r="I30" s="8">
        <v>1063</v>
      </c>
      <c r="J30" s="2">
        <f t="shared" si="6"/>
        <v>39331</v>
      </c>
      <c r="K30" s="3">
        <f t="shared" si="0"/>
        <v>5.7883259618060265E-4</v>
      </c>
      <c r="L30" s="67">
        <v>1063</v>
      </c>
      <c r="M30" s="64" t="str">
        <f t="shared" si="1"/>
        <v>SI CUMPLE</v>
      </c>
      <c r="N30" s="67">
        <v>25</v>
      </c>
      <c r="O30" s="64" t="str">
        <f t="shared" si="2"/>
        <v>SI CUMPLE</v>
      </c>
      <c r="P30" s="67">
        <v>933</v>
      </c>
      <c r="Q30" s="64" t="str">
        <f t="shared" si="3"/>
        <v>SI CUMPLE</v>
      </c>
      <c r="R30" s="67">
        <v>957</v>
      </c>
      <c r="S30" s="64" t="str">
        <f t="shared" si="4"/>
        <v>SI CUMPLE</v>
      </c>
      <c r="T30" s="67">
        <v>1031</v>
      </c>
      <c r="U30" s="64" t="str">
        <f t="shared" si="5"/>
        <v>SI CUMPLE</v>
      </c>
      <c r="V30" s="67">
        <f t="shared" si="7"/>
        <v>1063</v>
      </c>
      <c r="W30" s="3">
        <f t="shared" si="8"/>
        <v>5.7883259618060265E-4</v>
      </c>
      <c r="X30" s="3"/>
      <c r="Y30" s="3"/>
      <c r="Z30" s="3"/>
      <c r="AA30" s="3"/>
      <c r="AB30" s="37"/>
      <c r="AC30" s="37"/>
      <c r="AD30" s="37"/>
      <c r="AE30" s="38"/>
      <c r="AF30" s="38"/>
      <c r="AG30" s="40"/>
      <c r="AH30" s="40"/>
      <c r="AI30" s="40"/>
      <c r="AJ30" s="41"/>
      <c r="AK30" s="41"/>
    </row>
    <row r="31" spans="1:37" ht="33" x14ac:dyDescent="0.3">
      <c r="A31" s="5">
        <v>28</v>
      </c>
      <c r="B31" s="10" t="s">
        <v>91</v>
      </c>
      <c r="C31" s="6" t="s">
        <v>92</v>
      </c>
      <c r="D31" s="6" t="s">
        <v>37</v>
      </c>
      <c r="E31" s="6" t="s">
        <v>93</v>
      </c>
      <c r="F31" s="6" t="s">
        <v>14</v>
      </c>
      <c r="G31" s="5" t="s">
        <v>18</v>
      </c>
      <c r="H31" s="7">
        <v>6</v>
      </c>
      <c r="I31" s="8">
        <v>652</v>
      </c>
      <c r="J31" s="2">
        <f t="shared" si="6"/>
        <v>3912</v>
      </c>
      <c r="K31" s="3">
        <f t="shared" si="0"/>
        <v>5.7572731846597291E-5</v>
      </c>
      <c r="L31" s="67">
        <v>652</v>
      </c>
      <c r="M31" s="64" t="str">
        <f t="shared" si="1"/>
        <v>SI CUMPLE</v>
      </c>
      <c r="N31" s="67">
        <v>652</v>
      </c>
      <c r="O31" s="64" t="str">
        <f t="shared" si="2"/>
        <v>SI CUMPLE</v>
      </c>
      <c r="P31" s="67">
        <v>651</v>
      </c>
      <c r="Q31" s="64" t="str">
        <f t="shared" si="3"/>
        <v>SI CUMPLE</v>
      </c>
      <c r="R31" s="67">
        <v>650</v>
      </c>
      <c r="S31" s="64" t="str">
        <f t="shared" si="4"/>
        <v>SI CUMPLE</v>
      </c>
      <c r="T31" s="67">
        <v>645</v>
      </c>
      <c r="U31" s="64" t="str">
        <f t="shared" si="5"/>
        <v>SI CUMPLE</v>
      </c>
      <c r="V31" s="67">
        <f t="shared" si="7"/>
        <v>652</v>
      </c>
      <c r="W31" s="3">
        <f t="shared" si="8"/>
        <v>5.7572731846597291E-5</v>
      </c>
      <c r="X31" s="3"/>
      <c r="Y31" s="3"/>
      <c r="Z31" s="3"/>
      <c r="AA31" s="3"/>
      <c r="AB31" s="37"/>
      <c r="AC31" s="37"/>
      <c r="AD31" s="37"/>
      <c r="AE31" s="38"/>
      <c r="AF31" s="38"/>
      <c r="AG31" s="37"/>
      <c r="AH31" s="37"/>
      <c r="AI31" s="37"/>
      <c r="AJ31" s="38"/>
      <c r="AK31" s="39"/>
    </row>
    <row r="32" spans="1:37" ht="33" x14ac:dyDescent="0.3">
      <c r="A32" s="5">
        <v>29</v>
      </c>
      <c r="B32" s="9">
        <v>1031210007</v>
      </c>
      <c r="C32" s="6" t="s">
        <v>94</v>
      </c>
      <c r="D32" s="6" t="s">
        <v>12</v>
      </c>
      <c r="E32" s="6" t="s">
        <v>95</v>
      </c>
      <c r="F32" s="6" t="s">
        <v>14</v>
      </c>
      <c r="G32" s="5" t="s">
        <v>18</v>
      </c>
      <c r="H32" s="7">
        <v>6</v>
      </c>
      <c r="I32" s="8">
        <v>953</v>
      </c>
      <c r="J32" s="2">
        <f t="shared" si="6"/>
        <v>5718</v>
      </c>
      <c r="K32" s="3">
        <f t="shared" si="0"/>
        <v>8.4151554370869957E-5</v>
      </c>
      <c r="L32" s="67">
        <v>953</v>
      </c>
      <c r="M32" s="64" t="str">
        <f t="shared" si="1"/>
        <v>SI CUMPLE</v>
      </c>
      <c r="N32" s="67">
        <v>953</v>
      </c>
      <c r="O32" s="64" t="str">
        <f t="shared" si="2"/>
        <v>SI CUMPLE</v>
      </c>
      <c r="P32" s="67">
        <v>952</v>
      </c>
      <c r="Q32" s="64" t="str">
        <f t="shared" si="3"/>
        <v>SI CUMPLE</v>
      </c>
      <c r="R32" s="67">
        <v>667</v>
      </c>
      <c r="S32" s="64" t="str">
        <f t="shared" si="4"/>
        <v>SI CUMPLE</v>
      </c>
      <c r="T32" s="67">
        <v>943</v>
      </c>
      <c r="U32" s="64" t="str">
        <f t="shared" si="5"/>
        <v>SI CUMPLE</v>
      </c>
      <c r="V32" s="67">
        <f t="shared" si="7"/>
        <v>953</v>
      </c>
      <c r="W32" s="3">
        <f t="shared" si="8"/>
        <v>8.4151554370869957E-5</v>
      </c>
      <c r="X32" s="3"/>
      <c r="Y32" s="3"/>
      <c r="Z32" s="3"/>
      <c r="AA32" s="3"/>
      <c r="AB32" s="37"/>
      <c r="AC32" s="37"/>
      <c r="AD32" s="37"/>
      <c r="AE32" s="38"/>
      <c r="AF32" s="38"/>
      <c r="AG32" s="37"/>
      <c r="AH32" s="37"/>
      <c r="AI32" s="37"/>
      <c r="AJ32" s="38"/>
      <c r="AK32" s="39"/>
    </row>
    <row r="33" spans="1:37" x14ac:dyDescent="0.3">
      <c r="A33" s="5">
        <v>30</v>
      </c>
      <c r="B33" s="9">
        <v>1032810020</v>
      </c>
      <c r="C33" s="6" t="s">
        <v>96</v>
      </c>
      <c r="D33" s="6" t="s">
        <v>97</v>
      </c>
      <c r="E33" s="6" t="s">
        <v>98</v>
      </c>
      <c r="F33" s="6" t="s">
        <v>22</v>
      </c>
      <c r="G33" s="5" t="s">
        <v>18</v>
      </c>
      <c r="H33" s="7">
        <v>12878</v>
      </c>
      <c r="I33" s="8">
        <v>5533</v>
      </c>
      <c r="J33" s="2">
        <f t="shared" si="6"/>
        <v>71253974</v>
      </c>
      <c r="K33" s="3">
        <f t="shared" si="0"/>
        <v>1.0486415997204537</v>
      </c>
      <c r="L33" s="67">
        <v>5533</v>
      </c>
      <c r="M33" s="64" t="str">
        <f t="shared" si="1"/>
        <v>SI CUMPLE</v>
      </c>
      <c r="N33" s="67">
        <v>5533</v>
      </c>
      <c r="O33" s="64" t="str">
        <f t="shared" si="2"/>
        <v>SI CUMPLE</v>
      </c>
      <c r="P33" s="67">
        <v>5532</v>
      </c>
      <c r="Q33" s="64" t="str">
        <f t="shared" si="3"/>
        <v>SI CUMPLE</v>
      </c>
      <c r="R33" s="67">
        <v>5378</v>
      </c>
      <c r="S33" s="64" t="str">
        <f t="shared" si="4"/>
        <v>SI CUMPLE</v>
      </c>
      <c r="T33" s="67">
        <v>5367</v>
      </c>
      <c r="U33" s="64" t="str">
        <f t="shared" si="5"/>
        <v>SI CUMPLE</v>
      </c>
      <c r="V33" s="67">
        <f t="shared" si="7"/>
        <v>5533</v>
      </c>
      <c r="W33" s="3">
        <f t="shared" si="8"/>
        <v>1.0486415997204537</v>
      </c>
      <c r="X33" s="3"/>
      <c r="Y33" s="3"/>
      <c r="Z33" s="3"/>
      <c r="AA33" s="3"/>
      <c r="AB33" s="37"/>
      <c r="AC33" s="37"/>
      <c r="AD33" s="37"/>
      <c r="AE33" s="38"/>
      <c r="AF33" s="38"/>
      <c r="AG33" s="37"/>
      <c r="AH33" s="37"/>
      <c r="AI33" s="37"/>
      <c r="AJ33" s="38"/>
      <c r="AK33" s="39"/>
    </row>
    <row r="34" spans="1:37" x14ac:dyDescent="0.3">
      <c r="A34" s="5">
        <v>31</v>
      </c>
      <c r="B34" s="9">
        <v>1032410032</v>
      </c>
      <c r="C34" s="6" t="s">
        <v>99</v>
      </c>
      <c r="D34" s="6" t="s">
        <v>97</v>
      </c>
      <c r="E34" s="6" t="s">
        <v>100</v>
      </c>
      <c r="F34" s="6" t="s">
        <v>22</v>
      </c>
      <c r="G34" s="5"/>
      <c r="H34" s="7">
        <v>72</v>
      </c>
      <c r="I34" s="8">
        <v>6971</v>
      </c>
      <c r="J34" s="2">
        <f t="shared" si="6"/>
        <v>501912</v>
      </c>
      <c r="K34" s="3">
        <f t="shared" si="0"/>
        <v>7.3866168166128159E-3</v>
      </c>
      <c r="L34" s="67">
        <v>5440</v>
      </c>
      <c r="M34" s="64" t="str">
        <f t="shared" si="1"/>
        <v>SI CUMPLE</v>
      </c>
      <c r="N34" s="67">
        <v>6971</v>
      </c>
      <c r="O34" s="64" t="str">
        <f t="shared" si="2"/>
        <v>SI CUMPLE</v>
      </c>
      <c r="P34" s="67">
        <v>3750</v>
      </c>
      <c r="Q34" s="64" t="str">
        <f t="shared" si="3"/>
        <v>SI CUMPLE</v>
      </c>
      <c r="R34" s="67">
        <v>6274</v>
      </c>
      <c r="S34" s="64" t="str">
        <f t="shared" si="4"/>
        <v>SI CUMPLE</v>
      </c>
      <c r="T34" s="67">
        <v>6762</v>
      </c>
      <c r="U34" s="64" t="str">
        <f t="shared" si="5"/>
        <v>SI CUMPLE</v>
      </c>
      <c r="V34" s="67">
        <f t="shared" si="7"/>
        <v>5440</v>
      </c>
      <c r="W34" s="3">
        <f t="shared" si="8"/>
        <v>7.3866168166128159E-3</v>
      </c>
      <c r="X34" s="3"/>
      <c r="Y34" s="3"/>
      <c r="Z34" s="3"/>
      <c r="AA34" s="3"/>
      <c r="AB34" s="37"/>
      <c r="AC34" s="37"/>
      <c r="AD34" s="37"/>
      <c r="AE34" s="38"/>
      <c r="AF34" s="38"/>
      <c r="AG34" s="40"/>
      <c r="AH34" s="40"/>
      <c r="AI34" s="40"/>
      <c r="AJ34" s="41"/>
      <c r="AK34" s="41"/>
    </row>
    <row r="35" spans="1:37" ht="33" x14ac:dyDescent="0.3">
      <c r="A35" s="5">
        <v>32</v>
      </c>
      <c r="B35" s="9">
        <v>1033470011</v>
      </c>
      <c r="C35" s="6" t="s">
        <v>1347</v>
      </c>
      <c r="D35" s="6" t="s">
        <v>1348</v>
      </c>
      <c r="E35" s="6" t="s">
        <v>102</v>
      </c>
      <c r="F35" s="6" t="s">
        <v>26</v>
      </c>
      <c r="G35" s="5"/>
      <c r="H35" s="7">
        <v>12</v>
      </c>
      <c r="I35" s="8">
        <v>18209</v>
      </c>
      <c r="J35" s="2">
        <f t="shared" si="6"/>
        <v>218508</v>
      </c>
      <c r="K35" s="3">
        <f t="shared" si="0"/>
        <v>3.2157726202291102E-3</v>
      </c>
      <c r="L35" s="67">
        <v>15186</v>
      </c>
      <c r="M35" s="64" t="str">
        <f t="shared" si="1"/>
        <v>SI CUMPLE</v>
      </c>
      <c r="N35" s="67">
        <v>18209</v>
      </c>
      <c r="O35" s="64" t="str">
        <f t="shared" si="2"/>
        <v>SI CUMPLE</v>
      </c>
      <c r="P35" s="67">
        <v>18208</v>
      </c>
      <c r="Q35" s="64" t="str">
        <f t="shared" si="3"/>
        <v>SI CUMPLE</v>
      </c>
      <c r="R35" s="67">
        <v>12746</v>
      </c>
      <c r="S35" s="64" t="str">
        <f t="shared" si="4"/>
        <v>SI CUMPLE</v>
      </c>
      <c r="T35" s="67">
        <v>17663</v>
      </c>
      <c r="U35" s="64" t="str">
        <f t="shared" si="5"/>
        <v>SI CUMPLE</v>
      </c>
      <c r="V35" s="67">
        <f t="shared" si="7"/>
        <v>15186</v>
      </c>
      <c r="W35" s="3">
        <f t="shared" si="8"/>
        <v>3.2157726202291102E-3</v>
      </c>
      <c r="X35" s="3"/>
      <c r="Y35" s="3"/>
      <c r="Z35" s="3"/>
      <c r="AA35" s="3"/>
      <c r="AB35" s="37"/>
      <c r="AC35" s="37"/>
      <c r="AD35" s="37"/>
      <c r="AE35" s="38"/>
      <c r="AF35" s="38"/>
      <c r="AG35" s="42"/>
      <c r="AH35" s="42"/>
      <c r="AI35" s="42"/>
      <c r="AJ35" s="43"/>
      <c r="AK35" s="44"/>
    </row>
    <row r="36" spans="1:37" ht="33" x14ac:dyDescent="0.3">
      <c r="A36" s="5">
        <v>33</v>
      </c>
      <c r="B36" s="9">
        <v>1032710099</v>
      </c>
      <c r="C36" s="6" t="s">
        <v>103</v>
      </c>
      <c r="D36" s="50" t="s">
        <v>1374</v>
      </c>
      <c r="E36" s="12">
        <v>0.1</v>
      </c>
      <c r="F36" s="6" t="s">
        <v>22</v>
      </c>
      <c r="G36" s="5" t="s">
        <v>18</v>
      </c>
      <c r="H36" s="7">
        <v>32</v>
      </c>
      <c r="I36" s="8">
        <v>5035</v>
      </c>
      <c r="J36" s="2">
        <f t="shared" si="6"/>
        <v>161120</v>
      </c>
      <c r="K36" s="3">
        <f t="shared" si="0"/>
        <v>2.3711959496737615E-3</v>
      </c>
      <c r="L36" s="67">
        <v>5035</v>
      </c>
      <c r="M36" s="64" t="str">
        <f t="shared" si="1"/>
        <v>SI CUMPLE</v>
      </c>
      <c r="N36" s="67">
        <v>5035</v>
      </c>
      <c r="O36" s="64" t="str">
        <f t="shared" si="2"/>
        <v>SI CUMPLE</v>
      </c>
      <c r="P36" s="67">
        <v>5034</v>
      </c>
      <c r="Q36" s="64" t="str">
        <f t="shared" si="3"/>
        <v>SI CUMPLE</v>
      </c>
      <c r="R36" s="67">
        <v>3525</v>
      </c>
      <c r="S36" s="64" t="str">
        <f t="shared" si="4"/>
        <v>SI CUMPLE</v>
      </c>
      <c r="T36" s="67">
        <v>5035</v>
      </c>
      <c r="U36" s="64" t="str">
        <f t="shared" si="5"/>
        <v>SI CUMPLE</v>
      </c>
      <c r="V36" s="67">
        <f t="shared" si="7"/>
        <v>5035</v>
      </c>
      <c r="W36" s="3">
        <f t="shared" si="8"/>
        <v>2.3711959496737615E-3</v>
      </c>
      <c r="X36" s="3"/>
      <c r="Y36" s="3"/>
      <c r="Z36" s="3"/>
      <c r="AA36" s="3"/>
      <c r="AB36" s="37"/>
      <c r="AC36" s="37"/>
      <c r="AD36" s="37"/>
      <c r="AE36" s="38"/>
      <c r="AF36" s="38"/>
      <c r="AG36" s="37"/>
      <c r="AH36" s="37"/>
      <c r="AI36" s="37"/>
      <c r="AJ36" s="38"/>
      <c r="AK36" s="39"/>
    </row>
    <row r="37" spans="1:37" x14ac:dyDescent="0.3">
      <c r="A37" s="5">
        <v>34</v>
      </c>
      <c r="B37" s="9">
        <v>1033420002</v>
      </c>
      <c r="C37" s="6" t="s">
        <v>104</v>
      </c>
      <c r="D37" s="6" t="s">
        <v>105</v>
      </c>
      <c r="E37" s="6" t="s">
        <v>106</v>
      </c>
      <c r="F37" s="6" t="s">
        <v>26</v>
      </c>
      <c r="G37" s="5" t="s">
        <v>18</v>
      </c>
      <c r="H37" s="7">
        <v>8</v>
      </c>
      <c r="I37" s="8">
        <v>48961</v>
      </c>
      <c r="J37" s="2">
        <f t="shared" si="6"/>
        <v>391688</v>
      </c>
      <c r="K37" s="3">
        <f t="shared" si="0"/>
        <v>5.7644550591845591E-3</v>
      </c>
      <c r="L37" s="67">
        <v>48961</v>
      </c>
      <c r="M37" s="64" t="str">
        <f t="shared" si="1"/>
        <v>SI CUMPLE</v>
      </c>
      <c r="N37" s="67">
        <v>48961</v>
      </c>
      <c r="O37" s="64" t="str">
        <f t="shared" si="2"/>
        <v>SI CUMPLE</v>
      </c>
      <c r="P37" s="67">
        <v>48960</v>
      </c>
      <c r="Q37" s="64" t="str">
        <f t="shared" si="3"/>
        <v>SI CUMPLE</v>
      </c>
      <c r="R37" s="67">
        <v>34273</v>
      </c>
      <c r="S37" s="64" t="str">
        <f t="shared" si="4"/>
        <v>SI CUMPLE</v>
      </c>
      <c r="T37" s="67">
        <v>48471</v>
      </c>
      <c r="U37" s="64" t="str">
        <f t="shared" si="5"/>
        <v>SI CUMPLE</v>
      </c>
      <c r="V37" s="67">
        <f t="shared" si="7"/>
        <v>48961</v>
      </c>
      <c r="W37" s="3">
        <f t="shared" si="8"/>
        <v>5.7644550591845591E-3</v>
      </c>
      <c r="X37" s="3"/>
      <c r="Y37" s="3"/>
      <c r="Z37" s="3"/>
      <c r="AA37" s="3"/>
      <c r="AB37" s="37"/>
      <c r="AC37" s="37"/>
      <c r="AD37" s="37"/>
      <c r="AE37" s="38"/>
      <c r="AF37" s="38"/>
      <c r="AG37" s="37"/>
      <c r="AH37" s="37"/>
      <c r="AI37" s="37"/>
      <c r="AJ37" s="38"/>
      <c r="AK37" s="39"/>
    </row>
    <row r="38" spans="1:37" x14ac:dyDescent="0.3">
      <c r="A38" s="5">
        <v>35</v>
      </c>
      <c r="B38" s="9">
        <v>1033470020</v>
      </c>
      <c r="C38" s="6" t="s">
        <v>107</v>
      </c>
      <c r="D38" s="6" t="s">
        <v>1349</v>
      </c>
      <c r="E38" s="6">
        <v>0</v>
      </c>
      <c r="F38" s="6" t="s">
        <v>26</v>
      </c>
      <c r="G38" s="5"/>
      <c r="H38" s="7">
        <v>1</v>
      </c>
      <c r="I38" s="8">
        <v>120776</v>
      </c>
      <c r="J38" s="2">
        <f t="shared" si="6"/>
        <v>120776</v>
      </c>
      <c r="K38" s="3">
        <f t="shared" si="0"/>
        <v>1.7774550770717366E-3</v>
      </c>
      <c r="L38" s="67">
        <v>120776</v>
      </c>
      <c r="M38" s="64" t="str">
        <f t="shared" si="1"/>
        <v>SI CUMPLE</v>
      </c>
      <c r="N38" s="67">
        <v>120776</v>
      </c>
      <c r="O38" s="64" t="str">
        <f t="shared" si="2"/>
        <v>SI CUMPLE</v>
      </c>
      <c r="P38" s="67">
        <v>120775</v>
      </c>
      <c r="Q38" s="64" t="str">
        <f t="shared" si="3"/>
        <v>SI CUMPLE</v>
      </c>
      <c r="R38" s="67">
        <v>84543</v>
      </c>
      <c r="S38" s="64" t="str">
        <f t="shared" si="4"/>
        <v>SI CUMPLE</v>
      </c>
      <c r="T38" s="67">
        <v>117153</v>
      </c>
      <c r="U38" s="64" t="str">
        <f t="shared" si="5"/>
        <v>SI CUMPLE</v>
      </c>
      <c r="V38" s="67">
        <f t="shared" si="7"/>
        <v>120776</v>
      </c>
      <c r="W38" s="3">
        <f t="shared" si="8"/>
        <v>1.7774550770717366E-3</v>
      </c>
      <c r="X38" s="3"/>
      <c r="Y38" s="3"/>
      <c r="Z38" s="3"/>
      <c r="AA38" s="3"/>
      <c r="AB38" s="37"/>
      <c r="AC38" s="37"/>
      <c r="AD38" s="37"/>
      <c r="AE38" s="38"/>
      <c r="AF38" s="38"/>
      <c r="AG38" s="42"/>
      <c r="AH38" s="42"/>
      <c r="AI38" s="42"/>
      <c r="AJ38" s="43"/>
      <c r="AK38" s="44"/>
    </row>
    <row r="39" spans="1:37" x14ac:dyDescent="0.3">
      <c r="A39" s="5">
        <v>36</v>
      </c>
      <c r="B39" s="9">
        <v>1032210015</v>
      </c>
      <c r="C39" s="6" t="s">
        <v>108</v>
      </c>
      <c r="D39" s="6" t="s">
        <v>20</v>
      </c>
      <c r="E39" s="6" t="s">
        <v>109</v>
      </c>
      <c r="F39" s="6" t="s">
        <v>22</v>
      </c>
      <c r="G39" s="5"/>
      <c r="H39" s="7">
        <v>88</v>
      </c>
      <c r="I39" s="8">
        <v>80627</v>
      </c>
      <c r="J39" s="2">
        <f t="shared" si="6"/>
        <v>7095176</v>
      </c>
      <c r="K39" s="3">
        <f t="shared" si="0"/>
        <v>0.10441939295818323</v>
      </c>
      <c r="L39" s="67">
        <v>80627</v>
      </c>
      <c r="M39" s="64" t="str">
        <f t="shared" si="1"/>
        <v>SI CUMPLE</v>
      </c>
      <c r="N39" s="67">
        <v>80627</v>
      </c>
      <c r="O39" s="64" t="str">
        <f t="shared" si="2"/>
        <v>SI CUMPLE</v>
      </c>
      <c r="P39" s="67">
        <v>80626</v>
      </c>
      <c r="Q39" s="64" t="str">
        <f t="shared" si="3"/>
        <v>SI CUMPLE</v>
      </c>
      <c r="R39" s="67">
        <v>56439</v>
      </c>
      <c r="S39" s="64" t="str">
        <f t="shared" si="4"/>
        <v>SI CUMPLE</v>
      </c>
      <c r="T39" s="67">
        <v>80627</v>
      </c>
      <c r="U39" s="64" t="str">
        <f t="shared" si="5"/>
        <v>SI CUMPLE</v>
      </c>
      <c r="V39" s="67">
        <f t="shared" si="7"/>
        <v>80627</v>
      </c>
      <c r="W39" s="3">
        <f t="shared" si="8"/>
        <v>0.10441939295818323</v>
      </c>
      <c r="X39" s="3"/>
      <c r="Y39" s="3"/>
      <c r="Z39" s="3"/>
      <c r="AA39" s="3"/>
      <c r="AB39" s="37"/>
      <c r="AC39" s="37"/>
      <c r="AD39" s="37"/>
      <c r="AE39" s="38"/>
      <c r="AF39" s="38"/>
      <c r="AG39" s="42"/>
      <c r="AH39" s="42"/>
      <c r="AI39" s="42"/>
      <c r="AJ39" s="43"/>
      <c r="AK39" s="44"/>
    </row>
    <row r="40" spans="1:37" x14ac:dyDescent="0.3">
      <c r="A40" s="5">
        <v>37</v>
      </c>
      <c r="B40" s="9">
        <v>1033420008</v>
      </c>
      <c r="C40" s="6" t="s">
        <v>110</v>
      </c>
      <c r="D40" s="6" t="s">
        <v>105</v>
      </c>
      <c r="E40" s="6">
        <v>1E-3</v>
      </c>
      <c r="F40" s="6" t="s">
        <v>26</v>
      </c>
      <c r="G40" s="5" t="s">
        <v>18</v>
      </c>
      <c r="H40" s="7">
        <v>26</v>
      </c>
      <c r="I40" s="8">
        <v>77649</v>
      </c>
      <c r="J40" s="2">
        <f t="shared" si="6"/>
        <v>2018874</v>
      </c>
      <c r="K40" s="3">
        <f t="shared" si="0"/>
        <v>2.9711679814434368E-2</v>
      </c>
      <c r="L40" s="67">
        <v>46977</v>
      </c>
      <c r="M40" s="64" t="str">
        <f t="shared" si="1"/>
        <v>SI CUMPLE</v>
      </c>
      <c r="N40" s="67">
        <v>37600</v>
      </c>
      <c r="O40" s="64" t="str">
        <f t="shared" si="2"/>
        <v>SI CUMPLE</v>
      </c>
      <c r="P40" s="67">
        <v>57940</v>
      </c>
      <c r="Q40" s="64" t="str">
        <f t="shared" si="3"/>
        <v>SI CUMPLE</v>
      </c>
      <c r="R40" s="67">
        <v>69884</v>
      </c>
      <c r="S40" s="64" t="str">
        <f t="shared" si="4"/>
        <v>SI CUMPLE</v>
      </c>
      <c r="T40" s="67">
        <v>75320</v>
      </c>
      <c r="U40" s="64" t="str">
        <f t="shared" si="5"/>
        <v>SI CUMPLE</v>
      </c>
      <c r="V40" s="67">
        <f t="shared" si="7"/>
        <v>46977</v>
      </c>
      <c r="W40" s="3">
        <f t="shared" si="8"/>
        <v>2.9711679814434368E-2</v>
      </c>
      <c r="X40" s="3"/>
      <c r="Y40" s="3"/>
      <c r="Z40" s="3"/>
      <c r="AA40" s="3"/>
      <c r="AB40" s="37"/>
      <c r="AC40" s="37"/>
      <c r="AD40" s="37"/>
      <c r="AE40" s="38"/>
      <c r="AF40" s="38"/>
      <c r="AG40" s="37"/>
      <c r="AH40" s="37"/>
      <c r="AI40" s="37"/>
      <c r="AJ40" s="38"/>
      <c r="AK40" s="39"/>
    </row>
    <row r="41" spans="1:37" ht="33" x14ac:dyDescent="0.3">
      <c r="A41" s="5">
        <v>38</v>
      </c>
      <c r="B41" s="9">
        <v>1031240010</v>
      </c>
      <c r="C41" s="6" t="s">
        <v>111</v>
      </c>
      <c r="D41" s="6" t="s">
        <v>20</v>
      </c>
      <c r="E41" s="6" t="s">
        <v>112</v>
      </c>
      <c r="F41" s="6" t="s">
        <v>22</v>
      </c>
      <c r="G41" s="5" t="s">
        <v>18</v>
      </c>
      <c r="H41" s="7">
        <v>4456</v>
      </c>
      <c r="I41" s="8">
        <v>472</v>
      </c>
      <c r="J41" s="2">
        <f t="shared" si="6"/>
        <v>2103232</v>
      </c>
      <c r="K41" s="3">
        <f t="shared" si="0"/>
        <v>3.0953172788134583E-2</v>
      </c>
      <c r="L41" s="67">
        <v>472</v>
      </c>
      <c r="M41" s="64" t="str">
        <f t="shared" si="1"/>
        <v>SI CUMPLE</v>
      </c>
      <c r="N41" s="67">
        <v>472</v>
      </c>
      <c r="O41" s="64" t="str">
        <f t="shared" si="2"/>
        <v>SI CUMPLE</v>
      </c>
      <c r="P41" s="67">
        <v>471</v>
      </c>
      <c r="Q41" s="64" t="str">
        <f t="shared" si="3"/>
        <v>SI CUMPLE</v>
      </c>
      <c r="R41" s="67">
        <v>330</v>
      </c>
      <c r="S41" s="64" t="str">
        <f t="shared" si="4"/>
        <v>SI CUMPLE</v>
      </c>
      <c r="T41" s="67">
        <v>472</v>
      </c>
      <c r="U41" s="64" t="str">
        <f t="shared" si="5"/>
        <v>SI CUMPLE</v>
      </c>
      <c r="V41" s="67">
        <f t="shared" si="7"/>
        <v>472</v>
      </c>
      <c r="W41" s="3">
        <f t="shared" si="8"/>
        <v>3.0953172788134583E-2</v>
      </c>
      <c r="X41" s="3"/>
      <c r="Y41" s="3"/>
      <c r="Z41" s="3"/>
      <c r="AA41" s="3"/>
      <c r="AB41" s="37"/>
      <c r="AC41" s="37"/>
      <c r="AD41" s="37"/>
      <c r="AE41" s="38"/>
      <c r="AF41" s="38"/>
      <c r="AG41" s="37"/>
      <c r="AH41" s="37"/>
      <c r="AI41" s="37"/>
      <c r="AJ41" s="38"/>
      <c r="AK41" s="39"/>
    </row>
    <row r="42" spans="1:37" ht="49.5" x14ac:dyDescent="0.3">
      <c r="A42" s="5">
        <v>39</v>
      </c>
      <c r="B42" s="10">
        <v>1032610011</v>
      </c>
      <c r="C42" s="6" t="s">
        <v>113</v>
      </c>
      <c r="D42" s="6" t="s">
        <v>114</v>
      </c>
      <c r="E42" s="6" t="s">
        <v>115</v>
      </c>
      <c r="F42" s="6" t="s">
        <v>22</v>
      </c>
      <c r="G42" s="5" t="s">
        <v>18</v>
      </c>
      <c r="H42" s="7">
        <v>449114</v>
      </c>
      <c r="I42" s="8">
        <v>2480</v>
      </c>
      <c r="J42" s="2">
        <f t="shared" si="6"/>
        <v>1113802720</v>
      </c>
      <c r="K42" s="3">
        <f t="shared" si="0"/>
        <v>16.391785615687802</v>
      </c>
      <c r="L42" s="67">
        <v>2480</v>
      </c>
      <c r="M42" s="64" t="str">
        <f t="shared" si="1"/>
        <v>SI CUMPLE</v>
      </c>
      <c r="N42" s="67">
        <v>2480</v>
      </c>
      <c r="O42" s="64" t="str">
        <f t="shared" si="2"/>
        <v>SI CUMPLE</v>
      </c>
      <c r="P42" s="67">
        <v>2479</v>
      </c>
      <c r="Q42" s="64" t="str">
        <f t="shared" si="3"/>
        <v>SI CUMPLE</v>
      </c>
      <c r="R42" s="67">
        <v>2232</v>
      </c>
      <c r="S42" s="64" t="str">
        <f t="shared" si="4"/>
        <v>SI CUMPLE</v>
      </c>
      <c r="T42" s="67">
        <v>2406</v>
      </c>
      <c r="U42" s="64" t="str">
        <f t="shared" si="5"/>
        <v>SI CUMPLE</v>
      </c>
      <c r="V42" s="67">
        <f t="shared" si="7"/>
        <v>2480</v>
      </c>
      <c r="W42" s="3">
        <f t="shared" si="8"/>
        <v>16.391785615687802</v>
      </c>
      <c r="X42" s="3"/>
      <c r="Y42" s="3"/>
      <c r="Z42" s="3"/>
      <c r="AA42" s="3"/>
      <c r="AB42" s="37"/>
      <c r="AC42" s="37"/>
      <c r="AD42" s="37"/>
      <c r="AE42" s="38"/>
      <c r="AF42" s="38"/>
      <c r="AG42" s="37"/>
      <c r="AH42" s="37"/>
      <c r="AI42" s="37"/>
      <c r="AJ42" s="38"/>
      <c r="AK42" s="39"/>
    </row>
    <row r="43" spans="1:37" x14ac:dyDescent="0.3">
      <c r="A43" s="5">
        <v>40</v>
      </c>
      <c r="B43" s="9">
        <v>1032610001</v>
      </c>
      <c r="C43" s="6" t="s">
        <v>116</v>
      </c>
      <c r="D43" s="6" t="s">
        <v>117</v>
      </c>
      <c r="E43" s="6" t="s">
        <v>118</v>
      </c>
      <c r="F43" s="6" t="s">
        <v>22</v>
      </c>
      <c r="G43" s="5" t="s">
        <v>18</v>
      </c>
      <c r="H43" s="7">
        <v>5637</v>
      </c>
      <c r="I43" s="8">
        <v>20673</v>
      </c>
      <c r="J43" s="2">
        <f t="shared" si="6"/>
        <v>116533701</v>
      </c>
      <c r="K43" s="3">
        <f t="shared" si="0"/>
        <v>1.71502134937744</v>
      </c>
      <c r="L43" s="67">
        <v>20673</v>
      </c>
      <c r="M43" s="64" t="str">
        <f t="shared" si="1"/>
        <v>SI CUMPLE</v>
      </c>
      <c r="N43" s="67">
        <v>20673</v>
      </c>
      <c r="O43" s="64" t="str">
        <f t="shared" si="2"/>
        <v>SI CUMPLE</v>
      </c>
      <c r="P43" s="67">
        <v>20672</v>
      </c>
      <c r="Q43" s="64" t="str">
        <f t="shared" si="3"/>
        <v>SI CUMPLE</v>
      </c>
      <c r="R43" s="67">
        <v>19639</v>
      </c>
      <c r="S43" s="64" t="str">
        <f t="shared" si="4"/>
        <v>SI CUMPLE</v>
      </c>
      <c r="T43" s="67">
        <v>20053</v>
      </c>
      <c r="U43" s="64" t="str">
        <f t="shared" si="5"/>
        <v>SI CUMPLE</v>
      </c>
      <c r="V43" s="67">
        <f t="shared" si="7"/>
        <v>20673</v>
      </c>
      <c r="W43" s="3">
        <f t="shared" si="8"/>
        <v>1.71502134937744</v>
      </c>
      <c r="X43" s="3"/>
      <c r="Y43" s="3"/>
      <c r="Z43" s="3"/>
      <c r="AA43" s="3"/>
      <c r="AB43" s="37"/>
      <c r="AC43" s="37"/>
      <c r="AD43" s="37"/>
      <c r="AE43" s="38"/>
      <c r="AF43" s="38"/>
      <c r="AG43" s="37"/>
      <c r="AH43" s="37"/>
      <c r="AI43" s="37"/>
      <c r="AJ43" s="38"/>
      <c r="AK43" s="39"/>
    </row>
    <row r="44" spans="1:37" x14ac:dyDescent="0.3">
      <c r="A44" s="5">
        <v>41</v>
      </c>
      <c r="B44" s="9">
        <v>1031060002</v>
      </c>
      <c r="C44" s="6" t="s">
        <v>119</v>
      </c>
      <c r="D44" s="6" t="s">
        <v>120</v>
      </c>
      <c r="E44" s="6" t="s">
        <v>121</v>
      </c>
      <c r="F44" s="6" t="s">
        <v>14</v>
      </c>
      <c r="G44" s="5" t="s">
        <v>18</v>
      </c>
      <c r="H44" s="7">
        <v>18</v>
      </c>
      <c r="I44" s="8">
        <v>1058</v>
      </c>
      <c r="J44" s="2">
        <f t="shared" si="6"/>
        <v>19044</v>
      </c>
      <c r="K44" s="3">
        <f t="shared" si="0"/>
        <v>2.8026970994033708E-4</v>
      </c>
      <c r="L44" s="67">
        <v>1058</v>
      </c>
      <c r="M44" s="64" t="str">
        <f t="shared" si="1"/>
        <v>SI CUMPLE</v>
      </c>
      <c r="N44" s="67">
        <v>1058</v>
      </c>
      <c r="O44" s="64" t="str">
        <f t="shared" si="2"/>
        <v>SI CUMPLE</v>
      </c>
      <c r="P44" s="67">
        <v>1057</v>
      </c>
      <c r="Q44" s="64" t="str">
        <f t="shared" si="3"/>
        <v>SI CUMPLE</v>
      </c>
      <c r="R44" s="67">
        <v>741</v>
      </c>
      <c r="S44" s="64" t="str">
        <f t="shared" si="4"/>
        <v>SI CUMPLE</v>
      </c>
      <c r="T44" s="67">
        <v>1026</v>
      </c>
      <c r="U44" s="64" t="str">
        <f t="shared" si="5"/>
        <v>SI CUMPLE</v>
      </c>
      <c r="V44" s="67">
        <f t="shared" si="7"/>
        <v>1058</v>
      </c>
      <c r="W44" s="3">
        <f t="shared" si="8"/>
        <v>2.8026970994033708E-4</v>
      </c>
      <c r="X44" s="3"/>
      <c r="Y44" s="3"/>
      <c r="Z44" s="3"/>
      <c r="AA44" s="3"/>
      <c r="AB44" s="37"/>
      <c r="AC44" s="37"/>
      <c r="AD44" s="37"/>
      <c r="AE44" s="38"/>
      <c r="AF44" s="38"/>
      <c r="AG44" s="37"/>
      <c r="AH44" s="37"/>
      <c r="AI44" s="37"/>
      <c r="AJ44" s="38"/>
      <c r="AK44" s="39"/>
    </row>
    <row r="45" spans="1:37" ht="33" x14ac:dyDescent="0.3">
      <c r="A45" s="5">
        <v>42</v>
      </c>
      <c r="B45" s="9">
        <v>1031060001</v>
      </c>
      <c r="C45" s="6" t="s">
        <v>122</v>
      </c>
      <c r="D45" s="6" t="s">
        <v>37</v>
      </c>
      <c r="E45" s="6" t="s">
        <v>123</v>
      </c>
      <c r="F45" s="6" t="s">
        <v>14</v>
      </c>
      <c r="G45" s="5" t="s">
        <v>18</v>
      </c>
      <c r="H45" s="7">
        <v>1678</v>
      </c>
      <c r="I45" s="8">
        <v>243</v>
      </c>
      <c r="J45" s="2">
        <f t="shared" si="6"/>
        <v>407754</v>
      </c>
      <c r="K45" s="3">
        <f t="shared" si="0"/>
        <v>6.0008976741762346E-3</v>
      </c>
      <c r="L45" s="67">
        <v>243</v>
      </c>
      <c r="M45" s="64" t="str">
        <f t="shared" si="1"/>
        <v>SI CUMPLE</v>
      </c>
      <c r="N45" s="67">
        <v>243</v>
      </c>
      <c r="O45" s="64" t="str">
        <f t="shared" si="2"/>
        <v>SI CUMPLE</v>
      </c>
      <c r="P45" s="67">
        <v>242</v>
      </c>
      <c r="Q45" s="64" t="str">
        <f t="shared" si="3"/>
        <v>SI CUMPLE</v>
      </c>
      <c r="R45" s="67">
        <v>238</v>
      </c>
      <c r="S45" s="64" t="str">
        <f t="shared" si="4"/>
        <v>SI CUMPLE</v>
      </c>
      <c r="T45" s="67">
        <v>236</v>
      </c>
      <c r="U45" s="64" t="str">
        <f t="shared" si="5"/>
        <v>SI CUMPLE</v>
      </c>
      <c r="V45" s="67">
        <f t="shared" si="7"/>
        <v>243</v>
      </c>
      <c r="W45" s="3">
        <f t="shared" si="8"/>
        <v>6.0008976741762346E-3</v>
      </c>
      <c r="X45" s="3"/>
      <c r="Y45" s="3"/>
      <c r="Z45" s="3"/>
      <c r="AA45" s="3"/>
      <c r="AB45" s="37"/>
      <c r="AC45" s="37"/>
      <c r="AD45" s="37"/>
      <c r="AE45" s="38"/>
      <c r="AF45" s="38"/>
      <c r="AG45" s="37"/>
      <c r="AH45" s="37"/>
      <c r="AI45" s="37"/>
      <c r="AJ45" s="38"/>
      <c r="AK45" s="39"/>
    </row>
    <row r="46" spans="1:37" ht="33" x14ac:dyDescent="0.3">
      <c r="A46" s="5">
        <v>43</v>
      </c>
      <c r="B46" s="9">
        <v>1032910010</v>
      </c>
      <c r="C46" s="6" t="s">
        <v>124</v>
      </c>
      <c r="D46" s="6" t="s">
        <v>125</v>
      </c>
      <c r="E46" s="6">
        <v>0.2</v>
      </c>
      <c r="F46" s="6" t="s">
        <v>22</v>
      </c>
      <c r="G46" s="5" t="s">
        <v>18</v>
      </c>
      <c r="H46" s="7">
        <v>2628</v>
      </c>
      <c r="I46" s="8">
        <v>179115</v>
      </c>
      <c r="J46" s="2">
        <f t="shared" si="6"/>
        <v>470714220</v>
      </c>
      <c r="K46" s="3">
        <f t="shared" si="0"/>
        <v>6.9274804612577192</v>
      </c>
      <c r="L46" s="67">
        <v>108364</v>
      </c>
      <c r="M46" s="64" t="str">
        <f t="shared" si="1"/>
        <v>SI CUMPLE</v>
      </c>
      <c r="N46" s="67">
        <v>179115</v>
      </c>
      <c r="O46" s="64" t="str">
        <f t="shared" si="2"/>
        <v>SI CUMPLE</v>
      </c>
      <c r="P46" s="67">
        <v>175030</v>
      </c>
      <c r="Q46" s="64" t="str">
        <f t="shared" si="3"/>
        <v>SI CUMPLE</v>
      </c>
      <c r="R46" s="67">
        <v>166577</v>
      </c>
      <c r="S46" s="64" t="str">
        <f t="shared" si="4"/>
        <v>SI CUMPLE</v>
      </c>
      <c r="T46" s="67">
        <v>173742</v>
      </c>
      <c r="U46" s="64" t="str">
        <f t="shared" si="5"/>
        <v>SI CUMPLE</v>
      </c>
      <c r="V46" s="67">
        <f t="shared" si="7"/>
        <v>108364</v>
      </c>
      <c r="W46" s="3">
        <f t="shared" si="8"/>
        <v>6.9274804612577192</v>
      </c>
      <c r="X46" s="3"/>
      <c r="Y46" s="3"/>
      <c r="Z46" s="3"/>
      <c r="AA46" s="3"/>
      <c r="AB46" s="37"/>
      <c r="AC46" s="37"/>
      <c r="AD46" s="37"/>
      <c r="AE46" s="38"/>
      <c r="AF46" s="38"/>
      <c r="AG46" s="37"/>
      <c r="AH46" s="37"/>
      <c r="AI46" s="37"/>
      <c r="AJ46" s="38"/>
      <c r="AK46" s="39"/>
    </row>
    <row r="47" spans="1:37" ht="33" x14ac:dyDescent="0.3">
      <c r="A47" s="5">
        <v>44</v>
      </c>
      <c r="B47" s="9">
        <v>1033710035</v>
      </c>
      <c r="C47" s="6" t="s">
        <v>126</v>
      </c>
      <c r="D47" s="6" t="s">
        <v>127</v>
      </c>
      <c r="E47" s="6">
        <v>0.999</v>
      </c>
      <c r="F47" s="6" t="s">
        <v>22</v>
      </c>
      <c r="G47" s="5"/>
      <c r="H47" s="7">
        <v>30</v>
      </c>
      <c r="I47" s="8">
        <v>32242</v>
      </c>
      <c r="J47" s="2">
        <f t="shared" si="6"/>
        <v>967260</v>
      </c>
      <c r="K47" s="3">
        <f t="shared" si="0"/>
        <v>1.4235122854279064E-2</v>
      </c>
      <c r="L47" s="67">
        <v>19506</v>
      </c>
      <c r="M47" s="64" t="str">
        <f t="shared" si="1"/>
        <v>SI CUMPLE</v>
      </c>
      <c r="N47" s="67">
        <v>32242</v>
      </c>
      <c r="O47" s="64" t="str">
        <f t="shared" si="2"/>
        <v>SI CUMPLE</v>
      </c>
      <c r="P47" s="67">
        <v>32241</v>
      </c>
      <c r="Q47" s="64" t="str">
        <f t="shared" si="3"/>
        <v>SI CUMPLE</v>
      </c>
      <c r="R47" s="67">
        <v>22569</v>
      </c>
      <c r="S47" s="64" t="str">
        <f t="shared" si="4"/>
        <v>SI CUMPLE</v>
      </c>
      <c r="T47" s="67">
        <v>31275</v>
      </c>
      <c r="U47" s="64" t="str">
        <f t="shared" si="5"/>
        <v>SI CUMPLE</v>
      </c>
      <c r="V47" s="67">
        <f t="shared" si="7"/>
        <v>19506</v>
      </c>
      <c r="W47" s="3">
        <f t="shared" si="8"/>
        <v>1.4235122854279064E-2</v>
      </c>
      <c r="X47" s="3"/>
      <c r="Y47" s="3"/>
      <c r="Z47" s="3"/>
      <c r="AA47" s="3"/>
      <c r="AB47" s="37"/>
      <c r="AC47" s="37"/>
      <c r="AD47" s="37"/>
      <c r="AE47" s="38"/>
      <c r="AF47" s="38"/>
      <c r="AG47" s="40"/>
      <c r="AH47" s="40"/>
      <c r="AI47" s="40"/>
      <c r="AJ47" s="41"/>
      <c r="AK47" s="41"/>
    </row>
    <row r="48" spans="1:37" x14ac:dyDescent="0.3">
      <c r="A48" s="5">
        <v>45</v>
      </c>
      <c r="B48" s="9">
        <v>1033340002</v>
      </c>
      <c r="C48" s="6" t="s">
        <v>128</v>
      </c>
      <c r="D48" s="6" t="s">
        <v>129</v>
      </c>
      <c r="E48" s="6" t="s">
        <v>130</v>
      </c>
      <c r="F48" s="6" t="s">
        <v>61</v>
      </c>
      <c r="G48" s="5" t="s">
        <v>18</v>
      </c>
      <c r="H48" s="7">
        <v>4</v>
      </c>
      <c r="I48" s="8">
        <v>13326</v>
      </c>
      <c r="J48" s="2">
        <f t="shared" si="6"/>
        <v>53304</v>
      </c>
      <c r="K48" s="3">
        <f t="shared" si="0"/>
        <v>7.8447262227786848E-4</v>
      </c>
      <c r="L48" s="67">
        <v>12420</v>
      </c>
      <c r="M48" s="64" t="str">
        <f t="shared" si="1"/>
        <v>SI CUMPLE</v>
      </c>
      <c r="N48" s="67">
        <v>6286</v>
      </c>
      <c r="O48" s="64" t="str">
        <f t="shared" si="2"/>
        <v>SI CUMPLE</v>
      </c>
      <c r="P48" s="67">
        <v>8095</v>
      </c>
      <c r="Q48" s="64" t="str">
        <f t="shared" si="3"/>
        <v>SI CUMPLE</v>
      </c>
      <c r="R48" s="67">
        <v>11993</v>
      </c>
      <c r="S48" s="64" t="str">
        <f t="shared" si="4"/>
        <v>SI CUMPLE</v>
      </c>
      <c r="T48" s="67">
        <v>12926</v>
      </c>
      <c r="U48" s="64" t="str">
        <f t="shared" si="5"/>
        <v>SI CUMPLE</v>
      </c>
      <c r="V48" s="67">
        <f t="shared" si="7"/>
        <v>12420</v>
      </c>
      <c r="W48" s="3">
        <f t="shared" si="8"/>
        <v>7.8447262227786848E-4</v>
      </c>
      <c r="X48" s="3"/>
      <c r="Y48" s="3"/>
      <c r="Z48" s="3"/>
      <c r="AA48" s="3"/>
      <c r="AB48" s="37"/>
      <c r="AC48" s="37"/>
      <c r="AD48" s="37"/>
      <c r="AE48" s="38"/>
      <c r="AF48" s="38"/>
      <c r="AG48" s="37"/>
      <c r="AH48" s="37"/>
      <c r="AI48" s="37"/>
      <c r="AJ48" s="38"/>
      <c r="AK48" s="39"/>
    </row>
    <row r="49" spans="1:37" ht="33" x14ac:dyDescent="0.3">
      <c r="A49" s="5">
        <v>46</v>
      </c>
      <c r="B49" s="9">
        <v>1032130062</v>
      </c>
      <c r="C49" s="6" t="s">
        <v>131</v>
      </c>
      <c r="D49" s="6" t="s">
        <v>37</v>
      </c>
      <c r="E49" s="6" t="s">
        <v>132</v>
      </c>
      <c r="F49" s="6" t="s">
        <v>14</v>
      </c>
      <c r="G49" s="5" t="s">
        <v>18</v>
      </c>
      <c r="H49" s="7">
        <v>6</v>
      </c>
      <c r="I49" s="8">
        <v>330</v>
      </c>
      <c r="J49" s="2">
        <f t="shared" si="6"/>
        <v>1980</v>
      </c>
      <c r="K49" s="3">
        <f t="shared" si="0"/>
        <v>2.9139572867142798E-5</v>
      </c>
      <c r="L49" s="67">
        <v>330</v>
      </c>
      <c r="M49" s="64" t="str">
        <f t="shared" si="1"/>
        <v>SI CUMPLE</v>
      </c>
      <c r="N49" s="67">
        <v>330</v>
      </c>
      <c r="O49" s="64" t="str">
        <f t="shared" si="2"/>
        <v>SI CUMPLE</v>
      </c>
      <c r="P49" s="67">
        <v>315</v>
      </c>
      <c r="Q49" s="64" t="str">
        <f t="shared" si="3"/>
        <v>SI CUMPLE</v>
      </c>
      <c r="R49" s="67">
        <v>320</v>
      </c>
      <c r="S49" s="64" t="str">
        <f t="shared" si="4"/>
        <v>SI CUMPLE</v>
      </c>
      <c r="T49" s="67">
        <v>320</v>
      </c>
      <c r="U49" s="64" t="str">
        <f t="shared" si="5"/>
        <v>SI CUMPLE</v>
      </c>
      <c r="V49" s="67">
        <f t="shared" si="7"/>
        <v>330</v>
      </c>
      <c r="W49" s="3">
        <f t="shared" si="8"/>
        <v>2.9139572867142798E-5</v>
      </c>
      <c r="X49" s="3"/>
      <c r="Y49" s="3"/>
      <c r="Z49" s="3"/>
      <c r="AA49" s="3"/>
      <c r="AB49" s="37"/>
      <c r="AC49" s="37"/>
      <c r="AD49" s="37"/>
      <c r="AE49" s="38"/>
      <c r="AF49" s="38"/>
      <c r="AG49" s="37"/>
      <c r="AH49" s="37"/>
      <c r="AI49" s="37"/>
      <c r="AJ49" s="38"/>
      <c r="AK49" s="39"/>
    </row>
    <row r="50" spans="1:37" ht="33" x14ac:dyDescent="0.3">
      <c r="A50" s="5">
        <v>47</v>
      </c>
      <c r="B50" s="13">
        <v>1031220010</v>
      </c>
      <c r="C50" s="14" t="s">
        <v>133</v>
      </c>
      <c r="D50" s="6" t="s">
        <v>37</v>
      </c>
      <c r="E50" s="6" t="s">
        <v>56</v>
      </c>
      <c r="F50" s="6" t="s">
        <v>14</v>
      </c>
      <c r="G50" s="5"/>
      <c r="H50" s="7">
        <v>108</v>
      </c>
      <c r="I50" s="8">
        <v>443</v>
      </c>
      <c r="J50" s="2">
        <f t="shared" si="6"/>
        <v>47844</v>
      </c>
      <c r="K50" s="3">
        <f t="shared" si="0"/>
        <v>7.0411804255332327E-4</v>
      </c>
      <c r="L50" s="67">
        <v>443</v>
      </c>
      <c r="M50" s="64" t="str">
        <f t="shared" si="1"/>
        <v>SI CUMPLE</v>
      </c>
      <c r="N50" s="67">
        <v>443</v>
      </c>
      <c r="O50" s="64" t="str">
        <f t="shared" si="2"/>
        <v>SI CUMPLE</v>
      </c>
      <c r="P50" s="67">
        <v>442</v>
      </c>
      <c r="Q50" s="64" t="str">
        <f t="shared" si="3"/>
        <v>SI CUMPLE</v>
      </c>
      <c r="R50" s="67">
        <v>310</v>
      </c>
      <c r="S50" s="64" t="str">
        <f t="shared" si="4"/>
        <v>SI CUMPLE</v>
      </c>
      <c r="T50" s="67">
        <v>430</v>
      </c>
      <c r="U50" s="64" t="str">
        <f t="shared" si="5"/>
        <v>SI CUMPLE</v>
      </c>
      <c r="V50" s="67">
        <f t="shared" si="7"/>
        <v>443</v>
      </c>
      <c r="W50" s="3">
        <f t="shared" si="8"/>
        <v>7.0411804255332327E-4</v>
      </c>
      <c r="X50" s="3"/>
      <c r="Y50" s="3"/>
      <c r="Z50" s="3"/>
      <c r="AA50" s="3"/>
      <c r="AB50" s="37"/>
      <c r="AC50" s="37"/>
      <c r="AD50" s="37"/>
      <c r="AE50" s="38"/>
      <c r="AF50" s="38"/>
      <c r="AG50" s="40"/>
      <c r="AH50" s="40"/>
      <c r="AI50" s="40"/>
      <c r="AJ50" s="41"/>
      <c r="AK50" s="41"/>
    </row>
    <row r="51" spans="1:37" ht="33" x14ac:dyDescent="0.3">
      <c r="A51" s="5">
        <v>48</v>
      </c>
      <c r="B51" s="13">
        <v>1031220046</v>
      </c>
      <c r="C51" s="14" t="s">
        <v>134</v>
      </c>
      <c r="D51" s="6" t="s">
        <v>37</v>
      </c>
      <c r="E51" s="6" t="s">
        <v>38</v>
      </c>
      <c r="F51" s="6" t="s">
        <v>14</v>
      </c>
      <c r="G51" s="5"/>
      <c r="H51" s="7">
        <v>261</v>
      </c>
      <c r="I51" s="8">
        <v>888</v>
      </c>
      <c r="J51" s="2">
        <f t="shared" si="6"/>
        <v>231768</v>
      </c>
      <c r="K51" s="3">
        <f t="shared" si="0"/>
        <v>3.4109194567030058E-3</v>
      </c>
      <c r="L51" s="67">
        <v>888</v>
      </c>
      <c r="M51" s="64" t="str">
        <f t="shared" si="1"/>
        <v>SI CUMPLE</v>
      </c>
      <c r="N51" s="67">
        <v>888</v>
      </c>
      <c r="O51" s="64" t="str">
        <f t="shared" si="2"/>
        <v>SI CUMPLE</v>
      </c>
      <c r="P51" s="67">
        <v>887</v>
      </c>
      <c r="Q51" s="64" t="str">
        <f t="shared" si="3"/>
        <v>SI CUMPLE</v>
      </c>
      <c r="R51" s="67">
        <v>622</v>
      </c>
      <c r="S51" s="64" t="str">
        <f t="shared" si="4"/>
        <v>SI CUMPLE</v>
      </c>
      <c r="T51" s="67">
        <v>888</v>
      </c>
      <c r="U51" s="64" t="str">
        <f t="shared" si="5"/>
        <v>SI CUMPLE</v>
      </c>
      <c r="V51" s="67">
        <f t="shared" si="7"/>
        <v>888</v>
      </c>
      <c r="W51" s="3">
        <f t="shared" si="8"/>
        <v>3.4109194567030058E-3</v>
      </c>
      <c r="X51" s="3"/>
      <c r="Y51" s="3"/>
      <c r="Z51" s="3"/>
      <c r="AA51" s="3"/>
      <c r="AB51" s="37"/>
      <c r="AC51" s="37"/>
      <c r="AD51" s="37"/>
      <c r="AE51" s="38"/>
      <c r="AF51" s="38"/>
      <c r="AG51" s="40"/>
      <c r="AH51" s="40"/>
      <c r="AI51" s="40"/>
      <c r="AJ51" s="41"/>
      <c r="AK51" s="41"/>
    </row>
    <row r="52" spans="1:37" ht="33" x14ac:dyDescent="0.3">
      <c r="A52" s="5">
        <v>49</v>
      </c>
      <c r="B52" s="9">
        <v>1031610005</v>
      </c>
      <c r="C52" s="6" t="s">
        <v>135</v>
      </c>
      <c r="D52" s="11" t="s">
        <v>136</v>
      </c>
      <c r="E52" s="6" t="s">
        <v>137</v>
      </c>
      <c r="F52" s="6" t="s">
        <v>14</v>
      </c>
      <c r="G52" s="5"/>
      <c r="H52" s="7">
        <v>21</v>
      </c>
      <c r="I52" s="8">
        <v>11716</v>
      </c>
      <c r="J52" s="2">
        <f t="shared" si="6"/>
        <v>246036</v>
      </c>
      <c r="K52" s="3">
        <f t="shared" si="0"/>
        <v>3.620900984818356E-3</v>
      </c>
      <c r="L52" s="67">
        <v>11716</v>
      </c>
      <c r="M52" s="64" t="str">
        <f t="shared" si="1"/>
        <v>SI CUMPLE</v>
      </c>
      <c r="N52" s="67">
        <v>11716</v>
      </c>
      <c r="O52" s="64" t="str">
        <f t="shared" si="2"/>
        <v>SI CUMPLE</v>
      </c>
      <c r="P52" s="67">
        <v>11715</v>
      </c>
      <c r="Q52" s="64" t="str">
        <f t="shared" si="3"/>
        <v>SI CUMPLE</v>
      </c>
      <c r="R52" s="67">
        <v>8201</v>
      </c>
      <c r="S52" s="64" t="str">
        <f t="shared" si="4"/>
        <v>SI CUMPLE</v>
      </c>
      <c r="T52" s="67">
        <v>11599</v>
      </c>
      <c r="U52" s="64" t="str">
        <f t="shared" si="5"/>
        <v>SI CUMPLE</v>
      </c>
      <c r="V52" s="67">
        <f t="shared" si="7"/>
        <v>11716</v>
      </c>
      <c r="W52" s="3">
        <f t="shared" si="8"/>
        <v>3.620900984818356E-3</v>
      </c>
      <c r="X52" s="3"/>
      <c r="Y52" s="3"/>
      <c r="Z52" s="3"/>
      <c r="AA52" s="3"/>
      <c r="AB52" s="37"/>
      <c r="AC52" s="37"/>
      <c r="AD52" s="37"/>
      <c r="AE52" s="38"/>
      <c r="AF52" s="38"/>
      <c r="AG52" s="40"/>
      <c r="AH52" s="40"/>
      <c r="AI52" s="40"/>
      <c r="AJ52" s="41"/>
      <c r="AK52" s="41"/>
    </row>
    <row r="53" spans="1:37" x14ac:dyDescent="0.3">
      <c r="A53" s="5">
        <v>50</v>
      </c>
      <c r="B53" s="9">
        <v>1031620002</v>
      </c>
      <c r="C53" s="6" t="s">
        <v>139</v>
      </c>
      <c r="D53" s="6" t="s">
        <v>140</v>
      </c>
      <c r="E53" s="6" t="s">
        <v>141</v>
      </c>
      <c r="F53" s="6" t="s">
        <v>22</v>
      </c>
      <c r="G53" s="5"/>
      <c r="H53" s="7">
        <v>1277</v>
      </c>
      <c r="I53" s="8">
        <v>5513</v>
      </c>
      <c r="J53" s="2">
        <f t="shared" si="6"/>
        <v>7040101</v>
      </c>
      <c r="K53" s="3">
        <f t="shared" si="0"/>
        <v>0.10360885660684084</v>
      </c>
      <c r="L53" s="67">
        <v>5513</v>
      </c>
      <c r="M53" s="64" t="str">
        <f t="shared" si="1"/>
        <v>SI CUMPLE</v>
      </c>
      <c r="N53" s="67">
        <v>5513</v>
      </c>
      <c r="O53" s="64" t="str">
        <f t="shared" si="2"/>
        <v>SI CUMPLE</v>
      </c>
      <c r="P53" s="67">
        <v>5512</v>
      </c>
      <c r="Q53" s="64" t="str">
        <f t="shared" si="3"/>
        <v>SI CUMPLE</v>
      </c>
      <c r="R53" s="67">
        <v>5348</v>
      </c>
      <c r="S53" s="64" t="str">
        <f t="shared" si="4"/>
        <v>SI CUMPLE</v>
      </c>
      <c r="T53" s="67">
        <v>5348</v>
      </c>
      <c r="U53" s="64" t="str">
        <f t="shared" si="5"/>
        <v>SI CUMPLE</v>
      </c>
      <c r="V53" s="67">
        <f t="shared" si="7"/>
        <v>5513</v>
      </c>
      <c r="W53" s="3">
        <f t="shared" si="8"/>
        <v>0.10360885660684084</v>
      </c>
      <c r="X53" s="3"/>
      <c r="Y53" s="3"/>
      <c r="Z53" s="3"/>
      <c r="AA53" s="3"/>
      <c r="AB53" s="37"/>
      <c r="AC53" s="37"/>
      <c r="AD53" s="37"/>
      <c r="AE53" s="38"/>
      <c r="AF53" s="38"/>
      <c r="AG53" s="40"/>
      <c r="AH53" s="40"/>
      <c r="AI53" s="40"/>
      <c r="AJ53" s="41"/>
      <c r="AK53" s="41"/>
    </row>
    <row r="54" spans="1:37" ht="33" x14ac:dyDescent="0.3">
      <c r="A54" s="5">
        <v>51</v>
      </c>
      <c r="B54" s="10" t="s">
        <v>142</v>
      </c>
      <c r="C54" s="6" t="s">
        <v>143</v>
      </c>
      <c r="D54" s="6" t="s">
        <v>37</v>
      </c>
      <c r="E54" s="6" t="s">
        <v>88</v>
      </c>
      <c r="F54" s="6" t="s">
        <v>14</v>
      </c>
      <c r="G54" s="5" t="s">
        <v>18</v>
      </c>
      <c r="H54" s="7">
        <v>1869</v>
      </c>
      <c r="I54" s="8">
        <v>55</v>
      </c>
      <c r="J54" s="2">
        <f t="shared" si="6"/>
        <v>102795</v>
      </c>
      <c r="K54" s="3">
        <f t="shared" si="0"/>
        <v>1.5128294913524969E-3</v>
      </c>
      <c r="L54" s="67">
        <v>55</v>
      </c>
      <c r="M54" s="64" t="str">
        <f t="shared" si="1"/>
        <v>SI CUMPLE</v>
      </c>
      <c r="N54" s="67">
        <v>55</v>
      </c>
      <c r="O54" s="64" t="str">
        <f t="shared" si="2"/>
        <v>SI CUMPLE</v>
      </c>
      <c r="P54" s="67">
        <v>54</v>
      </c>
      <c r="Q54" s="64" t="str">
        <f t="shared" si="3"/>
        <v>SI CUMPLE</v>
      </c>
      <c r="R54" s="67">
        <v>39</v>
      </c>
      <c r="S54" s="64" t="str">
        <f t="shared" si="4"/>
        <v>SI CUMPLE</v>
      </c>
      <c r="T54" s="67">
        <v>55</v>
      </c>
      <c r="U54" s="64" t="str">
        <f t="shared" si="5"/>
        <v>SI CUMPLE</v>
      </c>
      <c r="V54" s="67">
        <f t="shared" si="7"/>
        <v>55</v>
      </c>
      <c r="W54" s="3">
        <f t="shared" si="8"/>
        <v>1.5128294913524969E-3</v>
      </c>
      <c r="X54" s="3"/>
      <c r="Y54" s="3"/>
      <c r="Z54" s="3"/>
      <c r="AA54" s="3"/>
      <c r="AB54" s="37"/>
      <c r="AC54" s="37"/>
      <c r="AD54" s="37"/>
      <c r="AE54" s="38"/>
      <c r="AF54" s="38"/>
      <c r="AG54" s="37"/>
      <c r="AH54" s="37"/>
      <c r="AI54" s="37"/>
      <c r="AJ54" s="38"/>
      <c r="AK54" s="39"/>
    </row>
    <row r="55" spans="1:37" ht="33" x14ac:dyDescent="0.3">
      <c r="A55" s="5">
        <v>52</v>
      </c>
      <c r="B55" s="10" t="s">
        <v>144</v>
      </c>
      <c r="C55" s="6" t="s">
        <v>145</v>
      </c>
      <c r="D55" s="6" t="s">
        <v>37</v>
      </c>
      <c r="E55" s="6" t="s">
        <v>146</v>
      </c>
      <c r="F55" s="6" t="s">
        <v>14</v>
      </c>
      <c r="G55" s="5" t="s">
        <v>18</v>
      </c>
      <c r="H55" s="7">
        <v>1219</v>
      </c>
      <c r="I55" s="8">
        <v>194</v>
      </c>
      <c r="J55" s="2">
        <f t="shared" si="6"/>
        <v>236486</v>
      </c>
      <c r="K55" s="3">
        <f t="shared" si="0"/>
        <v>3.4803540550803697E-3</v>
      </c>
      <c r="L55" s="67">
        <v>194</v>
      </c>
      <c r="M55" s="64" t="str">
        <f t="shared" si="1"/>
        <v>SI CUMPLE</v>
      </c>
      <c r="N55" s="67">
        <v>194</v>
      </c>
      <c r="O55" s="64" t="str">
        <f t="shared" si="2"/>
        <v>SI CUMPLE</v>
      </c>
      <c r="P55" s="67">
        <v>193</v>
      </c>
      <c r="Q55" s="64" t="str">
        <f t="shared" si="3"/>
        <v>SI CUMPLE</v>
      </c>
      <c r="R55" s="67">
        <v>136</v>
      </c>
      <c r="S55" s="64" t="str">
        <f t="shared" si="4"/>
        <v>SI CUMPLE</v>
      </c>
      <c r="T55" s="67">
        <v>194</v>
      </c>
      <c r="U55" s="64" t="str">
        <f t="shared" si="5"/>
        <v>SI CUMPLE</v>
      </c>
      <c r="V55" s="67">
        <f t="shared" si="7"/>
        <v>194</v>
      </c>
      <c r="W55" s="3">
        <f t="shared" si="8"/>
        <v>3.4803540550803697E-3</v>
      </c>
      <c r="X55" s="3"/>
      <c r="Y55" s="3"/>
      <c r="Z55" s="3"/>
      <c r="AA55" s="3"/>
      <c r="AB55" s="37"/>
      <c r="AC55" s="37"/>
      <c r="AD55" s="37"/>
      <c r="AE55" s="38"/>
      <c r="AF55" s="38"/>
      <c r="AG55" s="37"/>
      <c r="AH55" s="37"/>
      <c r="AI55" s="37"/>
      <c r="AJ55" s="38"/>
      <c r="AK55" s="39"/>
    </row>
    <row r="56" spans="1:37" ht="33" x14ac:dyDescent="0.3">
      <c r="A56" s="5">
        <v>53</v>
      </c>
      <c r="B56" s="9">
        <v>1031840004</v>
      </c>
      <c r="C56" s="6" t="s">
        <v>147</v>
      </c>
      <c r="D56" s="6" t="s">
        <v>37</v>
      </c>
      <c r="E56" s="6" t="s">
        <v>148</v>
      </c>
      <c r="F56" s="6" t="s">
        <v>14</v>
      </c>
      <c r="G56" s="5" t="s">
        <v>18</v>
      </c>
      <c r="H56" s="7">
        <v>1253</v>
      </c>
      <c r="I56" s="8">
        <v>101</v>
      </c>
      <c r="J56" s="2">
        <f t="shared" si="6"/>
        <v>126553</v>
      </c>
      <c r="K56" s="3">
        <f t="shared" si="0"/>
        <v>1.8624749318462235E-3</v>
      </c>
      <c r="L56" s="67">
        <v>101</v>
      </c>
      <c r="M56" s="64" t="str">
        <f t="shared" si="1"/>
        <v>SI CUMPLE</v>
      </c>
      <c r="N56" s="67">
        <v>101</v>
      </c>
      <c r="O56" s="64" t="str">
        <f t="shared" si="2"/>
        <v>SI CUMPLE</v>
      </c>
      <c r="P56" s="67">
        <v>100</v>
      </c>
      <c r="Q56" s="64" t="str">
        <f t="shared" si="3"/>
        <v>SI CUMPLE</v>
      </c>
      <c r="R56" s="67">
        <v>71</v>
      </c>
      <c r="S56" s="64" t="str">
        <f t="shared" si="4"/>
        <v>SI CUMPLE</v>
      </c>
      <c r="T56" s="67">
        <v>98</v>
      </c>
      <c r="U56" s="64" t="str">
        <f t="shared" si="5"/>
        <v>SI CUMPLE</v>
      </c>
      <c r="V56" s="67">
        <f t="shared" si="7"/>
        <v>101</v>
      </c>
      <c r="W56" s="3">
        <f t="shared" si="8"/>
        <v>1.8624749318462235E-3</v>
      </c>
      <c r="X56" s="3"/>
      <c r="Y56" s="3"/>
      <c r="Z56" s="3"/>
      <c r="AA56" s="3"/>
      <c r="AB56" s="37"/>
      <c r="AC56" s="37"/>
      <c r="AD56" s="37"/>
      <c r="AE56" s="38"/>
      <c r="AF56" s="38"/>
      <c r="AG56" s="37"/>
      <c r="AH56" s="37"/>
      <c r="AI56" s="37"/>
      <c r="AJ56" s="38"/>
      <c r="AK56" s="39"/>
    </row>
    <row r="57" spans="1:37" ht="33" x14ac:dyDescent="0.3">
      <c r="A57" s="5">
        <v>54</v>
      </c>
      <c r="B57" s="9">
        <v>1031840006</v>
      </c>
      <c r="C57" s="6" t="s">
        <v>149</v>
      </c>
      <c r="D57" s="6" t="s">
        <v>37</v>
      </c>
      <c r="E57" s="6" t="s">
        <v>150</v>
      </c>
      <c r="F57" s="6" t="s">
        <v>14</v>
      </c>
      <c r="G57" s="5" t="s">
        <v>18</v>
      </c>
      <c r="H57" s="7">
        <v>2458</v>
      </c>
      <c r="I57" s="8">
        <v>205</v>
      </c>
      <c r="J57" s="2">
        <f t="shared" si="6"/>
        <v>503890</v>
      </c>
      <c r="K57" s="3">
        <f t="shared" si="0"/>
        <v>7.4157269555679712E-3</v>
      </c>
      <c r="L57" s="67">
        <v>205</v>
      </c>
      <c r="M57" s="64" t="str">
        <f t="shared" si="1"/>
        <v>SI CUMPLE</v>
      </c>
      <c r="N57" s="67">
        <v>205</v>
      </c>
      <c r="O57" s="64" t="str">
        <f t="shared" si="2"/>
        <v>SI CUMPLE</v>
      </c>
      <c r="P57" s="67">
        <v>120</v>
      </c>
      <c r="Q57" s="64" t="str">
        <f t="shared" si="3"/>
        <v>SI CUMPLE</v>
      </c>
      <c r="R57" s="67">
        <v>195</v>
      </c>
      <c r="S57" s="64" t="str">
        <f t="shared" si="4"/>
        <v>SI CUMPLE</v>
      </c>
      <c r="T57" s="67">
        <v>199</v>
      </c>
      <c r="U57" s="64" t="str">
        <f t="shared" si="5"/>
        <v>SI CUMPLE</v>
      </c>
      <c r="V57" s="67">
        <f t="shared" si="7"/>
        <v>205</v>
      </c>
      <c r="W57" s="3">
        <f t="shared" si="8"/>
        <v>7.4157269555679712E-3</v>
      </c>
      <c r="X57" s="3"/>
      <c r="Y57" s="3"/>
      <c r="Z57" s="3"/>
      <c r="AA57" s="3"/>
      <c r="AB57" s="37"/>
      <c r="AC57" s="37"/>
      <c r="AD57" s="37"/>
      <c r="AE57" s="38"/>
      <c r="AF57" s="38"/>
      <c r="AG57" s="37"/>
      <c r="AH57" s="37"/>
      <c r="AI57" s="37"/>
      <c r="AJ57" s="38"/>
      <c r="AK57" s="39"/>
    </row>
    <row r="58" spans="1:37" x14ac:dyDescent="0.3">
      <c r="A58" s="5">
        <v>55</v>
      </c>
      <c r="B58" s="9">
        <v>1033495010</v>
      </c>
      <c r="C58" s="6" t="s">
        <v>151</v>
      </c>
      <c r="D58" s="6" t="s">
        <v>152</v>
      </c>
      <c r="E58" s="6" t="s">
        <v>153</v>
      </c>
      <c r="F58" s="6" t="s">
        <v>26</v>
      </c>
      <c r="G58" s="5" t="s">
        <v>18</v>
      </c>
      <c r="H58" s="7">
        <v>150</v>
      </c>
      <c r="I58" s="8">
        <v>11655</v>
      </c>
      <c r="J58" s="2">
        <f t="shared" si="6"/>
        <v>1748250</v>
      </c>
      <c r="K58" s="3">
        <f t="shared" si="0"/>
        <v>2.5728918315647675E-2</v>
      </c>
      <c r="L58" s="67">
        <v>11655</v>
      </c>
      <c r="M58" s="64" t="str">
        <f t="shared" si="1"/>
        <v>SI CUMPLE</v>
      </c>
      <c r="N58" s="67">
        <v>11655</v>
      </c>
      <c r="O58" s="64" t="str">
        <f t="shared" si="2"/>
        <v>SI CUMPLE</v>
      </c>
      <c r="P58" s="67">
        <v>11654</v>
      </c>
      <c r="Q58" s="64" t="str">
        <f t="shared" si="3"/>
        <v>SI CUMPLE</v>
      </c>
      <c r="R58" s="67">
        <v>8159</v>
      </c>
      <c r="S58" s="64" t="str">
        <f t="shared" si="4"/>
        <v>SI CUMPLE</v>
      </c>
      <c r="T58" s="67">
        <v>11655</v>
      </c>
      <c r="U58" s="64" t="str">
        <f t="shared" si="5"/>
        <v>SI CUMPLE</v>
      </c>
      <c r="V58" s="67">
        <f t="shared" si="7"/>
        <v>11655</v>
      </c>
      <c r="W58" s="3">
        <f t="shared" si="8"/>
        <v>2.5728918315647675E-2</v>
      </c>
      <c r="X58" s="3"/>
      <c r="Y58" s="3"/>
      <c r="Z58" s="3"/>
      <c r="AA58" s="3"/>
      <c r="AB58" s="37"/>
      <c r="AC58" s="37"/>
      <c r="AD58" s="37"/>
      <c r="AE58" s="38"/>
      <c r="AF58" s="38"/>
      <c r="AG58" s="37"/>
      <c r="AH58" s="37"/>
      <c r="AI58" s="37"/>
      <c r="AJ58" s="38"/>
      <c r="AK58" s="39"/>
    </row>
    <row r="59" spans="1:37" ht="33" x14ac:dyDescent="0.3">
      <c r="A59" s="5">
        <v>56</v>
      </c>
      <c r="B59" s="9">
        <v>1033495020</v>
      </c>
      <c r="C59" s="6" t="s">
        <v>154</v>
      </c>
      <c r="D59" s="6" t="s">
        <v>155</v>
      </c>
      <c r="E59" s="6" t="s">
        <v>156</v>
      </c>
      <c r="F59" s="6" t="s">
        <v>26</v>
      </c>
      <c r="G59" s="5" t="s">
        <v>18</v>
      </c>
      <c r="H59" s="7">
        <v>47</v>
      </c>
      <c r="I59" s="8">
        <v>2978</v>
      </c>
      <c r="J59" s="2">
        <f t="shared" si="6"/>
        <v>139966</v>
      </c>
      <c r="K59" s="3">
        <f t="shared" si="0"/>
        <v>2.0598734625871255E-3</v>
      </c>
      <c r="L59" s="67">
        <v>2978</v>
      </c>
      <c r="M59" s="64" t="str">
        <f t="shared" si="1"/>
        <v>SI CUMPLE</v>
      </c>
      <c r="N59" s="67">
        <v>2978</v>
      </c>
      <c r="O59" s="64" t="str">
        <f t="shared" si="2"/>
        <v>SI CUMPLE</v>
      </c>
      <c r="P59" s="67">
        <v>2977</v>
      </c>
      <c r="Q59" s="64" t="str">
        <f t="shared" si="3"/>
        <v>SI CUMPLE</v>
      </c>
      <c r="R59" s="67">
        <v>2918</v>
      </c>
      <c r="S59" s="64" t="str">
        <f t="shared" si="4"/>
        <v>SI CUMPLE</v>
      </c>
      <c r="T59" s="67">
        <v>2948</v>
      </c>
      <c r="U59" s="64" t="str">
        <f t="shared" si="5"/>
        <v>SI CUMPLE</v>
      </c>
      <c r="V59" s="67">
        <f t="shared" si="7"/>
        <v>2978</v>
      </c>
      <c r="W59" s="3">
        <f t="shared" si="8"/>
        <v>2.0598734625871255E-3</v>
      </c>
      <c r="X59" s="3"/>
      <c r="Y59" s="3"/>
      <c r="Z59" s="3"/>
      <c r="AA59" s="3"/>
      <c r="AB59" s="37"/>
      <c r="AC59" s="37"/>
      <c r="AD59" s="37"/>
      <c r="AE59" s="38"/>
      <c r="AF59" s="38"/>
      <c r="AG59" s="37"/>
      <c r="AH59" s="37"/>
      <c r="AI59" s="37"/>
      <c r="AJ59" s="38"/>
      <c r="AK59" s="39"/>
    </row>
    <row r="60" spans="1:37" ht="33" x14ac:dyDescent="0.3">
      <c r="A60" s="54">
        <v>57</v>
      </c>
      <c r="B60" s="53">
        <v>1033495030</v>
      </c>
      <c r="C60" s="50" t="s">
        <v>157</v>
      </c>
      <c r="D60" s="50" t="s">
        <v>158</v>
      </c>
      <c r="E60" s="50" t="s">
        <v>1383</v>
      </c>
      <c r="F60" s="50" t="s">
        <v>26</v>
      </c>
      <c r="G60" s="5"/>
      <c r="H60" s="7">
        <v>148</v>
      </c>
      <c r="I60" s="8">
        <v>538</v>
      </c>
      <c r="J60" s="2">
        <f t="shared" si="6"/>
        <v>79624</v>
      </c>
      <c r="K60" s="3">
        <f t="shared" si="0"/>
        <v>1.1718229040269586E-3</v>
      </c>
      <c r="L60" s="67">
        <v>538</v>
      </c>
      <c r="M60" s="64" t="str">
        <f t="shared" si="1"/>
        <v>SI CUMPLE</v>
      </c>
      <c r="N60" s="67">
        <v>538</v>
      </c>
      <c r="O60" s="64" t="str">
        <f t="shared" si="2"/>
        <v>SI CUMPLE</v>
      </c>
      <c r="P60" s="67">
        <v>516</v>
      </c>
      <c r="Q60" s="64" t="str">
        <f t="shared" si="3"/>
        <v>SI CUMPLE</v>
      </c>
      <c r="R60" s="67">
        <v>484</v>
      </c>
      <c r="S60" s="64" t="str">
        <f t="shared" si="4"/>
        <v>SI CUMPLE</v>
      </c>
      <c r="T60" s="67">
        <v>522</v>
      </c>
      <c r="U60" s="64" t="str">
        <f t="shared" si="5"/>
        <v>SI CUMPLE</v>
      </c>
      <c r="V60" s="67">
        <f t="shared" si="7"/>
        <v>538</v>
      </c>
      <c r="W60" s="3">
        <f t="shared" si="8"/>
        <v>1.1718229040269586E-3</v>
      </c>
      <c r="X60" s="3"/>
      <c r="Y60" s="3"/>
      <c r="Z60" s="3"/>
      <c r="AA60" s="3"/>
      <c r="AB60" s="37"/>
      <c r="AC60" s="37"/>
      <c r="AD60" s="37"/>
      <c r="AE60" s="38"/>
      <c r="AF60" s="38"/>
      <c r="AG60" s="42"/>
      <c r="AH60" s="42"/>
      <c r="AI60" s="42"/>
      <c r="AJ60" s="43"/>
      <c r="AK60" s="44"/>
    </row>
    <row r="61" spans="1:37" ht="33" x14ac:dyDescent="0.3">
      <c r="A61" s="5">
        <v>58</v>
      </c>
      <c r="B61" s="9">
        <v>1031610020</v>
      </c>
      <c r="C61" s="6" t="s">
        <v>159</v>
      </c>
      <c r="D61" s="6" t="s">
        <v>37</v>
      </c>
      <c r="E61" s="6" t="s">
        <v>160</v>
      </c>
      <c r="F61" s="6" t="s">
        <v>14</v>
      </c>
      <c r="G61" s="5"/>
      <c r="H61" s="7">
        <v>195</v>
      </c>
      <c r="I61" s="8">
        <v>448</v>
      </c>
      <c r="J61" s="2">
        <f t="shared" si="6"/>
        <v>87360</v>
      </c>
      <c r="K61" s="3">
        <f t="shared" si="0"/>
        <v>1.2856732755927246E-3</v>
      </c>
      <c r="L61" s="67">
        <v>394</v>
      </c>
      <c r="M61" s="64" t="str">
        <f t="shared" si="1"/>
        <v>SI CUMPLE</v>
      </c>
      <c r="N61" s="67">
        <v>448</v>
      </c>
      <c r="O61" s="64" t="str">
        <f t="shared" si="2"/>
        <v>SI CUMPLE</v>
      </c>
      <c r="P61" s="67">
        <v>447</v>
      </c>
      <c r="Q61" s="64" t="str">
        <f t="shared" si="3"/>
        <v>SI CUMPLE</v>
      </c>
      <c r="R61" s="67">
        <v>403</v>
      </c>
      <c r="S61" s="64" t="str">
        <f t="shared" si="4"/>
        <v>SI CUMPLE</v>
      </c>
      <c r="T61" s="67">
        <v>435</v>
      </c>
      <c r="U61" s="64" t="str">
        <f t="shared" si="5"/>
        <v>SI CUMPLE</v>
      </c>
      <c r="V61" s="67">
        <f t="shared" si="7"/>
        <v>394</v>
      </c>
      <c r="W61" s="3">
        <f t="shared" si="8"/>
        <v>1.2856732755927246E-3</v>
      </c>
      <c r="X61" s="3"/>
      <c r="Y61" s="3"/>
      <c r="Z61" s="3"/>
      <c r="AA61" s="3"/>
      <c r="AB61" s="37"/>
      <c r="AC61" s="37"/>
      <c r="AD61" s="37"/>
      <c r="AE61" s="38"/>
      <c r="AF61" s="38"/>
      <c r="AG61" s="42"/>
      <c r="AH61" s="42"/>
      <c r="AI61" s="42"/>
      <c r="AJ61" s="43"/>
      <c r="AK61" s="44"/>
    </row>
    <row r="62" spans="1:37" x14ac:dyDescent="0.3">
      <c r="A62" s="5">
        <v>59</v>
      </c>
      <c r="B62" s="9">
        <v>1031610010</v>
      </c>
      <c r="C62" s="6" t="s">
        <v>161</v>
      </c>
      <c r="D62" s="6" t="s">
        <v>162</v>
      </c>
      <c r="E62" s="6">
        <v>0.06</v>
      </c>
      <c r="F62" s="6" t="s">
        <v>14</v>
      </c>
      <c r="G62" s="5"/>
      <c r="H62" s="7">
        <v>184</v>
      </c>
      <c r="I62" s="8">
        <v>5165</v>
      </c>
      <c r="J62" s="2">
        <f t="shared" si="6"/>
        <v>950360</v>
      </c>
      <c r="K62" s="3">
        <f t="shared" si="0"/>
        <v>1.3986406297988804E-2</v>
      </c>
      <c r="L62" s="67">
        <v>5165</v>
      </c>
      <c r="M62" s="64" t="str">
        <f t="shared" si="1"/>
        <v>SI CUMPLE</v>
      </c>
      <c r="N62" s="67">
        <v>5165</v>
      </c>
      <c r="O62" s="64" t="str">
        <f t="shared" si="2"/>
        <v>SI CUMPLE</v>
      </c>
      <c r="P62" s="67">
        <v>5164</v>
      </c>
      <c r="Q62" s="64" t="str">
        <f t="shared" si="3"/>
        <v>SI CUMPLE</v>
      </c>
      <c r="R62" s="67">
        <v>3616</v>
      </c>
      <c r="S62" s="64" t="str">
        <f t="shared" si="4"/>
        <v>SI CUMPLE</v>
      </c>
      <c r="T62" s="67">
        <v>5010</v>
      </c>
      <c r="U62" s="64" t="str">
        <f t="shared" si="5"/>
        <v>SI CUMPLE</v>
      </c>
      <c r="V62" s="67">
        <f t="shared" si="7"/>
        <v>5165</v>
      </c>
      <c r="W62" s="3">
        <f t="shared" si="8"/>
        <v>1.3986406297988804E-2</v>
      </c>
      <c r="X62" s="3"/>
      <c r="Y62" s="3"/>
      <c r="Z62" s="3"/>
      <c r="AA62" s="3"/>
      <c r="AB62" s="37"/>
      <c r="AC62" s="37"/>
      <c r="AD62" s="37"/>
      <c r="AE62" s="38"/>
      <c r="AF62" s="38"/>
      <c r="AG62" s="42"/>
      <c r="AH62" s="42"/>
      <c r="AI62" s="42"/>
      <c r="AJ62" s="43"/>
      <c r="AK62" s="44"/>
    </row>
    <row r="63" spans="1:37" ht="49.5" x14ac:dyDescent="0.3">
      <c r="A63" s="5">
        <v>60</v>
      </c>
      <c r="B63" s="9">
        <v>1031610030</v>
      </c>
      <c r="C63" s="6" t="s">
        <v>163</v>
      </c>
      <c r="D63" s="6" t="s">
        <v>162</v>
      </c>
      <c r="E63" s="6" t="s">
        <v>164</v>
      </c>
      <c r="F63" s="6" t="s">
        <v>14</v>
      </c>
      <c r="G63" s="5" t="s">
        <v>18</v>
      </c>
      <c r="H63" s="7">
        <v>149</v>
      </c>
      <c r="I63" s="8">
        <v>4990</v>
      </c>
      <c r="J63" s="2">
        <f t="shared" si="6"/>
        <v>743510</v>
      </c>
      <c r="K63" s="3">
        <f t="shared" si="0"/>
        <v>1.0942203950731991E-2</v>
      </c>
      <c r="L63" s="67">
        <v>4990</v>
      </c>
      <c r="M63" s="64" t="str">
        <f t="shared" si="1"/>
        <v>SI CUMPLE</v>
      </c>
      <c r="N63" s="67">
        <v>4990</v>
      </c>
      <c r="O63" s="64" t="str">
        <f t="shared" si="2"/>
        <v>SI CUMPLE</v>
      </c>
      <c r="P63" s="67">
        <v>4989</v>
      </c>
      <c r="Q63" s="64" t="str">
        <f t="shared" si="3"/>
        <v>SI CUMPLE</v>
      </c>
      <c r="R63" s="67">
        <v>3493</v>
      </c>
      <c r="S63" s="64" t="str">
        <f t="shared" si="4"/>
        <v>SI CUMPLE</v>
      </c>
      <c r="T63" s="67">
        <v>4990</v>
      </c>
      <c r="U63" s="64" t="str">
        <f t="shared" si="5"/>
        <v>SI CUMPLE</v>
      </c>
      <c r="V63" s="67">
        <f t="shared" si="7"/>
        <v>4990</v>
      </c>
      <c r="W63" s="3">
        <f t="shared" si="8"/>
        <v>1.0942203950731991E-2</v>
      </c>
      <c r="X63" s="3"/>
      <c r="Y63" s="3"/>
      <c r="Z63" s="3"/>
      <c r="AA63" s="3"/>
      <c r="AB63" s="37"/>
      <c r="AC63" s="37"/>
      <c r="AD63" s="37"/>
      <c r="AE63" s="38"/>
      <c r="AF63" s="38"/>
      <c r="AG63" s="37"/>
      <c r="AH63" s="37"/>
      <c r="AI63" s="37"/>
      <c r="AJ63" s="38"/>
      <c r="AK63" s="39"/>
    </row>
    <row r="64" spans="1:37" ht="33" x14ac:dyDescent="0.3">
      <c r="A64" s="5">
        <v>61</v>
      </c>
      <c r="B64" s="9">
        <v>1031820010</v>
      </c>
      <c r="C64" s="6" t="s">
        <v>165</v>
      </c>
      <c r="D64" s="6" t="s">
        <v>37</v>
      </c>
      <c r="E64" s="6" t="s">
        <v>88</v>
      </c>
      <c r="F64" s="6" t="s">
        <v>14</v>
      </c>
      <c r="G64" s="5"/>
      <c r="H64" s="7">
        <v>207</v>
      </c>
      <c r="I64" s="8">
        <v>593</v>
      </c>
      <c r="J64" s="2">
        <f t="shared" si="6"/>
        <v>122751</v>
      </c>
      <c r="K64" s="3">
        <f t="shared" si="0"/>
        <v>1.8065210651589119E-3</v>
      </c>
      <c r="L64" s="67">
        <v>593</v>
      </c>
      <c r="M64" s="64" t="str">
        <f t="shared" si="1"/>
        <v>SI CUMPLE</v>
      </c>
      <c r="N64" s="67">
        <v>593</v>
      </c>
      <c r="O64" s="64" t="str">
        <f t="shared" si="2"/>
        <v>SI CUMPLE</v>
      </c>
      <c r="P64" s="67">
        <v>592</v>
      </c>
      <c r="Q64" s="64" t="str">
        <f t="shared" si="3"/>
        <v>SI CUMPLE</v>
      </c>
      <c r="R64" s="67">
        <v>415</v>
      </c>
      <c r="S64" s="64" t="str">
        <f t="shared" si="4"/>
        <v>SI CUMPLE</v>
      </c>
      <c r="T64" s="67">
        <v>593</v>
      </c>
      <c r="U64" s="64" t="str">
        <f t="shared" si="5"/>
        <v>SI CUMPLE</v>
      </c>
      <c r="V64" s="67">
        <f t="shared" si="7"/>
        <v>593</v>
      </c>
      <c r="W64" s="3">
        <f t="shared" si="8"/>
        <v>1.8065210651589119E-3</v>
      </c>
      <c r="X64" s="3"/>
      <c r="Y64" s="3"/>
      <c r="Z64" s="3"/>
      <c r="AA64" s="3"/>
      <c r="AB64" s="37"/>
      <c r="AC64" s="37"/>
      <c r="AD64" s="37"/>
      <c r="AE64" s="38"/>
      <c r="AF64" s="38"/>
      <c r="AG64" s="40"/>
      <c r="AH64" s="40"/>
      <c r="AI64" s="40"/>
      <c r="AJ64" s="41"/>
      <c r="AK64" s="41"/>
    </row>
    <row r="65" spans="1:37" x14ac:dyDescent="0.3">
      <c r="A65" s="5">
        <v>62</v>
      </c>
      <c r="B65" s="9">
        <v>1031010005</v>
      </c>
      <c r="C65" s="6" t="s">
        <v>166</v>
      </c>
      <c r="D65" s="6" t="s">
        <v>20</v>
      </c>
      <c r="E65" s="6" t="s">
        <v>167</v>
      </c>
      <c r="F65" s="6" t="s">
        <v>22</v>
      </c>
      <c r="G65" s="5" t="s">
        <v>18</v>
      </c>
      <c r="H65" s="7">
        <v>211</v>
      </c>
      <c r="I65" s="8">
        <v>743</v>
      </c>
      <c r="J65" s="2">
        <f t="shared" si="6"/>
        <v>156773</v>
      </c>
      <c r="K65" s="3">
        <f t="shared" si="0"/>
        <v>2.3072213419699887E-3</v>
      </c>
      <c r="L65" s="67">
        <v>743</v>
      </c>
      <c r="M65" s="64" t="str">
        <f t="shared" si="1"/>
        <v>SI CUMPLE</v>
      </c>
      <c r="N65" s="67">
        <v>743</v>
      </c>
      <c r="O65" s="64" t="str">
        <f t="shared" si="2"/>
        <v>SI CUMPLE</v>
      </c>
      <c r="P65" s="67">
        <v>742</v>
      </c>
      <c r="Q65" s="64" t="str">
        <f t="shared" si="3"/>
        <v>SI CUMPLE</v>
      </c>
      <c r="R65" s="67">
        <v>520</v>
      </c>
      <c r="S65" s="64" t="str">
        <f t="shared" si="4"/>
        <v>SI CUMPLE</v>
      </c>
      <c r="T65" s="67">
        <v>743</v>
      </c>
      <c r="U65" s="64" t="str">
        <f t="shared" si="5"/>
        <v>SI CUMPLE</v>
      </c>
      <c r="V65" s="67">
        <f t="shared" si="7"/>
        <v>743</v>
      </c>
      <c r="W65" s="3">
        <f t="shared" si="8"/>
        <v>2.3072213419699887E-3</v>
      </c>
      <c r="X65" s="3"/>
      <c r="Y65" s="3"/>
      <c r="Z65" s="3"/>
      <c r="AA65" s="3"/>
      <c r="AB65" s="37"/>
      <c r="AC65" s="37"/>
      <c r="AD65" s="37"/>
      <c r="AE65" s="38"/>
      <c r="AF65" s="38"/>
      <c r="AG65" s="37"/>
      <c r="AH65" s="37"/>
      <c r="AI65" s="37"/>
      <c r="AJ65" s="38"/>
      <c r="AK65" s="39"/>
    </row>
    <row r="66" spans="1:37" x14ac:dyDescent="0.3">
      <c r="A66" s="5">
        <v>63</v>
      </c>
      <c r="B66" s="9">
        <v>1031010015</v>
      </c>
      <c r="C66" s="6" t="s">
        <v>168</v>
      </c>
      <c r="D66" s="6" t="s">
        <v>20</v>
      </c>
      <c r="E66" s="6" t="s">
        <v>169</v>
      </c>
      <c r="F66" s="6" t="s">
        <v>22</v>
      </c>
      <c r="G66" s="5" t="s">
        <v>18</v>
      </c>
      <c r="H66" s="7">
        <v>865</v>
      </c>
      <c r="I66" s="8">
        <v>941</v>
      </c>
      <c r="J66" s="2">
        <f t="shared" si="6"/>
        <v>813965</v>
      </c>
      <c r="K66" s="3">
        <f t="shared" si="0"/>
        <v>1.1979087085254489E-2</v>
      </c>
      <c r="L66" s="67">
        <v>941</v>
      </c>
      <c r="M66" s="64" t="str">
        <f t="shared" si="1"/>
        <v>SI CUMPLE</v>
      </c>
      <c r="N66" s="67">
        <v>941</v>
      </c>
      <c r="O66" s="64" t="str">
        <f t="shared" si="2"/>
        <v>SI CUMPLE</v>
      </c>
      <c r="P66" s="67">
        <v>940</v>
      </c>
      <c r="Q66" s="64" t="str">
        <f t="shared" si="3"/>
        <v>SI CUMPLE</v>
      </c>
      <c r="R66" s="67">
        <v>659</v>
      </c>
      <c r="S66" s="64" t="str">
        <f t="shared" si="4"/>
        <v>SI CUMPLE</v>
      </c>
      <c r="T66" s="67">
        <v>941</v>
      </c>
      <c r="U66" s="64" t="str">
        <f t="shared" si="5"/>
        <v>SI CUMPLE</v>
      </c>
      <c r="V66" s="67">
        <f t="shared" si="7"/>
        <v>941</v>
      </c>
      <c r="W66" s="3">
        <f t="shared" si="8"/>
        <v>1.1979087085254489E-2</v>
      </c>
      <c r="X66" s="3"/>
      <c r="Y66" s="3"/>
      <c r="Z66" s="3"/>
      <c r="AA66" s="3"/>
      <c r="AB66" s="37"/>
      <c r="AC66" s="37"/>
      <c r="AD66" s="37"/>
      <c r="AE66" s="38"/>
      <c r="AF66" s="38"/>
      <c r="AG66" s="37"/>
      <c r="AH66" s="37"/>
      <c r="AI66" s="37"/>
      <c r="AJ66" s="38"/>
      <c r="AK66" s="39"/>
    </row>
    <row r="67" spans="1:37" x14ac:dyDescent="0.3">
      <c r="A67" s="5">
        <v>64</v>
      </c>
      <c r="B67" s="9">
        <v>1031212090</v>
      </c>
      <c r="C67" s="6" t="s">
        <v>170</v>
      </c>
      <c r="D67" s="6" t="s">
        <v>20</v>
      </c>
      <c r="E67" s="6" t="s">
        <v>171</v>
      </c>
      <c r="F67" s="6" t="s">
        <v>22</v>
      </c>
      <c r="G67" s="5" t="s">
        <v>18</v>
      </c>
      <c r="H67" s="7">
        <v>145</v>
      </c>
      <c r="I67" s="8">
        <v>1700</v>
      </c>
      <c r="J67" s="2">
        <f t="shared" si="6"/>
        <v>246500</v>
      </c>
      <c r="K67" s="3">
        <f t="shared" si="0"/>
        <v>3.6277296523993434E-3</v>
      </c>
      <c r="L67" s="67">
        <v>1700</v>
      </c>
      <c r="M67" s="64" t="str">
        <f t="shared" si="1"/>
        <v>SI CUMPLE</v>
      </c>
      <c r="N67" s="67">
        <v>1700</v>
      </c>
      <c r="O67" s="64" t="str">
        <f t="shared" si="2"/>
        <v>SI CUMPLE</v>
      </c>
      <c r="P67" s="67">
        <v>1699</v>
      </c>
      <c r="Q67" s="64" t="str">
        <f t="shared" si="3"/>
        <v>SI CUMPLE</v>
      </c>
      <c r="R67" s="67">
        <v>1190</v>
      </c>
      <c r="S67" s="64" t="str">
        <f t="shared" si="4"/>
        <v>SI CUMPLE</v>
      </c>
      <c r="T67" s="67">
        <v>1700</v>
      </c>
      <c r="U67" s="64" t="str">
        <f t="shared" si="5"/>
        <v>SI CUMPLE</v>
      </c>
      <c r="V67" s="67">
        <f t="shared" si="7"/>
        <v>1700</v>
      </c>
      <c r="W67" s="3">
        <f t="shared" si="8"/>
        <v>3.6277296523993434E-3</v>
      </c>
      <c r="X67" s="3"/>
      <c r="Y67" s="3"/>
      <c r="Z67" s="3"/>
      <c r="AA67" s="3"/>
      <c r="AB67" s="37"/>
      <c r="AC67" s="37"/>
      <c r="AD67" s="37"/>
      <c r="AE67" s="38"/>
      <c r="AF67" s="38"/>
      <c r="AG67" s="37"/>
      <c r="AH67" s="37"/>
      <c r="AI67" s="37"/>
      <c r="AJ67" s="38"/>
      <c r="AK67" s="39"/>
    </row>
    <row r="68" spans="1:37" ht="33" x14ac:dyDescent="0.3">
      <c r="A68" s="5">
        <v>65</v>
      </c>
      <c r="B68" s="10" t="s">
        <v>172</v>
      </c>
      <c r="C68" s="6" t="s">
        <v>173</v>
      </c>
      <c r="D68" s="11" t="s">
        <v>20</v>
      </c>
      <c r="E68" s="6" t="s">
        <v>171</v>
      </c>
      <c r="F68" s="6" t="s">
        <v>22</v>
      </c>
      <c r="G68" s="5"/>
      <c r="H68" s="7">
        <v>353</v>
      </c>
      <c r="I68" s="8">
        <v>19540</v>
      </c>
      <c r="J68" s="2">
        <f t="shared" si="6"/>
        <v>6897620</v>
      </c>
      <c r="K68" s="3">
        <f t="shared" ref="K68:K131" si="9">+J68/$J$691*$J$693</f>
        <v>0.10151196999993006</v>
      </c>
      <c r="L68" s="67">
        <v>19540</v>
      </c>
      <c r="M68" s="64" t="str">
        <f t="shared" ref="M68:M131" si="10">IF(L68&lt;=I68,"SI CUMPLE","NO CUMPLE")</f>
        <v>SI CUMPLE</v>
      </c>
      <c r="N68" s="67">
        <v>19540</v>
      </c>
      <c r="O68" s="64" t="str">
        <f t="shared" ref="O68:O131" si="11">IF(N68&lt;=I68,"SI CUMPLE","NO CUMPLE")</f>
        <v>SI CUMPLE</v>
      </c>
      <c r="P68" s="67">
        <v>19539</v>
      </c>
      <c r="Q68" s="64" t="str">
        <f t="shared" ref="Q68:Q131" si="12">IF(P68&lt;=I68,"SI CUMPLE","NO CUMPLE")</f>
        <v>SI CUMPLE</v>
      </c>
      <c r="R68" s="67">
        <v>13678</v>
      </c>
      <c r="S68" s="64" t="str">
        <f t="shared" ref="S68:S131" si="13">IF(R68&lt;=I68,"SI CUMPLE","NO CUMPLE")</f>
        <v>SI CUMPLE</v>
      </c>
      <c r="T68" s="67">
        <v>18954</v>
      </c>
      <c r="U68" s="64" t="str">
        <f t="shared" ref="U68:U131" si="14">IF(T68&lt;=I68,"SI CUMPLE","NO CUMPLE")</f>
        <v>SI CUMPLE</v>
      </c>
      <c r="V68" s="67">
        <f t="shared" si="7"/>
        <v>19540</v>
      </c>
      <c r="W68" s="3">
        <f t="shared" si="8"/>
        <v>0.10151196999993006</v>
      </c>
      <c r="X68" s="3"/>
      <c r="Y68" s="3"/>
      <c r="Z68" s="3"/>
      <c r="AA68" s="3"/>
      <c r="AB68" s="37"/>
      <c r="AC68" s="37"/>
      <c r="AD68" s="37"/>
      <c r="AE68" s="38"/>
      <c r="AF68" s="38"/>
      <c r="AG68" s="40"/>
      <c r="AH68" s="40"/>
      <c r="AI68" s="40"/>
      <c r="AJ68" s="41"/>
      <c r="AK68" s="41"/>
    </row>
    <row r="69" spans="1:37" ht="33" x14ac:dyDescent="0.3">
      <c r="A69" s="5">
        <v>66</v>
      </c>
      <c r="B69" s="9">
        <v>1031212095</v>
      </c>
      <c r="C69" s="6" t="s">
        <v>174</v>
      </c>
      <c r="D69" s="6" t="s">
        <v>37</v>
      </c>
      <c r="E69" s="6" t="s">
        <v>78</v>
      </c>
      <c r="F69" s="6" t="s">
        <v>14</v>
      </c>
      <c r="G69" s="5" t="s">
        <v>18</v>
      </c>
      <c r="H69" s="7">
        <v>828</v>
      </c>
      <c r="I69" s="8">
        <v>413</v>
      </c>
      <c r="J69" s="2">
        <f t="shared" ref="J69:J132" si="15">+H69*I69</f>
        <v>341964</v>
      </c>
      <c r="K69" s="3">
        <f t="shared" si="9"/>
        <v>5.0326691393634444E-3</v>
      </c>
      <c r="L69" s="67">
        <v>413</v>
      </c>
      <c r="M69" s="64" t="str">
        <f t="shared" si="10"/>
        <v>SI CUMPLE</v>
      </c>
      <c r="N69" s="67">
        <v>413</v>
      </c>
      <c r="O69" s="64" t="str">
        <f t="shared" si="11"/>
        <v>SI CUMPLE</v>
      </c>
      <c r="P69" s="67">
        <v>412</v>
      </c>
      <c r="Q69" s="64" t="str">
        <f t="shared" si="12"/>
        <v>SI CUMPLE</v>
      </c>
      <c r="R69" s="67">
        <v>289</v>
      </c>
      <c r="S69" s="64" t="str">
        <f t="shared" si="13"/>
        <v>SI CUMPLE</v>
      </c>
      <c r="T69" s="67">
        <v>409</v>
      </c>
      <c r="U69" s="64" t="str">
        <f t="shared" si="14"/>
        <v>SI CUMPLE</v>
      </c>
      <c r="V69" s="67">
        <f t="shared" ref="V69:V132" si="16">MIN(L69)</f>
        <v>413</v>
      </c>
      <c r="W69" s="3">
        <f t="shared" ref="W69:W132" si="17">V69/L69*K69</f>
        <v>5.0326691393634444E-3</v>
      </c>
      <c r="X69" s="3"/>
      <c r="Y69" s="3"/>
      <c r="Z69" s="3"/>
      <c r="AA69" s="3"/>
      <c r="AB69" s="37"/>
      <c r="AC69" s="37"/>
      <c r="AD69" s="37"/>
      <c r="AE69" s="38"/>
      <c r="AF69" s="38"/>
      <c r="AG69" s="37"/>
      <c r="AH69" s="37"/>
      <c r="AI69" s="37"/>
      <c r="AJ69" s="38"/>
      <c r="AK69" s="39"/>
    </row>
    <row r="70" spans="1:37" ht="33" x14ac:dyDescent="0.3">
      <c r="A70" s="5">
        <v>67</v>
      </c>
      <c r="B70" s="10" t="s">
        <v>175</v>
      </c>
      <c r="C70" s="6" t="s">
        <v>176</v>
      </c>
      <c r="D70" s="11" t="s">
        <v>37</v>
      </c>
      <c r="E70" s="6" t="s">
        <v>78</v>
      </c>
      <c r="F70" s="6" t="s">
        <v>14</v>
      </c>
      <c r="G70" s="5"/>
      <c r="H70" s="7">
        <v>4681</v>
      </c>
      <c r="I70" s="8">
        <v>15142</v>
      </c>
      <c r="J70" s="2">
        <f t="shared" si="15"/>
        <v>70879702</v>
      </c>
      <c r="K70" s="3">
        <f t="shared" si="9"/>
        <v>1.0431334551668521</v>
      </c>
      <c r="L70" s="67">
        <v>15142</v>
      </c>
      <c r="M70" s="64" t="str">
        <f t="shared" si="10"/>
        <v>SI CUMPLE</v>
      </c>
      <c r="N70" s="67">
        <v>2116</v>
      </c>
      <c r="O70" s="64" t="str">
        <f t="shared" si="11"/>
        <v>SI CUMPLE</v>
      </c>
      <c r="P70" s="67">
        <v>15141</v>
      </c>
      <c r="Q70" s="64" t="str">
        <f t="shared" si="12"/>
        <v>SI CUMPLE</v>
      </c>
      <c r="R70" s="67">
        <v>10599</v>
      </c>
      <c r="S70" s="64" t="str">
        <f t="shared" si="13"/>
        <v>SI CUMPLE</v>
      </c>
      <c r="T70" s="67">
        <v>14688</v>
      </c>
      <c r="U70" s="64" t="str">
        <f t="shared" si="14"/>
        <v>SI CUMPLE</v>
      </c>
      <c r="V70" s="67">
        <f t="shared" si="16"/>
        <v>15142</v>
      </c>
      <c r="W70" s="3">
        <f t="shared" si="17"/>
        <v>1.0431334551668521</v>
      </c>
      <c r="X70" s="3"/>
      <c r="Y70" s="3"/>
      <c r="Z70" s="3"/>
      <c r="AA70" s="3"/>
      <c r="AB70" s="37"/>
      <c r="AC70" s="37"/>
      <c r="AD70" s="37"/>
      <c r="AE70" s="38"/>
      <c r="AF70" s="38"/>
      <c r="AG70" s="42"/>
      <c r="AH70" s="42"/>
      <c r="AI70" s="42"/>
      <c r="AJ70" s="43"/>
      <c r="AK70" s="44"/>
    </row>
    <row r="71" spans="1:37" ht="33" x14ac:dyDescent="0.3">
      <c r="A71" s="5">
        <v>68</v>
      </c>
      <c r="B71" s="9">
        <v>1031830020</v>
      </c>
      <c r="C71" s="6" t="s">
        <v>177</v>
      </c>
      <c r="D71" s="6" t="s">
        <v>37</v>
      </c>
      <c r="E71" s="6" t="s">
        <v>178</v>
      </c>
      <c r="F71" s="6" t="s">
        <v>14</v>
      </c>
      <c r="G71" s="5" t="s">
        <v>18</v>
      </c>
      <c r="H71" s="7">
        <v>2303</v>
      </c>
      <c r="I71" s="8">
        <v>37</v>
      </c>
      <c r="J71" s="2">
        <f t="shared" si="15"/>
        <v>85211</v>
      </c>
      <c r="K71" s="3">
        <f t="shared" si="9"/>
        <v>1.2540465371626791E-3</v>
      </c>
      <c r="L71" s="67">
        <v>37</v>
      </c>
      <c r="M71" s="64" t="str">
        <f t="shared" si="10"/>
        <v>SI CUMPLE</v>
      </c>
      <c r="N71" s="67">
        <v>37</v>
      </c>
      <c r="O71" s="64" t="str">
        <f t="shared" si="11"/>
        <v>SI CUMPLE</v>
      </c>
      <c r="P71" s="67">
        <v>36</v>
      </c>
      <c r="Q71" s="64" t="str">
        <f t="shared" si="12"/>
        <v>SI CUMPLE</v>
      </c>
      <c r="R71" s="67">
        <v>35</v>
      </c>
      <c r="S71" s="64" t="str">
        <f t="shared" si="13"/>
        <v>SI CUMPLE</v>
      </c>
      <c r="T71" s="67">
        <v>36</v>
      </c>
      <c r="U71" s="64" t="str">
        <f t="shared" si="14"/>
        <v>SI CUMPLE</v>
      </c>
      <c r="V71" s="67">
        <f t="shared" si="16"/>
        <v>37</v>
      </c>
      <c r="W71" s="3">
        <f t="shared" si="17"/>
        <v>1.2540465371626791E-3</v>
      </c>
      <c r="X71" s="3"/>
      <c r="Y71" s="3"/>
      <c r="Z71" s="3"/>
      <c r="AA71" s="3"/>
      <c r="AB71" s="37"/>
      <c r="AC71" s="37"/>
      <c r="AD71" s="37"/>
      <c r="AE71" s="38"/>
      <c r="AF71" s="38"/>
      <c r="AG71" s="37"/>
      <c r="AH71" s="37"/>
      <c r="AI71" s="37"/>
      <c r="AJ71" s="38"/>
      <c r="AK71" s="39"/>
    </row>
    <row r="72" spans="1:37" ht="33" x14ac:dyDescent="0.3">
      <c r="A72" s="5">
        <v>69</v>
      </c>
      <c r="B72" s="9">
        <v>1031220032</v>
      </c>
      <c r="C72" s="6" t="s">
        <v>179</v>
      </c>
      <c r="D72" s="6" t="s">
        <v>37</v>
      </c>
      <c r="E72" s="6" t="s">
        <v>180</v>
      </c>
      <c r="F72" s="6" t="s">
        <v>14</v>
      </c>
      <c r="G72" s="5" t="s">
        <v>18</v>
      </c>
      <c r="H72" s="7">
        <v>6316</v>
      </c>
      <c r="I72" s="8">
        <v>49</v>
      </c>
      <c r="J72" s="2">
        <f t="shared" si="15"/>
        <v>309484</v>
      </c>
      <c r="K72" s="3">
        <f t="shared" si="9"/>
        <v>4.5546624086943545E-3</v>
      </c>
      <c r="L72" s="67">
        <v>49</v>
      </c>
      <c r="M72" s="64" t="str">
        <f t="shared" si="10"/>
        <v>SI CUMPLE</v>
      </c>
      <c r="N72" s="67">
        <v>49</v>
      </c>
      <c r="O72" s="64" t="str">
        <f t="shared" si="11"/>
        <v>SI CUMPLE</v>
      </c>
      <c r="P72" s="67">
        <v>47</v>
      </c>
      <c r="Q72" s="64" t="str">
        <f t="shared" si="12"/>
        <v>SI CUMPLE</v>
      </c>
      <c r="R72" s="67">
        <v>47</v>
      </c>
      <c r="S72" s="64" t="str">
        <f t="shared" si="13"/>
        <v>SI CUMPLE</v>
      </c>
      <c r="T72" s="67">
        <v>48</v>
      </c>
      <c r="U72" s="64" t="str">
        <f t="shared" si="14"/>
        <v>SI CUMPLE</v>
      </c>
      <c r="V72" s="67">
        <f t="shared" si="16"/>
        <v>49</v>
      </c>
      <c r="W72" s="3">
        <f t="shared" si="17"/>
        <v>4.5546624086943545E-3</v>
      </c>
      <c r="X72" s="3"/>
      <c r="Y72" s="3"/>
      <c r="Z72" s="3"/>
      <c r="AA72" s="3"/>
      <c r="AB72" s="37"/>
      <c r="AC72" s="37"/>
      <c r="AD72" s="37"/>
      <c r="AE72" s="38"/>
      <c r="AF72" s="38"/>
      <c r="AG72" s="37"/>
      <c r="AH72" s="37"/>
      <c r="AI72" s="37"/>
      <c r="AJ72" s="38"/>
      <c r="AK72" s="39"/>
    </row>
    <row r="73" spans="1:37" ht="33" x14ac:dyDescent="0.3">
      <c r="A73" s="5">
        <v>70</v>
      </c>
      <c r="B73" s="10" t="s">
        <v>181</v>
      </c>
      <c r="C73" s="6" t="s">
        <v>182</v>
      </c>
      <c r="D73" s="6" t="s">
        <v>37</v>
      </c>
      <c r="E73" s="6" t="s">
        <v>180</v>
      </c>
      <c r="F73" s="6" t="s">
        <v>14</v>
      </c>
      <c r="G73" s="5"/>
      <c r="H73" s="7">
        <v>19</v>
      </c>
      <c r="I73" s="8">
        <v>10227</v>
      </c>
      <c r="J73" s="2">
        <f t="shared" si="15"/>
        <v>194313</v>
      </c>
      <c r="K73" s="3">
        <f t="shared" si="9"/>
        <v>2.8596958699662212E-3</v>
      </c>
      <c r="L73" s="67">
        <v>10227</v>
      </c>
      <c r="M73" s="64" t="str">
        <f t="shared" si="10"/>
        <v>SI CUMPLE</v>
      </c>
      <c r="N73" s="67">
        <v>10227</v>
      </c>
      <c r="O73" s="64" t="str">
        <f t="shared" si="11"/>
        <v>SI CUMPLE</v>
      </c>
      <c r="P73" s="67">
        <v>9672</v>
      </c>
      <c r="Q73" s="64" t="str">
        <f t="shared" si="12"/>
        <v>SI CUMPLE</v>
      </c>
      <c r="R73" s="67">
        <v>9204</v>
      </c>
      <c r="S73" s="64" t="str">
        <f t="shared" si="13"/>
        <v>SI CUMPLE</v>
      </c>
      <c r="T73" s="67">
        <v>9920</v>
      </c>
      <c r="U73" s="64" t="str">
        <f t="shared" si="14"/>
        <v>SI CUMPLE</v>
      </c>
      <c r="V73" s="67">
        <f t="shared" si="16"/>
        <v>10227</v>
      </c>
      <c r="W73" s="3">
        <f t="shared" si="17"/>
        <v>2.8596958699662212E-3</v>
      </c>
      <c r="X73" s="3"/>
      <c r="Y73" s="3"/>
      <c r="Z73" s="3"/>
      <c r="AA73" s="3"/>
      <c r="AB73" s="37"/>
      <c r="AC73" s="37"/>
      <c r="AD73" s="37"/>
      <c r="AE73" s="38"/>
      <c r="AF73" s="38"/>
      <c r="AG73" s="42"/>
      <c r="AH73" s="42"/>
      <c r="AI73" s="42"/>
      <c r="AJ73" s="43"/>
      <c r="AK73" s="44"/>
    </row>
    <row r="74" spans="1:37" ht="33" x14ac:dyDescent="0.3">
      <c r="A74" s="5">
        <v>71</v>
      </c>
      <c r="B74" s="9">
        <v>1031220031</v>
      </c>
      <c r="C74" s="6" t="s">
        <v>183</v>
      </c>
      <c r="D74" s="6" t="s">
        <v>12</v>
      </c>
      <c r="E74" s="6" t="s">
        <v>184</v>
      </c>
      <c r="F74" s="6" t="s">
        <v>14</v>
      </c>
      <c r="G74" s="5" t="s">
        <v>18</v>
      </c>
      <c r="H74" s="7">
        <v>11304</v>
      </c>
      <c r="I74" s="8">
        <v>17</v>
      </c>
      <c r="J74" s="2">
        <f t="shared" si="15"/>
        <v>192168</v>
      </c>
      <c r="K74" s="3">
        <f t="shared" si="9"/>
        <v>2.8281279993601499E-3</v>
      </c>
      <c r="L74" s="67">
        <v>17</v>
      </c>
      <c r="M74" s="64" t="str">
        <f t="shared" si="10"/>
        <v>SI CUMPLE</v>
      </c>
      <c r="N74" s="67">
        <v>17</v>
      </c>
      <c r="O74" s="64" t="str">
        <f t="shared" si="11"/>
        <v>SI CUMPLE</v>
      </c>
      <c r="P74" s="67">
        <v>16</v>
      </c>
      <c r="Q74" s="64" t="str">
        <f t="shared" si="12"/>
        <v>SI CUMPLE</v>
      </c>
      <c r="R74" s="67">
        <v>16</v>
      </c>
      <c r="S74" s="64" t="str">
        <f t="shared" si="13"/>
        <v>SI CUMPLE</v>
      </c>
      <c r="T74" s="67">
        <v>16</v>
      </c>
      <c r="U74" s="64" t="str">
        <f t="shared" si="14"/>
        <v>SI CUMPLE</v>
      </c>
      <c r="V74" s="67">
        <f t="shared" si="16"/>
        <v>17</v>
      </c>
      <c r="W74" s="3">
        <f t="shared" si="17"/>
        <v>2.8281279993601499E-3</v>
      </c>
      <c r="X74" s="3"/>
      <c r="Y74" s="3"/>
      <c r="Z74" s="3"/>
      <c r="AA74" s="3"/>
      <c r="AB74" s="37"/>
      <c r="AC74" s="37"/>
      <c r="AD74" s="37"/>
      <c r="AE74" s="38"/>
      <c r="AF74" s="38"/>
      <c r="AG74" s="37"/>
      <c r="AH74" s="37"/>
      <c r="AI74" s="37"/>
      <c r="AJ74" s="38"/>
      <c r="AK74" s="39"/>
    </row>
    <row r="75" spans="1:37" ht="33" x14ac:dyDescent="0.3">
      <c r="A75" s="5">
        <v>72</v>
      </c>
      <c r="B75" s="10" t="s">
        <v>185</v>
      </c>
      <c r="C75" s="6" t="s">
        <v>186</v>
      </c>
      <c r="D75" s="11" t="s">
        <v>12</v>
      </c>
      <c r="E75" s="6" t="s">
        <v>184</v>
      </c>
      <c r="F75" s="6" t="s">
        <v>14</v>
      </c>
      <c r="G75" s="5"/>
      <c r="H75" s="7">
        <v>32</v>
      </c>
      <c r="I75" s="8">
        <v>7839</v>
      </c>
      <c r="J75" s="2">
        <f t="shared" si="15"/>
        <v>250848</v>
      </c>
      <c r="K75" s="3">
        <f t="shared" si="9"/>
        <v>3.6917189770591095E-3</v>
      </c>
      <c r="L75" s="67">
        <v>7493</v>
      </c>
      <c r="M75" s="64" t="str">
        <f t="shared" si="10"/>
        <v>SI CUMPLE</v>
      </c>
      <c r="N75" s="67">
        <v>7839</v>
      </c>
      <c r="O75" s="64" t="str">
        <f t="shared" si="11"/>
        <v>SI CUMPLE</v>
      </c>
      <c r="P75" s="67">
        <v>7482</v>
      </c>
      <c r="Q75" s="64" t="str">
        <f t="shared" si="12"/>
        <v>SI CUMPLE</v>
      </c>
      <c r="R75" s="67">
        <v>7055</v>
      </c>
      <c r="S75" s="64" t="str">
        <f t="shared" si="13"/>
        <v>SI CUMPLE</v>
      </c>
      <c r="T75" s="67">
        <v>7604</v>
      </c>
      <c r="U75" s="64" t="str">
        <f t="shared" si="14"/>
        <v>SI CUMPLE</v>
      </c>
      <c r="V75" s="67">
        <f t="shared" si="16"/>
        <v>7493</v>
      </c>
      <c r="W75" s="3">
        <f t="shared" si="17"/>
        <v>3.6917189770591095E-3</v>
      </c>
      <c r="X75" s="3"/>
      <c r="Y75" s="3"/>
      <c r="Z75" s="3"/>
      <c r="AA75" s="3"/>
      <c r="AB75" s="37"/>
      <c r="AC75" s="37"/>
      <c r="AD75" s="37"/>
      <c r="AE75" s="38"/>
      <c r="AF75" s="38"/>
      <c r="AG75" s="42"/>
      <c r="AH75" s="42"/>
      <c r="AI75" s="42"/>
      <c r="AJ75" s="43"/>
      <c r="AK75" s="44"/>
    </row>
    <row r="76" spans="1:37" ht="33" x14ac:dyDescent="0.3">
      <c r="A76" s="5">
        <v>73</v>
      </c>
      <c r="B76" s="9">
        <v>1031220196</v>
      </c>
      <c r="C76" s="6" t="s">
        <v>187</v>
      </c>
      <c r="D76" s="6" t="s">
        <v>12</v>
      </c>
      <c r="E76" s="6" t="s">
        <v>188</v>
      </c>
      <c r="F76" s="6" t="s">
        <v>14</v>
      </c>
      <c r="G76" s="5"/>
      <c r="H76" s="7">
        <v>12</v>
      </c>
      <c r="I76" s="8">
        <v>12385</v>
      </c>
      <c r="J76" s="2">
        <f t="shared" si="15"/>
        <v>148620</v>
      </c>
      <c r="K76" s="3">
        <f t="shared" si="9"/>
        <v>2.1872339997549306E-3</v>
      </c>
      <c r="L76" s="67">
        <v>9520</v>
      </c>
      <c r="M76" s="64" t="str">
        <f t="shared" si="10"/>
        <v>SI CUMPLE</v>
      </c>
      <c r="N76" s="67">
        <v>3424</v>
      </c>
      <c r="O76" s="64" t="str">
        <f t="shared" si="11"/>
        <v>SI CUMPLE</v>
      </c>
      <c r="P76" s="67">
        <v>5705</v>
      </c>
      <c r="Q76" s="64" t="str">
        <f t="shared" si="12"/>
        <v>SI CUMPLE</v>
      </c>
      <c r="R76" s="67">
        <v>9084</v>
      </c>
      <c r="S76" s="64" t="str">
        <f t="shared" si="13"/>
        <v>SI CUMPLE</v>
      </c>
      <c r="T76" s="67">
        <v>8811</v>
      </c>
      <c r="U76" s="64" t="str">
        <f t="shared" si="14"/>
        <v>SI CUMPLE</v>
      </c>
      <c r="V76" s="67">
        <f t="shared" si="16"/>
        <v>9520</v>
      </c>
      <c r="W76" s="3">
        <f t="shared" si="17"/>
        <v>2.1872339997549306E-3</v>
      </c>
      <c r="X76" s="3"/>
      <c r="Y76" s="3"/>
      <c r="Z76" s="3"/>
      <c r="AA76" s="3"/>
      <c r="AB76" s="37"/>
      <c r="AC76" s="37"/>
      <c r="AD76" s="37"/>
      <c r="AE76" s="38"/>
      <c r="AF76" s="38"/>
      <c r="AG76" s="42"/>
      <c r="AH76" s="42"/>
      <c r="AI76" s="42"/>
      <c r="AJ76" s="43"/>
      <c r="AK76" s="44"/>
    </row>
    <row r="77" spans="1:37" ht="33" x14ac:dyDescent="0.3">
      <c r="A77" s="5">
        <v>74</v>
      </c>
      <c r="B77" s="9">
        <v>1031220097</v>
      </c>
      <c r="C77" s="6" t="s">
        <v>189</v>
      </c>
      <c r="D77" s="6" t="s">
        <v>12</v>
      </c>
      <c r="E77" s="6" t="s">
        <v>190</v>
      </c>
      <c r="F77" s="6" t="s">
        <v>14</v>
      </c>
      <c r="G77" s="5"/>
      <c r="H77" s="7">
        <v>19</v>
      </c>
      <c r="I77" s="8">
        <v>11972</v>
      </c>
      <c r="J77" s="2">
        <f t="shared" si="15"/>
        <v>227468</v>
      </c>
      <c r="K77" s="3">
        <f t="shared" si="9"/>
        <v>3.3476365459309283E-3</v>
      </c>
      <c r="L77" s="67">
        <v>7243</v>
      </c>
      <c r="M77" s="64" t="str">
        <f t="shared" si="10"/>
        <v>SI CUMPLE</v>
      </c>
      <c r="N77" s="67">
        <v>2000</v>
      </c>
      <c r="O77" s="64" t="str">
        <f t="shared" si="11"/>
        <v>SI CUMPLE</v>
      </c>
      <c r="P77" s="67">
        <v>4283</v>
      </c>
      <c r="Q77" s="64" t="str">
        <f t="shared" si="12"/>
        <v>SI CUMPLE</v>
      </c>
      <c r="R77" s="67">
        <v>4542</v>
      </c>
      <c r="S77" s="64" t="str">
        <f t="shared" si="13"/>
        <v>SI CUMPLE</v>
      </c>
      <c r="T77" s="67">
        <v>4406</v>
      </c>
      <c r="U77" s="64" t="str">
        <f t="shared" si="14"/>
        <v>SI CUMPLE</v>
      </c>
      <c r="V77" s="67">
        <f t="shared" si="16"/>
        <v>7243</v>
      </c>
      <c r="W77" s="3">
        <f t="shared" si="17"/>
        <v>3.3476365459309283E-3</v>
      </c>
      <c r="X77" s="3"/>
      <c r="Y77" s="3"/>
      <c r="Z77" s="3"/>
      <c r="AA77" s="3"/>
      <c r="AB77" s="37"/>
      <c r="AC77" s="37"/>
      <c r="AD77" s="37"/>
      <c r="AE77" s="38"/>
      <c r="AF77" s="38"/>
      <c r="AG77" s="46"/>
      <c r="AH77" s="46"/>
      <c r="AI77" s="46"/>
      <c r="AJ77" s="47"/>
      <c r="AK77" s="47"/>
    </row>
    <row r="78" spans="1:37" ht="33" x14ac:dyDescent="0.3">
      <c r="A78" s="5">
        <v>75</v>
      </c>
      <c r="B78" s="9">
        <v>1031220099</v>
      </c>
      <c r="C78" s="6" t="s">
        <v>191</v>
      </c>
      <c r="D78" s="6" t="s">
        <v>12</v>
      </c>
      <c r="E78" s="6" t="s">
        <v>192</v>
      </c>
      <c r="F78" s="6" t="s">
        <v>14</v>
      </c>
      <c r="G78" s="5"/>
      <c r="H78" s="7">
        <v>3</v>
      </c>
      <c r="I78" s="8">
        <v>12577</v>
      </c>
      <c r="J78" s="2">
        <f t="shared" si="15"/>
        <v>37731</v>
      </c>
      <c r="K78" s="3">
        <f t="shared" si="9"/>
        <v>5.5528546659099239E-4</v>
      </c>
      <c r="L78" s="67">
        <v>8820</v>
      </c>
      <c r="M78" s="64" t="str">
        <f t="shared" si="10"/>
        <v>SI CUMPLE</v>
      </c>
      <c r="N78" s="67">
        <v>2656</v>
      </c>
      <c r="O78" s="64" t="str">
        <f t="shared" si="11"/>
        <v>SI CUMPLE</v>
      </c>
      <c r="P78" s="67">
        <v>5433</v>
      </c>
      <c r="Q78" s="64" t="str">
        <f t="shared" si="12"/>
        <v>SI CUMPLE</v>
      </c>
      <c r="R78" s="67">
        <v>9084</v>
      </c>
      <c r="S78" s="64" t="str">
        <f t="shared" si="13"/>
        <v>SI CUMPLE</v>
      </c>
      <c r="T78" s="67">
        <v>8811</v>
      </c>
      <c r="U78" s="64" t="str">
        <f t="shared" si="14"/>
        <v>SI CUMPLE</v>
      </c>
      <c r="V78" s="67">
        <f t="shared" si="16"/>
        <v>8820</v>
      </c>
      <c r="W78" s="3">
        <f t="shared" si="17"/>
        <v>5.5528546659099239E-4</v>
      </c>
      <c r="X78" s="3"/>
      <c r="Y78" s="3"/>
      <c r="Z78" s="3"/>
      <c r="AA78" s="3"/>
      <c r="AB78" s="37"/>
      <c r="AC78" s="37"/>
      <c r="AD78" s="37"/>
      <c r="AE78" s="38"/>
      <c r="AF78" s="38"/>
      <c r="AG78" s="42"/>
      <c r="AH78" s="42"/>
      <c r="AI78" s="42"/>
      <c r="AJ78" s="43"/>
      <c r="AK78" s="44"/>
    </row>
    <row r="79" spans="1:37" ht="33" x14ac:dyDescent="0.3">
      <c r="A79" s="5">
        <v>76</v>
      </c>
      <c r="B79" s="10" t="s">
        <v>193</v>
      </c>
      <c r="C79" s="6" t="s">
        <v>194</v>
      </c>
      <c r="D79" s="6" t="s">
        <v>12</v>
      </c>
      <c r="E79" s="6" t="s">
        <v>195</v>
      </c>
      <c r="F79" s="6" t="s">
        <v>14</v>
      </c>
      <c r="G79" s="5"/>
      <c r="H79" s="7">
        <v>4</v>
      </c>
      <c r="I79" s="8">
        <v>8381</v>
      </c>
      <c r="J79" s="2">
        <f t="shared" si="15"/>
        <v>33524</v>
      </c>
      <c r="K79" s="3">
        <f t="shared" si="9"/>
        <v>4.933712327263106E-4</v>
      </c>
      <c r="L79" s="67">
        <v>5070</v>
      </c>
      <c r="M79" s="64" t="str">
        <f t="shared" si="10"/>
        <v>SI CUMPLE</v>
      </c>
      <c r="N79" s="67">
        <v>2819</v>
      </c>
      <c r="O79" s="64" t="str">
        <f t="shared" si="11"/>
        <v>SI CUMPLE</v>
      </c>
      <c r="P79" s="67">
        <v>2819</v>
      </c>
      <c r="Q79" s="64" t="str">
        <f t="shared" si="12"/>
        <v>SI CUMPLE</v>
      </c>
      <c r="R79" s="67">
        <v>2988</v>
      </c>
      <c r="S79" s="64" t="str">
        <f t="shared" si="13"/>
        <v>SI CUMPLE</v>
      </c>
      <c r="T79" s="67">
        <v>2819</v>
      </c>
      <c r="U79" s="64" t="str">
        <f t="shared" si="14"/>
        <v>SI CUMPLE</v>
      </c>
      <c r="V79" s="67">
        <f t="shared" si="16"/>
        <v>5070</v>
      </c>
      <c r="W79" s="3">
        <f t="shared" si="17"/>
        <v>4.933712327263106E-4</v>
      </c>
      <c r="X79" s="3"/>
      <c r="Y79" s="3"/>
      <c r="Z79" s="3"/>
      <c r="AA79" s="3"/>
      <c r="AB79" s="37"/>
      <c r="AC79" s="37"/>
      <c r="AD79" s="37"/>
      <c r="AE79" s="38"/>
      <c r="AF79" s="38"/>
      <c r="AG79" s="46"/>
      <c r="AH79" s="46"/>
      <c r="AI79" s="46"/>
      <c r="AJ79" s="47"/>
      <c r="AK79" s="47"/>
    </row>
    <row r="80" spans="1:37" ht="33" x14ac:dyDescent="0.3">
      <c r="A80" s="5">
        <v>77</v>
      </c>
      <c r="B80" s="10" t="s">
        <v>196</v>
      </c>
      <c r="C80" s="6" t="s">
        <v>197</v>
      </c>
      <c r="D80" s="6" t="s">
        <v>12</v>
      </c>
      <c r="E80" s="6" t="s">
        <v>198</v>
      </c>
      <c r="F80" s="6" t="s">
        <v>14</v>
      </c>
      <c r="G80" s="5"/>
      <c r="H80" s="7">
        <v>25</v>
      </c>
      <c r="I80" s="8">
        <v>11715</v>
      </c>
      <c r="J80" s="2">
        <f t="shared" si="15"/>
        <v>292875</v>
      </c>
      <c r="K80" s="3">
        <f t="shared" si="9"/>
        <v>4.3102284865982055E-3</v>
      </c>
      <c r="L80" s="67">
        <v>7087</v>
      </c>
      <c r="M80" s="64" t="str">
        <f t="shared" si="10"/>
        <v>SI CUMPLE</v>
      </c>
      <c r="N80" s="67">
        <v>2819</v>
      </c>
      <c r="O80" s="64" t="str">
        <f t="shared" si="11"/>
        <v>SI CUMPLE</v>
      </c>
      <c r="P80" s="67">
        <v>2819</v>
      </c>
      <c r="Q80" s="64" t="str">
        <f t="shared" si="12"/>
        <v>SI CUMPLE</v>
      </c>
      <c r="R80" s="67">
        <v>2988</v>
      </c>
      <c r="S80" s="64" t="str">
        <f t="shared" si="13"/>
        <v>SI CUMPLE</v>
      </c>
      <c r="T80" s="67">
        <v>2819</v>
      </c>
      <c r="U80" s="64" t="str">
        <f t="shared" si="14"/>
        <v>SI CUMPLE</v>
      </c>
      <c r="V80" s="67">
        <f t="shared" si="16"/>
        <v>7087</v>
      </c>
      <c r="W80" s="3">
        <f t="shared" si="17"/>
        <v>4.3102284865982055E-3</v>
      </c>
      <c r="X80" s="3"/>
      <c r="Y80" s="3"/>
      <c r="Z80" s="3"/>
      <c r="AA80" s="3"/>
      <c r="AB80" s="37"/>
      <c r="AC80" s="37"/>
      <c r="AD80" s="37"/>
      <c r="AE80" s="38"/>
      <c r="AF80" s="38"/>
      <c r="AG80" s="46"/>
      <c r="AH80" s="46"/>
      <c r="AI80" s="46"/>
      <c r="AJ80" s="47"/>
      <c r="AK80" s="47"/>
    </row>
    <row r="81" spans="1:37" ht="33" x14ac:dyDescent="0.3">
      <c r="A81" s="5">
        <v>78</v>
      </c>
      <c r="B81" s="9">
        <v>1031220078</v>
      </c>
      <c r="C81" s="6" t="s">
        <v>199</v>
      </c>
      <c r="D81" s="6" t="s">
        <v>12</v>
      </c>
      <c r="E81" s="6" t="s">
        <v>200</v>
      </c>
      <c r="F81" s="6" t="s">
        <v>14</v>
      </c>
      <c r="G81" s="5"/>
      <c r="H81" s="7">
        <v>11</v>
      </c>
      <c r="I81" s="8">
        <v>8035</v>
      </c>
      <c r="J81" s="2">
        <f t="shared" si="15"/>
        <v>88385</v>
      </c>
      <c r="K81" s="3">
        <f t="shared" si="9"/>
        <v>1.3007581554860688E-3</v>
      </c>
      <c r="L81" s="67">
        <v>4861</v>
      </c>
      <c r="M81" s="64" t="str">
        <f t="shared" si="10"/>
        <v>SI CUMPLE</v>
      </c>
      <c r="N81" s="67">
        <v>1008</v>
      </c>
      <c r="O81" s="64" t="str">
        <f t="shared" si="11"/>
        <v>SI CUMPLE</v>
      </c>
      <c r="P81" s="67">
        <v>1720</v>
      </c>
      <c r="Q81" s="64" t="str">
        <f t="shared" si="12"/>
        <v>SI CUMPLE</v>
      </c>
      <c r="R81" s="67">
        <v>1720</v>
      </c>
      <c r="S81" s="64" t="str">
        <f t="shared" si="13"/>
        <v>SI CUMPLE</v>
      </c>
      <c r="T81" s="67">
        <v>1668</v>
      </c>
      <c r="U81" s="64" t="str">
        <f t="shared" si="14"/>
        <v>SI CUMPLE</v>
      </c>
      <c r="V81" s="67">
        <f t="shared" si="16"/>
        <v>4861</v>
      </c>
      <c r="W81" s="3">
        <f t="shared" si="17"/>
        <v>1.3007581554860688E-3</v>
      </c>
      <c r="X81" s="3"/>
      <c r="Y81" s="3"/>
      <c r="Z81" s="3"/>
      <c r="AA81" s="3"/>
      <c r="AB81" s="37"/>
      <c r="AC81" s="37"/>
      <c r="AD81" s="37"/>
      <c r="AE81" s="38"/>
      <c r="AF81" s="38"/>
      <c r="AG81" s="46"/>
      <c r="AH81" s="46"/>
      <c r="AI81" s="46"/>
      <c r="AJ81" s="47"/>
      <c r="AK81" s="47"/>
    </row>
    <row r="82" spans="1:37" x14ac:dyDescent="0.3">
      <c r="A82" s="5">
        <v>79</v>
      </c>
      <c r="B82" s="9">
        <v>1031016004</v>
      </c>
      <c r="C82" s="6" t="s">
        <v>201</v>
      </c>
      <c r="D82" s="6" t="s">
        <v>202</v>
      </c>
      <c r="E82" s="6" t="s">
        <v>203</v>
      </c>
      <c r="F82" s="6" t="s">
        <v>14</v>
      </c>
      <c r="G82" s="5" t="s">
        <v>18</v>
      </c>
      <c r="H82" s="7">
        <v>36</v>
      </c>
      <c r="I82" s="8">
        <v>2702</v>
      </c>
      <c r="J82" s="2">
        <f t="shared" si="15"/>
        <v>97272</v>
      </c>
      <c r="K82" s="3">
        <f t="shared" si="9"/>
        <v>1.4315477434003606E-3</v>
      </c>
      <c r="L82" s="67">
        <v>2702</v>
      </c>
      <c r="M82" s="64" t="str">
        <f t="shared" si="10"/>
        <v>SI CUMPLE</v>
      </c>
      <c r="N82" s="67">
        <v>2702</v>
      </c>
      <c r="O82" s="64" t="str">
        <f t="shared" si="11"/>
        <v>SI CUMPLE</v>
      </c>
      <c r="P82" s="67">
        <v>2701</v>
      </c>
      <c r="Q82" s="64" t="str">
        <f t="shared" si="12"/>
        <v>SI CUMPLE</v>
      </c>
      <c r="R82" s="67">
        <v>1891</v>
      </c>
      <c r="S82" s="64" t="str">
        <f t="shared" si="13"/>
        <v>SI CUMPLE</v>
      </c>
      <c r="T82" s="67">
        <v>2702</v>
      </c>
      <c r="U82" s="64" t="str">
        <f t="shared" si="14"/>
        <v>SI CUMPLE</v>
      </c>
      <c r="V82" s="67">
        <f t="shared" si="16"/>
        <v>2702</v>
      </c>
      <c r="W82" s="3">
        <f t="shared" si="17"/>
        <v>1.4315477434003606E-3</v>
      </c>
      <c r="X82" s="3"/>
      <c r="Y82" s="3"/>
      <c r="Z82" s="3"/>
      <c r="AA82" s="3"/>
      <c r="AB82" s="37"/>
      <c r="AC82" s="37"/>
      <c r="AD82" s="37"/>
      <c r="AE82" s="38"/>
      <c r="AF82" s="38"/>
      <c r="AG82" s="37"/>
      <c r="AH82" s="37"/>
      <c r="AI82" s="37"/>
      <c r="AJ82" s="38"/>
      <c r="AK82" s="39"/>
    </row>
    <row r="83" spans="1:37" ht="33" x14ac:dyDescent="0.3">
      <c r="A83" s="5">
        <v>80</v>
      </c>
      <c r="B83" s="9">
        <v>1031016045</v>
      </c>
      <c r="C83" s="6" t="s">
        <v>204</v>
      </c>
      <c r="D83" s="6" t="s">
        <v>37</v>
      </c>
      <c r="E83" s="6" t="s">
        <v>38</v>
      </c>
      <c r="F83" s="6" t="s">
        <v>14</v>
      </c>
      <c r="G83" s="5" t="s">
        <v>18</v>
      </c>
      <c r="H83" s="7">
        <v>444</v>
      </c>
      <c r="I83" s="8">
        <v>187</v>
      </c>
      <c r="J83" s="2">
        <f t="shared" si="15"/>
        <v>83028</v>
      </c>
      <c r="K83" s="3">
        <f t="shared" si="9"/>
        <v>1.2219194222288547E-3</v>
      </c>
      <c r="L83" s="67">
        <v>187</v>
      </c>
      <c r="M83" s="64" t="str">
        <f t="shared" si="10"/>
        <v>SI CUMPLE</v>
      </c>
      <c r="N83" s="67">
        <v>187</v>
      </c>
      <c r="O83" s="64" t="str">
        <f t="shared" si="11"/>
        <v>SI CUMPLE</v>
      </c>
      <c r="P83" s="67">
        <v>186</v>
      </c>
      <c r="Q83" s="64" t="str">
        <f t="shared" si="12"/>
        <v>SI CUMPLE</v>
      </c>
      <c r="R83" s="67">
        <v>131</v>
      </c>
      <c r="S83" s="64" t="str">
        <f t="shared" si="13"/>
        <v>SI CUMPLE</v>
      </c>
      <c r="T83" s="67">
        <v>187</v>
      </c>
      <c r="U83" s="64" t="str">
        <f t="shared" si="14"/>
        <v>SI CUMPLE</v>
      </c>
      <c r="V83" s="67">
        <f t="shared" si="16"/>
        <v>187</v>
      </c>
      <c r="W83" s="3">
        <f t="shared" si="17"/>
        <v>1.2219194222288547E-3</v>
      </c>
      <c r="X83" s="3"/>
      <c r="Y83" s="3"/>
      <c r="Z83" s="3"/>
      <c r="AA83" s="3"/>
      <c r="AB83" s="37"/>
      <c r="AC83" s="37"/>
      <c r="AD83" s="37"/>
      <c r="AE83" s="38"/>
      <c r="AF83" s="38"/>
      <c r="AG83" s="37"/>
      <c r="AH83" s="37"/>
      <c r="AI83" s="37"/>
      <c r="AJ83" s="38"/>
      <c r="AK83" s="39"/>
    </row>
    <row r="84" spans="1:37" ht="33" x14ac:dyDescent="0.3">
      <c r="A84" s="5">
        <v>81</v>
      </c>
      <c r="B84" s="9">
        <v>1031016014</v>
      </c>
      <c r="C84" s="6" t="s">
        <v>205</v>
      </c>
      <c r="D84" s="6" t="s">
        <v>206</v>
      </c>
      <c r="E84" s="6" t="s">
        <v>207</v>
      </c>
      <c r="F84" s="6" t="s">
        <v>14</v>
      </c>
      <c r="G84" s="5"/>
      <c r="H84" s="7">
        <v>3</v>
      </c>
      <c r="I84" s="8">
        <v>19939</v>
      </c>
      <c r="J84" s="2">
        <f t="shared" si="15"/>
        <v>59817</v>
      </c>
      <c r="K84" s="3">
        <f t="shared" si="9"/>
        <v>8.8032415666357614E-4</v>
      </c>
      <c r="L84" s="67">
        <v>15987</v>
      </c>
      <c r="M84" s="64" t="str">
        <f t="shared" si="10"/>
        <v>SI CUMPLE</v>
      </c>
      <c r="N84" s="67">
        <v>19939</v>
      </c>
      <c r="O84" s="64" t="str">
        <f t="shared" si="11"/>
        <v>SI CUMPLE</v>
      </c>
      <c r="P84" s="67">
        <v>15667</v>
      </c>
      <c r="Q84" s="64" t="str">
        <f t="shared" si="12"/>
        <v>SI CUMPLE</v>
      </c>
      <c r="R84" s="67">
        <v>13957</v>
      </c>
      <c r="S84" s="64" t="str">
        <f t="shared" si="13"/>
        <v>SI CUMPLE</v>
      </c>
      <c r="T84" s="67">
        <v>19341</v>
      </c>
      <c r="U84" s="64" t="str">
        <f t="shared" si="14"/>
        <v>SI CUMPLE</v>
      </c>
      <c r="V84" s="67">
        <f t="shared" si="16"/>
        <v>15987</v>
      </c>
      <c r="W84" s="3">
        <f t="shared" si="17"/>
        <v>8.8032415666357614E-4</v>
      </c>
      <c r="X84" s="3"/>
      <c r="Y84" s="3"/>
      <c r="Z84" s="3"/>
      <c r="AA84" s="3"/>
      <c r="AB84" s="37"/>
      <c r="AC84" s="37"/>
      <c r="AD84" s="37"/>
      <c r="AE84" s="38"/>
      <c r="AF84" s="38"/>
      <c r="AG84" s="40"/>
      <c r="AH84" s="40"/>
      <c r="AI84" s="40"/>
      <c r="AJ84" s="41"/>
      <c r="AK84" s="41"/>
    </row>
    <row r="85" spans="1:37" ht="33" x14ac:dyDescent="0.3">
      <c r="A85" s="5">
        <v>82</v>
      </c>
      <c r="B85" s="9">
        <v>1031016002</v>
      </c>
      <c r="C85" s="6" t="s">
        <v>208</v>
      </c>
      <c r="D85" s="6" t="s">
        <v>37</v>
      </c>
      <c r="E85" s="6" t="s">
        <v>209</v>
      </c>
      <c r="F85" s="6" t="s">
        <v>14</v>
      </c>
      <c r="G85" s="5"/>
      <c r="H85" s="7">
        <v>137</v>
      </c>
      <c r="I85" s="8">
        <v>2206</v>
      </c>
      <c r="J85" s="2">
        <f t="shared" si="15"/>
        <v>302222</v>
      </c>
      <c r="K85" s="3">
        <f t="shared" si="9"/>
        <v>4.4477878742695109E-3</v>
      </c>
      <c r="L85" s="67">
        <v>1334</v>
      </c>
      <c r="M85" s="64" t="str">
        <f t="shared" si="10"/>
        <v>SI CUMPLE</v>
      </c>
      <c r="N85" s="67">
        <v>1014</v>
      </c>
      <c r="O85" s="64" t="str">
        <f t="shared" si="11"/>
        <v>SI CUMPLE</v>
      </c>
      <c r="P85" s="67">
        <v>1510</v>
      </c>
      <c r="Q85" s="64" t="str">
        <f t="shared" si="12"/>
        <v>SI CUMPLE</v>
      </c>
      <c r="R85" s="67">
        <v>1985</v>
      </c>
      <c r="S85" s="64" t="str">
        <f t="shared" si="13"/>
        <v>SI CUMPLE</v>
      </c>
      <c r="T85" s="67">
        <v>2140</v>
      </c>
      <c r="U85" s="64" t="str">
        <f t="shared" si="14"/>
        <v>SI CUMPLE</v>
      </c>
      <c r="V85" s="67">
        <f t="shared" si="16"/>
        <v>1334</v>
      </c>
      <c r="W85" s="3">
        <f t="shared" si="17"/>
        <v>4.4477878742695109E-3</v>
      </c>
      <c r="X85" s="3"/>
      <c r="Y85" s="3"/>
      <c r="Z85" s="3"/>
      <c r="AA85" s="3"/>
      <c r="AB85" s="37"/>
      <c r="AC85" s="37"/>
      <c r="AD85" s="37"/>
      <c r="AE85" s="38"/>
      <c r="AF85" s="38"/>
      <c r="AG85" s="40"/>
      <c r="AH85" s="40"/>
      <c r="AI85" s="40"/>
      <c r="AJ85" s="41"/>
      <c r="AK85" s="41"/>
    </row>
    <row r="86" spans="1:37" ht="33" x14ac:dyDescent="0.3">
      <c r="A86" s="5">
        <v>83</v>
      </c>
      <c r="B86" s="9">
        <v>1031016030</v>
      </c>
      <c r="C86" s="6" t="s">
        <v>210</v>
      </c>
      <c r="D86" s="6" t="s">
        <v>37</v>
      </c>
      <c r="E86" s="6" t="s">
        <v>211</v>
      </c>
      <c r="F86" s="6" t="s">
        <v>14</v>
      </c>
      <c r="G86" s="5"/>
      <c r="H86" s="7">
        <v>55</v>
      </c>
      <c r="I86" s="8">
        <v>1654</v>
      </c>
      <c r="J86" s="2">
        <f t="shared" si="15"/>
        <v>90970</v>
      </c>
      <c r="K86" s="3">
        <f t="shared" si="9"/>
        <v>1.3388014867292829E-3</v>
      </c>
      <c r="L86" s="67">
        <v>1654</v>
      </c>
      <c r="M86" s="64" t="str">
        <f t="shared" si="10"/>
        <v>SI CUMPLE</v>
      </c>
      <c r="N86" s="67">
        <v>1654</v>
      </c>
      <c r="O86" s="64" t="str">
        <f t="shared" si="11"/>
        <v>SI CUMPLE</v>
      </c>
      <c r="P86" s="67">
        <v>1579</v>
      </c>
      <c r="Q86" s="64" t="str">
        <f t="shared" si="12"/>
        <v>SI CUMPLE</v>
      </c>
      <c r="R86" s="67">
        <v>1489</v>
      </c>
      <c r="S86" s="64" t="str">
        <f t="shared" si="13"/>
        <v>SI CUMPLE</v>
      </c>
      <c r="T86" s="67">
        <v>1604</v>
      </c>
      <c r="U86" s="64" t="str">
        <f t="shared" si="14"/>
        <v>SI CUMPLE</v>
      </c>
      <c r="V86" s="67">
        <f t="shared" si="16"/>
        <v>1654</v>
      </c>
      <c r="W86" s="3">
        <f t="shared" si="17"/>
        <v>1.3388014867292829E-3</v>
      </c>
      <c r="X86" s="3"/>
      <c r="Y86" s="3"/>
      <c r="Z86" s="3"/>
      <c r="AA86" s="3"/>
      <c r="AB86" s="37"/>
      <c r="AC86" s="37"/>
      <c r="AD86" s="37"/>
      <c r="AE86" s="38"/>
      <c r="AF86" s="38"/>
      <c r="AG86" s="42"/>
      <c r="AH86" s="42"/>
      <c r="AI86" s="42"/>
      <c r="AJ86" s="43"/>
      <c r="AK86" s="44"/>
    </row>
    <row r="87" spans="1:37" x14ac:dyDescent="0.3">
      <c r="A87" s="5">
        <v>84</v>
      </c>
      <c r="B87" s="9">
        <v>1031016021</v>
      </c>
      <c r="C87" s="6" t="s">
        <v>212</v>
      </c>
      <c r="D87" s="6" t="s">
        <v>97</v>
      </c>
      <c r="E87" s="6" t="s">
        <v>213</v>
      </c>
      <c r="F87" s="6" t="s">
        <v>22</v>
      </c>
      <c r="G87" s="5" t="s">
        <v>18</v>
      </c>
      <c r="H87" s="7">
        <v>1833</v>
      </c>
      <c r="I87" s="8">
        <v>1288</v>
      </c>
      <c r="J87" s="2">
        <f t="shared" si="15"/>
        <v>2360904</v>
      </c>
      <c r="K87" s="3">
        <f t="shared" si="9"/>
        <v>3.4745320272893385E-2</v>
      </c>
      <c r="L87" s="67">
        <v>1288</v>
      </c>
      <c r="M87" s="64" t="str">
        <f t="shared" si="10"/>
        <v>SI CUMPLE</v>
      </c>
      <c r="N87" s="67">
        <v>1288</v>
      </c>
      <c r="O87" s="64" t="str">
        <f t="shared" si="11"/>
        <v>SI CUMPLE</v>
      </c>
      <c r="P87" s="67">
        <v>1287</v>
      </c>
      <c r="Q87" s="64" t="str">
        <f t="shared" si="12"/>
        <v>SI CUMPLE</v>
      </c>
      <c r="R87" s="67">
        <v>1275</v>
      </c>
      <c r="S87" s="64" t="str">
        <f t="shared" si="13"/>
        <v>SI CUMPLE</v>
      </c>
      <c r="T87" s="67">
        <v>1249</v>
      </c>
      <c r="U87" s="64" t="str">
        <f t="shared" si="14"/>
        <v>SI CUMPLE</v>
      </c>
      <c r="V87" s="67">
        <f t="shared" si="16"/>
        <v>1288</v>
      </c>
      <c r="W87" s="3">
        <f t="shared" si="17"/>
        <v>3.4745320272893385E-2</v>
      </c>
      <c r="X87" s="3"/>
      <c r="Y87" s="3"/>
      <c r="Z87" s="3"/>
      <c r="AA87" s="3"/>
      <c r="AB87" s="37"/>
      <c r="AC87" s="37"/>
      <c r="AD87" s="37"/>
      <c r="AE87" s="38"/>
      <c r="AF87" s="38"/>
      <c r="AG87" s="37"/>
      <c r="AH87" s="37"/>
      <c r="AI87" s="37"/>
      <c r="AJ87" s="38"/>
      <c r="AK87" s="39"/>
    </row>
    <row r="88" spans="1:37" x14ac:dyDescent="0.3">
      <c r="A88" s="5">
        <v>85</v>
      </c>
      <c r="B88" s="9">
        <v>1031016020</v>
      </c>
      <c r="C88" s="6" t="s">
        <v>214</v>
      </c>
      <c r="D88" s="6" t="s">
        <v>97</v>
      </c>
      <c r="E88" s="6" t="s">
        <v>98</v>
      </c>
      <c r="F88" s="6" t="s">
        <v>22</v>
      </c>
      <c r="G88" s="5" t="s">
        <v>18</v>
      </c>
      <c r="H88" s="7">
        <v>15246</v>
      </c>
      <c r="I88" s="8">
        <v>1425</v>
      </c>
      <c r="J88" s="2">
        <f t="shared" si="15"/>
        <v>21725550</v>
      </c>
      <c r="K88" s="3">
        <f t="shared" si="9"/>
        <v>0.31973396328472431</v>
      </c>
      <c r="L88" s="67">
        <v>1425</v>
      </c>
      <c r="M88" s="64" t="str">
        <f t="shared" si="10"/>
        <v>SI CUMPLE</v>
      </c>
      <c r="N88" s="67">
        <v>1425</v>
      </c>
      <c r="O88" s="64" t="str">
        <f t="shared" si="11"/>
        <v>SI CUMPLE</v>
      </c>
      <c r="P88" s="67">
        <v>1424</v>
      </c>
      <c r="Q88" s="64" t="str">
        <f t="shared" si="12"/>
        <v>SI CUMPLE</v>
      </c>
      <c r="R88" s="67">
        <v>1354</v>
      </c>
      <c r="S88" s="64" t="str">
        <f t="shared" si="13"/>
        <v>SI CUMPLE</v>
      </c>
      <c r="T88" s="67">
        <v>1382</v>
      </c>
      <c r="U88" s="64" t="str">
        <f t="shared" si="14"/>
        <v>SI CUMPLE</v>
      </c>
      <c r="V88" s="67">
        <f t="shared" si="16"/>
        <v>1425</v>
      </c>
      <c r="W88" s="3">
        <f t="shared" si="17"/>
        <v>0.31973396328472431</v>
      </c>
      <c r="X88" s="3"/>
      <c r="Y88" s="3"/>
      <c r="Z88" s="3"/>
      <c r="AA88" s="3"/>
      <c r="AB88" s="37"/>
      <c r="AC88" s="37"/>
      <c r="AD88" s="37"/>
      <c r="AE88" s="38"/>
      <c r="AF88" s="38"/>
      <c r="AG88" s="37"/>
      <c r="AH88" s="37"/>
      <c r="AI88" s="37"/>
      <c r="AJ88" s="38"/>
      <c r="AK88" s="39"/>
    </row>
    <row r="89" spans="1:37" ht="33" x14ac:dyDescent="0.3">
      <c r="A89" s="5">
        <v>86</v>
      </c>
      <c r="B89" s="9">
        <v>1031016025</v>
      </c>
      <c r="C89" s="6" t="s">
        <v>214</v>
      </c>
      <c r="D89" s="6" t="s">
        <v>37</v>
      </c>
      <c r="E89" s="6" t="s">
        <v>38</v>
      </c>
      <c r="F89" s="6" t="s">
        <v>14</v>
      </c>
      <c r="G89" s="5" t="s">
        <v>18</v>
      </c>
      <c r="H89" s="7">
        <v>1067</v>
      </c>
      <c r="I89" s="8">
        <v>241</v>
      </c>
      <c r="J89" s="2">
        <f t="shared" si="15"/>
        <v>257147</v>
      </c>
      <c r="K89" s="3">
        <f t="shared" si="9"/>
        <v>3.7844210828622063E-3</v>
      </c>
      <c r="L89" s="67">
        <v>241</v>
      </c>
      <c r="M89" s="64" t="str">
        <f t="shared" si="10"/>
        <v>SI CUMPLE</v>
      </c>
      <c r="N89" s="67">
        <v>241</v>
      </c>
      <c r="O89" s="64" t="str">
        <f t="shared" si="11"/>
        <v>SI CUMPLE</v>
      </c>
      <c r="P89" s="67">
        <v>240</v>
      </c>
      <c r="Q89" s="64" t="str">
        <f t="shared" si="12"/>
        <v>SI CUMPLE</v>
      </c>
      <c r="R89" s="67">
        <v>236</v>
      </c>
      <c r="S89" s="64" t="str">
        <f t="shared" si="13"/>
        <v>SI CUMPLE</v>
      </c>
      <c r="T89" s="67">
        <v>241</v>
      </c>
      <c r="U89" s="64" t="str">
        <f t="shared" si="14"/>
        <v>SI CUMPLE</v>
      </c>
      <c r="V89" s="67">
        <f t="shared" si="16"/>
        <v>241</v>
      </c>
      <c r="W89" s="3">
        <f t="shared" si="17"/>
        <v>3.7844210828622063E-3</v>
      </c>
      <c r="X89" s="3"/>
      <c r="Y89" s="3"/>
      <c r="Z89" s="3"/>
      <c r="AA89" s="3"/>
      <c r="AB89" s="37"/>
      <c r="AC89" s="37"/>
      <c r="AD89" s="37"/>
      <c r="AE89" s="38"/>
      <c r="AF89" s="38"/>
      <c r="AG89" s="37"/>
      <c r="AH89" s="37"/>
      <c r="AI89" s="37"/>
      <c r="AJ89" s="38"/>
      <c r="AK89" s="39"/>
    </row>
    <row r="90" spans="1:37" x14ac:dyDescent="0.3">
      <c r="A90" s="5">
        <v>87</v>
      </c>
      <c r="B90" s="9">
        <v>1031016022</v>
      </c>
      <c r="C90" s="6" t="s">
        <v>215</v>
      </c>
      <c r="D90" s="6" t="s">
        <v>97</v>
      </c>
      <c r="E90" s="6" t="s">
        <v>216</v>
      </c>
      <c r="F90" s="6" t="s">
        <v>22</v>
      </c>
      <c r="G90" s="5" t="s">
        <v>18</v>
      </c>
      <c r="H90" s="7">
        <v>84648</v>
      </c>
      <c r="I90" s="8">
        <v>1598</v>
      </c>
      <c r="J90" s="2">
        <f t="shared" si="15"/>
        <v>135267504</v>
      </c>
      <c r="K90" s="3">
        <f t="shared" si="9"/>
        <v>1.9907259037194596</v>
      </c>
      <c r="L90" s="67">
        <v>1598</v>
      </c>
      <c r="M90" s="64" t="str">
        <f t="shared" si="10"/>
        <v>SI CUMPLE</v>
      </c>
      <c r="N90" s="67">
        <v>1598</v>
      </c>
      <c r="O90" s="64" t="str">
        <f t="shared" si="11"/>
        <v>SI CUMPLE</v>
      </c>
      <c r="P90" s="67">
        <v>1597</v>
      </c>
      <c r="Q90" s="64" t="str">
        <f t="shared" si="12"/>
        <v>SI CUMPLE</v>
      </c>
      <c r="R90" s="67">
        <v>1119</v>
      </c>
      <c r="S90" s="64" t="str">
        <f t="shared" si="13"/>
        <v>SI CUMPLE</v>
      </c>
      <c r="T90" s="67">
        <v>1598</v>
      </c>
      <c r="U90" s="64" t="str">
        <f t="shared" si="14"/>
        <v>SI CUMPLE</v>
      </c>
      <c r="V90" s="67">
        <f t="shared" si="16"/>
        <v>1598</v>
      </c>
      <c r="W90" s="3">
        <f t="shared" si="17"/>
        <v>1.9907259037194596</v>
      </c>
      <c r="X90" s="3"/>
      <c r="Y90" s="3"/>
      <c r="Z90" s="3"/>
      <c r="AA90" s="3"/>
      <c r="AB90" s="37"/>
      <c r="AC90" s="37"/>
      <c r="AD90" s="37"/>
      <c r="AE90" s="38"/>
      <c r="AF90" s="38"/>
      <c r="AG90" s="37"/>
      <c r="AH90" s="37"/>
      <c r="AI90" s="37"/>
      <c r="AJ90" s="38"/>
      <c r="AK90" s="39"/>
    </row>
    <row r="91" spans="1:37" x14ac:dyDescent="0.3">
      <c r="A91" s="5">
        <v>88</v>
      </c>
      <c r="B91" s="10" t="s">
        <v>217</v>
      </c>
      <c r="C91" s="6" t="s">
        <v>218</v>
      </c>
      <c r="D91" s="6" t="s">
        <v>97</v>
      </c>
      <c r="E91" s="6" t="s">
        <v>216</v>
      </c>
      <c r="F91" s="6" t="s">
        <v>22</v>
      </c>
      <c r="G91" s="5"/>
      <c r="H91" s="7">
        <v>889</v>
      </c>
      <c r="I91" s="8">
        <v>5407</v>
      </c>
      <c r="J91" s="2">
        <f t="shared" si="15"/>
        <v>4806823</v>
      </c>
      <c r="K91" s="3">
        <f t="shared" si="9"/>
        <v>7.0741802559574726E-2</v>
      </c>
      <c r="L91" s="67">
        <v>5407</v>
      </c>
      <c r="M91" s="64" t="str">
        <f t="shared" si="10"/>
        <v>SI CUMPLE</v>
      </c>
      <c r="N91" s="67">
        <v>5407</v>
      </c>
      <c r="O91" s="64" t="str">
        <f t="shared" si="11"/>
        <v>SI CUMPLE</v>
      </c>
      <c r="P91" s="67">
        <v>5406</v>
      </c>
      <c r="Q91" s="64" t="str">
        <f t="shared" si="12"/>
        <v>SI CUMPLE</v>
      </c>
      <c r="R91" s="67">
        <v>3785</v>
      </c>
      <c r="S91" s="64" t="str">
        <f t="shared" si="13"/>
        <v>SI CUMPLE</v>
      </c>
      <c r="T91" s="67">
        <v>5245</v>
      </c>
      <c r="U91" s="64" t="str">
        <f t="shared" si="14"/>
        <v>SI CUMPLE</v>
      </c>
      <c r="V91" s="67">
        <f t="shared" si="16"/>
        <v>5407</v>
      </c>
      <c r="W91" s="3">
        <f t="shared" si="17"/>
        <v>7.0741802559574726E-2</v>
      </c>
      <c r="X91" s="3"/>
      <c r="Y91" s="3"/>
      <c r="Z91" s="3"/>
      <c r="AA91" s="3"/>
      <c r="AB91" s="37"/>
      <c r="AC91" s="37"/>
      <c r="AD91" s="37"/>
      <c r="AE91" s="38"/>
      <c r="AF91" s="38"/>
      <c r="AG91" s="42"/>
      <c r="AH91" s="42"/>
      <c r="AI91" s="42"/>
      <c r="AJ91" s="43"/>
      <c r="AK91" s="44"/>
    </row>
    <row r="92" spans="1:37" x14ac:dyDescent="0.3">
      <c r="A92" s="5">
        <v>89</v>
      </c>
      <c r="B92" s="9">
        <v>1031040005</v>
      </c>
      <c r="C92" s="6" t="s">
        <v>219</v>
      </c>
      <c r="D92" s="6" t="s">
        <v>97</v>
      </c>
      <c r="E92" s="6" t="s">
        <v>220</v>
      </c>
      <c r="F92" s="6" t="s">
        <v>22</v>
      </c>
      <c r="G92" s="5"/>
      <c r="H92" s="7">
        <v>65</v>
      </c>
      <c r="I92" s="8">
        <v>55128</v>
      </c>
      <c r="J92" s="2">
        <f t="shared" si="15"/>
        <v>3583320</v>
      </c>
      <c r="K92" s="3">
        <f t="shared" si="9"/>
        <v>5.2735562750651582E-2</v>
      </c>
      <c r="L92" s="67">
        <v>55128</v>
      </c>
      <c r="M92" s="64" t="str">
        <f t="shared" si="10"/>
        <v>SI CUMPLE</v>
      </c>
      <c r="N92" s="67">
        <v>39152</v>
      </c>
      <c r="O92" s="64" t="str">
        <f t="shared" si="11"/>
        <v>SI CUMPLE</v>
      </c>
      <c r="P92" s="67">
        <v>39151</v>
      </c>
      <c r="Q92" s="64" t="str">
        <f t="shared" si="12"/>
        <v>SI CUMPLE</v>
      </c>
      <c r="R92" s="67">
        <v>38590</v>
      </c>
      <c r="S92" s="64" t="str">
        <f t="shared" si="13"/>
        <v>SI CUMPLE</v>
      </c>
      <c r="T92" s="67">
        <v>39152</v>
      </c>
      <c r="U92" s="64" t="str">
        <f t="shared" si="14"/>
        <v>SI CUMPLE</v>
      </c>
      <c r="V92" s="67">
        <f t="shared" si="16"/>
        <v>55128</v>
      </c>
      <c r="W92" s="3">
        <f t="shared" si="17"/>
        <v>5.2735562750651582E-2</v>
      </c>
      <c r="X92" s="3"/>
      <c r="Y92" s="3"/>
      <c r="Z92" s="3"/>
      <c r="AA92" s="3"/>
      <c r="AB92" s="37"/>
      <c r="AC92" s="37"/>
      <c r="AD92" s="37"/>
      <c r="AE92" s="38"/>
      <c r="AF92" s="38"/>
      <c r="AG92" s="42"/>
      <c r="AH92" s="42"/>
      <c r="AI92" s="42"/>
      <c r="AJ92" s="43"/>
      <c r="AK92" s="44"/>
    </row>
    <row r="93" spans="1:37" ht="33" x14ac:dyDescent="0.3">
      <c r="A93" s="5">
        <v>90</v>
      </c>
      <c r="B93" s="9">
        <v>1032810010</v>
      </c>
      <c r="C93" s="6" t="s">
        <v>221</v>
      </c>
      <c r="D93" s="6" t="s">
        <v>37</v>
      </c>
      <c r="E93" s="6" t="s">
        <v>38</v>
      </c>
      <c r="F93" s="6" t="s">
        <v>14</v>
      </c>
      <c r="G93" s="5" t="s">
        <v>18</v>
      </c>
      <c r="H93" s="7">
        <v>1052</v>
      </c>
      <c r="I93" s="8">
        <v>86</v>
      </c>
      <c r="J93" s="2">
        <f t="shared" si="15"/>
        <v>90472</v>
      </c>
      <c r="K93" s="3">
        <f t="shared" si="9"/>
        <v>1.3314724426445167E-3</v>
      </c>
      <c r="L93" s="67">
        <v>86</v>
      </c>
      <c r="M93" s="64" t="str">
        <f t="shared" si="10"/>
        <v>SI CUMPLE</v>
      </c>
      <c r="N93" s="67">
        <v>86</v>
      </c>
      <c r="O93" s="64" t="str">
        <f t="shared" si="11"/>
        <v>SI CUMPLE</v>
      </c>
      <c r="P93" s="67">
        <v>85</v>
      </c>
      <c r="Q93" s="64" t="str">
        <f t="shared" si="12"/>
        <v>SI CUMPLE</v>
      </c>
      <c r="R93" s="67">
        <v>60</v>
      </c>
      <c r="S93" s="64" t="str">
        <f t="shared" si="13"/>
        <v>SI CUMPLE</v>
      </c>
      <c r="T93" s="67">
        <v>83</v>
      </c>
      <c r="U93" s="64" t="str">
        <f t="shared" si="14"/>
        <v>SI CUMPLE</v>
      </c>
      <c r="V93" s="67">
        <f t="shared" si="16"/>
        <v>86</v>
      </c>
      <c r="W93" s="3">
        <f t="shared" si="17"/>
        <v>1.3314724426445167E-3</v>
      </c>
      <c r="X93" s="3"/>
      <c r="Y93" s="3"/>
      <c r="Z93" s="3"/>
      <c r="AA93" s="3"/>
      <c r="AB93" s="37"/>
      <c r="AC93" s="37"/>
      <c r="AD93" s="37"/>
      <c r="AE93" s="38"/>
      <c r="AF93" s="38"/>
      <c r="AG93" s="37"/>
      <c r="AH93" s="37"/>
      <c r="AI93" s="37"/>
      <c r="AJ93" s="38"/>
      <c r="AK93" s="39"/>
    </row>
    <row r="94" spans="1:37" ht="33" x14ac:dyDescent="0.3">
      <c r="A94" s="5">
        <v>91</v>
      </c>
      <c r="B94" s="9">
        <v>1032410035</v>
      </c>
      <c r="C94" s="6" t="s">
        <v>222</v>
      </c>
      <c r="D94" s="6" t="s">
        <v>12</v>
      </c>
      <c r="E94" s="6" t="s">
        <v>223</v>
      </c>
      <c r="F94" s="6" t="s">
        <v>14</v>
      </c>
      <c r="G94" s="5"/>
      <c r="H94" s="7">
        <v>345</v>
      </c>
      <c r="I94" s="8">
        <v>112</v>
      </c>
      <c r="J94" s="2">
        <f t="shared" si="15"/>
        <v>38640</v>
      </c>
      <c r="K94" s="3">
        <f t="shared" si="9"/>
        <v>5.6866317958908976E-4</v>
      </c>
      <c r="L94" s="67">
        <v>112</v>
      </c>
      <c r="M94" s="64" t="str">
        <f t="shared" si="10"/>
        <v>SI CUMPLE</v>
      </c>
      <c r="N94" s="67">
        <v>112</v>
      </c>
      <c r="O94" s="64" t="str">
        <f t="shared" si="11"/>
        <v>SI CUMPLE</v>
      </c>
      <c r="P94" s="67">
        <v>111</v>
      </c>
      <c r="Q94" s="64" t="str">
        <f t="shared" si="12"/>
        <v>SI CUMPLE</v>
      </c>
      <c r="R94" s="67">
        <v>78</v>
      </c>
      <c r="S94" s="64" t="str">
        <f t="shared" si="13"/>
        <v>SI CUMPLE</v>
      </c>
      <c r="T94" s="67">
        <v>112</v>
      </c>
      <c r="U94" s="64" t="str">
        <f t="shared" si="14"/>
        <v>SI CUMPLE</v>
      </c>
      <c r="V94" s="67">
        <f t="shared" si="16"/>
        <v>112</v>
      </c>
      <c r="W94" s="3">
        <f t="shared" si="17"/>
        <v>5.6866317958908976E-4</v>
      </c>
      <c r="X94" s="3"/>
      <c r="Y94" s="3"/>
      <c r="Z94" s="3"/>
      <c r="AA94" s="3"/>
      <c r="AB94" s="37"/>
      <c r="AC94" s="37"/>
      <c r="AD94" s="37"/>
      <c r="AE94" s="38"/>
      <c r="AF94" s="38"/>
      <c r="AG94" s="42"/>
      <c r="AH94" s="42"/>
      <c r="AI94" s="42"/>
      <c r="AJ94" s="43"/>
      <c r="AK94" s="44"/>
    </row>
    <row r="95" spans="1:37" x14ac:dyDescent="0.3">
      <c r="A95" s="5">
        <v>92</v>
      </c>
      <c r="B95" s="9">
        <v>1031250004</v>
      </c>
      <c r="C95" s="6" t="s">
        <v>224</v>
      </c>
      <c r="D95" s="6" t="s">
        <v>16</v>
      </c>
      <c r="E95" s="6" t="s">
        <v>225</v>
      </c>
      <c r="F95" s="6" t="s">
        <v>14</v>
      </c>
      <c r="G95" s="5" t="s">
        <v>18</v>
      </c>
      <c r="H95" s="7">
        <v>40355</v>
      </c>
      <c r="I95" s="8">
        <v>91</v>
      </c>
      <c r="J95" s="2">
        <f t="shared" si="15"/>
        <v>3672305</v>
      </c>
      <c r="K95" s="3">
        <f t="shared" si="9"/>
        <v>5.4045151079733754E-2</v>
      </c>
      <c r="L95" s="67">
        <v>64</v>
      </c>
      <c r="M95" s="64" t="str">
        <f t="shared" si="10"/>
        <v>SI CUMPLE</v>
      </c>
      <c r="N95" s="67">
        <v>91</v>
      </c>
      <c r="O95" s="64" t="str">
        <f t="shared" si="11"/>
        <v>SI CUMPLE</v>
      </c>
      <c r="P95" s="67">
        <v>84</v>
      </c>
      <c r="Q95" s="64" t="str">
        <f t="shared" si="12"/>
        <v>SI CUMPLE</v>
      </c>
      <c r="R95" s="67">
        <v>86</v>
      </c>
      <c r="S95" s="64" t="str">
        <f t="shared" si="13"/>
        <v>SI CUMPLE</v>
      </c>
      <c r="T95" s="67">
        <v>88</v>
      </c>
      <c r="U95" s="64" t="str">
        <f t="shared" si="14"/>
        <v>SI CUMPLE</v>
      </c>
      <c r="V95" s="67">
        <f t="shared" si="16"/>
        <v>64</v>
      </c>
      <c r="W95" s="3">
        <f t="shared" si="17"/>
        <v>5.4045151079733754E-2</v>
      </c>
      <c r="X95" s="3"/>
      <c r="Y95" s="3"/>
      <c r="Z95" s="3"/>
      <c r="AA95" s="3"/>
      <c r="AB95" s="37"/>
      <c r="AC95" s="37"/>
      <c r="AD95" s="37"/>
      <c r="AE95" s="38"/>
      <c r="AF95" s="38"/>
      <c r="AG95" s="37"/>
      <c r="AH95" s="37"/>
      <c r="AI95" s="37"/>
      <c r="AJ95" s="38"/>
      <c r="AK95" s="39"/>
    </row>
    <row r="96" spans="1:37" x14ac:dyDescent="0.3">
      <c r="A96" s="5">
        <v>93</v>
      </c>
      <c r="B96" s="10" t="s">
        <v>226</v>
      </c>
      <c r="C96" s="6" t="s">
        <v>227</v>
      </c>
      <c r="D96" s="6" t="s">
        <v>16</v>
      </c>
      <c r="E96" s="6" t="s">
        <v>225</v>
      </c>
      <c r="F96" s="6" t="s">
        <v>14</v>
      </c>
      <c r="G96" s="5"/>
      <c r="H96" s="7">
        <v>203</v>
      </c>
      <c r="I96" s="8">
        <v>4467</v>
      </c>
      <c r="J96" s="2">
        <f t="shared" si="15"/>
        <v>906801</v>
      </c>
      <c r="K96" s="3">
        <f t="shared" si="9"/>
        <v>1.3345350411867655E-2</v>
      </c>
      <c r="L96" s="67">
        <v>4467</v>
      </c>
      <c r="M96" s="64" t="str">
        <f t="shared" si="10"/>
        <v>SI CUMPLE</v>
      </c>
      <c r="N96" s="67">
        <v>4467</v>
      </c>
      <c r="O96" s="64" t="str">
        <f t="shared" si="11"/>
        <v>SI CUMPLE</v>
      </c>
      <c r="P96" s="67">
        <v>4466</v>
      </c>
      <c r="Q96" s="64" t="str">
        <f t="shared" si="12"/>
        <v>SI CUMPLE</v>
      </c>
      <c r="R96" s="67">
        <v>4020</v>
      </c>
      <c r="S96" s="64" t="str">
        <f t="shared" si="13"/>
        <v>SI CUMPLE</v>
      </c>
      <c r="T96" s="67">
        <v>4333</v>
      </c>
      <c r="U96" s="64" t="str">
        <f t="shared" si="14"/>
        <v>SI CUMPLE</v>
      </c>
      <c r="V96" s="67">
        <f t="shared" si="16"/>
        <v>4467</v>
      </c>
      <c r="W96" s="3">
        <f t="shared" si="17"/>
        <v>1.3345350411867655E-2</v>
      </c>
      <c r="X96" s="3"/>
      <c r="Y96" s="3"/>
      <c r="Z96" s="3"/>
      <c r="AA96" s="3"/>
      <c r="AB96" s="37"/>
      <c r="AC96" s="37"/>
      <c r="AD96" s="37"/>
      <c r="AE96" s="38"/>
      <c r="AF96" s="38"/>
      <c r="AG96" s="46"/>
      <c r="AH96" s="46"/>
      <c r="AI96" s="46"/>
      <c r="AJ96" s="47"/>
      <c r="AK96" s="47"/>
    </row>
    <row r="97" spans="1:37" x14ac:dyDescent="0.3">
      <c r="A97" s="5">
        <v>94</v>
      </c>
      <c r="B97" s="10" t="s">
        <v>228</v>
      </c>
      <c r="C97" s="6" t="s">
        <v>229</v>
      </c>
      <c r="D97" s="6" t="s">
        <v>16</v>
      </c>
      <c r="E97" s="6" t="s">
        <v>230</v>
      </c>
      <c r="F97" s="6" t="s">
        <v>14</v>
      </c>
      <c r="G97" s="5"/>
      <c r="H97" s="7">
        <v>81</v>
      </c>
      <c r="I97" s="8">
        <v>8876</v>
      </c>
      <c r="J97" s="2">
        <f t="shared" si="15"/>
        <v>718956</v>
      </c>
      <c r="K97" s="3">
        <f t="shared" si="9"/>
        <v>1.0580843813267434E-2</v>
      </c>
      <c r="L97" s="67">
        <v>8849</v>
      </c>
      <c r="M97" s="64" t="str">
        <f t="shared" si="10"/>
        <v>SI CUMPLE</v>
      </c>
      <c r="N97" s="67">
        <v>8876</v>
      </c>
      <c r="O97" s="64" t="str">
        <f t="shared" si="11"/>
        <v>SI CUMPLE</v>
      </c>
      <c r="P97" s="67">
        <v>8875</v>
      </c>
      <c r="Q97" s="64" t="str">
        <f t="shared" si="12"/>
        <v>SI CUMPLE</v>
      </c>
      <c r="R97" s="67">
        <v>7988</v>
      </c>
      <c r="S97" s="64" t="str">
        <f t="shared" si="13"/>
        <v>SI CUMPLE</v>
      </c>
      <c r="T97" s="67">
        <v>8610</v>
      </c>
      <c r="U97" s="64" t="str">
        <f t="shared" si="14"/>
        <v>SI CUMPLE</v>
      </c>
      <c r="V97" s="67">
        <f t="shared" si="16"/>
        <v>8849</v>
      </c>
      <c r="W97" s="3">
        <f t="shared" si="17"/>
        <v>1.0580843813267434E-2</v>
      </c>
      <c r="X97" s="3"/>
      <c r="Y97" s="3"/>
      <c r="Z97" s="3"/>
      <c r="AA97" s="3"/>
      <c r="AB97" s="37"/>
      <c r="AC97" s="37"/>
      <c r="AD97" s="37"/>
      <c r="AE97" s="38"/>
      <c r="AF97" s="38"/>
      <c r="AG97" s="42"/>
      <c r="AH97" s="42"/>
      <c r="AI97" s="42"/>
      <c r="AJ97" s="43"/>
      <c r="AK97" s="44"/>
    </row>
    <row r="98" spans="1:37" x14ac:dyDescent="0.3">
      <c r="A98" s="5">
        <v>95</v>
      </c>
      <c r="B98" s="10" t="s">
        <v>231</v>
      </c>
      <c r="C98" s="6" t="s">
        <v>232</v>
      </c>
      <c r="D98" s="6" t="s">
        <v>16</v>
      </c>
      <c r="E98" s="6" t="s">
        <v>233</v>
      </c>
      <c r="F98" s="6" t="s">
        <v>14</v>
      </c>
      <c r="G98" s="5"/>
      <c r="H98" s="7">
        <v>75</v>
      </c>
      <c r="I98" s="8">
        <v>14058</v>
      </c>
      <c r="J98" s="2">
        <f t="shared" si="15"/>
        <v>1054350</v>
      </c>
      <c r="K98" s="3">
        <f t="shared" si="9"/>
        <v>1.551682255175354E-2</v>
      </c>
      <c r="L98" s="67">
        <v>11899</v>
      </c>
      <c r="M98" s="64" t="str">
        <f t="shared" si="10"/>
        <v>SI CUMPLE</v>
      </c>
      <c r="N98" s="67">
        <v>14058</v>
      </c>
      <c r="O98" s="64" t="str">
        <f t="shared" si="11"/>
        <v>SI CUMPLE</v>
      </c>
      <c r="P98" s="67">
        <v>13568</v>
      </c>
      <c r="Q98" s="64" t="str">
        <f t="shared" si="12"/>
        <v>SI CUMPLE</v>
      </c>
      <c r="R98" s="67">
        <v>12652</v>
      </c>
      <c r="S98" s="64" t="str">
        <f t="shared" si="13"/>
        <v>SI CUMPLE</v>
      </c>
      <c r="T98" s="67">
        <v>13636</v>
      </c>
      <c r="U98" s="64" t="str">
        <f t="shared" si="14"/>
        <v>SI CUMPLE</v>
      </c>
      <c r="V98" s="67">
        <f t="shared" si="16"/>
        <v>11899</v>
      </c>
      <c r="W98" s="3">
        <f t="shared" si="17"/>
        <v>1.551682255175354E-2</v>
      </c>
      <c r="X98" s="3"/>
      <c r="Y98" s="3"/>
      <c r="Z98" s="3"/>
      <c r="AA98" s="3"/>
      <c r="AB98" s="37"/>
      <c r="AC98" s="37"/>
      <c r="AD98" s="37"/>
      <c r="AE98" s="38"/>
      <c r="AF98" s="38"/>
      <c r="AG98" s="46"/>
      <c r="AH98" s="46"/>
      <c r="AI98" s="46"/>
      <c r="AJ98" s="47"/>
      <c r="AK98" s="47"/>
    </row>
    <row r="99" spans="1:37" x14ac:dyDescent="0.3">
      <c r="A99" s="5">
        <v>96</v>
      </c>
      <c r="B99" s="9">
        <v>1033350011</v>
      </c>
      <c r="C99" s="6" t="s">
        <v>234</v>
      </c>
      <c r="D99" s="6" t="s">
        <v>235</v>
      </c>
      <c r="E99" s="6">
        <v>0.01</v>
      </c>
      <c r="F99" s="6" t="s">
        <v>61</v>
      </c>
      <c r="G99" s="5"/>
      <c r="H99" s="7">
        <v>63</v>
      </c>
      <c r="I99" s="8">
        <v>20336</v>
      </c>
      <c r="J99" s="2">
        <f t="shared" si="15"/>
        <v>1281168</v>
      </c>
      <c r="K99" s="3">
        <f t="shared" si="9"/>
        <v>1.8854893076288688E-2</v>
      </c>
      <c r="L99" s="67">
        <v>20336</v>
      </c>
      <c r="M99" s="64" t="str">
        <f t="shared" si="10"/>
        <v>SI CUMPLE</v>
      </c>
      <c r="N99" s="67">
        <v>20336</v>
      </c>
      <c r="O99" s="64" t="str">
        <f t="shared" si="11"/>
        <v>SI CUMPLE</v>
      </c>
      <c r="P99" s="67">
        <v>20335</v>
      </c>
      <c r="Q99" s="64" t="str">
        <f t="shared" si="12"/>
        <v>SI CUMPLE</v>
      </c>
      <c r="R99" s="67">
        <v>18302</v>
      </c>
      <c r="S99" s="64" t="str">
        <f t="shared" si="13"/>
        <v>SI CUMPLE</v>
      </c>
      <c r="T99" s="67">
        <v>19726</v>
      </c>
      <c r="U99" s="64" t="str">
        <f t="shared" si="14"/>
        <v>SI CUMPLE</v>
      </c>
      <c r="V99" s="67">
        <f t="shared" si="16"/>
        <v>20336</v>
      </c>
      <c r="W99" s="3">
        <f t="shared" si="17"/>
        <v>1.8854893076288688E-2</v>
      </c>
      <c r="X99" s="3"/>
      <c r="Y99" s="3"/>
      <c r="Z99" s="3"/>
      <c r="AA99" s="3"/>
      <c r="AB99" s="37"/>
      <c r="AC99" s="37"/>
      <c r="AD99" s="37"/>
      <c r="AE99" s="38"/>
      <c r="AF99" s="38"/>
      <c r="AG99" s="42"/>
      <c r="AH99" s="42"/>
      <c r="AI99" s="42"/>
      <c r="AJ99" s="43"/>
      <c r="AK99" s="44"/>
    </row>
    <row r="100" spans="1:37" x14ac:dyDescent="0.3">
      <c r="A100" s="5">
        <v>97</v>
      </c>
      <c r="B100" s="9">
        <v>1033710010</v>
      </c>
      <c r="C100" s="6" t="s">
        <v>236</v>
      </c>
      <c r="D100" s="6" t="s">
        <v>97</v>
      </c>
      <c r="E100" s="6" t="s">
        <v>237</v>
      </c>
      <c r="F100" s="6" t="s">
        <v>22</v>
      </c>
      <c r="G100" s="5" t="s">
        <v>18</v>
      </c>
      <c r="H100" s="7">
        <v>2525</v>
      </c>
      <c r="I100" s="8">
        <v>448</v>
      </c>
      <c r="J100" s="2">
        <f t="shared" si="15"/>
        <v>1131200</v>
      </c>
      <c r="K100" s="3">
        <f t="shared" si="9"/>
        <v>1.6647820619854512E-2</v>
      </c>
      <c r="L100" s="67">
        <v>448</v>
      </c>
      <c r="M100" s="64" t="str">
        <f t="shared" si="10"/>
        <v>SI CUMPLE</v>
      </c>
      <c r="N100" s="67">
        <v>448</v>
      </c>
      <c r="O100" s="64" t="str">
        <f t="shared" si="11"/>
        <v>SI CUMPLE</v>
      </c>
      <c r="P100" s="67">
        <v>447</v>
      </c>
      <c r="Q100" s="64" t="str">
        <f t="shared" si="12"/>
        <v>SI CUMPLE</v>
      </c>
      <c r="R100" s="67">
        <v>314</v>
      </c>
      <c r="S100" s="64" t="str">
        <f t="shared" si="13"/>
        <v>SI CUMPLE</v>
      </c>
      <c r="T100" s="67">
        <v>448</v>
      </c>
      <c r="U100" s="64" t="str">
        <f t="shared" si="14"/>
        <v>SI CUMPLE</v>
      </c>
      <c r="V100" s="67">
        <f t="shared" si="16"/>
        <v>448</v>
      </c>
      <c r="W100" s="3">
        <f t="shared" si="17"/>
        <v>1.6647820619854512E-2</v>
      </c>
      <c r="X100" s="3"/>
      <c r="Y100" s="3"/>
      <c r="Z100" s="3"/>
      <c r="AA100" s="3"/>
      <c r="AB100" s="37"/>
      <c r="AC100" s="37"/>
      <c r="AD100" s="37"/>
      <c r="AE100" s="38"/>
      <c r="AF100" s="38"/>
      <c r="AG100" s="37"/>
      <c r="AH100" s="37"/>
      <c r="AI100" s="37"/>
      <c r="AJ100" s="38"/>
      <c r="AK100" s="39"/>
    </row>
    <row r="101" spans="1:37" ht="33" x14ac:dyDescent="0.3">
      <c r="A101" s="5">
        <v>98</v>
      </c>
      <c r="B101" s="9">
        <v>1032210065</v>
      </c>
      <c r="C101" s="6" t="s">
        <v>238</v>
      </c>
      <c r="D101" s="11" t="s">
        <v>37</v>
      </c>
      <c r="E101" s="6" t="s">
        <v>220</v>
      </c>
      <c r="F101" s="6" t="s">
        <v>14</v>
      </c>
      <c r="G101" s="5"/>
      <c r="H101" s="7">
        <v>789</v>
      </c>
      <c r="I101" s="8">
        <v>988</v>
      </c>
      <c r="J101" s="2">
        <f t="shared" si="15"/>
        <v>779532</v>
      </c>
      <c r="K101" s="3">
        <f t="shared" si="9"/>
        <v>1.1472338139530081E-2</v>
      </c>
      <c r="L101" s="67">
        <v>608</v>
      </c>
      <c r="M101" s="64" t="str">
        <f t="shared" si="10"/>
        <v>SI CUMPLE</v>
      </c>
      <c r="N101" s="67">
        <v>512</v>
      </c>
      <c r="O101" s="64" t="str">
        <f t="shared" si="11"/>
        <v>SI CUMPLE</v>
      </c>
      <c r="P101" s="67">
        <v>889</v>
      </c>
      <c r="Q101" s="64" t="str">
        <f t="shared" si="12"/>
        <v>SI CUMPLE</v>
      </c>
      <c r="R101" s="67">
        <v>939</v>
      </c>
      <c r="S101" s="64" t="str">
        <f t="shared" si="13"/>
        <v>SI CUMPLE</v>
      </c>
      <c r="T101" s="67">
        <v>958</v>
      </c>
      <c r="U101" s="64" t="str">
        <f t="shared" si="14"/>
        <v>SI CUMPLE</v>
      </c>
      <c r="V101" s="67">
        <f t="shared" si="16"/>
        <v>608</v>
      </c>
      <c r="W101" s="3">
        <f t="shared" si="17"/>
        <v>1.1472338139530081E-2</v>
      </c>
      <c r="X101" s="3"/>
      <c r="Y101" s="3"/>
      <c r="Z101" s="3"/>
      <c r="AA101" s="3"/>
      <c r="AB101" s="37"/>
      <c r="AC101" s="37"/>
      <c r="AD101" s="37"/>
      <c r="AE101" s="38"/>
      <c r="AF101" s="38"/>
      <c r="AG101" s="40"/>
      <c r="AH101" s="40"/>
      <c r="AI101" s="40"/>
      <c r="AJ101" s="41"/>
      <c r="AK101" s="41"/>
    </row>
    <row r="102" spans="1:37" ht="33" x14ac:dyDescent="0.3">
      <c r="A102" s="5">
        <v>99</v>
      </c>
      <c r="B102" s="9">
        <v>1031014110</v>
      </c>
      <c r="C102" s="6" t="s">
        <v>239</v>
      </c>
      <c r="D102" s="6" t="s">
        <v>37</v>
      </c>
      <c r="E102" s="6" t="s">
        <v>38</v>
      </c>
      <c r="F102" s="6" t="s">
        <v>14</v>
      </c>
      <c r="G102" s="5" t="s">
        <v>18</v>
      </c>
      <c r="H102" s="7">
        <v>269</v>
      </c>
      <c r="I102" s="8">
        <v>705</v>
      </c>
      <c r="J102" s="2">
        <f t="shared" si="15"/>
        <v>189645</v>
      </c>
      <c r="K102" s="3">
        <f t="shared" si="9"/>
        <v>2.7909971193885333E-3</v>
      </c>
      <c r="L102" s="67">
        <v>705</v>
      </c>
      <c r="M102" s="64" t="str">
        <f t="shared" si="10"/>
        <v>SI CUMPLE</v>
      </c>
      <c r="N102" s="67">
        <v>705</v>
      </c>
      <c r="O102" s="64" t="str">
        <f t="shared" si="11"/>
        <v>SI CUMPLE</v>
      </c>
      <c r="P102" s="67">
        <v>704</v>
      </c>
      <c r="Q102" s="64" t="str">
        <f t="shared" si="12"/>
        <v>SI CUMPLE</v>
      </c>
      <c r="R102" s="67">
        <v>494</v>
      </c>
      <c r="S102" s="64" t="str">
        <f t="shared" si="13"/>
        <v>SI CUMPLE</v>
      </c>
      <c r="T102" s="67">
        <v>705</v>
      </c>
      <c r="U102" s="64" t="str">
        <f t="shared" si="14"/>
        <v>SI CUMPLE</v>
      </c>
      <c r="V102" s="67">
        <f t="shared" si="16"/>
        <v>705</v>
      </c>
      <c r="W102" s="3">
        <f t="shared" si="17"/>
        <v>2.7909971193885333E-3</v>
      </c>
      <c r="X102" s="3"/>
      <c r="Y102" s="3"/>
      <c r="Z102" s="3"/>
      <c r="AA102" s="3"/>
      <c r="AB102" s="37"/>
      <c r="AC102" s="37"/>
      <c r="AD102" s="37"/>
      <c r="AE102" s="38"/>
      <c r="AF102" s="38"/>
      <c r="AG102" s="37"/>
      <c r="AH102" s="37"/>
      <c r="AI102" s="37"/>
      <c r="AJ102" s="38"/>
      <c r="AK102" s="39"/>
    </row>
    <row r="103" spans="1:37" x14ac:dyDescent="0.3">
      <c r="A103" s="5">
        <v>100</v>
      </c>
      <c r="B103" s="9">
        <v>1031016057</v>
      </c>
      <c r="C103" s="6" t="s">
        <v>240</v>
      </c>
      <c r="D103" s="6" t="s">
        <v>97</v>
      </c>
      <c r="E103" s="6" t="s">
        <v>241</v>
      </c>
      <c r="F103" s="6" t="s">
        <v>22</v>
      </c>
      <c r="G103" s="5" t="s">
        <v>18</v>
      </c>
      <c r="H103" s="7">
        <v>799</v>
      </c>
      <c r="I103" s="8">
        <v>30183</v>
      </c>
      <c r="J103" s="2">
        <f t="shared" si="15"/>
        <v>24116217</v>
      </c>
      <c r="K103" s="3">
        <f t="shared" si="9"/>
        <v>0.35491730431885243</v>
      </c>
      <c r="L103" s="67">
        <v>18260</v>
      </c>
      <c r="M103" s="64" t="str">
        <f t="shared" si="10"/>
        <v>SI CUMPLE</v>
      </c>
      <c r="N103" s="67">
        <v>12731</v>
      </c>
      <c r="O103" s="64" t="str">
        <f t="shared" si="11"/>
        <v>SI CUMPLE</v>
      </c>
      <c r="P103" s="67">
        <v>22693</v>
      </c>
      <c r="Q103" s="64" t="str">
        <f t="shared" si="12"/>
        <v>SI CUMPLE</v>
      </c>
      <c r="R103" s="67">
        <v>28070</v>
      </c>
      <c r="S103" s="64" t="str">
        <f t="shared" si="13"/>
        <v>SI CUMPLE</v>
      </c>
      <c r="T103" s="67">
        <v>29278</v>
      </c>
      <c r="U103" s="64" t="str">
        <f t="shared" si="14"/>
        <v>SI CUMPLE</v>
      </c>
      <c r="V103" s="67">
        <f t="shared" si="16"/>
        <v>18260</v>
      </c>
      <c r="W103" s="3">
        <f t="shared" si="17"/>
        <v>0.35491730431885243</v>
      </c>
      <c r="X103" s="3"/>
      <c r="Y103" s="3"/>
      <c r="Z103" s="3"/>
      <c r="AA103" s="3"/>
      <c r="AB103" s="37"/>
      <c r="AC103" s="37"/>
      <c r="AD103" s="37"/>
      <c r="AE103" s="38"/>
      <c r="AF103" s="38"/>
      <c r="AG103" s="37"/>
      <c r="AH103" s="37"/>
      <c r="AI103" s="37"/>
      <c r="AJ103" s="38"/>
      <c r="AK103" s="39"/>
    </row>
    <row r="104" spans="1:37" x14ac:dyDescent="0.3">
      <c r="A104" s="5">
        <v>101</v>
      </c>
      <c r="B104" s="9">
        <v>1033710020</v>
      </c>
      <c r="C104" s="6" t="s">
        <v>242</v>
      </c>
      <c r="D104" s="6" t="s">
        <v>243</v>
      </c>
      <c r="E104" s="6" t="s">
        <v>244</v>
      </c>
      <c r="F104" s="6" t="s">
        <v>22</v>
      </c>
      <c r="G104" s="5"/>
      <c r="H104" s="7">
        <v>824</v>
      </c>
      <c r="I104" s="8">
        <v>18020</v>
      </c>
      <c r="J104" s="2">
        <f t="shared" si="15"/>
        <v>14848480</v>
      </c>
      <c r="K104" s="3">
        <f t="shared" si="9"/>
        <v>0.21852442673046085</v>
      </c>
      <c r="L104" s="67">
        <v>15400</v>
      </c>
      <c r="M104" s="64" t="str">
        <f t="shared" si="10"/>
        <v>SI CUMPLE</v>
      </c>
      <c r="N104" s="67">
        <v>18020</v>
      </c>
      <c r="O104" s="64" t="str">
        <f t="shared" si="11"/>
        <v>SI CUMPLE</v>
      </c>
      <c r="P104" s="67">
        <v>18019</v>
      </c>
      <c r="Q104" s="64" t="str">
        <f t="shared" si="12"/>
        <v>SI CUMPLE</v>
      </c>
      <c r="R104" s="67">
        <v>17840</v>
      </c>
      <c r="S104" s="64" t="str">
        <f t="shared" si="13"/>
        <v>SI CUMPLE</v>
      </c>
      <c r="T104" s="67">
        <v>17479</v>
      </c>
      <c r="U104" s="64" t="str">
        <f t="shared" si="14"/>
        <v>SI CUMPLE</v>
      </c>
      <c r="V104" s="67">
        <f t="shared" si="16"/>
        <v>15400</v>
      </c>
      <c r="W104" s="3">
        <f t="shared" si="17"/>
        <v>0.21852442673046085</v>
      </c>
      <c r="X104" s="3"/>
      <c r="Y104" s="3"/>
      <c r="Z104" s="3"/>
      <c r="AA104" s="3"/>
      <c r="AB104" s="37"/>
      <c r="AC104" s="37"/>
      <c r="AD104" s="37"/>
      <c r="AE104" s="38"/>
      <c r="AF104" s="38"/>
      <c r="AG104" s="42"/>
      <c r="AH104" s="42"/>
      <c r="AI104" s="42"/>
      <c r="AJ104" s="43"/>
      <c r="AK104" s="44"/>
    </row>
    <row r="105" spans="1:37" x14ac:dyDescent="0.3">
      <c r="A105" s="5">
        <v>102</v>
      </c>
      <c r="B105" s="9">
        <v>1033350029</v>
      </c>
      <c r="C105" s="11" t="s">
        <v>245</v>
      </c>
      <c r="D105" s="11" t="s">
        <v>20</v>
      </c>
      <c r="E105" s="6" t="s">
        <v>246</v>
      </c>
      <c r="F105" s="6" t="s">
        <v>247</v>
      </c>
      <c r="G105" s="5"/>
      <c r="H105" s="7">
        <v>287</v>
      </c>
      <c r="I105" s="8">
        <v>44257</v>
      </c>
      <c r="J105" s="2">
        <f t="shared" si="15"/>
        <v>12701759</v>
      </c>
      <c r="K105" s="3">
        <f t="shared" si="9"/>
        <v>0.18693122824312466</v>
      </c>
      <c r="L105" s="67">
        <v>44257</v>
      </c>
      <c r="M105" s="64" t="str">
        <f t="shared" si="10"/>
        <v>SI CUMPLE</v>
      </c>
      <c r="N105" s="67">
        <v>44257</v>
      </c>
      <c r="O105" s="64" t="str">
        <f t="shared" si="11"/>
        <v>SI CUMPLE</v>
      </c>
      <c r="P105" s="67">
        <v>43602</v>
      </c>
      <c r="Q105" s="64" t="str">
        <f t="shared" si="12"/>
        <v>SI CUMPLE</v>
      </c>
      <c r="R105" s="67">
        <v>44257</v>
      </c>
      <c r="S105" s="64" t="str">
        <f t="shared" si="13"/>
        <v>SI CUMPLE</v>
      </c>
      <c r="T105" s="67">
        <v>43814</v>
      </c>
      <c r="U105" s="64" t="str">
        <f t="shared" si="14"/>
        <v>SI CUMPLE</v>
      </c>
      <c r="V105" s="67">
        <f t="shared" si="16"/>
        <v>44257</v>
      </c>
      <c r="W105" s="3">
        <f t="shared" si="17"/>
        <v>0.18693122824312466</v>
      </c>
      <c r="X105" s="3"/>
      <c r="Y105" s="3"/>
      <c r="Z105" s="3"/>
      <c r="AA105" s="3"/>
      <c r="AB105" s="37"/>
      <c r="AC105" s="37"/>
      <c r="AD105" s="37"/>
      <c r="AE105" s="38"/>
      <c r="AF105" s="38"/>
      <c r="AG105" s="46"/>
      <c r="AH105" s="46"/>
      <c r="AI105" s="46"/>
      <c r="AJ105" s="47"/>
      <c r="AK105" s="47"/>
    </row>
    <row r="106" spans="1:37" x14ac:dyDescent="0.3">
      <c r="A106" s="5">
        <v>103</v>
      </c>
      <c r="B106" s="9">
        <v>1033610065</v>
      </c>
      <c r="C106" s="6" t="s">
        <v>248</v>
      </c>
      <c r="D106" s="6" t="s">
        <v>249</v>
      </c>
      <c r="E106" s="6">
        <v>0</v>
      </c>
      <c r="F106" s="6" t="s">
        <v>14</v>
      </c>
      <c r="G106" s="5"/>
      <c r="H106" s="7">
        <v>378</v>
      </c>
      <c r="I106" s="8">
        <v>59504</v>
      </c>
      <c r="J106" s="2">
        <f t="shared" si="15"/>
        <v>22492512</v>
      </c>
      <c r="K106" s="3">
        <f t="shared" si="9"/>
        <v>0.33102130928741602</v>
      </c>
      <c r="L106" s="67">
        <v>59504</v>
      </c>
      <c r="M106" s="64" t="str">
        <f t="shared" si="10"/>
        <v>SI CUMPLE</v>
      </c>
      <c r="N106" s="67">
        <v>59504</v>
      </c>
      <c r="O106" s="64" t="str">
        <f t="shared" si="11"/>
        <v>SI CUMPLE</v>
      </c>
      <c r="P106" s="67">
        <v>59503</v>
      </c>
      <c r="Q106" s="64" t="str">
        <f t="shared" si="12"/>
        <v>SI CUMPLE</v>
      </c>
      <c r="R106" s="67">
        <v>41653</v>
      </c>
      <c r="S106" s="64" t="str">
        <f t="shared" si="13"/>
        <v>SI CUMPLE</v>
      </c>
      <c r="T106" s="67">
        <v>59504</v>
      </c>
      <c r="U106" s="64" t="str">
        <f t="shared" si="14"/>
        <v>SI CUMPLE</v>
      </c>
      <c r="V106" s="67">
        <f t="shared" si="16"/>
        <v>59504</v>
      </c>
      <c r="W106" s="3">
        <f t="shared" si="17"/>
        <v>0.33102130928741602</v>
      </c>
      <c r="X106" s="3"/>
      <c r="Y106" s="3"/>
      <c r="Z106" s="3"/>
      <c r="AA106" s="3"/>
      <c r="AB106" s="37"/>
      <c r="AC106" s="37"/>
      <c r="AD106" s="37"/>
      <c r="AE106" s="38"/>
      <c r="AF106" s="38"/>
      <c r="AG106" s="42"/>
      <c r="AH106" s="42"/>
      <c r="AI106" s="42"/>
      <c r="AJ106" s="43"/>
      <c r="AK106" s="44"/>
    </row>
    <row r="107" spans="1:37" ht="33" x14ac:dyDescent="0.3">
      <c r="A107" s="5">
        <v>104</v>
      </c>
      <c r="B107" s="9">
        <v>1033610066</v>
      </c>
      <c r="C107" s="6" t="s">
        <v>250</v>
      </c>
      <c r="D107" s="6" t="s">
        <v>249</v>
      </c>
      <c r="E107" s="6">
        <v>0</v>
      </c>
      <c r="F107" s="6" t="s">
        <v>460</v>
      </c>
      <c r="G107" s="5"/>
      <c r="H107" s="7">
        <v>21</v>
      </c>
      <c r="I107" s="8">
        <v>137144</v>
      </c>
      <c r="J107" s="2">
        <f t="shared" si="15"/>
        <v>2880024</v>
      </c>
      <c r="K107" s="3">
        <f t="shared" si="9"/>
        <v>4.2385186468242464E-2</v>
      </c>
      <c r="L107" s="67">
        <v>137144</v>
      </c>
      <c r="M107" s="64" t="str">
        <f t="shared" si="10"/>
        <v>SI CUMPLE</v>
      </c>
      <c r="N107" s="67">
        <v>137144</v>
      </c>
      <c r="O107" s="64" t="str">
        <f t="shared" si="11"/>
        <v>SI CUMPLE</v>
      </c>
      <c r="P107" s="67">
        <v>137143</v>
      </c>
      <c r="Q107" s="64" t="str">
        <f t="shared" si="12"/>
        <v>SI CUMPLE</v>
      </c>
      <c r="R107" s="67">
        <v>96001</v>
      </c>
      <c r="S107" s="64" t="str">
        <f t="shared" si="13"/>
        <v>SI CUMPLE</v>
      </c>
      <c r="T107" s="67">
        <v>133030</v>
      </c>
      <c r="U107" s="64" t="str">
        <f t="shared" si="14"/>
        <v>SI CUMPLE</v>
      </c>
      <c r="V107" s="67">
        <f t="shared" si="16"/>
        <v>137144</v>
      </c>
      <c r="W107" s="3">
        <f t="shared" si="17"/>
        <v>4.2385186468242464E-2</v>
      </c>
      <c r="X107" s="3"/>
      <c r="Y107" s="3"/>
      <c r="Z107" s="3"/>
      <c r="AA107" s="3"/>
      <c r="AB107" s="37"/>
      <c r="AC107" s="37"/>
      <c r="AD107" s="37"/>
      <c r="AE107" s="38"/>
      <c r="AF107" s="38"/>
      <c r="AG107" s="42"/>
      <c r="AH107" s="42"/>
      <c r="AI107" s="42"/>
      <c r="AJ107" s="43"/>
      <c r="AK107" s="44"/>
    </row>
    <row r="108" spans="1:37" ht="33" x14ac:dyDescent="0.3">
      <c r="A108" s="5">
        <v>105</v>
      </c>
      <c r="B108" s="9">
        <v>1031440021</v>
      </c>
      <c r="C108" s="6" t="s">
        <v>251</v>
      </c>
      <c r="D108" s="6" t="s">
        <v>252</v>
      </c>
      <c r="E108" s="6" t="s">
        <v>253</v>
      </c>
      <c r="F108" s="6" t="s">
        <v>254</v>
      </c>
      <c r="G108" s="5"/>
      <c r="H108" s="7">
        <v>204</v>
      </c>
      <c r="I108" s="8">
        <v>23350</v>
      </c>
      <c r="J108" s="2">
        <f t="shared" si="15"/>
        <v>4763400</v>
      </c>
      <c r="K108" s="3">
        <f t="shared" si="9"/>
        <v>7.0102748179468682E-2</v>
      </c>
      <c r="L108" s="67">
        <v>14126</v>
      </c>
      <c r="M108" s="64" t="str">
        <f t="shared" si="10"/>
        <v>SI CUMPLE</v>
      </c>
      <c r="N108" s="67">
        <v>9920</v>
      </c>
      <c r="O108" s="64" t="str">
        <f t="shared" si="11"/>
        <v>SI CUMPLE</v>
      </c>
      <c r="P108" s="67">
        <v>17111</v>
      </c>
      <c r="Q108" s="64" t="str">
        <f t="shared" si="12"/>
        <v>SI CUMPLE</v>
      </c>
      <c r="R108" s="67">
        <v>21015</v>
      </c>
      <c r="S108" s="64" t="str">
        <f t="shared" si="13"/>
        <v>SI CUMPLE</v>
      </c>
      <c r="T108" s="67">
        <v>22650</v>
      </c>
      <c r="U108" s="64" t="str">
        <f t="shared" si="14"/>
        <v>SI CUMPLE</v>
      </c>
      <c r="V108" s="67">
        <f t="shared" si="16"/>
        <v>14126</v>
      </c>
      <c r="W108" s="3">
        <f t="shared" si="17"/>
        <v>7.0102748179468682E-2</v>
      </c>
      <c r="X108" s="3"/>
      <c r="Y108" s="3"/>
      <c r="Z108" s="3"/>
      <c r="AA108" s="3"/>
      <c r="AB108" s="37"/>
      <c r="AC108" s="37"/>
      <c r="AD108" s="37"/>
      <c r="AE108" s="38"/>
      <c r="AF108" s="38"/>
      <c r="AG108" s="40"/>
      <c r="AH108" s="40"/>
      <c r="AI108" s="40"/>
      <c r="AJ108" s="41"/>
      <c r="AK108" s="41"/>
    </row>
    <row r="109" spans="1:37" ht="33" x14ac:dyDescent="0.3">
      <c r="A109" s="5">
        <v>106</v>
      </c>
      <c r="B109" s="9">
        <v>1031440020</v>
      </c>
      <c r="C109" s="6" t="s">
        <v>255</v>
      </c>
      <c r="D109" s="6" t="s">
        <v>252</v>
      </c>
      <c r="E109" s="6" t="s">
        <v>256</v>
      </c>
      <c r="F109" s="6" t="s">
        <v>254</v>
      </c>
      <c r="G109" s="5"/>
      <c r="H109" s="7">
        <v>44</v>
      </c>
      <c r="I109" s="8">
        <v>20833</v>
      </c>
      <c r="J109" s="2">
        <f t="shared" si="15"/>
        <v>916652</v>
      </c>
      <c r="K109" s="3">
        <f t="shared" si="9"/>
        <v>1.3490327145359688E-2</v>
      </c>
      <c r="L109" s="67">
        <v>12603</v>
      </c>
      <c r="M109" s="64" t="str">
        <f t="shared" si="10"/>
        <v>SI CUMPLE</v>
      </c>
      <c r="N109" s="67">
        <v>8320</v>
      </c>
      <c r="O109" s="64" t="str">
        <f t="shared" si="11"/>
        <v>SI CUMPLE</v>
      </c>
      <c r="P109" s="67">
        <v>16813</v>
      </c>
      <c r="Q109" s="64" t="str">
        <f t="shared" si="12"/>
        <v>SI CUMPLE</v>
      </c>
      <c r="R109" s="67">
        <v>18750</v>
      </c>
      <c r="S109" s="64" t="str">
        <f t="shared" si="13"/>
        <v>SI CUMPLE</v>
      </c>
      <c r="T109" s="67">
        <v>20208</v>
      </c>
      <c r="U109" s="64" t="str">
        <f t="shared" si="14"/>
        <v>SI CUMPLE</v>
      </c>
      <c r="V109" s="67">
        <f t="shared" si="16"/>
        <v>12603</v>
      </c>
      <c r="W109" s="3">
        <f t="shared" si="17"/>
        <v>1.3490327145359688E-2</v>
      </c>
      <c r="X109" s="3"/>
      <c r="Y109" s="3"/>
      <c r="Z109" s="3"/>
      <c r="AA109" s="3"/>
      <c r="AB109" s="37"/>
      <c r="AC109" s="37"/>
      <c r="AD109" s="37"/>
      <c r="AE109" s="38"/>
      <c r="AF109" s="38"/>
      <c r="AG109" s="40"/>
      <c r="AH109" s="40"/>
      <c r="AI109" s="40"/>
      <c r="AJ109" s="41"/>
      <c r="AK109" s="41"/>
    </row>
    <row r="110" spans="1:37" ht="33" x14ac:dyDescent="0.3">
      <c r="A110" s="54">
        <v>107</v>
      </c>
      <c r="B110" s="53">
        <v>1031440010</v>
      </c>
      <c r="C110" s="50" t="s">
        <v>257</v>
      </c>
      <c r="D110" s="50" t="s">
        <v>1384</v>
      </c>
      <c r="E110" s="50" t="s">
        <v>258</v>
      </c>
      <c r="F110" s="50" t="s">
        <v>259</v>
      </c>
      <c r="G110" s="5"/>
      <c r="H110" s="7">
        <v>19</v>
      </c>
      <c r="I110" s="8">
        <v>12327</v>
      </c>
      <c r="J110" s="2">
        <f t="shared" si="15"/>
        <v>234213</v>
      </c>
      <c r="K110" s="3">
        <f t="shared" si="9"/>
        <v>3.4469024141071296E-3</v>
      </c>
      <c r="L110" s="67">
        <v>10036</v>
      </c>
      <c r="M110" s="64" t="str">
        <f t="shared" si="10"/>
        <v>SI CUMPLE</v>
      </c>
      <c r="N110" s="67">
        <v>12327</v>
      </c>
      <c r="O110" s="64" t="str">
        <f t="shared" si="11"/>
        <v>SI CUMPLE</v>
      </c>
      <c r="P110" s="67">
        <v>12063</v>
      </c>
      <c r="Q110" s="64" t="str">
        <f t="shared" si="12"/>
        <v>SI CUMPLE</v>
      </c>
      <c r="R110" s="67">
        <v>11094</v>
      </c>
      <c r="S110" s="64" t="str">
        <f t="shared" si="13"/>
        <v>SI CUMPLE</v>
      </c>
      <c r="T110" s="67">
        <v>11957</v>
      </c>
      <c r="U110" s="64" t="str">
        <f t="shared" si="14"/>
        <v>SI CUMPLE</v>
      </c>
      <c r="V110" s="67">
        <f t="shared" si="16"/>
        <v>10036</v>
      </c>
      <c r="W110" s="3">
        <f t="shared" si="17"/>
        <v>3.4469024141071296E-3</v>
      </c>
      <c r="X110" s="3"/>
      <c r="Y110" s="3"/>
      <c r="Z110" s="3"/>
      <c r="AA110" s="3"/>
      <c r="AB110" s="37"/>
      <c r="AC110" s="37"/>
      <c r="AD110" s="37"/>
      <c r="AE110" s="38"/>
      <c r="AF110" s="38"/>
      <c r="AG110" s="40"/>
      <c r="AH110" s="40"/>
      <c r="AI110" s="40"/>
      <c r="AJ110" s="41"/>
      <c r="AK110" s="41"/>
    </row>
    <row r="111" spans="1:37" x14ac:dyDescent="0.3">
      <c r="A111" s="5">
        <v>108</v>
      </c>
      <c r="B111" s="9">
        <v>1033495127</v>
      </c>
      <c r="C111" s="6" t="s">
        <v>260</v>
      </c>
      <c r="D111" s="11" t="s">
        <v>261</v>
      </c>
      <c r="E111" s="6" t="s">
        <v>262</v>
      </c>
      <c r="F111" s="6" t="s">
        <v>83</v>
      </c>
      <c r="G111" s="5"/>
      <c r="H111" s="7">
        <v>7</v>
      </c>
      <c r="I111" s="8">
        <v>6702</v>
      </c>
      <c r="J111" s="2">
        <f t="shared" si="15"/>
        <v>46914</v>
      </c>
      <c r="K111" s="3">
        <f t="shared" si="9"/>
        <v>6.9043127347936223E-4</v>
      </c>
      <c r="L111" s="67">
        <v>6702</v>
      </c>
      <c r="M111" s="64" t="str">
        <f t="shared" si="10"/>
        <v>SI CUMPLE</v>
      </c>
      <c r="N111" s="67">
        <v>6702</v>
      </c>
      <c r="O111" s="64" t="str">
        <f t="shared" si="11"/>
        <v>SI CUMPLE</v>
      </c>
      <c r="P111" s="67">
        <v>6701</v>
      </c>
      <c r="Q111" s="64" t="str">
        <f t="shared" si="12"/>
        <v>SI CUMPLE</v>
      </c>
      <c r="R111" s="67">
        <v>4691</v>
      </c>
      <c r="S111" s="64" t="str">
        <f t="shared" si="13"/>
        <v>SI CUMPLE</v>
      </c>
      <c r="T111" s="67">
        <v>6702</v>
      </c>
      <c r="U111" s="64" t="str">
        <f t="shared" si="14"/>
        <v>SI CUMPLE</v>
      </c>
      <c r="V111" s="67">
        <f t="shared" si="16"/>
        <v>6702</v>
      </c>
      <c r="W111" s="3">
        <f t="shared" si="17"/>
        <v>6.9043127347936223E-4</v>
      </c>
      <c r="X111" s="3"/>
      <c r="Y111" s="3"/>
      <c r="Z111" s="3"/>
      <c r="AA111" s="3"/>
      <c r="AB111" s="37"/>
      <c r="AC111" s="37"/>
      <c r="AD111" s="37"/>
      <c r="AE111" s="38"/>
      <c r="AF111" s="38"/>
      <c r="AG111" s="40"/>
      <c r="AH111" s="40"/>
      <c r="AI111" s="40"/>
      <c r="AJ111" s="41"/>
      <c r="AK111" s="41"/>
    </row>
    <row r="112" spans="1:37" ht="33" x14ac:dyDescent="0.3">
      <c r="A112" s="5">
        <v>109</v>
      </c>
      <c r="B112" s="10">
        <v>1031230009</v>
      </c>
      <c r="C112" s="6" t="s">
        <v>263</v>
      </c>
      <c r="D112" s="6" t="s">
        <v>12</v>
      </c>
      <c r="E112" s="6" t="s">
        <v>264</v>
      </c>
      <c r="F112" s="6" t="s">
        <v>14</v>
      </c>
      <c r="G112" s="5"/>
      <c r="H112" s="7">
        <v>41</v>
      </c>
      <c r="I112" s="8">
        <v>1930</v>
      </c>
      <c r="J112" s="2">
        <f t="shared" si="15"/>
        <v>79130</v>
      </c>
      <c r="K112" s="3">
        <f t="shared" si="9"/>
        <v>1.1645527277661665E-3</v>
      </c>
      <c r="L112" s="67">
        <v>1167</v>
      </c>
      <c r="M112" s="64" t="str">
        <f t="shared" si="10"/>
        <v>SI CUMPLE</v>
      </c>
      <c r="N112" s="67">
        <v>166</v>
      </c>
      <c r="O112" s="64" t="str">
        <f t="shared" si="11"/>
        <v>SI CUMPLE</v>
      </c>
      <c r="P112" s="67">
        <v>848</v>
      </c>
      <c r="Q112" s="64" t="str">
        <f t="shared" si="12"/>
        <v>SI CUMPLE</v>
      </c>
      <c r="R112" s="67">
        <v>1737</v>
      </c>
      <c r="S112" s="64" t="str">
        <f t="shared" si="13"/>
        <v>SI CUMPLE</v>
      </c>
      <c r="T112" s="67">
        <v>1872</v>
      </c>
      <c r="U112" s="64" t="str">
        <f t="shared" si="14"/>
        <v>SI CUMPLE</v>
      </c>
      <c r="V112" s="67">
        <f t="shared" si="16"/>
        <v>1167</v>
      </c>
      <c r="W112" s="3">
        <f t="shared" si="17"/>
        <v>1.1645527277661665E-3</v>
      </c>
      <c r="X112" s="3"/>
      <c r="Y112" s="3"/>
      <c r="Z112" s="3"/>
      <c r="AA112" s="3"/>
      <c r="AB112" s="37"/>
      <c r="AC112" s="37"/>
      <c r="AD112" s="37"/>
      <c r="AE112" s="38"/>
      <c r="AF112" s="38"/>
      <c r="AG112" s="40"/>
      <c r="AH112" s="40"/>
      <c r="AI112" s="40"/>
      <c r="AJ112" s="41"/>
      <c r="AK112" s="41"/>
    </row>
    <row r="113" spans="1:37" ht="33" x14ac:dyDescent="0.3">
      <c r="A113" s="5">
        <v>110</v>
      </c>
      <c r="B113" s="9">
        <v>1031230011</v>
      </c>
      <c r="C113" s="6" t="s">
        <v>265</v>
      </c>
      <c r="D113" s="6" t="s">
        <v>12</v>
      </c>
      <c r="E113" s="6" t="s">
        <v>266</v>
      </c>
      <c r="F113" s="6" t="s">
        <v>14</v>
      </c>
      <c r="G113" s="5"/>
      <c r="H113" s="7">
        <v>3</v>
      </c>
      <c r="I113" s="8">
        <v>3156</v>
      </c>
      <c r="J113" s="2">
        <f t="shared" si="15"/>
        <v>9468</v>
      </c>
      <c r="K113" s="3">
        <f t="shared" si="9"/>
        <v>1.3934013934651919E-4</v>
      </c>
      <c r="L113" s="67">
        <v>1909</v>
      </c>
      <c r="M113" s="64" t="str">
        <f t="shared" si="10"/>
        <v>SI CUMPLE</v>
      </c>
      <c r="N113" s="67">
        <v>576</v>
      </c>
      <c r="O113" s="64" t="str">
        <f t="shared" si="11"/>
        <v>SI CUMPLE</v>
      </c>
      <c r="P113" s="67">
        <v>1378</v>
      </c>
      <c r="Q113" s="64" t="str">
        <f t="shared" si="12"/>
        <v>SI CUMPLE</v>
      </c>
      <c r="R113" s="67">
        <v>2840</v>
      </c>
      <c r="S113" s="64" t="str">
        <f t="shared" si="13"/>
        <v>SI CUMPLE</v>
      </c>
      <c r="T113" s="67">
        <v>3061</v>
      </c>
      <c r="U113" s="64" t="str">
        <f t="shared" si="14"/>
        <v>SI CUMPLE</v>
      </c>
      <c r="V113" s="67">
        <f t="shared" si="16"/>
        <v>1909</v>
      </c>
      <c r="W113" s="3">
        <f t="shared" si="17"/>
        <v>1.3934013934651919E-4</v>
      </c>
      <c r="X113" s="3"/>
      <c r="Y113" s="3"/>
      <c r="Z113" s="3"/>
      <c r="AA113" s="3"/>
      <c r="AB113" s="37"/>
      <c r="AC113" s="37"/>
      <c r="AD113" s="37"/>
      <c r="AE113" s="38"/>
      <c r="AF113" s="38"/>
      <c r="AG113" s="40"/>
      <c r="AH113" s="40"/>
      <c r="AI113" s="40"/>
      <c r="AJ113" s="41"/>
      <c r="AK113" s="41"/>
    </row>
    <row r="114" spans="1:37" ht="33" x14ac:dyDescent="0.3">
      <c r="A114" s="5">
        <v>111</v>
      </c>
      <c r="B114" s="10">
        <v>1031230005</v>
      </c>
      <c r="C114" s="6" t="s">
        <v>267</v>
      </c>
      <c r="D114" s="6" t="s">
        <v>12</v>
      </c>
      <c r="E114" s="6" t="s">
        <v>268</v>
      </c>
      <c r="F114" s="6" t="s">
        <v>14</v>
      </c>
      <c r="G114" s="5"/>
      <c r="H114" s="7">
        <v>25</v>
      </c>
      <c r="I114" s="8">
        <v>964</v>
      </c>
      <c r="J114" s="2">
        <f t="shared" si="15"/>
        <v>24100</v>
      </c>
      <c r="K114" s="3">
        <f t="shared" si="9"/>
        <v>3.5467863944350578E-4</v>
      </c>
      <c r="L114" s="67">
        <v>583</v>
      </c>
      <c r="M114" s="64" t="str">
        <f t="shared" si="10"/>
        <v>SI CUMPLE</v>
      </c>
      <c r="N114" s="67">
        <v>272</v>
      </c>
      <c r="O114" s="64" t="str">
        <f t="shared" si="11"/>
        <v>SI CUMPLE</v>
      </c>
      <c r="P114" s="67">
        <v>458</v>
      </c>
      <c r="Q114" s="64" t="str">
        <f t="shared" si="12"/>
        <v>SI CUMPLE</v>
      </c>
      <c r="R114" s="67">
        <v>868</v>
      </c>
      <c r="S114" s="64" t="str">
        <f t="shared" si="13"/>
        <v>SI CUMPLE</v>
      </c>
      <c r="T114" s="67">
        <v>935</v>
      </c>
      <c r="U114" s="64" t="str">
        <f t="shared" si="14"/>
        <v>SI CUMPLE</v>
      </c>
      <c r="V114" s="67">
        <f t="shared" si="16"/>
        <v>583</v>
      </c>
      <c r="W114" s="3">
        <f t="shared" si="17"/>
        <v>3.5467863944350578E-4</v>
      </c>
      <c r="X114" s="3"/>
      <c r="Y114" s="3"/>
      <c r="Z114" s="3"/>
      <c r="AA114" s="3"/>
      <c r="AB114" s="37"/>
      <c r="AC114" s="37"/>
      <c r="AD114" s="37"/>
      <c r="AE114" s="38"/>
      <c r="AF114" s="38"/>
      <c r="AG114" s="40"/>
      <c r="AH114" s="40"/>
      <c r="AI114" s="40"/>
      <c r="AJ114" s="41"/>
      <c r="AK114" s="41"/>
    </row>
    <row r="115" spans="1:37" x14ac:dyDescent="0.3">
      <c r="A115" s="5">
        <v>112</v>
      </c>
      <c r="B115" s="9">
        <v>1033470100</v>
      </c>
      <c r="C115" s="6" t="s">
        <v>269</v>
      </c>
      <c r="D115" s="6" t="s">
        <v>270</v>
      </c>
      <c r="E115" s="6">
        <v>1E-3</v>
      </c>
      <c r="F115" s="6" t="s">
        <v>26</v>
      </c>
      <c r="G115" s="5"/>
      <c r="H115" s="7">
        <v>6</v>
      </c>
      <c r="I115" s="8">
        <v>4697</v>
      </c>
      <c r="J115" s="2">
        <f t="shared" si="15"/>
        <v>28182</v>
      </c>
      <c r="K115" s="3">
        <f t="shared" si="9"/>
        <v>4.1475325380899912E-4</v>
      </c>
      <c r="L115" s="67">
        <v>4697</v>
      </c>
      <c r="M115" s="64" t="str">
        <f t="shared" si="10"/>
        <v>SI CUMPLE</v>
      </c>
      <c r="N115" s="67">
        <v>4697</v>
      </c>
      <c r="O115" s="64" t="str">
        <f t="shared" si="11"/>
        <v>SI CUMPLE</v>
      </c>
      <c r="P115" s="67">
        <v>4696</v>
      </c>
      <c r="Q115" s="64" t="str">
        <f t="shared" si="12"/>
        <v>SI CUMPLE</v>
      </c>
      <c r="R115" s="67">
        <v>4227</v>
      </c>
      <c r="S115" s="64" t="str">
        <f t="shared" si="13"/>
        <v>SI CUMPLE</v>
      </c>
      <c r="T115" s="67">
        <v>4697</v>
      </c>
      <c r="U115" s="64" t="str">
        <f t="shared" si="14"/>
        <v>SI CUMPLE</v>
      </c>
      <c r="V115" s="67">
        <f t="shared" si="16"/>
        <v>4697</v>
      </c>
      <c r="W115" s="3">
        <f t="shared" si="17"/>
        <v>4.1475325380899912E-4</v>
      </c>
      <c r="X115" s="3"/>
      <c r="Y115" s="3"/>
      <c r="Z115" s="3"/>
      <c r="AA115" s="3"/>
      <c r="AB115" s="37"/>
      <c r="AC115" s="37"/>
      <c r="AD115" s="37"/>
      <c r="AE115" s="38"/>
      <c r="AF115" s="38"/>
      <c r="AG115" s="40"/>
      <c r="AH115" s="40"/>
      <c r="AI115" s="40"/>
      <c r="AJ115" s="41"/>
      <c r="AK115" s="41"/>
    </row>
    <row r="116" spans="1:37" ht="33" x14ac:dyDescent="0.3">
      <c r="A116" s="5">
        <v>113</v>
      </c>
      <c r="B116" s="9">
        <v>1032010119</v>
      </c>
      <c r="C116" s="6" t="s">
        <v>271</v>
      </c>
      <c r="D116" s="6" t="s">
        <v>140</v>
      </c>
      <c r="E116" s="6" t="s">
        <v>272</v>
      </c>
      <c r="F116" s="6" t="s">
        <v>22</v>
      </c>
      <c r="G116" s="5"/>
      <c r="H116" s="7">
        <v>4</v>
      </c>
      <c r="I116" s="8">
        <v>6507</v>
      </c>
      <c r="J116" s="2">
        <f t="shared" si="15"/>
        <v>26028</v>
      </c>
      <c r="K116" s="3">
        <f t="shared" si="9"/>
        <v>3.8305293059898621E-4</v>
      </c>
      <c r="L116" s="67">
        <v>6507</v>
      </c>
      <c r="M116" s="64" t="str">
        <f t="shared" si="10"/>
        <v>SI CUMPLE</v>
      </c>
      <c r="N116" s="67">
        <v>6507</v>
      </c>
      <c r="O116" s="64" t="str">
        <f t="shared" si="11"/>
        <v>SI CUMPLE</v>
      </c>
      <c r="P116" s="67">
        <v>6250</v>
      </c>
      <c r="Q116" s="64" t="str">
        <f t="shared" si="12"/>
        <v>SI CUMPLE</v>
      </c>
      <c r="R116" s="67">
        <v>5856</v>
      </c>
      <c r="S116" s="64" t="str">
        <f t="shared" si="13"/>
        <v>SI CUMPLE</v>
      </c>
      <c r="T116" s="67">
        <v>6312</v>
      </c>
      <c r="U116" s="64" t="str">
        <f t="shared" si="14"/>
        <v>SI CUMPLE</v>
      </c>
      <c r="V116" s="67">
        <f t="shared" si="16"/>
        <v>6507</v>
      </c>
      <c r="W116" s="3">
        <f t="shared" si="17"/>
        <v>3.8305293059898621E-4</v>
      </c>
      <c r="X116" s="3"/>
      <c r="Y116" s="3"/>
      <c r="Z116" s="3"/>
      <c r="AA116" s="3"/>
      <c r="AB116" s="37"/>
      <c r="AC116" s="37"/>
      <c r="AD116" s="37"/>
      <c r="AE116" s="38"/>
      <c r="AF116" s="38"/>
      <c r="AG116" s="40"/>
      <c r="AH116" s="40"/>
      <c r="AI116" s="40"/>
      <c r="AJ116" s="41"/>
      <c r="AK116" s="41"/>
    </row>
    <row r="117" spans="1:37" ht="33" x14ac:dyDescent="0.3">
      <c r="A117" s="5">
        <v>114</v>
      </c>
      <c r="B117" s="9">
        <v>1033470050</v>
      </c>
      <c r="C117" s="6" t="s">
        <v>273</v>
      </c>
      <c r="D117" s="6" t="s">
        <v>274</v>
      </c>
      <c r="E117" s="6">
        <v>5.0000000000000001E-4</v>
      </c>
      <c r="F117" s="6" t="s">
        <v>26</v>
      </c>
      <c r="G117" s="5"/>
      <c r="H117" s="7">
        <v>87</v>
      </c>
      <c r="I117" s="8">
        <v>2133</v>
      </c>
      <c r="J117" s="2">
        <f t="shared" si="15"/>
        <v>185571</v>
      </c>
      <c r="K117" s="3">
        <f t="shared" si="9"/>
        <v>2.731040240670988E-3</v>
      </c>
      <c r="L117" s="67">
        <v>2133</v>
      </c>
      <c r="M117" s="64" t="str">
        <f t="shared" si="10"/>
        <v>SI CUMPLE</v>
      </c>
      <c r="N117" s="67">
        <v>2133</v>
      </c>
      <c r="O117" s="64" t="str">
        <f t="shared" si="11"/>
        <v>SI CUMPLE</v>
      </c>
      <c r="P117" s="67">
        <v>2132</v>
      </c>
      <c r="Q117" s="64" t="str">
        <f t="shared" si="12"/>
        <v>SI CUMPLE</v>
      </c>
      <c r="R117" s="67">
        <v>1493</v>
      </c>
      <c r="S117" s="64" t="str">
        <f t="shared" si="13"/>
        <v>SI CUMPLE</v>
      </c>
      <c r="T117" s="67">
        <v>2133</v>
      </c>
      <c r="U117" s="64" t="str">
        <f t="shared" si="14"/>
        <v>SI CUMPLE</v>
      </c>
      <c r="V117" s="67">
        <f t="shared" si="16"/>
        <v>2133</v>
      </c>
      <c r="W117" s="3">
        <f t="shared" si="17"/>
        <v>2.731040240670988E-3</v>
      </c>
      <c r="X117" s="3"/>
      <c r="Y117" s="3"/>
      <c r="Z117" s="3"/>
      <c r="AA117" s="3"/>
      <c r="AB117" s="37"/>
      <c r="AC117" s="37"/>
      <c r="AD117" s="37"/>
      <c r="AE117" s="38"/>
      <c r="AF117" s="38"/>
      <c r="AG117" s="40"/>
      <c r="AH117" s="40"/>
      <c r="AI117" s="40"/>
      <c r="AJ117" s="41"/>
      <c r="AK117" s="41"/>
    </row>
    <row r="118" spans="1:37" x14ac:dyDescent="0.3">
      <c r="A118" s="5">
        <v>115</v>
      </c>
      <c r="B118" s="9">
        <v>1032010118</v>
      </c>
      <c r="C118" s="6" t="s">
        <v>275</v>
      </c>
      <c r="D118" s="6" t="s">
        <v>276</v>
      </c>
      <c r="E118" s="6">
        <v>4.0000000000000001E-3</v>
      </c>
      <c r="F118" s="6" t="s">
        <v>22</v>
      </c>
      <c r="G118" s="5"/>
      <c r="H118" s="7">
        <v>707</v>
      </c>
      <c r="I118" s="8">
        <v>437</v>
      </c>
      <c r="J118" s="2">
        <f t="shared" si="15"/>
        <v>308959</v>
      </c>
      <c r="K118" s="3">
        <f t="shared" si="9"/>
        <v>4.5469360067977634E-3</v>
      </c>
      <c r="L118" s="67">
        <v>437</v>
      </c>
      <c r="M118" s="64" t="str">
        <f t="shared" si="10"/>
        <v>SI CUMPLE</v>
      </c>
      <c r="N118" s="67">
        <v>437</v>
      </c>
      <c r="O118" s="64" t="str">
        <f t="shared" si="11"/>
        <v>SI CUMPLE</v>
      </c>
      <c r="P118" s="67">
        <v>436</v>
      </c>
      <c r="Q118" s="64" t="str">
        <f t="shared" si="12"/>
        <v>SI CUMPLE</v>
      </c>
      <c r="R118" s="67">
        <v>433</v>
      </c>
      <c r="S118" s="64" t="str">
        <f t="shared" si="13"/>
        <v>SI CUMPLE</v>
      </c>
      <c r="T118" s="67">
        <v>424</v>
      </c>
      <c r="U118" s="64" t="str">
        <f t="shared" si="14"/>
        <v>SI CUMPLE</v>
      </c>
      <c r="V118" s="67">
        <f t="shared" si="16"/>
        <v>437</v>
      </c>
      <c r="W118" s="3">
        <f t="shared" si="17"/>
        <v>4.5469360067977634E-3</v>
      </c>
      <c r="X118" s="3"/>
      <c r="Y118" s="3"/>
      <c r="Z118" s="3"/>
      <c r="AA118" s="3"/>
      <c r="AB118" s="37"/>
      <c r="AC118" s="37"/>
      <c r="AD118" s="37"/>
      <c r="AE118" s="38"/>
      <c r="AF118" s="38"/>
      <c r="AG118" s="40"/>
      <c r="AH118" s="40"/>
      <c r="AI118" s="40"/>
      <c r="AJ118" s="41"/>
      <c r="AK118" s="41"/>
    </row>
    <row r="119" spans="1:37" ht="33" x14ac:dyDescent="0.3">
      <c r="A119" s="5">
        <v>116</v>
      </c>
      <c r="B119" s="9">
        <v>1031240001</v>
      </c>
      <c r="C119" s="6" t="s">
        <v>277</v>
      </c>
      <c r="D119" s="6" t="s">
        <v>12</v>
      </c>
      <c r="E119" s="6" t="s">
        <v>278</v>
      </c>
      <c r="F119" s="6" t="s">
        <v>14</v>
      </c>
      <c r="G119" s="5"/>
      <c r="H119" s="7">
        <v>124</v>
      </c>
      <c r="I119" s="8">
        <v>657</v>
      </c>
      <c r="J119" s="2">
        <f t="shared" si="15"/>
        <v>81468</v>
      </c>
      <c r="K119" s="3">
        <f t="shared" si="9"/>
        <v>1.1989609708789846E-3</v>
      </c>
      <c r="L119" s="67">
        <v>657</v>
      </c>
      <c r="M119" s="64" t="str">
        <f t="shared" si="10"/>
        <v>SI CUMPLE</v>
      </c>
      <c r="N119" s="67">
        <v>657</v>
      </c>
      <c r="O119" s="64" t="str">
        <f t="shared" si="11"/>
        <v>SI CUMPLE</v>
      </c>
      <c r="P119" s="67">
        <v>656</v>
      </c>
      <c r="Q119" s="64" t="str">
        <f t="shared" si="12"/>
        <v>SI CUMPLE</v>
      </c>
      <c r="R119" s="67">
        <v>460</v>
      </c>
      <c r="S119" s="64" t="str">
        <f t="shared" si="13"/>
        <v>SI CUMPLE</v>
      </c>
      <c r="T119" s="67">
        <v>650</v>
      </c>
      <c r="U119" s="64" t="str">
        <f t="shared" si="14"/>
        <v>SI CUMPLE</v>
      </c>
      <c r="V119" s="67">
        <f t="shared" si="16"/>
        <v>657</v>
      </c>
      <c r="W119" s="3">
        <f t="shared" si="17"/>
        <v>1.1989609708789846E-3</v>
      </c>
      <c r="X119" s="3"/>
      <c r="Y119" s="3"/>
      <c r="Z119" s="3"/>
      <c r="AA119" s="3"/>
      <c r="AB119" s="37"/>
      <c r="AC119" s="37"/>
      <c r="AD119" s="37"/>
      <c r="AE119" s="38"/>
      <c r="AF119" s="38"/>
      <c r="AG119" s="40"/>
      <c r="AH119" s="40"/>
      <c r="AI119" s="40"/>
      <c r="AJ119" s="41"/>
      <c r="AK119" s="41"/>
    </row>
    <row r="120" spans="1:37" x14ac:dyDescent="0.3">
      <c r="A120" s="5">
        <v>117</v>
      </c>
      <c r="B120" s="9">
        <v>1031240003</v>
      </c>
      <c r="C120" s="6" t="s">
        <v>279</v>
      </c>
      <c r="D120" s="6" t="s">
        <v>97</v>
      </c>
      <c r="E120" s="6" t="s">
        <v>280</v>
      </c>
      <c r="F120" s="6" t="s">
        <v>22</v>
      </c>
      <c r="G120" s="5"/>
      <c r="H120" s="7">
        <v>190</v>
      </c>
      <c r="I120" s="8">
        <v>9159</v>
      </c>
      <c r="J120" s="2">
        <f t="shared" si="15"/>
        <v>1740210</v>
      </c>
      <c r="K120" s="3">
        <f t="shared" si="9"/>
        <v>2.5610593989459886E-2</v>
      </c>
      <c r="L120" s="67">
        <v>5541</v>
      </c>
      <c r="M120" s="64" t="str">
        <f t="shared" si="10"/>
        <v>SI CUMPLE</v>
      </c>
      <c r="N120" s="67">
        <v>4320</v>
      </c>
      <c r="O120" s="64" t="str">
        <f t="shared" si="11"/>
        <v>SI CUMPLE</v>
      </c>
      <c r="P120" s="67">
        <v>7311</v>
      </c>
      <c r="Q120" s="64" t="str">
        <f t="shared" si="12"/>
        <v>SI CUMPLE</v>
      </c>
      <c r="R120" s="67">
        <v>8243</v>
      </c>
      <c r="S120" s="64" t="str">
        <f t="shared" si="13"/>
        <v>SI CUMPLE</v>
      </c>
      <c r="T120" s="67">
        <v>8884</v>
      </c>
      <c r="U120" s="64" t="str">
        <f t="shared" si="14"/>
        <v>SI CUMPLE</v>
      </c>
      <c r="V120" s="67">
        <f t="shared" si="16"/>
        <v>5541</v>
      </c>
      <c r="W120" s="3">
        <f t="shared" si="17"/>
        <v>2.5610593989459886E-2</v>
      </c>
      <c r="X120" s="3"/>
      <c r="Y120" s="3"/>
      <c r="Z120" s="3"/>
      <c r="AA120" s="3"/>
      <c r="AB120" s="37"/>
      <c r="AC120" s="37"/>
      <c r="AD120" s="37"/>
      <c r="AE120" s="38"/>
      <c r="AF120" s="38"/>
      <c r="AG120" s="40"/>
      <c r="AH120" s="40"/>
      <c r="AI120" s="40"/>
      <c r="AJ120" s="41"/>
      <c r="AK120" s="41"/>
    </row>
    <row r="121" spans="1:37" ht="33" x14ac:dyDescent="0.3">
      <c r="A121" s="5">
        <v>118</v>
      </c>
      <c r="B121" s="9">
        <v>1031820036</v>
      </c>
      <c r="C121" s="6" t="s">
        <v>281</v>
      </c>
      <c r="D121" s="6" t="s">
        <v>37</v>
      </c>
      <c r="E121" s="6" t="s">
        <v>282</v>
      </c>
      <c r="F121" s="6" t="s">
        <v>14</v>
      </c>
      <c r="G121" s="5"/>
      <c r="H121" s="7">
        <v>102</v>
      </c>
      <c r="I121" s="8">
        <v>444</v>
      </c>
      <c r="J121" s="2">
        <f t="shared" si="15"/>
        <v>45288</v>
      </c>
      <c r="K121" s="3">
        <f t="shared" si="9"/>
        <v>6.6650150303392073E-4</v>
      </c>
      <c r="L121" s="67">
        <v>302</v>
      </c>
      <c r="M121" s="64" t="str">
        <f t="shared" si="10"/>
        <v>SI CUMPLE</v>
      </c>
      <c r="N121" s="67">
        <v>444</v>
      </c>
      <c r="O121" s="64" t="str">
        <f t="shared" si="11"/>
        <v>SI CUMPLE</v>
      </c>
      <c r="P121" s="67">
        <v>443</v>
      </c>
      <c r="Q121" s="64" t="str">
        <f t="shared" si="12"/>
        <v>SI CUMPLE</v>
      </c>
      <c r="R121" s="67">
        <v>400</v>
      </c>
      <c r="S121" s="64" t="str">
        <f t="shared" si="13"/>
        <v>SI CUMPLE</v>
      </c>
      <c r="T121" s="67">
        <v>431</v>
      </c>
      <c r="U121" s="64" t="str">
        <f t="shared" si="14"/>
        <v>SI CUMPLE</v>
      </c>
      <c r="V121" s="67">
        <f t="shared" si="16"/>
        <v>302</v>
      </c>
      <c r="W121" s="3">
        <f t="shared" si="17"/>
        <v>6.6650150303392073E-4</v>
      </c>
      <c r="X121" s="3"/>
      <c r="Y121" s="3"/>
      <c r="Z121" s="3"/>
      <c r="AA121" s="3"/>
      <c r="AB121" s="37"/>
      <c r="AC121" s="37"/>
      <c r="AD121" s="37"/>
      <c r="AE121" s="38"/>
      <c r="AF121" s="38"/>
      <c r="AG121" s="40"/>
      <c r="AH121" s="40"/>
      <c r="AI121" s="40"/>
      <c r="AJ121" s="41"/>
      <c r="AK121" s="41"/>
    </row>
    <row r="122" spans="1:37" ht="33" x14ac:dyDescent="0.3">
      <c r="A122" s="5">
        <v>119</v>
      </c>
      <c r="B122" s="9">
        <v>1031640018</v>
      </c>
      <c r="C122" s="6" t="s">
        <v>283</v>
      </c>
      <c r="D122" s="6" t="s">
        <v>37</v>
      </c>
      <c r="E122" s="6" t="s">
        <v>284</v>
      </c>
      <c r="F122" s="6" t="s">
        <v>14</v>
      </c>
      <c r="G122" s="5"/>
      <c r="H122" s="7">
        <v>11063</v>
      </c>
      <c r="I122" s="8">
        <v>80</v>
      </c>
      <c r="J122" s="2">
        <f t="shared" si="15"/>
        <v>885040</v>
      </c>
      <c r="K122" s="3">
        <f t="shared" si="9"/>
        <v>1.302509473249296E-2</v>
      </c>
      <c r="L122" s="67">
        <v>62</v>
      </c>
      <c r="M122" s="64" t="str">
        <f t="shared" si="10"/>
        <v>SI CUMPLE</v>
      </c>
      <c r="N122" s="67">
        <v>80</v>
      </c>
      <c r="O122" s="64" t="str">
        <f t="shared" si="11"/>
        <v>SI CUMPLE</v>
      </c>
      <c r="P122" s="67">
        <v>79</v>
      </c>
      <c r="Q122" s="64" t="str">
        <f t="shared" si="12"/>
        <v>SI CUMPLE</v>
      </c>
      <c r="R122" s="67">
        <v>78</v>
      </c>
      <c r="S122" s="64" t="str">
        <f t="shared" si="13"/>
        <v>SI CUMPLE</v>
      </c>
      <c r="T122" s="67">
        <v>78</v>
      </c>
      <c r="U122" s="64" t="str">
        <f t="shared" si="14"/>
        <v>SI CUMPLE</v>
      </c>
      <c r="V122" s="67">
        <f t="shared" si="16"/>
        <v>62</v>
      </c>
      <c r="W122" s="3">
        <f t="shared" si="17"/>
        <v>1.302509473249296E-2</v>
      </c>
      <c r="X122" s="3"/>
      <c r="Y122" s="3"/>
      <c r="Z122" s="3"/>
      <c r="AA122" s="3"/>
      <c r="AB122" s="37"/>
      <c r="AC122" s="37"/>
      <c r="AD122" s="37"/>
      <c r="AE122" s="38"/>
      <c r="AF122" s="38"/>
      <c r="AG122" s="40"/>
      <c r="AH122" s="40"/>
      <c r="AI122" s="40"/>
      <c r="AJ122" s="41"/>
      <c r="AK122" s="41"/>
    </row>
    <row r="123" spans="1:37" x14ac:dyDescent="0.3">
      <c r="A123" s="5">
        <v>120</v>
      </c>
      <c r="B123" s="9">
        <v>1032210070</v>
      </c>
      <c r="C123" s="6" t="s">
        <v>285</v>
      </c>
      <c r="D123" s="6" t="s">
        <v>286</v>
      </c>
      <c r="E123" s="6" t="s">
        <v>287</v>
      </c>
      <c r="F123" s="6" t="s">
        <v>22</v>
      </c>
      <c r="G123" s="5" t="s">
        <v>18</v>
      </c>
      <c r="H123" s="7">
        <v>266</v>
      </c>
      <c r="I123" s="8">
        <v>91718</v>
      </c>
      <c r="J123" s="2">
        <f t="shared" si="15"/>
        <v>24396988</v>
      </c>
      <c r="K123" s="3">
        <f t="shared" si="9"/>
        <v>0.35904939877010528</v>
      </c>
      <c r="L123" s="67">
        <v>91718</v>
      </c>
      <c r="M123" s="64" t="str">
        <f t="shared" si="10"/>
        <v>SI CUMPLE</v>
      </c>
      <c r="N123" s="67">
        <v>91718</v>
      </c>
      <c r="O123" s="64" t="str">
        <f t="shared" si="11"/>
        <v>SI CUMPLE</v>
      </c>
      <c r="P123" s="67">
        <v>91717</v>
      </c>
      <c r="Q123" s="64" t="str">
        <f t="shared" si="12"/>
        <v>SI CUMPLE</v>
      </c>
      <c r="R123" s="67">
        <v>82546</v>
      </c>
      <c r="S123" s="64" t="str">
        <f t="shared" si="13"/>
        <v>SI CUMPLE</v>
      </c>
      <c r="T123" s="67">
        <v>88966</v>
      </c>
      <c r="U123" s="64" t="str">
        <f t="shared" si="14"/>
        <v>SI CUMPLE</v>
      </c>
      <c r="V123" s="67">
        <f t="shared" si="16"/>
        <v>91718</v>
      </c>
      <c r="W123" s="3">
        <f t="shared" si="17"/>
        <v>0.35904939877010528</v>
      </c>
      <c r="X123" s="3"/>
      <c r="Y123" s="3"/>
      <c r="Z123" s="3"/>
      <c r="AA123" s="3"/>
      <c r="AB123" s="37"/>
      <c r="AC123" s="37"/>
      <c r="AD123" s="37"/>
      <c r="AE123" s="38"/>
      <c r="AF123" s="38"/>
      <c r="AG123" s="37"/>
      <c r="AH123" s="37"/>
      <c r="AI123" s="37"/>
      <c r="AJ123" s="38"/>
      <c r="AK123" s="39"/>
    </row>
    <row r="124" spans="1:37" ht="33" x14ac:dyDescent="0.3">
      <c r="A124" s="5">
        <v>121</v>
      </c>
      <c r="B124" s="9">
        <v>1031840024</v>
      </c>
      <c r="C124" s="6" t="s">
        <v>288</v>
      </c>
      <c r="D124" s="6" t="s">
        <v>37</v>
      </c>
      <c r="E124" s="6" t="s">
        <v>289</v>
      </c>
      <c r="F124" s="6" t="s">
        <v>14</v>
      </c>
      <c r="G124" s="5" t="s">
        <v>18</v>
      </c>
      <c r="H124" s="7">
        <v>1394</v>
      </c>
      <c r="I124" s="8">
        <v>167</v>
      </c>
      <c r="J124" s="2">
        <f t="shared" si="15"/>
        <v>232798</v>
      </c>
      <c r="K124" s="3">
        <f t="shared" si="9"/>
        <v>3.4260779213763177E-3</v>
      </c>
      <c r="L124" s="67">
        <v>167</v>
      </c>
      <c r="M124" s="64" t="str">
        <f t="shared" si="10"/>
        <v>SI CUMPLE</v>
      </c>
      <c r="N124" s="67">
        <v>167</v>
      </c>
      <c r="O124" s="64" t="str">
        <f t="shared" si="11"/>
        <v>SI CUMPLE</v>
      </c>
      <c r="P124" s="67">
        <v>166</v>
      </c>
      <c r="Q124" s="64" t="str">
        <f t="shared" si="12"/>
        <v>SI CUMPLE</v>
      </c>
      <c r="R124" s="67">
        <v>117</v>
      </c>
      <c r="S124" s="64" t="str">
        <f t="shared" si="13"/>
        <v>SI CUMPLE</v>
      </c>
      <c r="T124" s="67">
        <v>167</v>
      </c>
      <c r="U124" s="64" t="str">
        <f t="shared" si="14"/>
        <v>SI CUMPLE</v>
      </c>
      <c r="V124" s="67">
        <f t="shared" si="16"/>
        <v>167</v>
      </c>
      <c r="W124" s="3">
        <f t="shared" si="17"/>
        <v>3.4260779213763177E-3</v>
      </c>
      <c r="X124" s="3"/>
      <c r="Y124" s="3"/>
      <c r="Z124" s="3"/>
      <c r="AA124" s="3"/>
      <c r="AB124" s="37"/>
      <c r="AC124" s="37"/>
      <c r="AD124" s="37"/>
      <c r="AE124" s="38"/>
      <c r="AF124" s="38"/>
      <c r="AG124" s="37"/>
      <c r="AH124" s="37"/>
      <c r="AI124" s="37"/>
      <c r="AJ124" s="38"/>
      <c r="AK124" s="39"/>
    </row>
    <row r="125" spans="1:37" ht="33" x14ac:dyDescent="0.3">
      <c r="A125" s="5">
        <v>122</v>
      </c>
      <c r="B125" s="9">
        <v>1031840023</v>
      </c>
      <c r="C125" s="6" t="s">
        <v>290</v>
      </c>
      <c r="D125" s="6" t="s">
        <v>37</v>
      </c>
      <c r="E125" s="6" t="s">
        <v>291</v>
      </c>
      <c r="F125" s="6" t="s">
        <v>14</v>
      </c>
      <c r="G125" s="5" t="s">
        <v>18</v>
      </c>
      <c r="H125" s="7">
        <v>17</v>
      </c>
      <c r="I125" s="8">
        <v>563</v>
      </c>
      <c r="J125" s="2">
        <f t="shared" si="15"/>
        <v>9571</v>
      </c>
      <c r="K125" s="3">
        <f t="shared" si="9"/>
        <v>1.4085598581385037E-4</v>
      </c>
      <c r="L125" s="67">
        <v>563</v>
      </c>
      <c r="M125" s="64" t="str">
        <f t="shared" si="10"/>
        <v>SI CUMPLE</v>
      </c>
      <c r="N125" s="67">
        <v>354</v>
      </c>
      <c r="O125" s="64" t="str">
        <f t="shared" si="11"/>
        <v>SI CUMPLE</v>
      </c>
      <c r="P125" s="67">
        <v>510</v>
      </c>
      <c r="Q125" s="64" t="str">
        <f t="shared" si="12"/>
        <v>SI CUMPLE</v>
      </c>
      <c r="R125" s="67">
        <v>507</v>
      </c>
      <c r="S125" s="64" t="str">
        <f t="shared" si="13"/>
        <v>SI CUMPLE</v>
      </c>
      <c r="T125" s="67">
        <v>546</v>
      </c>
      <c r="U125" s="64" t="str">
        <f t="shared" si="14"/>
        <v>SI CUMPLE</v>
      </c>
      <c r="V125" s="67">
        <f t="shared" si="16"/>
        <v>563</v>
      </c>
      <c r="W125" s="3">
        <f t="shared" si="17"/>
        <v>1.4085598581385037E-4</v>
      </c>
      <c r="X125" s="3"/>
      <c r="Y125" s="3"/>
      <c r="Z125" s="3"/>
      <c r="AA125" s="3"/>
      <c r="AB125" s="37"/>
      <c r="AC125" s="37"/>
      <c r="AD125" s="37"/>
      <c r="AE125" s="38"/>
      <c r="AF125" s="38"/>
      <c r="AG125" s="37"/>
      <c r="AH125" s="37"/>
      <c r="AI125" s="37"/>
      <c r="AJ125" s="38"/>
      <c r="AK125" s="39"/>
    </row>
    <row r="126" spans="1:37" x14ac:dyDescent="0.3">
      <c r="A126" s="5">
        <v>123</v>
      </c>
      <c r="B126" s="9">
        <v>1033220006</v>
      </c>
      <c r="C126" s="6" t="s">
        <v>292</v>
      </c>
      <c r="D126" s="6" t="s">
        <v>293</v>
      </c>
      <c r="E126" s="6" t="s">
        <v>294</v>
      </c>
      <c r="F126" s="6" t="s">
        <v>259</v>
      </c>
      <c r="G126" s="5"/>
      <c r="H126" s="7">
        <v>30</v>
      </c>
      <c r="I126" s="8">
        <v>17786</v>
      </c>
      <c r="J126" s="2">
        <f t="shared" si="15"/>
        <v>533580</v>
      </c>
      <c r="K126" s="3">
        <f t="shared" si="9"/>
        <v>7.8526733790151779E-3</v>
      </c>
      <c r="L126" s="67">
        <v>17000</v>
      </c>
      <c r="M126" s="64" t="str">
        <f t="shared" si="10"/>
        <v>SI CUMPLE</v>
      </c>
      <c r="N126" s="67">
        <v>17786</v>
      </c>
      <c r="O126" s="64" t="str">
        <f t="shared" si="11"/>
        <v>SI CUMPLE</v>
      </c>
      <c r="P126" s="67">
        <v>17785</v>
      </c>
      <c r="Q126" s="64" t="str">
        <f t="shared" si="12"/>
        <v>SI CUMPLE</v>
      </c>
      <c r="R126" s="67">
        <v>17786</v>
      </c>
      <c r="S126" s="64" t="str">
        <f t="shared" si="13"/>
        <v>SI CUMPLE</v>
      </c>
      <c r="T126" s="67">
        <v>17252</v>
      </c>
      <c r="U126" s="64" t="str">
        <f t="shared" si="14"/>
        <v>SI CUMPLE</v>
      </c>
      <c r="V126" s="67">
        <f t="shared" si="16"/>
        <v>17000</v>
      </c>
      <c r="W126" s="3">
        <f t="shared" si="17"/>
        <v>7.8526733790151779E-3</v>
      </c>
      <c r="X126" s="3"/>
      <c r="Y126" s="3"/>
      <c r="Z126" s="3"/>
      <c r="AA126" s="3"/>
      <c r="AB126" s="37"/>
      <c r="AC126" s="37"/>
      <c r="AD126" s="37"/>
      <c r="AE126" s="38"/>
      <c r="AF126" s="38"/>
      <c r="AG126" s="40"/>
      <c r="AH126" s="40"/>
      <c r="AI126" s="40"/>
      <c r="AJ126" s="41"/>
      <c r="AK126" s="41"/>
    </row>
    <row r="127" spans="1:37" ht="33" x14ac:dyDescent="0.3">
      <c r="A127" s="5">
        <v>124</v>
      </c>
      <c r="B127" s="9">
        <v>1033220016</v>
      </c>
      <c r="C127" s="6" t="s">
        <v>295</v>
      </c>
      <c r="D127" s="6" t="s">
        <v>252</v>
      </c>
      <c r="E127" s="6" t="s">
        <v>296</v>
      </c>
      <c r="F127" s="6" t="s">
        <v>254</v>
      </c>
      <c r="G127" s="5" t="s">
        <v>18</v>
      </c>
      <c r="H127" s="7">
        <v>224</v>
      </c>
      <c r="I127" s="8">
        <v>34455</v>
      </c>
      <c r="J127" s="2">
        <f t="shared" si="15"/>
        <v>7717920</v>
      </c>
      <c r="K127" s="3">
        <f t="shared" si="9"/>
        <v>0.1135842890014034</v>
      </c>
      <c r="L127" s="67">
        <v>34455</v>
      </c>
      <c r="M127" s="64" t="str">
        <f t="shared" si="10"/>
        <v>SI CUMPLE</v>
      </c>
      <c r="N127" s="67">
        <v>34455</v>
      </c>
      <c r="O127" s="64" t="str">
        <f t="shared" si="11"/>
        <v>SI CUMPLE</v>
      </c>
      <c r="P127" s="67">
        <v>34454</v>
      </c>
      <c r="Q127" s="64" t="str">
        <f t="shared" si="12"/>
        <v>SI CUMPLE</v>
      </c>
      <c r="R127" s="67">
        <v>31010</v>
      </c>
      <c r="S127" s="64" t="str">
        <f t="shared" si="13"/>
        <v>SI CUMPLE</v>
      </c>
      <c r="T127" s="67">
        <v>33421</v>
      </c>
      <c r="U127" s="64" t="str">
        <f t="shared" si="14"/>
        <v>SI CUMPLE</v>
      </c>
      <c r="V127" s="67">
        <f t="shared" si="16"/>
        <v>34455</v>
      </c>
      <c r="W127" s="3">
        <f t="shared" si="17"/>
        <v>0.1135842890014034</v>
      </c>
      <c r="X127" s="3"/>
      <c r="Y127" s="3"/>
      <c r="Z127" s="3"/>
      <c r="AA127" s="3"/>
      <c r="AB127" s="37"/>
      <c r="AC127" s="37"/>
      <c r="AD127" s="37"/>
      <c r="AE127" s="38"/>
      <c r="AF127" s="38"/>
      <c r="AG127" s="37"/>
      <c r="AH127" s="37"/>
      <c r="AI127" s="37"/>
      <c r="AJ127" s="38"/>
      <c r="AK127" s="39"/>
    </row>
    <row r="128" spans="1:37" ht="33" x14ac:dyDescent="0.3">
      <c r="A128" s="5">
        <v>125</v>
      </c>
      <c r="B128" s="9">
        <v>1033220009</v>
      </c>
      <c r="C128" s="6" t="s">
        <v>297</v>
      </c>
      <c r="D128" s="6" t="s">
        <v>298</v>
      </c>
      <c r="E128" s="6" t="s">
        <v>299</v>
      </c>
      <c r="F128" s="6" t="s">
        <v>259</v>
      </c>
      <c r="G128" s="5"/>
      <c r="H128" s="7">
        <v>311</v>
      </c>
      <c r="I128" s="8">
        <v>27292</v>
      </c>
      <c r="J128" s="2">
        <f t="shared" si="15"/>
        <v>8487812</v>
      </c>
      <c r="K128" s="3">
        <f t="shared" si="9"/>
        <v>0.12491475568515609</v>
      </c>
      <c r="L128" s="67">
        <v>27292</v>
      </c>
      <c r="M128" s="64" t="str">
        <f t="shared" si="10"/>
        <v>SI CUMPLE</v>
      </c>
      <c r="N128" s="67">
        <v>6400</v>
      </c>
      <c r="O128" s="64" t="str">
        <f t="shared" si="11"/>
        <v>SI CUMPLE</v>
      </c>
      <c r="P128" s="67">
        <v>27291</v>
      </c>
      <c r="Q128" s="64" t="str">
        <f t="shared" si="12"/>
        <v>SI CUMPLE</v>
      </c>
      <c r="R128" s="67">
        <v>24563</v>
      </c>
      <c r="S128" s="64" t="str">
        <f t="shared" si="13"/>
        <v>SI CUMPLE</v>
      </c>
      <c r="T128" s="67">
        <v>26473</v>
      </c>
      <c r="U128" s="64" t="str">
        <f t="shared" si="14"/>
        <v>SI CUMPLE</v>
      </c>
      <c r="V128" s="67">
        <f t="shared" si="16"/>
        <v>27292</v>
      </c>
      <c r="W128" s="3">
        <f t="shared" si="17"/>
        <v>0.12491475568515609</v>
      </c>
      <c r="X128" s="3"/>
      <c r="Y128" s="3"/>
      <c r="Z128" s="3"/>
      <c r="AA128" s="3"/>
      <c r="AB128" s="37"/>
      <c r="AC128" s="37"/>
      <c r="AD128" s="37"/>
      <c r="AE128" s="38"/>
      <c r="AF128" s="38"/>
      <c r="AG128" s="42"/>
      <c r="AH128" s="42"/>
      <c r="AI128" s="42"/>
      <c r="AJ128" s="43"/>
      <c r="AK128" s="44"/>
    </row>
    <row r="129" spans="1:37" ht="33" x14ac:dyDescent="0.3">
      <c r="A129" s="5">
        <v>126</v>
      </c>
      <c r="B129" s="9">
        <v>1033220017</v>
      </c>
      <c r="C129" s="6" t="s">
        <v>300</v>
      </c>
      <c r="D129" s="6" t="s">
        <v>252</v>
      </c>
      <c r="E129" s="6" t="s">
        <v>301</v>
      </c>
      <c r="F129" s="6" t="s">
        <v>254</v>
      </c>
      <c r="G129" s="5"/>
      <c r="H129" s="7">
        <v>59</v>
      </c>
      <c r="I129" s="8">
        <v>17947</v>
      </c>
      <c r="J129" s="2">
        <f t="shared" si="15"/>
        <v>1058873</v>
      </c>
      <c r="K129" s="3">
        <f t="shared" si="9"/>
        <v>1.558338734371217E-2</v>
      </c>
      <c r="L129" s="67">
        <v>17947</v>
      </c>
      <c r="M129" s="64" t="str">
        <f t="shared" si="10"/>
        <v>SI CUMPLE</v>
      </c>
      <c r="N129" s="67">
        <v>17947</v>
      </c>
      <c r="O129" s="64" t="str">
        <f t="shared" si="11"/>
        <v>SI CUMPLE</v>
      </c>
      <c r="P129" s="67">
        <v>17946</v>
      </c>
      <c r="Q129" s="64" t="str">
        <f t="shared" si="12"/>
        <v>SI CUMPLE</v>
      </c>
      <c r="R129" s="67">
        <v>16152</v>
      </c>
      <c r="S129" s="64" t="str">
        <f t="shared" si="13"/>
        <v>SI CUMPLE</v>
      </c>
      <c r="T129" s="67">
        <v>17768</v>
      </c>
      <c r="U129" s="64" t="str">
        <f t="shared" si="14"/>
        <v>SI CUMPLE</v>
      </c>
      <c r="V129" s="67">
        <f t="shared" si="16"/>
        <v>17947</v>
      </c>
      <c r="W129" s="3">
        <f t="shared" si="17"/>
        <v>1.558338734371217E-2</v>
      </c>
      <c r="X129" s="3"/>
      <c r="Y129" s="3"/>
      <c r="Z129" s="3"/>
      <c r="AA129" s="3"/>
      <c r="AB129" s="37"/>
      <c r="AC129" s="37"/>
      <c r="AD129" s="37"/>
      <c r="AE129" s="38"/>
      <c r="AF129" s="38"/>
      <c r="AG129" s="46"/>
      <c r="AH129" s="46"/>
      <c r="AI129" s="46"/>
      <c r="AJ129" s="47"/>
      <c r="AK129" s="47"/>
    </row>
    <row r="130" spans="1:37" ht="33" x14ac:dyDescent="0.3">
      <c r="A130" s="5">
        <v>127</v>
      </c>
      <c r="B130" s="9">
        <v>1033020010</v>
      </c>
      <c r="C130" s="6" t="s">
        <v>302</v>
      </c>
      <c r="D130" s="6" t="s">
        <v>303</v>
      </c>
      <c r="E130" s="15">
        <v>5.0000000000000001E-3</v>
      </c>
      <c r="F130" s="6" t="s">
        <v>22</v>
      </c>
      <c r="G130" s="5" t="s">
        <v>18</v>
      </c>
      <c r="H130" s="7">
        <v>2088</v>
      </c>
      <c r="I130" s="8">
        <v>6474</v>
      </c>
      <c r="J130" s="2">
        <f t="shared" si="15"/>
        <v>13517712</v>
      </c>
      <c r="K130" s="3">
        <f t="shared" si="9"/>
        <v>0.19893957263689427</v>
      </c>
      <c r="L130" s="67">
        <v>6474</v>
      </c>
      <c r="M130" s="64" t="str">
        <f t="shared" si="10"/>
        <v>SI CUMPLE</v>
      </c>
      <c r="N130" s="67">
        <v>6474</v>
      </c>
      <c r="O130" s="64" t="str">
        <f t="shared" si="11"/>
        <v>SI CUMPLE</v>
      </c>
      <c r="P130" s="67">
        <v>6473</v>
      </c>
      <c r="Q130" s="64" t="str">
        <f t="shared" si="12"/>
        <v>SI CUMPLE</v>
      </c>
      <c r="R130" s="67">
        <v>4532</v>
      </c>
      <c r="S130" s="64" t="str">
        <f t="shared" si="13"/>
        <v>SI CUMPLE</v>
      </c>
      <c r="T130" s="67">
        <v>6474</v>
      </c>
      <c r="U130" s="64" t="str">
        <f t="shared" si="14"/>
        <v>SI CUMPLE</v>
      </c>
      <c r="V130" s="67">
        <f t="shared" si="16"/>
        <v>6474</v>
      </c>
      <c r="W130" s="3">
        <f t="shared" si="17"/>
        <v>0.19893957263689427</v>
      </c>
      <c r="X130" s="3"/>
      <c r="Y130" s="3"/>
      <c r="Z130" s="3"/>
      <c r="AA130" s="3"/>
      <c r="AB130" s="37"/>
      <c r="AC130" s="37"/>
      <c r="AD130" s="37"/>
      <c r="AE130" s="38"/>
      <c r="AF130" s="38"/>
      <c r="AG130" s="37"/>
      <c r="AH130" s="37"/>
      <c r="AI130" s="37"/>
      <c r="AJ130" s="38"/>
      <c r="AK130" s="39"/>
    </row>
    <row r="131" spans="1:37" ht="33" x14ac:dyDescent="0.3">
      <c r="A131" s="5">
        <v>128</v>
      </c>
      <c r="B131" s="9">
        <v>1033020025</v>
      </c>
      <c r="C131" s="6" t="s">
        <v>304</v>
      </c>
      <c r="D131" s="6" t="s">
        <v>1350</v>
      </c>
      <c r="E131" s="6" t="s">
        <v>305</v>
      </c>
      <c r="F131" s="6" t="s">
        <v>22</v>
      </c>
      <c r="G131" s="5" t="s">
        <v>18</v>
      </c>
      <c r="H131" s="7">
        <v>9812</v>
      </c>
      <c r="I131" s="8">
        <v>1643</v>
      </c>
      <c r="J131" s="2">
        <f t="shared" si="15"/>
        <v>16121116</v>
      </c>
      <c r="K131" s="3">
        <f t="shared" si="9"/>
        <v>0.23725375473821292</v>
      </c>
      <c r="L131" s="67">
        <v>1643</v>
      </c>
      <c r="M131" s="64" t="str">
        <f t="shared" si="10"/>
        <v>SI CUMPLE</v>
      </c>
      <c r="N131" s="67">
        <v>1643</v>
      </c>
      <c r="O131" s="64" t="str">
        <f t="shared" si="11"/>
        <v>SI CUMPLE</v>
      </c>
      <c r="P131" s="67">
        <v>1642</v>
      </c>
      <c r="Q131" s="64" t="str">
        <f t="shared" si="12"/>
        <v>SI CUMPLE</v>
      </c>
      <c r="R131" s="67">
        <v>1150</v>
      </c>
      <c r="S131" s="64" t="str">
        <f t="shared" si="13"/>
        <v>SI CUMPLE</v>
      </c>
      <c r="T131" s="67">
        <v>1643</v>
      </c>
      <c r="U131" s="64" t="str">
        <f t="shared" si="14"/>
        <v>SI CUMPLE</v>
      </c>
      <c r="V131" s="67">
        <f t="shared" si="16"/>
        <v>1643</v>
      </c>
      <c r="W131" s="3">
        <f t="shared" si="17"/>
        <v>0.23725375473821292</v>
      </c>
      <c r="X131" s="3"/>
      <c r="Y131" s="3"/>
      <c r="Z131" s="3"/>
      <c r="AA131" s="3"/>
      <c r="AB131" s="37"/>
      <c r="AC131" s="37"/>
      <c r="AD131" s="37"/>
      <c r="AE131" s="38"/>
      <c r="AF131" s="38"/>
      <c r="AG131" s="37"/>
      <c r="AH131" s="37"/>
      <c r="AI131" s="37"/>
      <c r="AJ131" s="38"/>
      <c r="AK131" s="39"/>
    </row>
    <row r="132" spans="1:37" x14ac:dyDescent="0.3">
      <c r="A132" s="5">
        <v>129</v>
      </c>
      <c r="B132" s="9">
        <v>1033020076</v>
      </c>
      <c r="C132" s="6" t="s">
        <v>306</v>
      </c>
      <c r="D132" s="6" t="s">
        <v>140</v>
      </c>
      <c r="E132" s="6" t="s">
        <v>307</v>
      </c>
      <c r="F132" s="6" t="s">
        <v>22</v>
      </c>
      <c r="G132" s="5" t="s">
        <v>18</v>
      </c>
      <c r="H132" s="7">
        <v>2485</v>
      </c>
      <c r="I132" s="8">
        <v>2901</v>
      </c>
      <c r="J132" s="2">
        <f t="shared" si="15"/>
        <v>7208985</v>
      </c>
      <c r="K132" s="3">
        <f t="shared" ref="K132:K195" si="18">+J132/$J$691*$J$693</f>
        <v>0.1060943150028482</v>
      </c>
      <c r="L132" s="67">
        <v>2901</v>
      </c>
      <c r="M132" s="64" t="str">
        <f t="shared" ref="M132:M195" si="19">IF(L132&lt;=I132,"SI CUMPLE","NO CUMPLE")</f>
        <v>SI CUMPLE</v>
      </c>
      <c r="N132" s="67">
        <v>2901</v>
      </c>
      <c r="O132" s="64" t="str">
        <f t="shared" ref="O132:O195" si="20">IF(N132&lt;=I132,"SI CUMPLE","NO CUMPLE")</f>
        <v>SI CUMPLE</v>
      </c>
      <c r="P132" s="67">
        <v>2900</v>
      </c>
      <c r="Q132" s="64" t="str">
        <f t="shared" ref="Q132:Q195" si="21">IF(P132&lt;=I132,"SI CUMPLE","NO CUMPLE")</f>
        <v>SI CUMPLE</v>
      </c>
      <c r="R132" s="67">
        <v>2031</v>
      </c>
      <c r="S132" s="64" t="str">
        <f t="shared" ref="S132:S195" si="22">IF(R132&lt;=I132,"SI CUMPLE","NO CUMPLE")</f>
        <v>SI CUMPLE</v>
      </c>
      <c r="T132" s="67">
        <v>2901</v>
      </c>
      <c r="U132" s="64" t="str">
        <f t="shared" ref="U132:U195" si="23">IF(T132&lt;=I132,"SI CUMPLE","NO CUMPLE")</f>
        <v>SI CUMPLE</v>
      </c>
      <c r="V132" s="67">
        <f t="shared" si="16"/>
        <v>2901</v>
      </c>
      <c r="W132" s="3">
        <f t="shared" si="17"/>
        <v>0.1060943150028482</v>
      </c>
      <c r="X132" s="3"/>
      <c r="Y132" s="3"/>
      <c r="Z132" s="3"/>
      <c r="AA132" s="3"/>
      <c r="AB132" s="37"/>
      <c r="AC132" s="37"/>
      <c r="AD132" s="37"/>
      <c r="AE132" s="38"/>
      <c r="AF132" s="38"/>
      <c r="AG132" s="37"/>
      <c r="AH132" s="37"/>
      <c r="AI132" s="37"/>
      <c r="AJ132" s="38"/>
      <c r="AK132" s="39"/>
    </row>
    <row r="133" spans="1:37" ht="33" x14ac:dyDescent="0.3">
      <c r="A133" s="5">
        <v>130</v>
      </c>
      <c r="B133" s="10" t="s">
        <v>308</v>
      </c>
      <c r="C133" s="6" t="s">
        <v>309</v>
      </c>
      <c r="D133" s="6" t="s">
        <v>37</v>
      </c>
      <c r="E133" s="6" t="s">
        <v>310</v>
      </c>
      <c r="F133" s="6" t="s">
        <v>14</v>
      </c>
      <c r="G133" s="5"/>
      <c r="H133" s="7">
        <v>236</v>
      </c>
      <c r="I133" s="8">
        <v>552</v>
      </c>
      <c r="J133" s="2">
        <f t="shared" ref="J133:J196" si="24">+H133*I133</f>
        <v>130272</v>
      </c>
      <c r="K133" s="3">
        <f t="shared" si="18"/>
        <v>1.9172072911860737E-3</v>
      </c>
      <c r="L133" s="67">
        <v>333</v>
      </c>
      <c r="M133" s="64" t="str">
        <f t="shared" si="19"/>
        <v>SI CUMPLE</v>
      </c>
      <c r="N133" s="67">
        <v>253</v>
      </c>
      <c r="O133" s="64" t="str">
        <f t="shared" si="20"/>
        <v>SI CUMPLE</v>
      </c>
      <c r="P133" s="67">
        <v>411</v>
      </c>
      <c r="Q133" s="64" t="str">
        <f t="shared" si="21"/>
        <v>SI CUMPLE</v>
      </c>
      <c r="R133" s="67">
        <v>497</v>
      </c>
      <c r="S133" s="64" t="str">
        <f t="shared" si="22"/>
        <v>SI CUMPLE</v>
      </c>
      <c r="T133" s="67">
        <v>535</v>
      </c>
      <c r="U133" s="64" t="str">
        <f t="shared" si="23"/>
        <v>SI CUMPLE</v>
      </c>
      <c r="V133" s="67">
        <f t="shared" ref="V133:V196" si="25">MIN(L133)</f>
        <v>333</v>
      </c>
      <c r="W133" s="3">
        <f t="shared" ref="W133:W196" si="26">V133/L133*K133</f>
        <v>1.9172072911860737E-3</v>
      </c>
      <c r="X133" s="3"/>
      <c r="Y133" s="3"/>
      <c r="Z133" s="3"/>
      <c r="AA133" s="3"/>
      <c r="AB133" s="37"/>
      <c r="AC133" s="37"/>
      <c r="AD133" s="37"/>
      <c r="AE133" s="38"/>
      <c r="AF133" s="38"/>
      <c r="AG133" s="40"/>
      <c r="AH133" s="40"/>
      <c r="AI133" s="40"/>
      <c r="AJ133" s="41"/>
      <c r="AK133" s="41"/>
    </row>
    <row r="134" spans="1:37" ht="29.45" customHeight="1" x14ac:dyDescent="0.3">
      <c r="A134" s="5">
        <v>131</v>
      </c>
      <c r="B134" s="9">
        <v>1033720010</v>
      </c>
      <c r="C134" s="6" t="s">
        <v>311</v>
      </c>
      <c r="D134" s="6" t="s">
        <v>312</v>
      </c>
      <c r="E134" s="6">
        <v>0</v>
      </c>
      <c r="F134" s="6"/>
      <c r="G134" s="5"/>
      <c r="H134" s="7">
        <v>54</v>
      </c>
      <c r="I134" s="8">
        <v>59918</v>
      </c>
      <c r="J134" s="2">
        <f t="shared" si="24"/>
        <v>3235572</v>
      </c>
      <c r="K134" s="3">
        <f t="shared" si="18"/>
        <v>4.7617770737821689E-2</v>
      </c>
      <c r="L134" s="67">
        <v>59918</v>
      </c>
      <c r="M134" s="64" t="str">
        <f t="shared" si="19"/>
        <v>SI CUMPLE</v>
      </c>
      <c r="N134" s="67">
        <v>59918</v>
      </c>
      <c r="O134" s="64" t="str">
        <f t="shared" si="20"/>
        <v>SI CUMPLE</v>
      </c>
      <c r="P134" s="67">
        <v>59070</v>
      </c>
      <c r="Q134" s="64" t="str">
        <f t="shared" si="21"/>
        <v>SI CUMPLE</v>
      </c>
      <c r="R134" s="67">
        <v>41943</v>
      </c>
      <c r="S134" s="64" t="str">
        <f t="shared" si="22"/>
        <v>SI CUMPLE</v>
      </c>
      <c r="T134" s="67">
        <v>59918</v>
      </c>
      <c r="U134" s="64" t="str">
        <f t="shared" si="23"/>
        <v>SI CUMPLE</v>
      </c>
      <c r="V134" s="67">
        <f t="shared" si="25"/>
        <v>59918</v>
      </c>
      <c r="W134" s="3">
        <f t="shared" si="26"/>
        <v>4.7617770737821689E-2</v>
      </c>
      <c r="X134" s="3"/>
      <c r="Y134" s="3"/>
      <c r="Z134" s="3"/>
      <c r="AA134" s="3"/>
      <c r="AB134" s="37"/>
      <c r="AC134" s="37"/>
      <c r="AD134" s="37"/>
      <c r="AE134" s="38"/>
      <c r="AF134" s="38"/>
      <c r="AG134" s="42"/>
      <c r="AH134" s="42"/>
      <c r="AI134" s="42"/>
      <c r="AJ134" s="43"/>
      <c r="AK134" s="44"/>
    </row>
    <row r="135" spans="1:37" ht="33" x14ac:dyDescent="0.3">
      <c r="A135" s="5">
        <v>132</v>
      </c>
      <c r="B135" s="9">
        <v>1032810032</v>
      </c>
      <c r="C135" s="6" t="s">
        <v>313</v>
      </c>
      <c r="D135" s="6" t="s">
        <v>37</v>
      </c>
      <c r="E135" s="6" t="s">
        <v>314</v>
      </c>
      <c r="F135" s="6" t="s">
        <v>14</v>
      </c>
      <c r="G135" s="5" t="s">
        <v>18</v>
      </c>
      <c r="H135" s="7">
        <v>3567</v>
      </c>
      <c r="I135" s="8">
        <v>73</v>
      </c>
      <c r="J135" s="2">
        <f t="shared" si="24"/>
        <v>260391</v>
      </c>
      <c r="K135" s="3">
        <f t="shared" si="18"/>
        <v>3.8321628881051416E-3</v>
      </c>
      <c r="L135" s="67">
        <v>73</v>
      </c>
      <c r="M135" s="64" t="str">
        <f t="shared" si="19"/>
        <v>SI CUMPLE</v>
      </c>
      <c r="N135" s="67">
        <v>73</v>
      </c>
      <c r="O135" s="64" t="str">
        <f t="shared" si="20"/>
        <v>SI CUMPLE</v>
      </c>
      <c r="P135" s="67">
        <v>72</v>
      </c>
      <c r="Q135" s="64" t="str">
        <f t="shared" si="21"/>
        <v>SI CUMPLE</v>
      </c>
      <c r="R135" s="67">
        <v>51</v>
      </c>
      <c r="S135" s="64" t="str">
        <f t="shared" si="22"/>
        <v>SI CUMPLE</v>
      </c>
      <c r="T135" s="67">
        <v>72</v>
      </c>
      <c r="U135" s="64" t="str">
        <f t="shared" si="23"/>
        <v>SI CUMPLE</v>
      </c>
      <c r="V135" s="67">
        <f t="shared" si="25"/>
        <v>73</v>
      </c>
      <c r="W135" s="3">
        <f t="shared" si="26"/>
        <v>3.8321628881051416E-3</v>
      </c>
      <c r="X135" s="3"/>
      <c r="Y135" s="3"/>
      <c r="Z135" s="3"/>
      <c r="AA135" s="3"/>
      <c r="AB135" s="37"/>
      <c r="AC135" s="37"/>
      <c r="AD135" s="37"/>
      <c r="AE135" s="38"/>
      <c r="AF135" s="38"/>
      <c r="AG135" s="37"/>
      <c r="AH135" s="37"/>
      <c r="AI135" s="37"/>
      <c r="AJ135" s="38"/>
      <c r="AK135" s="39"/>
    </row>
    <row r="136" spans="1:37" ht="33" x14ac:dyDescent="0.3">
      <c r="A136" s="5">
        <v>133</v>
      </c>
      <c r="B136" s="9">
        <v>1032810005</v>
      </c>
      <c r="C136" s="6" t="s">
        <v>315</v>
      </c>
      <c r="D136" s="6" t="s">
        <v>37</v>
      </c>
      <c r="E136" s="6" t="s">
        <v>316</v>
      </c>
      <c r="F136" s="6" t="s">
        <v>14</v>
      </c>
      <c r="G136" s="5" t="s">
        <v>18</v>
      </c>
      <c r="H136" s="7">
        <v>1646</v>
      </c>
      <c r="I136" s="8">
        <v>165</v>
      </c>
      <c r="J136" s="2">
        <f t="shared" si="24"/>
        <v>271590</v>
      </c>
      <c r="K136" s="3">
        <f t="shared" si="18"/>
        <v>3.9969780782764201E-3</v>
      </c>
      <c r="L136" s="67">
        <v>165</v>
      </c>
      <c r="M136" s="64" t="str">
        <f t="shared" si="19"/>
        <v>SI CUMPLE</v>
      </c>
      <c r="N136" s="67">
        <v>165</v>
      </c>
      <c r="O136" s="64" t="str">
        <f t="shared" si="20"/>
        <v>SI CUMPLE</v>
      </c>
      <c r="P136" s="67">
        <v>156</v>
      </c>
      <c r="Q136" s="64" t="str">
        <f t="shared" si="21"/>
        <v>SI CUMPLE</v>
      </c>
      <c r="R136" s="67">
        <v>116</v>
      </c>
      <c r="S136" s="64" t="str">
        <f t="shared" si="22"/>
        <v>SI CUMPLE</v>
      </c>
      <c r="T136" s="67">
        <v>160</v>
      </c>
      <c r="U136" s="64" t="str">
        <f t="shared" si="23"/>
        <v>SI CUMPLE</v>
      </c>
      <c r="V136" s="67">
        <f t="shared" si="25"/>
        <v>165</v>
      </c>
      <c r="W136" s="3">
        <f t="shared" si="26"/>
        <v>3.9969780782764201E-3</v>
      </c>
      <c r="X136" s="3"/>
      <c r="Y136" s="3"/>
      <c r="Z136" s="3"/>
      <c r="AA136" s="3"/>
      <c r="AB136" s="37"/>
      <c r="AC136" s="37"/>
      <c r="AD136" s="37"/>
      <c r="AE136" s="38"/>
      <c r="AF136" s="38"/>
      <c r="AG136" s="37"/>
      <c r="AH136" s="37"/>
      <c r="AI136" s="37"/>
      <c r="AJ136" s="38"/>
      <c r="AK136" s="39"/>
    </row>
    <row r="137" spans="1:37" ht="33" x14ac:dyDescent="0.3">
      <c r="A137" s="5">
        <v>134</v>
      </c>
      <c r="B137" s="9">
        <v>1032810034</v>
      </c>
      <c r="C137" s="6" t="s">
        <v>317</v>
      </c>
      <c r="D137" s="11" t="s">
        <v>318</v>
      </c>
      <c r="E137" s="6" t="s">
        <v>319</v>
      </c>
      <c r="F137" s="6" t="s">
        <v>14</v>
      </c>
      <c r="G137" s="5"/>
      <c r="H137" s="7">
        <v>3</v>
      </c>
      <c r="I137" s="8">
        <v>92482</v>
      </c>
      <c r="J137" s="2">
        <f t="shared" si="24"/>
        <v>277446</v>
      </c>
      <c r="K137" s="3">
        <f t="shared" si="18"/>
        <v>4.0831605725743939E-3</v>
      </c>
      <c r="L137" s="67">
        <v>55951</v>
      </c>
      <c r="M137" s="64" t="str">
        <f t="shared" si="19"/>
        <v>SI CUMPLE</v>
      </c>
      <c r="N137" s="67">
        <v>29581</v>
      </c>
      <c r="O137" s="64" t="str">
        <f t="shared" si="20"/>
        <v>SI CUMPLE</v>
      </c>
      <c r="P137" s="67">
        <v>51938</v>
      </c>
      <c r="Q137" s="64" t="str">
        <f t="shared" si="21"/>
        <v>SI CUMPLE</v>
      </c>
      <c r="R137" s="67">
        <v>83234</v>
      </c>
      <c r="S137" s="64" t="str">
        <f t="shared" si="22"/>
        <v>SI CUMPLE</v>
      </c>
      <c r="T137" s="67">
        <v>89708</v>
      </c>
      <c r="U137" s="64" t="str">
        <f t="shared" si="23"/>
        <v>SI CUMPLE</v>
      </c>
      <c r="V137" s="67">
        <f t="shared" si="25"/>
        <v>55951</v>
      </c>
      <c r="W137" s="3">
        <f t="shared" si="26"/>
        <v>4.0831605725743939E-3</v>
      </c>
      <c r="X137" s="3"/>
      <c r="Y137" s="3"/>
      <c r="Z137" s="3"/>
      <c r="AA137" s="3"/>
      <c r="AB137" s="37"/>
      <c r="AC137" s="37"/>
      <c r="AD137" s="37"/>
      <c r="AE137" s="38"/>
      <c r="AF137" s="38"/>
    </row>
    <row r="138" spans="1:37" ht="33" x14ac:dyDescent="0.3">
      <c r="A138" s="5">
        <v>135</v>
      </c>
      <c r="B138" s="9">
        <v>1032810016</v>
      </c>
      <c r="C138" s="6" t="s">
        <v>320</v>
      </c>
      <c r="D138" s="6" t="s">
        <v>12</v>
      </c>
      <c r="E138" s="6" t="s">
        <v>321</v>
      </c>
      <c r="F138" s="6" t="s">
        <v>14</v>
      </c>
      <c r="G138" s="5" t="s">
        <v>18</v>
      </c>
      <c r="H138" s="7">
        <v>88</v>
      </c>
      <c r="I138" s="8">
        <v>1034</v>
      </c>
      <c r="J138" s="2">
        <f t="shared" si="24"/>
        <v>90992</v>
      </c>
      <c r="K138" s="3">
        <f t="shared" si="18"/>
        <v>1.3391252597611402E-3</v>
      </c>
      <c r="L138" s="67">
        <v>1034</v>
      </c>
      <c r="M138" s="64" t="str">
        <f t="shared" si="19"/>
        <v>SI CUMPLE</v>
      </c>
      <c r="N138" s="67">
        <v>1034</v>
      </c>
      <c r="O138" s="64" t="str">
        <f t="shared" si="20"/>
        <v>SI CUMPLE</v>
      </c>
      <c r="P138" s="67">
        <v>1033</v>
      </c>
      <c r="Q138" s="64" t="str">
        <f t="shared" si="21"/>
        <v>SI CUMPLE</v>
      </c>
      <c r="R138" s="67">
        <v>931</v>
      </c>
      <c r="S138" s="64" t="str">
        <f t="shared" si="22"/>
        <v>SI CUMPLE</v>
      </c>
      <c r="T138" s="67">
        <v>1003</v>
      </c>
      <c r="U138" s="64" t="str">
        <f t="shared" si="23"/>
        <v>SI CUMPLE</v>
      </c>
      <c r="V138" s="67">
        <f t="shared" si="25"/>
        <v>1034</v>
      </c>
      <c r="W138" s="3">
        <f t="shared" si="26"/>
        <v>1.3391252597611402E-3</v>
      </c>
      <c r="X138" s="3"/>
      <c r="Y138" s="3"/>
      <c r="Z138" s="3"/>
      <c r="AA138" s="3"/>
      <c r="AB138" s="37"/>
      <c r="AC138" s="37"/>
      <c r="AD138" s="37"/>
      <c r="AE138" s="38"/>
      <c r="AF138" s="38"/>
      <c r="AG138" s="37"/>
      <c r="AH138" s="37"/>
      <c r="AI138" s="37"/>
      <c r="AJ138" s="38"/>
      <c r="AK138" s="39"/>
    </row>
    <row r="139" spans="1:37" ht="30" customHeight="1" x14ac:dyDescent="0.3">
      <c r="A139" s="5">
        <v>136</v>
      </c>
      <c r="B139" s="9">
        <v>1032620040</v>
      </c>
      <c r="C139" s="6" t="s">
        <v>322</v>
      </c>
      <c r="D139" s="6" t="s">
        <v>323</v>
      </c>
      <c r="E139" s="12">
        <v>0.1</v>
      </c>
      <c r="F139" s="6" t="s">
        <v>22</v>
      </c>
      <c r="G139" s="5" t="s">
        <v>18</v>
      </c>
      <c r="H139" s="7">
        <v>15292</v>
      </c>
      <c r="I139" s="8">
        <v>584</v>
      </c>
      <c r="J139" s="2">
        <f t="shared" si="24"/>
        <v>8930528</v>
      </c>
      <c r="K139" s="3">
        <f t="shared" si="18"/>
        <v>0.13143018757477729</v>
      </c>
      <c r="L139" s="67">
        <v>584</v>
      </c>
      <c r="M139" s="64" t="str">
        <f t="shared" si="19"/>
        <v>SI CUMPLE</v>
      </c>
      <c r="N139" s="67">
        <v>584</v>
      </c>
      <c r="O139" s="64" t="str">
        <f t="shared" si="20"/>
        <v>SI CUMPLE</v>
      </c>
      <c r="P139" s="67">
        <v>583</v>
      </c>
      <c r="Q139" s="64" t="str">
        <f t="shared" si="21"/>
        <v>SI CUMPLE</v>
      </c>
      <c r="R139" s="67">
        <v>409</v>
      </c>
      <c r="S139" s="64" t="str">
        <f t="shared" si="22"/>
        <v>SI CUMPLE</v>
      </c>
      <c r="T139" s="67">
        <v>584</v>
      </c>
      <c r="U139" s="64" t="str">
        <f t="shared" si="23"/>
        <v>SI CUMPLE</v>
      </c>
      <c r="V139" s="67">
        <f t="shared" si="25"/>
        <v>584</v>
      </c>
      <c r="W139" s="3">
        <f t="shared" si="26"/>
        <v>0.13143018757477729</v>
      </c>
      <c r="X139" s="3"/>
      <c r="Y139" s="3"/>
      <c r="Z139" s="3"/>
      <c r="AA139" s="3"/>
      <c r="AB139" s="37"/>
      <c r="AC139" s="37"/>
      <c r="AD139" s="37"/>
      <c r="AE139" s="38"/>
      <c r="AF139" s="38"/>
      <c r="AG139" s="37"/>
      <c r="AH139" s="37"/>
      <c r="AI139" s="37"/>
      <c r="AJ139" s="38"/>
      <c r="AK139" s="39"/>
    </row>
    <row r="140" spans="1:37" ht="33" x14ac:dyDescent="0.3">
      <c r="A140" s="5">
        <v>137</v>
      </c>
      <c r="B140" s="9">
        <v>1032810055</v>
      </c>
      <c r="C140" s="6" t="s">
        <v>324</v>
      </c>
      <c r="D140" s="6" t="s">
        <v>37</v>
      </c>
      <c r="E140" s="6" t="s">
        <v>148</v>
      </c>
      <c r="F140" s="6" t="s">
        <v>14</v>
      </c>
      <c r="G140" s="5" t="s">
        <v>18</v>
      </c>
      <c r="H140" s="7">
        <v>1180</v>
      </c>
      <c r="I140" s="8">
        <v>152</v>
      </c>
      <c r="J140" s="2">
        <f t="shared" si="24"/>
        <v>179360</v>
      </c>
      <c r="K140" s="3">
        <f t="shared" si="18"/>
        <v>2.6396332269953194E-3</v>
      </c>
      <c r="L140" s="67">
        <v>152</v>
      </c>
      <c r="M140" s="64" t="str">
        <f t="shared" si="19"/>
        <v>SI CUMPLE</v>
      </c>
      <c r="N140" s="67">
        <v>152</v>
      </c>
      <c r="O140" s="64" t="str">
        <f t="shared" si="20"/>
        <v>SI CUMPLE</v>
      </c>
      <c r="P140" s="67">
        <v>151</v>
      </c>
      <c r="Q140" s="64" t="str">
        <f t="shared" si="21"/>
        <v>SI CUMPLE</v>
      </c>
      <c r="R140" s="67">
        <v>150</v>
      </c>
      <c r="S140" s="64" t="str">
        <f t="shared" si="22"/>
        <v>SI CUMPLE</v>
      </c>
      <c r="T140" s="67">
        <v>147</v>
      </c>
      <c r="U140" s="64" t="str">
        <f t="shared" si="23"/>
        <v>SI CUMPLE</v>
      </c>
      <c r="V140" s="67">
        <f t="shared" si="25"/>
        <v>152</v>
      </c>
      <c r="W140" s="3">
        <f t="shared" si="26"/>
        <v>2.6396332269953194E-3</v>
      </c>
      <c r="X140" s="3"/>
      <c r="Y140" s="3"/>
      <c r="Z140" s="3"/>
      <c r="AA140" s="3"/>
      <c r="AB140" s="37"/>
      <c r="AC140" s="37"/>
      <c r="AD140" s="37"/>
      <c r="AE140" s="38"/>
      <c r="AF140" s="38"/>
      <c r="AG140" s="37"/>
      <c r="AH140" s="37"/>
      <c r="AI140" s="37"/>
      <c r="AJ140" s="38"/>
      <c r="AK140" s="39"/>
    </row>
    <row r="141" spans="1:37" ht="33" x14ac:dyDescent="0.3">
      <c r="A141" s="5">
        <v>138</v>
      </c>
      <c r="B141" s="9">
        <v>1032810058</v>
      </c>
      <c r="C141" s="6" t="s">
        <v>324</v>
      </c>
      <c r="D141" s="6" t="s">
        <v>37</v>
      </c>
      <c r="E141" s="6" t="s">
        <v>325</v>
      </c>
      <c r="F141" s="6" t="s">
        <v>14</v>
      </c>
      <c r="G141" s="5" t="s">
        <v>18</v>
      </c>
      <c r="H141" s="7">
        <v>1432</v>
      </c>
      <c r="I141" s="8">
        <v>208</v>
      </c>
      <c r="J141" s="2">
        <f t="shared" si="24"/>
        <v>297856</v>
      </c>
      <c r="K141" s="3">
        <f t="shared" si="18"/>
        <v>4.3835336444018611E-3</v>
      </c>
      <c r="L141" s="67">
        <v>208</v>
      </c>
      <c r="M141" s="64" t="str">
        <f t="shared" si="19"/>
        <v>SI CUMPLE</v>
      </c>
      <c r="N141" s="67">
        <v>208</v>
      </c>
      <c r="O141" s="64" t="str">
        <f t="shared" si="20"/>
        <v>SI CUMPLE</v>
      </c>
      <c r="P141" s="67">
        <v>207</v>
      </c>
      <c r="Q141" s="64" t="str">
        <f t="shared" si="21"/>
        <v>SI CUMPLE</v>
      </c>
      <c r="R141" s="67">
        <v>202</v>
      </c>
      <c r="S141" s="64" t="str">
        <f t="shared" si="22"/>
        <v>SI CUMPLE</v>
      </c>
      <c r="T141" s="67">
        <v>202</v>
      </c>
      <c r="U141" s="64" t="str">
        <f t="shared" si="23"/>
        <v>SI CUMPLE</v>
      </c>
      <c r="V141" s="67">
        <f t="shared" si="25"/>
        <v>208</v>
      </c>
      <c r="W141" s="3">
        <f t="shared" si="26"/>
        <v>4.3835336444018611E-3</v>
      </c>
      <c r="X141" s="3"/>
      <c r="Y141" s="3"/>
      <c r="Z141" s="3"/>
      <c r="AA141" s="3"/>
      <c r="AB141" s="37"/>
      <c r="AC141" s="37"/>
      <c r="AD141" s="37"/>
      <c r="AE141" s="38"/>
      <c r="AF141" s="38"/>
      <c r="AG141" s="37"/>
      <c r="AH141" s="37"/>
      <c r="AI141" s="37"/>
      <c r="AJ141" s="38"/>
      <c r="AK141" s="39"/>
    </row>
    <row r="142" spans="1:37" ht="33" x14ac:dyDescent="0.3">
      <c r="A142" s="5">
        <v>139</v>
      </c>
      <c r="B142" s="9">
        <v>1033480001</v>
      </c>
      <c r="C142" s="6" t="s">
        <v>326</v>
      </c>
      <c r="D142" s="6" t="s">
        <v>327</v>
      </c>
      <c r="E142" s="6" t="s">
        <v>328</v>
      </c>
      <c r="F142" s="6" t="s">
        <v>329</v>
      </c>
      <c r="G142" s="5"/>
      <c r="H142" s="7">
        <v>22</v>
      </c>
      <c r="I142" s="8">
        <v>22850</v>
      </c>
      <c r="J142" s="2">
        <f t="shared" si="24"/>
        <v>502700</v>
      </c>
      <c r="K142" s="3">
        <f t="shared" si="18"/>
        <v>7.3982137779356983E-3</v>
      </c>
      <c r="L142" s="67">
        <v>22850</v>
      </c>
      <c r="M142" s="64" t="str">
        <f t="shared" si="19"/>
        <v>SI CUMPLE</v>
      </c>
      <c r="N142" s="67">
        <v>22850</v>
      </c>
      <c r="O142" s="64" t="str">
        <f t="shared" si="20"/>
        <v>SI CUMPLE</v>
      </c>
      <c r="P142" s="67">
        <v>22849</v>
      </c>
      <c r="Q142" s="64" t="str">
        <f t="shared" si="21"/>
        <v>SI CUMPLE</v>
      </c>
      <c r="R142" s="67">
        <v>15995</v>
      </c>
      <c r="S142" s="64" t="str">
        <f t="shared" si="22"/>
        <v>SI CUMPLE</v>
      </c>
      <c r="T142" s="67">
        <v>22850</v>
      </c>
      <c r="U142" s="64" t="str">
        <f t="shared" si="23"/>
        <v>SI CUMPLE</v>
      </c>
      <c r="V142" s="67">
        <f t="shared" si="25"/>
        <v>22850</v>
      </c>
      <c r="W142" s="3">
        <f t="shared" si="26"/>
        <v>7.3982137779356983E-3</v>
      </c>
      <c r="X142" s="3"/>
      <c r="Y142" s="3"/>
      <c r="Z142" s="3"/>
      <c r="AA142" s="3"/>
      <c r="AB142" s="37"/>
      <c r="AC142" s="37"/>
      <c r="AD142" s="37"/>
      <c r="AE142" s="38"/>
      <c r="AF142" s="38"/>
    </row>
    <row r="143" spans="1:37" ht="33" x14ac:dyDescent="0.3">
      <c r="A143" s="5">
        <v>140</v>
      </c>
      <c r="B143" s="52">
        <v>1031220070</v>
      </c>
      <c r="C143" s="6" t="s">
        <v>330</v>
      </c>
      <c r="D143" s="6" t="s">
        <v>37</v>
      </c>
      <c r="E143" s="6" t="s">
        <v>178</v>
      </c>
      <c r="F143" s="6" t="s">
        <v>14</v>
      </c>
      <c r="G143" s="5" t="s">
        <v>18</v>
      </c>
      <c r="H143" s="7">
        <v>104</v>
      </c>
      <c r="I143" s="8">
        <v>30</v>
      </c>
      <c r="J143" s="2">
        <f t="shared" si="24"/>
        <v>3120</v>
      </c>
      <c r="K143" s="3">
        <f t="shared" si="18"/>
        <v>4.5916902699740165E-5</v>
      </c>
      <c r="L143" s="67">
        <v>30</v>
      </c>
      <c r="M143" s="64" t="str">
        <f t="shared" si="19"/>
        <v>SI CUMPLE</v>
      </c>
      <c r="N143" s="67">
        <v>30</v>
      </c>
      <c r="O143" s="64" t="str">
        <f t="shared" si="20"/>
        <v>SI CUMPLE</v>
      </c>
      <c r="P143" s="67">
        <v>29</v>
      </c>
      <c r="Q143" s="64" t="str">
        <f t="shared" si="21"/>
        <v>SI CUMPLE</v>
      </c>
      <c r="R143" s="67">
        <v>21</v>
      </c>
      <c r="S143" s="64" t="str">
        <f t="shared" si="22"/>
        <v>SI CUMPLE</v>
      </c>
      <c r="T143" s="67">
        <v>30</v>
      </c>
      <c r="U143" s="64" t="str">
        <f t="shared" si="23"/>
        <v>SI CUMPLE</v>
      </c>
      <c r="V143" s="67">
        <f t="shared" si="25"/>
        <v>30</v>
      </c>
      <c r="W143" s="3">
        <f t="shared" si="26"/>
        <v>4.5916902699740165E-5</v>
      </c>
      <c r="X143" s="3"/>
      <c r="Y143" s="3"/>
      <c r="Z143" s="3"/>
      <c r="AA143" s="3"/>
      <c r="AB143" s="37"/>
      <c r="AC143" s="37"/>
      <c r="AD143" s="37"/>
      <c r="AE143" s="38"/>
      <c r="AF143" s="38"/>
      <c r="AG143" s="37"/>
      <c r="AH143" s="37"/>
      <c r="AI143" s="37"/>
      <c r="AJ143" s="38"/>
      <c r="AK143" s="39"/>
    </row>
    <row r="144" spans="1:37" ht="33" x14ac:dyDescent="0.3">
      <c r="A144" s="5">
        <v>141</v>
      </c>
      <c r="B144" s="52">
        <v>1031220080</v>
      </c>
      <c r="C144" s="6" t="s">
        <v>331</v>
      </c>
      <c r="D144" s="6" t="s">
        <v>37</v>
      </c>
      <c r="E144" s="6" t="s">
        <v>220</v>
      </c>
      <c r="F144" s="6" t="s">
        <v>14</v>
      </c>
      <c r="G144" s="5" t="s">
        <v>18</v>
      </c>
      <c r="H144" s="7">
        <v>161</v>
      </c>
      <c r="I144" s="8">
        <v>61</v>
      </c>
      <c r="J144" s="2">
        <f t="shared" si="24"/>
        <v>9821</v>
      </c>
      <c r="K144" s="3">
        <f t="shared" si="18"/>
        <v>1.4453522481222699E-4</v>
      </c>
      <c r="L144" s="67">
        <v>61</v>
      </c>
      <c r="M144" s="64" t="str">
        <f t="shared" si="19"/>
        <v>SI CUMPLE</v>
      </c>
      <c r="N144" s="67">
        <v>61</v>
      </c>
      <c r="O144" s="64" t="str">
        <f t="shared" si="20"/>
        <v>SI CUMPLE</v>
      </c>
      <c r="P144" s="67">
        <v>60</v>
      </c>
      <c r="Q144" s="64" t="str">
        <f t="shared" si="21"/>
        <v>SI CUMPLE</v>
      </c>
      <c r="R144" s="67">
        <v>55</v>
      </c>
      <c r="S144" s="64" t="str">
        <f t="shared" si="22"/>
        <v>SI CUMPLE</v>
      </c>
      <c r="T144" s="67">
        <v>60</v>
      </c>
      <c r="U144" s="64" t="str">
        <f t="shared" si="23"/>
        <v>SI CUMPLE</v>
      </c>
      <c r="V144" s="67">
        <f t="shared" si="25"/>
        <v>61</v>
      </c>
      <c r="W144" s="3">
        <f t="shared" si="26"/>
        <v>1.4453522481222699E-4</v>
      </c>
      <c r="X144" s="3"/>
      <c r="Y144" s="3"/>
      <c r="Z144" s="3"/>
      <c r="AA144" s="3"/>
      <c r="AB144" s="37"/>
      <c r="AC144" s="37"/>
      <c r="AD144" s="37"/>
      <c r="AE144" s="38"/>
      <c r="AF144" s="38"/>
      <c r="AG144" s="37"/>
      <c r="AH144" s="37"/>
      <c r="AI144" s="37"/>
      <c r="AJ144" s="38"/>
      <c r="AK144" s="39"/>
    </row>
    <row r="145" spans="1:37" x14ac:dyDescent="0.3">
      <c r="A145" s="5">
        <v>142</v>
      </c>
      <c r="B145" s="9">
        <v>1033720001</v>
      </c>
      <c r="C145" s="6" t="s">
        <v>332</v>
      </c>
      <c r="D145" s="6" t="s">
        <v>333</v>
      </c>
      <c r="E145" s="6" t="s">
        <v>334</v>
      </c>
      <c r="F145" s="6" t="s">
        <v>14</v>
      </c>
      <c r="G145" s="5"/>
      <c r="H145" s="7">
        <v>18</v>
      </c>
      <c r="I145" s="8">
        <v>3785</v>
      </c>
      <c r="J145" s="2">
        <f t="shared" si="24"/>
        <v>68130</v>
      </c>
      <c r="K145" s="3">
        <f t="shared" si="18"/>
        <v>1.0026662118375954E-3</v>
      </c>
      <c r="L145" s="67">
        <v>2341</v>
      </c>
      <c r="M145" s="64" t="str">
        <f t="shared" si="19"/>
        <v>SI CUMPLE</v>
      </c>
      <c r="N145" s="67">
        <v>416</v>
      </c>
      <c r="O145" s="64" t="str">
        <f t="shared" si="20"/>
        <v>SI CUMPLE</v>
      </c>
      <c r="P145" s="67">
        <v>2722</v>
      </c>
      <c r="Q145" s="64" t="str">
        <f t="shared" si="21"/>
        <v>SI CUMPLE</v>
      </c>
      <c r="R145" s="67">
        <v>2650</v>
      </c>
      <c r="S145" s="64" t="str">
        <f t="shared" si="22"/>
        <v>SI CUMPLE</v>
      </c>
      <c r="T145" s="67">
        <v>3785</v>
      </c>
      <c r="U145" s="64" t="str">
        <f t="shared" si="23"/>
        <v>SI CUMPLE</v>
      </c>
      <c r="V145" s="67">
        <f t="shared" si="25"/>
        <v>2341</v>
      </c>
      <c r="W145" s="3">
        <f t="shared" si="26"/>
        <v>1.0026662118375954E-3</v>
      </c>
      <c r="X145" s="3"/>
      <c r="Y145" s="3"/>
      <c r="Z145" s="3"/>
      <c r="AA145" s="3"/>
      <c r="AB145" s="37"/>
      <c r="AC145" s="37"/>
      <c r="AD145" s="37"/>
      <c r="AE145" s="38"/>
      <c r="AF145" s="38"/>
    </row>
    <row r="146" spans="1:37" x14ac:dyDescent="0.3">
      <c r="A146" s="5">
        <v>143</v>
      </c>
      <c r="B146" s="9">
        <v>1032810017</v>
      </c>
      <c r="C146" s="6" t="s">
        <v>335</v>
      </c>
      <c r="D146" s="6" t="s">
        <v>138</v>
      </c>
      <c r="E146" s="6" t="s">
        <v>336</v>
      </c>
      <c r="F146" s="6" t="s">
        <v>14</v>
      </c>
      <c r="G146" s="5" t="s">
        <v>18</v>
      </c>
      <c r="H146" s="7">
        <v>6</v>
      </c>
      <c r="I146" s="8">
        <v>1472</v>
      </c>
      <c r="J146" s="2">
        <f t="shared" si="24"/>
        <v>8832</v>
      </c>
      <c r="K146" s="3">
        <f t="shared" si="18"/>
        <v>1.2998015533464909E-4</v>
      </c>
      <c r="L146" s="67">
        <v>1472</v>
      </c>
      <c r="M146" s="64" t="str">
        <f t="shared" si="19"/>
        <v>SI CUMPLE</v>
      </c>
      <c r="N146" s="67">
        <v>1472</v>
      </c>
      <c r="O146" s="64" t="str">
        <f t="shared" si="20"/>
        <v>SI CUMPLE</v>
      </c>
      <c r="P146" s="67">
        <v>1471</v>
      </c>
      <c r="Q146" s="64" t="str">
        <f t="shared" si="21"/>
        <v>SI CUMPLE</v>
      </c>
      <c r="R146" s="67">
        <v>1030</v>
      </c>
      <c r="S146" s="64" t="str">
        <f t="shared" si="22"/>
        <v>SI CUMPLE</v>
      </c>
      <c r="T146" s="67">
        <v>1428</v>
      </c>
      <c r="U146" s="64" t="str">
        <f t="shared" si="23"/>
        <v>SI CUMPLE</v>
      </c>
      <c r="V146" s="67">
        <f t="shared" si="25"/>
        <v>1472</v>
      </c>
      <c r="W146" s="3">
        <f t="shared" si="26"/>
        <v>1.2998015533464909E-4</v>
      </c>
      <c r="X146" s="3"/>
      <c r="Y146" s="3"/>
      <c r="Z146" s="3"/>
      <c r="AA146" s="3"/>
      <c r="AB146" s="37"/>
      <c r="AC146" s="37"/>
      <c r="AD146" s="37"/>
      <c r="AE146" s="38"/>
      <c r="AF146" s="38"/>
      <c r="AG146" s="37"/>
      <c r="AH146" s="37"/>
      <c r="AI146" s="37"/>
      <c r="AJ146" s="38"/>
      <c r="AK146" s="39"/>
    </row>
    <row r="147" spans="1:37" x14ac:dyDescent="0.3">
      <c r="A147" s="5">
        <v>144</v>
      </c>
      <c r="B147" s="9">
        <v>1032210008</v>
      </c>
      <c r="C147" s="6" t="s">
        <v>337</v>
      </c>
      <c r="D147" s="6" t="s">
        <v>20</v>
      </c>
      <c r="E147" s="6" t="s">
        <v>338</v>
      </c>
      <c r="F147" s="6" t="s">
        <v>22</v>
      </c>
      <c r="G147" s="5" t="s">
        <v>18</v>
      </c>
      <c r="H147" s="7">
        <v>472</v>
      </c>
      <c r="I147" s="8">
        <v>151605</v>
      </c>
      <c r="J147" s="2">
        <f t="shared" si="24"/>
        <v>71557560</v>
      </c>
      <c r="K147" s="3">
        <f t="shared" si="18"/>
        <v>1.0531094615226984</v>
      </c>
      <c r="L147" s="67">
        <v>134533</v>
      </c>
      <c r="M147" s="64" t="str">
        <f t="shared" si="19"/>
        <v>SI CUMPLE</v>
      </c>
      <c r="N147" s="67">
        <v>151605</v>
      </c>
      <c r="O147" s="64" t="str">
        <f t="shared" si="20"/>
        <v>SI CUMPLE</v>
      </c>
      <c r="P147" s="67">
        <v>147331</v>
      </c>
      <c r="Q147" s="64" t="str">
        <f t="shared" si="21"/>
        <v>SI CUMPLE</v>
      </c>
      <c r="R147" s="67">
        <v>106124</v>
      </c>
      <c r="S147" s="64" t="str">
        <f t="shared" si="22"/>
        <v>SI CUMPLE</v>
      </c>
      <c r="T147" s="67">
        <v>147057</v>
      </c>
      <c r="U147" s="64" t="str">
        <f t="shared" si="23"/>
        <v>SI CUMPLE</v>
      </c>
      <c r="V147" s="67">
        <f t="shared" si="25"/>
        <v>134533</v>
      </c>
      <c r="W147" s="3">
        <f t="shared" si="26"/>
        <v>1.0531094615226984</v>
      </c>
      <c r="X147" s="3"/>
      <c r="Y147" s="3"/>
      <c r="Z147" s="3"/>
      <c r="AA147" s="3"/>
      <c r="AB147" s="37"/>
      <c r="AC147" s="37"/>
      <c r="AD147" s="37"/>
      <c r="AE147" s="38"/>
      <c r="AF147" s="38"/>
      <c r="AG147" s="37"/>
      <c r="AH147" s="37"/>
      <c r="AI147" s="37"/>
      <c r="AJ147" s="38"/>
      <c r="AK147" s="39"/>
    </row>
    <row r="148" spans="1:37" x14ac:dyDescent="0.3">
      <c r="A148" s="5">
        <v>145</v>
      </c>
      <c r="B148" s="9">
        <v>1033340014</v>
      </c>
      <c r="C148" s="6" t="s">
        <v>339</v>
      </c>
      <c r="D148" s="6" t="s">
        <v>129</v>
      </c>
      <c r="E148" s="6" t="s">
        <v>340</v>
      </c>
      <c r="F148" s="6" t="s">
        <v>61</v>
      </c>
      <c r="G148" s="5" t="s">
        <v>18</v>
      </c>
      <c r="H148" s="7">
        <v>192</v>
      </c>
      <c r="I148" s="8">
        <v>10267</v>
      </c>
      <c r="J148" s="2">
        <f t="shared" si="24"/>
        <v>1971264</v>
      </c>
      <c r="K148" s="3">
        <f t="shared" si="18"/>
        <v>2.9011005539583527E-2</v>
      </c>
      <c r="L148" s="67">
        <v>10267</v>
      </c>
      <c r="M148" s="64" t="str">
        <f t="shared" si="19"/>
        <v>SI CUMPLE</v>
      </c>
      <c r="N148" s="67">
        <v>10267</v>
      </c>
      <c r="O148" s="64" t="str">
        <f t="shared" si="20"/>
        <v>SI CUMPLE</v>
      </c>
      <c r="P148" s="67">
        <v>10100</v>
      </c>
      <c r="Q148" s="64" t="str">
        <f t="shared" si="21"/>
        <v>SI CUMPLE</v>
      </c>
      <c r="R148" s="67">
        <v>7187</v>
      </c>
      <c r="S148" s="64" t="str">
        <f t="shared" si="22"/>
        <v>SI CUMPLE</v>
      </c>
      <c r="T148" s="67">
        <v>9959</v>
      </c>
      <c r="U148" s="64" t="str">
        <f t="shared" si="23"/>
        <v>SI CUMPLE</v>
      </c>
      <c r="V148" s="67">
        <f t="shared" si="25"/>
        <v>10267</v>
      </c>
      <c r="W148" s="3">
        <f t="shared" si="26"/>
        <v>2.9011005539583527E-2</v>
      </c>
      <c r="X148" s="3"/>
      <c r="Y148" s="3"/>
      <c r="Z148" s="3"/>
      <c r="AA148" s="3"/>
      <c r="AB148" s="37"/>
      <c r="AC148" s="37"/>
      <c r="AD148" s="37"/>
      <c r="AE148" s="38"/>
      <c r="AF148" s="38"/>
      <c r="AG148" s="37"/>
      <c r="AH148" s="37"/>
      <c r="AI148" s="37"/>
      <c r="AJ148" s="38"/>
      <c r="AK148" s="39"/>
    </row>
    <row r="149" spans="1:37" ht="33" x14ac:dyDescent="0.3">
      <c r="A149" s="5">
        <v>146</v>
      </c>
      <c r="B149" s="9">
        <v>1031012066</v>
      </c>
      <c r="C149" s="6" t="s">
        <v>341</v>
      </c>
      <c r="D149" s="6" t="s">
        <v>342</v>
      </c>
      <c r="E149" s="6" t="s">
        <v>203</v>
      </c>
      <c r="F149" s="6" t="s">
        <v>14</v>
      </c>
      <c r="G149" s="5" t="s">
        <v>18</v>
      </c>
      <c r="H149" s="7">
        <v>46</v>
      </c>
      <c r="I149" s="8">
        <v>3183</v>
      </c>
      <c r="J149" s="2">
        <f t="shared" si="24"/>
        <v>146418</v>
      </c>
      <c r="K149" s="3">
        <f t="shared" si="18"/>
        <v>2.1548272626572291E-3</v>
      </c>
      <c r="L149" s="67">
        <v>3183</v>
      </c>
      <c r="M149" s="64" t="str">
        <f t="shared" si="19"/>
        <v>SI CUMPLE</v>
      </c>
      <c r="N149" s="67">
        <v>3183</v>
      </c>
      <c r="O149" s="64" t="str">
        <f t="shared" si="20"/>
        <v>SI CUMPLE</v>
      </c>
      <c r="P149" s="67">
        <v>3182</v>
      </c>
      <c r="Q149" s="64" t="str">
        <f t="shared" si="21"/>
        <v>SI CUMPLE</v>
      </c>
      <c r="R149" s="67">
        <v>2865</v>
      </c>
      <c r="S149" s="64" t="str">
        <f t="shared" si="22"/>
        <v>SI CUMPLE</v>
      </c>
      <c r="T149" s="67">
        <v>3088</v>
      </c>
      <c r="U149" s="64" t="str">
        <f t="shared" si="23"/>
        <v>SI CUMPLE</v>
      </c>
      <c r="V149" s="67">
        <f t="shared" si="25"/>
        <v>3183</v>
      </c>
      <c r="W149" s="3">
        <f t="shared" si="26"/>
        <v>2.1548272626572291E-3</v>
      </c>
      <c r="X149" s="3"/>
      <c r="Y149" s="3"/>
      <c r="Z149" s="3"/>
      <c r="AA149" s="3"/>
      <c r="AB149" s="37"/>
      <c r="AC149" s="37"/>
      <c r="AD149" s="37"/>
      <c r="AE149" s="38"/>
      <c r="AF149" s="38"/>
      <c r="AG149" s="37"/>
      <c r="AH149" s="37"/>
      <c r="AI149" s="37"/>
      <c r="AJ149" s="38"/>
      <c r="AK149" s="39"/>
    </row>
    <row r="150" spans="1:37" ht="33" x14ac:dyDescent="0.3">
      <c r="A150" s="5">
        <v>147</v>
      </c>
      <c r="B150" s="9">
        <v>1031012063</v>
      </c>
      <c r="C150" s="6" t="s">
        <v>343</v>
      </c>
      <c r="D150" s="6" t="s">
        <v>37</v>
      </c>
      <c r="E150" s="6" t="s">
        <v>38</v>
      </c>
      <c r="F150" s="6" t="s">
        <v>14</v>
      </c>
      <c r="G150" s="5" t="s">
        <v>18</v>
      </c>
      <c r="H150" s="7">
        <v>1312</v>
      </c>
      <c r="I150" s="8">
        <v>227</v>
      </c>
      <c r="J150" s="2">
        <f t="shared" si="24"/>
        <v>297824</v>
      </c>
      <c r="K150" s="3">
        <f t="shared" si="18"/>
        <v>4.3830627018100685E-3</v>
      </c>
      <c r="L150" s="67">
        <v>227</v>
      </c>
      <c r="M150" s="64" t="str">
        <f t="shared" si="19"/>
        <v>SI CUMPLE</v>
      </c>
      <c r="N150" s="67">
        <v>227</v>
      </c>
      <c r="O150" s="64" t="str">
        <f t="shared" si="20"/>
        <v>SI CUMPLE</v>
      </c>
      <c r="P150" s="67">
        <v>226</v>
      </c>
      <c r="Q150" s="64" t="str">
        <f t="shared" si="21"/>
        <v>SI CUMPLE</v>
      </c>
      <c r="R150" s="67">
        <v>159</v>
      </c>
      <c r="S150" s="64" t="str">
        <f t="shared" si="22"/>
        <v>SI CUMPLE</v>
      </c>
      <c r="T150" s="67">
        <v>227</v>
      </c>
      <c r="U150" s="64" t="str">
        <f t="shared" si="23"/>
        <v>SI CUMPLE</v>
      </c>
      <c r="V150" s="67">
        <f t="shared" si="25"/>
        <v>227</v>
      </c>
      <c r="W150" s="3">
        <f t="shared" si="26"/>
        <v>4.3830627018100685E-3</v>
      </c>
      <c r="X150" s="3"/>
      <c r="Y150" s="3"/>
      <c r="Z150" s="3"/>
      <c r="AA150" s="3"/>
      <c r="AB150" s="37"/>
      <c r="AC150" s="37"/>
      <c r="AD150" s="37"/>
      <c r="AE150" s="38"/>
      <c r="AF150" s="38"/>
      <c r="AG150" s="37"/>
      <c r="AH150" s="37"/>
      <c r="AI150" s="37"/>
      <c r="AJ150" s="38"/>
      <c r="AK150" s="39"/>
    </row>
    <row r="151" spans="1:37" x14ac:dyDescent="0.3">
      <c r="A151" s="5">
        <v>148</v>
      </c>
      <c r="B151" s="9">
        <v>1031012065</v>
      </c>
      <c r="C151" s="6" t="s">
        <v>344</v>
      </c>
      <c r="D151" s="6" t="s">
        <v>97</v>
      </c>
      <c r="E151" s="6" t="s">
        <v>213</v>
      </c>
      <c r="F151" s="6" t="s">
        <v>22</v>
      </c>
      <c r="G151" s="5" t="s">
        <v>18</v>
      </c>
      <c r="H151" s="7">
        <v>1410</v>
      </c>
      <c r="I151" s="8">
        <v>2176</v>
      </c>
      <c r="J151" s="2">
        <f t="shared" si="24"/>
        <v>3068160</v>
      </c>
      <c r="K151" s="3">
        <f t="shared" si="18"/>
        <v>4.515397570103679E-2</v>
      </c>
      <c r="L151" s="67">
        <v>2176</v>
      </c>
      <c r="M151" s="64" t="str">
        <f t="shared" si="19"/>
        <v>SI CUMPLE</v>
      </c>
      <c r="N151" s="67">
        <v>2176</v>
      </c>
      <c r="O151" s="64" t="str">
        <f t="shared" si="20"/>
        <v>SI CUMPLE</v>
      </c>
      <c r="P151" s="67">
        <v>2175</v>
      </c>
      <c r="Q151" s="64" t="str">
        <f t="shared" si="21"/>
        <v>SI CUMPLE</v>
      </c>
      <c r="R151" s="67">
        <v>1523</v>
      </c>
      <c r="S151" s="64" t="str">
        <f t="shared" si="22"/>
        <v>SI CUMPLE</v>
      </c>
      <c r="T151" s="67">
        <v>2176</v>
      </c>
      <c r="U151" s="64" t="str">
        <f t="shared" si="23"/>
        <v>SI CUMPLE</v>
      </c>
      <c r="V151" s="67">
        <f t="shared" si="25"/>
        <v>2176</v>
      </c>
      <c r="W151" s="3">
        <f t="shared" si="26"/>
        <v>4.515397570103679E-2</v>
      </c>
      <c r="X151" s="3"/>
      <c r="Y151" s="3"/>
      <c r="Z151" s="3"/>
      <c r="AA151" s="3"/>
      <c r="AB151" s="37"/>
      <c r="AC151" s="37"/>
      <c r="AD151" s="37"/>
      <c r="AE151" s="38"/>
      <c r="AF151" s="38"/>
      <c r="AG151" s="37"/>
      <c r="AH151" s="37"/>
      <c r="AI151" s="37"/>
      <c r="AJ151" s="38"/>
      <c r="AK151" s="39"/>
    </row>
    <row r="152" spans="1:37" x14ac:dyDescent="0.3">
      <c r="A152" s="5">
        <v>149</v>
      </c>
      <c r="B152" s="9">
        <v>1031012064</v>
      </c>
      <c r="C152" s="6" t="s">
        <v>345</v>
      </c>
      <c r="D152" s="6" t="s">
        <v>97</v>
      </c>
      <c r="E152" s="6" t="s">
        <v>213</v>
      </c>
      <c r="F152" s="6" t="s">
        <v>22</v>
      </c>
      <c r="G152" s="5" t="s">
        <v>18</v>
      </c>
      <c r="H152" s="7">
        <v>47887</v>
      </c>
      <c r="I152" s="8">
        <v>3768</v>
      </c>
      <c r="J152" s="2">
        <f t="shared" si="24"/>
        <v>180438216</v>
      </c>
      <c r="K152" s="3">
        <f t="shared" si="18"/>
        <v>2.6555012844188139</v>
      </c>
      <c r="L152" s="67">
        <v>2457</v>
      </c>
      <c r="M152" s="64" t="str">
        <f t="shared" si="19"/>
        <v>SI CUMPLE</v>
      </c>
      <c r="N152" s="67">
        <v>3768</v>
      </c>
      <c r="O152" s="64" t="str">
        <f t="shared" si="20"/>
        <v>SI CUMPLE</v>
      </c>
      <c r="P152" s="67">
        <v>3713</v>
      </c>
      <c r="Q152" s="64" t="str">
        <f t="shared" si="21"/>
        <v>SI CUMPLE</v>
      </c>
      <c r="R152" s="67">
        <v>3354</v>
      </c>
      <c r="S152" s="64" t="str">
        <f t="shared" si="22"/>
        <v>SI CUMPLE</v>
      </c>
      <c r="T152" s="67">
        <v>3655</v>
      </c>
      <c r="U152" s="64" t="str">
        <f t="shared" si="23"/>
        <v>SI CUMPLE</v>
      </c>
      <c r="V152" s="67">
        <f t="shared" si="25"/>
        <v>2457</v>
      </c>
      <c r="W152" s="3">
        <f t="shared" si="26"/>
        <v>2.6555012844188139</v>
      </c>
      <c r="X152" s="3"/>
      <c r="Y152" s="3"/>
      <c r="Z152" s="3"/>
      <c r="AA152" s="3"/>
      <c r="AB152" s="37"/>
      <c r="AC152" s="37"/>
      <c r="AD152" s="37"/>
      <c r="AE152" s="38"/>
      <c r="AF152" s="38"/>
      <c r="AG152" s="37"/>
      <c r="AH152" s="37"/>
      <c r="AI152" s="37"/>
      <c r="AJ152" s="38"/>
      <c r="AK152" s="39"/>
    </row>
    <row r="153" spans="1:37" x14ac:dyDescent="0.3">
      <c r="A153" s="5">
        <v>150</v>
      </c>
      <c r="B153" s="9">
        <v>1031012101</v>
      </c>
      <c r="C153" s="6" t="s">
        <v>346</v>
      </c>
      <c r="D153" s="6" t="s">
        <v>97</v>
      </c>
      <c r="E153" s="6" t="s">
        <v>347</v>
      </c>
      <c r="F153" s="6" t="s">
        <v>22</v>
      </c>
      <c r="G153" s="5" t="s">
        <v>18</v>
      </c>
      <c r="H153" s="7">
        <v>20913</v>
      </c>
      <c r="I153" s="8">
        <v>12403</v>
      </c>
      <c r="J153" s="2">
        <f t="shared" si="24"/>
        <v>259383939</v>
      </c>
      <c r="K153" s="3">
        <f t="shared" si="18"/>
        <v>3.8173420156853646</v>
      </c>
      <c r="L153" s="67">
        <v>7503</v>
      </c>
      <c r="M153" s="64" t="str">
        <f t="shared" si="19"/>
        <v>SI CUMPLE</v>
      </c>
      <c r="N153" s="67">
        <v>5280</v>
      </c>
      <c r="O153" s="64" t="str">
        <f t="shared" si="20"/>
        <v>SI CUMPLE</v>
      </c>
      <c r="P153" s="67">
        <v>10857</v>
      </c>
      <c r="Q153" s="64" t="str">
        <f t="shared" si="21"/>
        <v>SI CUMPLE</v>
      </c>
      <c r="R153" s="67">
        <v>11535</v>
      </c>
      <c r="S153" s="64" t="str">
        <f t="shared" si="22"/>
        <v>SI CUMPLE</v>
      </c>
      <c r="T153" s="67">
        <v>12031</v>
      </c>
      <c r="U153" s="64" t="str">
        <f t="shared" si="23"/>
        <v>SI CUMPLE</v>
      </c>
      <c r="V153" s="67">
        <f t="shared" si="25"/>
        <v>7503</v>
      </c>
      <c r="W153" s="3">
        <f t="shared" si="26"/>
        <v>3.8173420156853646</v>
      </c>
      <c r="X153" s="3"/>
      <c r="Y153" s="3"/>
      <c r="Z153" s="3"/>
      <c r="AA153" s="3"/>
      <c r="AB153" s="37"/>
      <c r="AC153" s="37"/>
      <c r="AD153" s="37"/>
      <c r="AE153" s="38"/>
      <c r="AF153" s="38"/>
      <c r="AG153" s="37"/>
      <c r="AH153" s="37"/>
      <c r="AI153" s="37"/>
      <c r="AJ153" s="38"/>
      <c r="AK153" s="39"/>
    </row>
    <row r="154" spans="1:37" x14ac:dyDescent="0.3">
      <c r="A154" s="5">
        <v>151</v>
      </c>
      <c r="B154" s="9">
        <v>1031012085</v>
      </c>
      <c r="C154" s="6" t="s">
        <v>348</v>
      </c>
      <c r="D154" s="6" t="s">
        <v>97</v>
      </c>
      <c r="E154" s="6" t="s">
        <v>349</v>
      </c>
      <c r="F154" s="6" t="s">
        <v>22</v>
      </c>
      <c r="G154" s="5"/>
      <c r="H154" s="7">
        <v>15</v>
      </c>
      <c r="I154" s="8">
        <v>2876</v>
      </c>
      <c r="J154" s="2">
        <f t="shared" si="24"/>
        <v>43140</v>
      </c>
      <c r="K154" s="3">
        <f t="shared" si="18"/>
        <v>6.3488948155986883E-4</v>
      </c>
      <c r="L154" s="67">
        <v>2876</v>
      </c>
      <c r="M154" s="64" t="str">
        <f t="shared" si="19"/>
        <v>SI CUMPLE</v>
      </c>
      <c r="N154" s="67">
        <v>2876</v>
      </c>
      <c r="O154" s="64" t="str">
        <f t="shared" si="20"/>
        <v>SI CUMPLE</v>
      </c>
      <c r="P154" s="67">
        <v>2875</v>
      </c>
      <c r="Q154" s="64" t="str">
        <f t="shared" si="21"/>
        <v>SI CUMPLE</v>
      </c>
      <c r="R154" s="67">
        <v>2013</v>
      </c>
      <c r="S154" s="64" t="str">
        <f t="shared" si="22"/>
        <v>SI CUMPLE</v>
      </c>
      <c r="T154" s="67">
        <v>2876</v>
      </c>
      <c r="U154" s="64" t="str">
        <f t="shared" si="23"/>
        <v>SI CUMPLE</v>
      </c>
      <c r="V154" s="67">
        <f t="shared" si="25"/>
        <v>2876</v>
      </c>
      <c r="W154" s="3">
        <f t="shared" si="26"/>
        <v>6.3488948155986883E-4</v>
      </c>
      <c r="X154" s="3"/>
      <c r="Y154" s="3"/>
      <c r="Z154" s="3"/>
      <c r="AA154" s="3"/>
      <c r="AB154" s="37"/>
      <c r="AC154" s="37"/>
      <c r="AD154" s="37"/>
      <c r="AE154" s="38"/>
      <c r="AF154" s="38"/>
    </row>
    <row r="155" spans="1:37" x14ac:dyDescent="0.3">
      <c r="A155" s="5">
        <v>152</v>
      </c>
      <c r="B155" s="9">
        <v>1031012004</v>
      </c>
      <c r="C155" s="6" t="s">
        <v>350</v>
      </c>
      <c r="D155" s="6" t="s">
        <v>140</v>
      </c>
      <c r="E155" s="6" t="s">
        <v>349</v>
      </c>
      <c r="F155" s="6" t="s">
        <v>22</v>
      </c>
      <c r="G155" s="5" t="s">
        <v>18</v>
      </c>
      <c r="H155" s="7">
        <v>8</v>
      </c>
      <c r="I155" s="8">
        <v>2458</v>
      </c>
      <c r="J155" s="2">
        <f t="shared" si="24"/>
        <v>19664</v>
      </c>
      <c r="K155" s="3">
        <f t="shared" si="18"/>
        <v>2.8939422265631109E-4</v>
      </c>
      <c r="L155" s="67">
        <v>2458</v>
      </c>
      <c r="M155" s="64" t="str">
        <f t="shared" si="19"/>
        <v>SI CUMPLE</v>
      </c>
      <c r="N155" s="67">
        <v>2458</v>
      </c>
      <c r="O155" s="64" t="str">
        <f t="shared" si="20"/>
        <v>SI CUMPLE</v>
      </c>
      <c r="P155" s="67">
        <v>2457</v>
      </c>
      <c r="Q155" s="64" t="str">
        <f t="shared" si="21"/>
        <v>SI CUMPLE</v>
      </c>
      <c r="R155" s="67">
        <v>1721</v>
      </c>
      <c r="S155" s="64" t="str">
        <f t="shared" si="22"/>
        <v>SI CUMPLE</v>
      </c>
      <c r="T155" s="67">
        <v>2458</v>
      </c>
      <c r="U155" s="64" t="str">
        <f t="shared" si="23"/>
        <v>SI CUMPLE</v>
      </c>
      <c r="V155" s="67">
        <f t="shared" si="25"/>
        <v>2458</v>
      </c>
      <c r="W155" s="3">
        <f t="shared" si="26"/>
        <v>2.8939422265631109E-4</v>
      </c>
      <c r="X155" s="3"/>
      <c r="Y155" s="3"/>
      <c r="Z155" s="3"/>
      <c r="AA155" s="3"/>
      <c r="AB155" s="37"/>
      <c r="AC155" s="37"/>
      <c r="AD155" s="37"/>
      <c r="AE155" s="38"/>
      <c r="AF155" s="38"/>
      <c r="AG155" s="37"/>
      <c r="AH155" s="37"/>
      <c r="AI155" s="37"/>
      <c r="AJ155" s="38"/>
      <c r="AK155" s="39"/>
    </row>
    <row r="156" spans="1:37" x14ac:dyDescent="0.3">
      <c r="A156" s="5">
        <v>153</v>
      </c>
      <c r="B156" s="9">
        <v>1031012088</v>
      </c>
      <c r="C156" s="6" t="s">
        <v>351</v>
      </c>
      <c r="D156" s="6" t="s">
        <v>97</v>
      </c>
      <c r="E156" s="6" t="s">
        <v>349</v>
      </c>
      <c r="F156" s="6" t="s">
        <v>22</v>
      </c>
      <c r="G156" s="5" t="s">
        <v>18</v>
      </c>
      <c r="H156" s="7">
        <v>8</v>
      </c>
      <c r="I156" s="8">
        <v>4762</v>
      </c>
      <c r="J156" s="2">
        <f t="shared" si="24"/>
        <v>38096</v>
      </c>
      <c r="K156" s="3">
        <f t="shared" si="18"/>
        <v>5.6065715552862231E-4</v>
      </c>
      <c r="L156" s="67">
        <v>4762</v>
      </c>
      <c r="M156" s="64" t="str">
        <f t="shared" si="19"/>
        <v>SI CUMPLE</v>
      </c>
      <c r="N156" s="67">
        <v>4762</v>
      </c>
      <c r="O156" s="64" t="str">
        <f t="shared" si="20"/>
        <v>SI CUMPLE</v>
      </c>
      <c r="P156" s="67">
        <v>4761</v>
      </c>
      <c r="Q156" s="64" t="str">
        <f t="shared" si="21"/>
        <v>SI CUMPLE</v>
      </c>
      <c r="R156" s="67">
        <v>3333</v>
      </c>
      <c r="S156" s="64" t="str">
        <f t="shared" si="22"/>
        <v>SI CUMPLE</v>
      </c>
      <c r="T156" s="67">
        <v>4762</v>
      </c>
      <c r="U156" s="64" t="str">
        <f t="shared" si="23"/>
        <v>SI CUMPLE</v>
      </c>
      <c r="V156" s="67">
        <f t="shared" si="25"/>
        <v>4762</v>
      </c>
      <c r="W156" s="3">
        <f t="shared" si="26"/>
        <v>5.6065715552862231E-4</v>
      </c>
      <c r="X156" s="3"/>
      <c r="Y156" s="3"/>
      <c r="Z156" s="3"/>
      <c r="AA156" s="3"/>
      <c r="AB156" s="37"/>
      <c r="AC156" s="37"/>
      <c r="AD156" s="37"/>
      <c r="AE156" s="38"/>
      <c r="AF156" s="38"/>
      <c r="AG156" s="37"/>
      <c r="AH156" s="37"/>
      <c r="AI156" s="37"/>
      <c r="AJ156" s="38"/>
      <c r="AK156" s="39"/>
    </row>
    <row r="157" spans="1:37" ht="33" x14ac:dyDescent="0.3">
      <c r="A157" s="5">
        <v>154</v>
      </c>
      <c r="B157" s="9">
        <v>1031012090</v>
      </c>
      <c r="C157" s="6" t="s">
        <v>352</v>
      </c>
      <c r="D157" s="6" t="s">
        <v>125</v>
      </c>
      <c r="E157" s="6" t="s">
        <v>349</v>
      </c>
      <c r="F157" s="6" t="s">
        <v>22</v>
      </c>
      <c r="G157" s="5" t="s">
        <v>18</v>
      </c>
      <c r="H157" s="7">
        <v>4747</v>
      </c>
      <c r="I157" s="8">
        <v>4081</v>
      </c>
      <c r="J157" s="2">
        <f t="shared" si="24"/>
        <v>19372507</v>
      </c>
      <c r="K157" s="3">
        <f t="shared" si="18"/>
        <v>0.28510433300289589</v>
      </c>
      <c r="L157" s="67">
        <v>2469</v>
      </c>
      <c r="M157" s="64" t="str">
        <f t="shared" si="19"/>
        <v>SI CUMPLE</v>
      </c>
      <c r="N157" s="67">
        <v>2400</v>
      </c>
      <c r="O157" s="64" t="str">
        <f t="shared" si="20"/>
        <v>SI CUMPLE</v>
      </c>
      <c r="P157" s="67">
        <v>3800</v>
      </c>
      <c r="Q157" s="64" t="str">
        <f t="shared" si="21"/>
        <v>SI CUMPLE</v>
      </c>
      <c r="R157" s="67">
        <v>3959</v>
      </c>
      <c r="S157" s="64" t="str">
        <f t="shared" si="22"/>
        <v>SI CUMPLE</v>
      </c>
      <c r="T157" s="67">
        <v>3959</v>
      </c>
      <c r="U157" s="64" t="str">
        <f t="shared" si="23"/>
        <v>SI CUMPLE</v>
      </c>
      <c r="V157" s="67">
        <f t="shared" si="25"/>
        <v>2469</v>
      </c>
      <c r="W157" s="3">
        <f t="shared" si="26"/>
        <v>0.28510433300289589</v>
      </c>
      <c r="X157" s="3"/>
      <c r="Y157" s="3"/>
      <c r="Z157" s="3"/>
      <c r="AA157" s="3"/>
      <c r="AB157" s="37"/>
      <c r="AC157" s="37"/>
      <c r="AD157" s="37"/>
      <c r="AE157" s="38"/>
      <c r="AF157" s="38"/>
      <c r="AG157" s="37"/>
      <c r="AH157" s="37"/>
      <c r="AI157" s="37"/>
      <c r="AJ157" s="38"/>
      <c r="AK157" s="39"/>
    </row>
    <row r="158" spans="1:37" ht="33" x14ac:dyDescent="0.3">
      <c r="A158" s="5">
        <v>155</v>
      </c>
      <c r="B158" s="10" t="s">
        <v>353</v>
      </c>
      <c r="C158" s="6" t="s">
        <v>354</v>
      </c>
      <c r="D158" s="6" t="s">
        <v>37</v>
      </c>
      <c r="E158" s="6" t="s">
        <v>180</v>
      </c>
      <c r="F158" s="6" t="s">
        <v>14</v>
      </c>
      <c r="G158" s="5" t="s">
        <v>18</v>
      </c>
      <c r="H158" s="7">
        <v>3512</v>
      </c>
      <c r="I158" s="8">
        <v>110</v>
      </c>
      <c r="J158" s="2">
        <f t="shared" si="24"/>
        <v>386320</v>
      </c>
      <c r="K158" s="3">
        <f t="shared" si="18"/>
        <v>5.6854544394114165E-3</v>
      </c>
      <c r="L158" s="67">
        <v>110</v>
      </c>
      <c r="M158" s="64" t="str">
        <f t="shared" si="19"/>
        <v>SI CUMPLE</v>
      </c>
      <c r="N158" s="67">
        <v>53</v>
      </c>
      <c r="O158" s="64" t="str">
        <f t="shared" si="20"/>
        <v>SI CUMPLE</v>
      </c>
      <c r="P158" s="67">
        <v>109</v>
      </c>
      <c r="Q158" s="64" t="str">
        <f t="shared" si="21"/>
        <v>SI CUMPLE</v>
      </c>
      <c r="R158" s="67">
        <v>107</v>
      </c>
      <c r="S158" s="64" t="str">
        <f t="shared" si="22"/>
        <v>SI CUMPLE</v>
      </c>
      <c r="T158" s="67">
        <v>107</v>
      </c>
      <c r="U158" s="64" t="str">
        <f t="shared" si="23"/>
        <v>SI CUMPLE</v>
      </c>
      <c r="V158" s="67">
        <f t="shared" si="25"/>
        <v>110</v>
      </c>
      <c r="W158" s="3">
        <f t="shared" si="26"/>
        <v>5.6854544394114165E-3</v>
      </c>
      <c r="X158" s="3"/>
      <c r="Y158" s="3"/>
      <c r="Z158" s="3"/>
      <c r="AA158" s="3"/>
      <c r="AB158" s="37"/>
      <c r="AC158" s="37"/>
      <c r="AD158" s="37"/>
      <c r="AE158" s="38"/>
      <c r="AF158" s="38"/>
      <c r="AG158" s="37"/>
      <c r="AH158" s="37"/>
      <c r="AI158" s="37"/>
      <c r="AJ158" s="38"/>
      <c r="AK158" s="39"/>
    </row>
    <row r="159" spans="1:37" x14ac:dyDescent="0.3">
      <c r="A159" s="5">
        <v>156</v>
      </c>
      <c r="B159" s="10" t="s">
        <v>355</v>
      </c>
      <c r="C159" s="6" t="s">
        <v>356</v>
      </c>
      <c r="D159" s="6" t="s">
        <v>357</v>
      </c>
      <c r="E159" s="6" t="s">
        <v>237</v>
      </c>
      <c r="F159" s="6" t="s">
        <v>14</v>
      </c>
      <c r="G159" s="5" t="s">
        <v>18</v>
      </c>
      <c r="H159" s="7">
        <v>62</v>
      </c>
      <c r="I159" s="8">
        <v>1984</v>
      </c>
      <c r="J159" s="2">
        <f t="shared" si="24"/>
        <v>123008</v>
      </c>
      <c r="K159" s="3">
        <f t="shared" si="18"/>
        <v>1.8103033228492429E-3</v>
      </c>
      <c r="L159" s="67">
        <v>1984</v>
      </c>
      <c r="M159" s="64" t="str">
        <f t="shared" si="19"/>
        <v>SI CUMPLE</v>
      </c>
      <c r="N159" s="67">
        <v>1984</v>
      </c>
      <c r="O159" s="64" t="str">
        <f t="shared" si="20"/>
        <v>SI CUMPLE</v>
      </c>
      <c r="P159" s="67">
        <v>1935</v>
      </c>
      <c r="Q159" s="64" t="str">
        <f t="shared" si="21"/>
        <v>SI CUMPLE</v>
      </c>
      <c r="R159" s="67">
        <v>1786</v>
      </c>
      <c r="S159" s="64" t="str">
        <f t="shared" si="22"/>
        <v>SI CUMPLE</v>
      </c>
      <c r="T159" s="67">
        <v>1924</v>
      </c>
      <c r="U159" s="64" t="str">
        <f t="shared" si="23"/>
        <v>SI CUMPLE</v>
      </c>
      <c r="V159" s="67">
        <f t="shared" si="25"/>
        <v>1984</v>
      </c>
      <c r="W159" s="3">
        <f t="shared" si="26"/>
        <v>1.8103033228492429E-3</v>
      </c>
      <c r="X159" s="3"/>
      <c r="Y159" s="3"/>
      <c r="Z159" s="3"/>
      <c r="AA159" s="3"/>
      <c r="AB159" s="37"/>
      <c r="AC159" s="37"/>
      <c r="AD159" s="37"/>
      <c r="AE159" s="38"/>
      <c r="AF159" s="38"/>
      <c r="AG159" s="37"/>
      <c r="AH159" s="37"/>
      <c r="AI159" s="37"/>
      <c r="AJ159" s="38"/>
      <c r="AK159" s="39"/>
    </row>
    <row r="160" spans="1:37" x14ac:dyDescent="0.3">
      <c r="A160" s="5">
        <v>157</v>
      </c>
      <c r="B160" s="9">
        <v>1032412050</v>
      </c>
      <c r="C160" s="6" t="s">
        <v>358</v>
      </c>
      <c r="D160" s="6" t="s">
        <v>359</v>
      </c>
      <c r="E160" s="6" t="s">
        <v>360</v>
      </c>
      <c r="F160" s="6" t="s">
        <v>22</v>
      </c>
      <c r="G160" s="5"/>
      <c r="H160" s="7">
        <v>19</v>
      </c>
      <c r="I160" s="8">
        <v>45265</v>
      </c>
      <c r="J160" s="2">
        <f t="shared" si="24"/>
        <v>860035</v>
      </c>
      <c r="K160" s="3">
        <f t="shared" si="18"/>
        <v>1.2657097247875332E-2</v>
      </c>
      <c r="L160" s="67">
        <v>45265</v>
      </c>
      <c r="M160" s="64" t="str">
        <f t="shared" si="19"/>
        <v>SI CUMPLE</v>
      </c>
      <c r="N160" s="67">
        <v>45265</v>
      </c>
      <c r="O160" s="64" t="str">
        <f t="shared" si="20"/>
        <v>SI CUMPLE</v>
      </c>
      <c r="P160" s="67">
        <v>45264</v>
      </c>
      <c r="Q160" s="64" t="str">
        <f t="shared" si="21"/>
        <v>SI CUMPLE</v>
      </c>
      <c r="R160" s="67">
        <v>31686</v>
      </c>
      <c r="S160" s="64" t="str">
        <f t="shared" si="22"/>
        <v>SI CUMPLE</v>
      </c>
      <c r="T160" s="67">
        <v>45265</v>
      </c>
      <c r="U160" s="64" t="str">
        <f t="shared" si="23"/>
        <v>SI CUMPLE</v>
      </c>
      <c r="V160" s="67">
        <f t="shared" si="25"/>
        <v>45265</v>
      </c>
      <c r="W160" s="3">
        <f t="shared" si="26"/>
        <v>1.2657097247875332E-2</v>
      </c>
      <c r="X160" s="3"/>
      <c r="Y160" s="3"/>
      <c r="Z160" s="3"/>
      <c r="AA160" s="3"/>
      <c r="AB160" s="37"/>
      <c r="AC160" s="37"/>
      <c r="AD160" s="37"/>
      <c r="AE160" s="38"/>
      <c r="AF160" s="38"/>
    </row>
    <row r="161" spans="1:37" x14ac:dyDescent="0.3">
      <c r="A161" s="5">
        <v>158</v>
      </c>
      <c r="B161" s="9">
        <v>1032810050</v>
      </c>
      <c r="C161" s="6" t="s">
        <v>361</v>
      </c>
      <c r="D161" s="6" t="s">
        <v>20</v>
      </c>
      <c r="E161" s="6" t="s">
        <v>237</v>
      </c>
      <c r="F161" s="6" t="s">
        <v>22</v>
      </c>
      <c r="G161" s="5"/>
      <c r="H161" s="7">
        <v>248</v>
      </c>
      <c r="I161" s="8">
        <v>1526</v>
      </c>
      <c r="J161" s="2">
        <f t="shared" si="24"/>
        <v>378448</v>
      </c>
      <c r="K161" s="3">
        <f t="shared" si="18"/>
        <v>5.5696025618305342E-3</v>
      </c>
      <c r="L161" s="67">
        <v>1526</v>
      </c>
      <c r="M161" s="64" t="str">
        <f t="shared" si="19"/>
        <v>SI CUMPLE</v>
      </c>
      <c r="N161" s="67">
        <v>1526</v>
      </c>
      <c r="O161" s="64" t="str">
        <f t="shared" si="20"/>
        <v>SI CUMPLE</v>
      </c>
      <c r="P161" s="67">
        <v>1525</v>
      </c>
      <c r="Q161" s="64" t="str">
        <f t="shared" si="21"/>
        <v>SI CUMPLE</v>
      </c>
      <c r="R161" s="67">
        <v>1373</v>
      </c>
      <c r="S161" s="64" t="str">
        <f t="shared" si="22"/>
        <v>SI CUMPLE</v>
      </c>
      <c r="T161" s="67">
        <v>1480</v>
      </c>
      <c r="U161" s="64" t="str">
        <f t="shared" si="23"/>
        <v>SI CUMPLE</v>
      </c>
      <c r="V161" s="67">
        <f t="shared" si="25"/>
        <v>1526</v>
      </c>
      <c r="W161" s="3">
        <f t="shared" si="26"/>
        <v>5.5696025618305342E-3</v>
      </c>
      <c r="X161" s="3"/>
      <c r="Y161" s="3"/>
      <c r="Z161" s="3"/>
      <c r="AA161" s="3"/>
      <c r="AB161" s="37"/>
      <c r="AC161" s="37"/>
      <c r="AD161" s="37"/>
      <c r="AE161" s="38"/>
      <c r="AF161" s="38"/>
    </row>
    <row r="162" spans="1:37" ht="33" x14ac:dyDescent="0.3">
      <c r="A162" s="5">
        <v>159</v>
      </c>
      <c r="B162" s="10" t="s">
        <v>362</v>
      </c>
      <c r="C162" s="6" t="s">
        <v>363</v>
      </c>
      <c r="D162" s="6" t="s">
        <v>12</v>
      </c>
      <c r="E162" s="6" t="s">
        <v>364</v>
      </c>
      <c r="F162" s="6" t="s">
        <v>14</v>
      </c>
      <c r="G162" s="5"/>
      <c r="H162" s="7">
        <v>94</v>
      </c>
      <c r="I162" s="8">
        <v>1504</v>
      </c>
      <c r="J162" s="2">
        <f t="shared" si="24"/>
        <v>141376</v>
      </c>
      <c r="K162" s="3">
        <f t="shared" si="18"/>
        <v>2.0806243705379698E-3</v>
      </c>
      <c r="L162" s="67">
        <v>909</v>
      </c>
      <c r="M162" s="64" t="str">
        <f t="shared" si="19"/>
        <v>SI CUMPLE</v>
      </c>
      <c r="N162" s="67">
        <v>643</v>
      </c>
      <c r="O162" s="64" t="str">
        <f t="shared" si="20"/>
        <v>SI CUMPLE</v>
      </c>
      <c r="P162" s="67">
        <v>1471</v>
      </c>
      <c r="Q162" s="64" t="str">
        <f t="shared" si="21"/>
        <v>SI CUMPLE</v>
      </c>
      <c r="R162" s="67">
        <v>1354</v>
      </c>
      <c r="S162" s="64" t="str">
        <f t="shared" si="22"/>
        <v>SI CUMPLE</v>
      </c>
      <c r="T162" s="67">
        <v>1459</v>
      </c>
      <c r="U162" s="64" t="str">
        <f t="shared" si="23"/>
        <v>SI CUMPLE</v>
      </c>
      <c r="V162" s="67">
        <f t="shared" si="25"/>
        <v>909</v>
      </c>
      <c r="W162" s="3">
        <f t="shared" si="26"/>
        <v>2.0806243705379698E-3</v>
      </c>
      <c r="X162" s="3"/>
      <c r="Y162" s="3"/>
      <c r="Z162" s="3"/>
      <c r="AA162" s="3"/>
      <c r="AB162" s="37"/>
      <c r="AC162" s="37"/>
      <c r="AD162" s="37"/>
      <c r="AE162" s="38"/>
      <c r="AF162" s="38"/>
    </row>
    <row r="163" spans="1:37" ht="33" x14ac:dyDescent="0.3">
      <c r="A163" s="5">
        <v>160</v>
      </c>
      <c r="B163" s="10" t="s">
        <v>365</v>
      </c>
      <c r="C163" s="6" t="s">
        <v>366</v>
      </c>
      <c r="D163" s="6" t="s">
        <v>12</v>
      </c>
      <c r="E163" s="6" t="s">
        <v>367</v>
      </c>
      <c r="F163" s="6" t="s">
        <v>14</v>
      </c>
      <c r="G163" s="5"/>
      <c r="H163" s="7">
        <v>55</v>
      </c>
      <c r="I163" s="8">
        <v>2135</v>
      </c>
      <c r="J163" s="2">
        <f t="shared" si="24"/>
        <v>117425</v>
      </c>
      <c r="K163" s="3">
        <f t="shared" si="18"/>
        <v>1.7281385575374966E-3</v>
      </c>
      <c r="L163" s="67">
        <v>1878</v>
      </c>
      <c r="M163" s="64" t="str">
        <f t="shared" si="19"/>
        <v>SI CUMPLE</v>
      </c>
      <c r="N163" s="67">
        <v>1362</v>
      </c>
      <c r="O163" s="64" t="str">
        <f t="shared" si="20"/>
        <v>SI CUMPLE</v>
      </c>
      <c r="P163" s="67">
        <v>2097</v>
      </c>
      <c r="Q163" s="64" t="str">
        <f t="shared" si="21"/>
        <v>SI CUMPLE</v>
      </c>
      <c r="R163" s="67">
        <v>1922</v>
      </c>
      <c r="S163" s="64" t="str">
        <f t="shared" si="22"/>
        <v>SI CUMPLE</v>
      </c>
      <c r="T163" s="67">
        <v>2071</v>
      </c>
      <c r="U163" s="64" t="str">
        <f t="shared" si="23"/>
        <v>SI CUMPLE</v>
      </c>
      <c r="V163" s="67">
        <f t="shared" si="25"/>
        <v>1878</v>
      </c>
      <c r="W163" s="3">
        <f t="shared" si="26"/>
        <v>1.7281385575374966E-3</v>
      </c>
      <c r="X163" s="3"/>
      <c r="Y163" s="3"/>
      <c r="Z163" s="3"/>
      <c r="AA163" s="3"/>
      <c r="AB163" s="37"/>
      <c r="AC163" s="37"/>
      <c r="AD163" s="37"/>
      <c r="AE163" s="38"/>
      <c r="AF163" s="38"/>
    </row>
    <row r="164" spans="1:37" x14ac:dyDescent="0.3">
      <c r="A164" s="5">
        <v>161</v>
      </c>
      <c r="B164" s="9">
        <v>1032210125</v>
      </c>
      <c r="C164" s="6" t="s">
        <v>368</v>
      </c>
      <c r="D164" s="6" t="s">
        <v>20</v>
      </c>
      <c r="E164" s="6" t="s">
        <v>349</v>
      </c>
      <c r="F164" s="6" t="s">
        <v>22</v>
      </c>
      <c r="G164" s="5" t="s">
        <v>18</v>
      </c>
      <c r="H164" s="7">
        <v>680</v>
      </c>
      <c r="I164" s="8">
        <v>39521</v>
      </c>
      <c r="J164" s="2">
        <f t="shared" si="24"/>
        <v>26874280</v>
      </c>
      <c r="K164" s="3">
        <f t="shared" si="18"/>
        <v>0.3955075961171709</v>
      </c>
      <c r="L164" s="67">
        <v>39521</v>
      </c>
      <c r="M164" s="64" t="str">
        <f t="shared" si="19"/>
        <v>SI CUMPLE</v>
      </c>
      <c r="N164" s="67">
        <v>39521</v>
      </c>
      <c r="O164" s="64" t="str">
        <f t="shared" si="20"/>
        <v>SI CUMPLE</v>
      </c>
      <c r="P164" s="67">
        <v>39520</v>
      </c>
      <c r="Q164" s="64" t="str">
        <f t="shared" si="21"/>
        <v>SI CUMPLE</v>
      </c>
      <c r="R164" s="67">
        <v>27665</v>
      </c>
      <c r="S164" s="64" t="str">
        <f t="shared" si="22"/>
        <v>SI CUMPLE</v>
      </c>
      <c r="T164" s="67">
        <v>38335</v>
      </c>
      <c r="U164" s="64" t="str">
        <f t="shared" si="23"/>
        <v>SI CUMPLE</v>
      </c>
      <c r="V164" s="67">
        <f t="shared" si="25"/>
        <v>39521</v>
      </c>
      <c r="W164" s="3">
        <f t="shared" si="26"/>
        <v>0.3955075961171709</v>
      </c>
      <c r="X164" s="3"/>
      <c r="Y164" s="3"/>
      <c r="Z164" s="3"/>
      <c r="AA164" s="3"/>
      <c r="AB164" s="37"/>
      <c r="AC164" s="37"/>
      <c r="AD164" s="37"/>
      <c r="AE164" s="38"/>
      <c r="AF164" s="38"/>
      <c r="AG164" s="37"/>
      <c r="AH164" s="37"/>
      <c r="AI164" s="37"/>
      <c r="AJ164" s="38"/>
      <c r="AK164" s="39"/>
    </row>
    <row r="165" spans="1:37" ht="33" x14ac:dyDescent="0.3">
      <c r="A165" s="5">
        <v>162</v>
      </c>
      <c r="B165" s="9">
        <v>1033350013</v>
      </c>
      <c r="C165" s="6" t="s">
        <v>369</v>
      </c>
      <c r="D165" s="6" t="s">
        <v>1351</v>
      </c>
      <c r="E165" s="6" t="s">
        <v>370</v>
      </c>
      <c r="F165" s="6" t="s">
        <v>61</v>
      </c>
      <c r="G165" s="5"/>
      <c r="H165" s="7">
        <v>14</v>
      </c>
      <c r="I165" s="8">
        <v>41765</v>
      </c>
      <c r="J165" s="2">
        <f t="shared" si="24"/>
        <v>584710</v>
      </c>
      <c r="K165" s="3">
        <f t="shared" si="18"/>
        <v>8.6051513389631632E-3</v>
      </c>
      <c r="L165" s="67">
        <v>41765</v>
      </c>
      <c r="M165" s="64" t="str">
        <f t="shared" si="19"/>
        <v>SI CUMPLE</v>
      </c>
      <c r="N165" s="67">
        <v>41765</v>
      </c>
      <c r="O165" s="64" t="str">
        <f t="shared" si="20"/>
        <v>SI CUMPLE</v>
      </c>
      <c r="P165" s="67">
        <v>41764</v>
      </c>
      <c r="Q165" s="64" t="str">
        <f t="shared" si="21"/>
        <v>SI CUMPLE</v>
      </c>
      <c r="R165" s="67">
        <v>37589</v>
      </c>
      <c r="S165" s="64" t="str">
        <f t="shared" si="22"/>
        <v>SI CUMPLE</v>
      </c>
      <c r="T165" s="67">
        <v>41347</v>
      </c>
      <c r="U165" s="64" t="str">
        <f t="shared" si="23"/>
        <v>SI CUMPLE</v>
      </c>
      <c r="V165" s="67">
        <f t="shared" si="25"/>
        <v>41765</v>
      </c>
      <c r="W165" s="3">
        <f t="shared" si="26"/>
        <v>8.6051513389631632E-3</v>
      </c>
      <c r="X165" s="3"/>
      <c r="Y165" s="3"/>
      <c r="Z165" s="3"/>
      <c r="AA165" s="3"/>
      <c r="AB165" s="37"/>
      <c r="AC165" s="37"/>
      <c r="AD165" s="37"/>
      <c r="AE165" s="38"/>
      <c r="AF165" s="38"/>
    </row>
    <row r="166" spans="1:37" x14ac:dyDescent="0.3">
      <c r="A166" s="5">
        <v>163</v>
      </c>
      <c r="B166" s="9">
        <v>1033410100</v>
      </c>
      <c r="C166" s="6" t="s">
        <v>371</v>
      </c>
      <c r="D166" s="6" t="s">
        <v>327</v>
      </c>
      <c r="E166" s="6" t="s">
        <v>370</v>
      </c>
      <c r="F166" s="6" t="s">
        <v>26</v>
      </c>
      <c r="G166" s="5"/>
      <c r="H166" s="7">
        <v>51</v>
      </c>
      <c r="I166" s="8">
        <v>42872</v>
      </c>
      <c r="J166" s="2">
        <f t="shared" si="24"/>
        <v>2186472</v>
      </c>
      <c r="K166" s="3">
        <f t="shared" si="18"/>
        <v>3.2178212205034064E-2</v>
      </c>
      <c r="L166" s="67">
        <v>42872</v>
      </c>
      <c r="M166" s="64" t="str">
        <f t="shared" si="19"/>
        <v>SI CUMPLE</v>
      </c>
      <c r="N166" s="67">
        <v>42872</v>
      </c>
      <c r="O166" s="64" t="str">
        <f t="shared" si="20"/>
        <v>SI CUMPLE</v>
      </c>
      <c r="P166" s="67">
        <v>42011</v>
      </c>
      <c r="Q166" s="64" t="str">
        <f t="shared" si="21"/>
        <v>SI CUMPLE</v>
      </c>
      <c r="R166" s="67">
        <v>38585</v>
      </c>
      <c r="S166" s="64" t="str">
        <f t="shared" si="22"/>
        <v>SI CUMPLE</v>
      </c>
      <c r="T166" s="67">
        <v>41586</v>
      </c>
      <c r="U166" s="64" t="str">
        <f t="shared" si="23"/>
        <v>SI CUMPLE</v>
      </c>
      <c r="V166" s="67">
        <f t="shared" si="25"/>
        <v>42872</v>
      </c>
      <c r="W166" s="3">
        <f t="shared" si="26"/>
        <v>3.2178212205034064E-2</v>
      </c>
      <c r="X166" s="3"/>
      <c r="Y166" s="3"/>
      <c r="Z166" s="3"/>
      <c r="AA166" s="3"/>
      <c r="AB166" s="37"/>
      <c r="AC166" s="37"/>
      <c r="AD166" s="37"/>
      <c r="AE166" s="38"/>
      <c r="AF166" s="38"/>
    </row>
    <row r="167" spans="1:37" x14ac:dyDescent="0.3">
      <c r="A167" s="5">
        <v>164</v>
      </c>
      <c r="B167" s="9">
        <v>1032910015</v>
      </c>
      <c r="C167" s="6" t="s">
        <v>372</v>
      </c>
      <c r="D167" s="6" t="s">
        <v>373</v>
      </c>
      <c r="E167" s="6" t="s">
        <v>374</v>
      </c>
      <c r="F167" s="6" t="s">
        <v>14</v>
      </c>
      <c r="G167" s="5"/>
      <c r="H167" s="7">
        <v>1</v>
      </c>
      <c r="I167" s="8">
        <v>771807</v>
      </c>
      <c r="J167" s="2">
        <f t="shared" si="24"/>
        <v>771807</v>
      </c>
      <c r="K167" s="3">
        <f t="shared" si="18"/>
        <v>1.1358649654480243E-2</v>
      </c>
      <c r="L167" s="67">
        <v>771807</v>
      </c>
      <c r="M167" s="64" t="str">
        <f t="shared" si="19"/>
        <v>SI CUMPLE</v>
      </c>
      <c r="N167" s="67">
        <v>771807</v>
      </c>
      <c r="O167" s="64" t="str">
        <f t="shared" si="20"/>
        <v>SI CUMPLE</v>
      </c>
      <c r="P167" s="67">
        <v>771806</v>
      </c>
      <c r="Q167" s="64" t="str">
        <f t="shared" si="21"/>
        <v>SI CUMPLE</v>
      </c>
      <c r="R167" s="67">
        <v>694626</v>
      </c>
      <c r="S167" s="64" t="str">
        <f t="shared" si="22"/>
        <v>SI CUMPLE</v>
      </c>
      <c r="T167" s="67">
        <v>748653</v>
      </c>
      <c r="U167" s="64" t="str">
        <f t="shared" si="23"/>
        <v>SI CUMPLE</v>
      </c>
      <c r="V167" s="67">
        <f t="shared" si="25"/>
        <v>771807</v>
      </c>
      <c r="W167" s="3">
        <f t="shared" si="26"/>
        <v>1.1358649654480243E-2</v>
      </c>
      <c r="X167" s="3"/>
      <c r="Y167" s="3"/>
      <c r="Z167" s="3"/>
      <c r="AA167" s="3"/>
      <c r="AB167" s="37"/>
      <c r="AC167" s="37"/>
      <c r="AD167" s="37"/>
      <c r="AE167" s="38"/>
      <c r="AF167" s="38"/>
    </row>
    <row r="168" spans="1:37" x14ac:dyDescent="0.3">
      <c r="A168" s="5">
        <v>165</v>
      </c>
      <c r="B168" s="9">
        <v>1033320125</v>
      </c>
      <c r="C168" s="6" t="s">
        <v>375</v>
      </c>
      <c r="D168" s="6" t="s">
        <v>60</v>
      </c>
      <c r="E168" s="6" t="s">
        <v>376</v>
      </c>
      <c r="F168" s="6" t="s">
        <v>61</v>
      </c>
      <c r="G168" s="5"/>
      <c r="H168" s="7">
        <v>7</v>
      </c>
      <c r="I168" s="8">
        <v>12725</v>
      </c>
      <c r="J168" s="2">
        <f t="shared" si="24"/>
        <v>89075</v>
      </c>
      <c r="K168" s="3">
        <f t="shared" si="18"/>
        <v>1.3109128551215881E-3</v>
      </c>
      <c r="L168" s="67">
        <v>9350</v>
      </c>
      <c r="M168" s="64" t="str">
        <f t="shared" si="19"/>
        <v>SI CUMPLE</v>
      </c>
      <c r="N168" s="67">
        <v>12725</v>
      </c>
      <c r="O168" s="64" t="str">
        <f t="shared" si="20"/>
        <v>SI CUMPLE</v>
      </c>
      <c r="P168" s="67">
        <v>12724</v>
      </c>
      <c r="Q168" s="64" t="str">
        <f t="shared" si="21"/>
        <v>SI CUMPLE</v>
      </c>
      <c r="R168" s="67">
        <v>8908</v>
      </c>
      <c r="S168" s="64" t="str">
        <f t="shared" si="22"/>
        <v>SI CUMPLE</v>
      </c>
      <c r="T168" s="67">
        <v>12725</v>
      </c>
      <c r="U168" s="64" t="str">
        <f t="shared" si="23"/>
        <v>SI CUMPLE</v>
      </c>
      <c r="V168" s="67">
        <f t="shared" si="25"/>
        <v>9350</v>
      </c>
      <c r="W168" s="3">
        <f t="shared" si="26"/>
        <v>1.3109128551215881E-3</v>
      </c>
      <c r="X168" s="3"/>
      <c r="Y168" s="3"/>
      <c r="Z168" s="3"/>
      <c r="AA168" s="3"/>
      <c r="AB168" s="37"/>
      <c r="AC168" s="37"/>
      <c r="AD168" s="37"/>
      <c r="AE168" s="38"/>
      <c r="AF168" s="38"/>
    </row>
    <row r="169" spans="1:37" x14ac:dyDescent="0.3">
      <c r="A169" s="5">
        <v>166</v>
      </c>
      <c r="B169" s="9">
        <v>1033320030</v>
      </c>
      <c r="C169" s="6" t="s">
        <v>377</v>
      </c>
      <c r="D169" s="6" t="s">
        <v>60</v>
      </c>
      <c r="E169" s="6" t="s">
        <v>378</v>
      </c>
      <c r="F169" s="6" t="s">
        <v>61</v>
      </c>
      <c r="G169" s="5"/>
      <c r="H169" s="7">
        <v>22</v>
      </c>
      <c r="I169" s="8">
        <v>2322</v>
      </c>
      <c r="J169" s="2">
        <f t="shared" si="24"/>
        <v>51084</v>
      </c>
      <c r="K169" s="3">
        <f t="shared" si="18"/>
        <v>7.5180097997228415E-4</v>
      </c>
      <c r="L169" s="67">
        <v>2322</v>
      </c>
      <c r="M169" s="64" t="str">
        <f t="shared" si="19"/>
        <v>SI CUMPLE</v>
      </c>
      <c r="N169" s="67">
        <v>2322</v>
      </c>
      <c r="O169" s="64" t="str">
        <f t="shared" si="20"/>
        <v>SI CUMPLE</v>
      </c>
      <c r="P169" s="67">
        <v>2321</v>
      </c>
      <c r="Q169" s="64" t="str">
        <f t="shared" si="21"/>
        <v>SI CUMPLE</v>
      </c>
      <c r="R169" s="67">
        <v>1625</v>
      </c>
      <c r="S169" s="64" t="str">
        <f t="shared" si="22"/>
        <v>SI CUMPLE</v>
      </c>
      <c r="T169" s="67">
        <v>2322</v>
      </c>
      <c r="U169" s="64" t="str">
        <f t="shared" si="23"/>
        <v>SI CUMPLE</v>
      </c>
      <c r="V169" s="67">
        <f t="shared" si="25"/>
        <v>2322</v>
      </c>
      <c r="W169" s="3">
        <f t="shared" si="26"/>
        <v>7.5180097997228415E-4</v>
      </c>
      <c r="X169" s="3"/>
      <c r="Y169" s="3"/>
      <c r="Z169" s="3"/>
      <c r="AA169" s="3"/>
      <c r="AB169" s="37"/>
      <c r="AC169" s="37"/>
      <c r="AD169" s="37"/>
      <c r="AE169" s="38"/>
      <c r="AF169" s="38"/>
    </row>
    <row r="170" spans="1:37" x14ac:dyDescent="0.3">
      <c r="A170" s="5">
        <v>167</v>
      </c>
      <c r="B170" s="9">
        <v>1031020099</v>
      </c>
      <c r="C170" s="6" t="s">
        <v>379</v>
      </c>
      <c r="D170" s="6" t="s">
        <v>140</v>
      </c>
      <c r="E170" s="6" t="s">
        <v>380</v>
      </c>
      <c r="F170" s="6" t="s">
        <v>22</v>
      </c>
      <c r="G170" s="5" t="s">
        <v>18</v>
      </c>
      <c r="H170" s="7">
        <v>704</v>
      </c>
      <c r="I170" s="8">
        <v>2046</v>
      </c>
      <c r="J170" s="2">
        <f t="shared" si="24"/>
        <v>1440384</v>
      </c>
      <c r="K170" s="3">
        <f t="shared" si="18"/>
        <v>2.1198067941750814E-2</v>
      </c>
      <c r="L170" s="67">
        <v>2046</v>
      </c>
      <c r="M170" s="64" t="str">
        <f t="shared" si="19"/>
        <v>SI CUMPLE</v>
      </c>
      <c r="N170" s="67">
        <v>2046</v>
      </c>
      <c r="O170" s="64" t="str">
        <f t="shared" si="20"/>
        <v>SI CUMPLE</v>
      </c>
      <c r="P170" s="67">
        <v>2045</v>
      </c>
      <c r="Q170" s="64" t="str">
        <f t="shared" si="21"/>
        <v>SI CUMPLE</v>
      </c>
      <c r="R170" s="67">
        <v>1985</v>
      </c>
      <c r="S170" s="64" t="str">
        <f t="shared" si="22"/>
        <v>SI CUMPLE</v>
      </c>
      <c r="T170" s="67">
        <v>1985</v>
      </c>
      <c r="U170" s="64" t="str">
        <f t="shared" si="23"/>
        <v>SI CUMPLE</v>
      </c>
      <c r="V170" s="67">
        <f t="shared" si="25"/>
        <v>2046</v>
      </c>
      <c r="W170" s="3">
        <f t="shared" si="26"/>
        <v>2.1198067941750814E-2</v>
      </c>
      <c r="X170" s="3"/>
      <c r="Y170" s="3"/>
      <c r="Z170" s="3"/>
      <c r="AA170" s="3"/>
      <c r="AB170" s="37"/>
      <c r="AC170" s="37"/>
      <c r="AD170" s="37"/>
      <c r="AE170" s="38"/>
      <c r="AF170" s="38"/>
      <c r="AG170" s="37"/>
      <c r="AH170" s="37"/>
      <c r="AI170" s="37"/>
      <c r="AJ170" s="38"/>
      <c r="AK170" s="39"/>
    </row>
    <row r="171" spans="1:37" x14ac:dyDescent="0.3">
      <c r="A171" s="5">
        <v>168</v>
      </c>
      <c r="B171" s="9">
        <v>1031020098</v>
      </c>
      <c r="C171" s="6" t="s">
        <v>381</v>
      </c>
      <c r="D171" s="6" t="s">
        <v>97</v>
      </c>
      <c r="E171" s="6" t="s">
        <v>78</v>
      </c>
      <c r="F171" s="6" t="s">
        <v>22</v>
      </c>
      <c r="G171" s="5" t="s">
        <v>18</v>
      </c>
      <c r="H171" s="7">
        <v>2271</v>
      </c>
      <c r="I171" s="8">
        <v>4612</v>
      </c>
      <c r="J171" s="2">
        <f t="shared" si="24"/>
        <v>10473852</v>
      </c>
      <c r="K171" s="3">
        <f t="shared" si="18"/>
        <v>0.15414321896649966</v>
      </c>
      <c r="L171" s="67">
        <v>4612</v>
      </c>
      <c r="M171" s="64" t="str">
        <f t="shared" si="19"/>
        <v>SI CUMPLE</v>
      </c>
      <c r="N171" s="67">
        <v>4612</v>
      </c>
      <c r="O171" s="64" t="str">
        <f t="shared" si="20"/>
        <v>SI CUMPLE</v>
      </c>
      <c r="P171" s="67">
        <v>4611</v>
      </c>
      <c r="Q171" s="64" t="str">
        <f t="shared" si="21"/>
        <v>SI CUMPLE</v>
      </c>
      <c r="R171" s="67">
        <v>3228</v>
      </c>
      <c r="S171" s="64" t="str">
        <f t="shared" si="22"/>
        <v>SI CUMPLE</v>
      </c>
      <c r="T171" s="67">
        <v>4566</v>
      </c>
      <c r="U171" s="64" t="str">
        <f t="shared" si="23"/>
        <v>SI CUMPLE</v>
      </c>
      <c r="V171" s="67">
        <f t="shared" si="25"/>
        <v>4612</v>
      </c>
      <c r="W171" s="3">
        <f t="shared" si="26"/>
        <v>0.15414321896649966</v>
      </c>
      <c r="X171" s="3"/>
      <c r="Y171" s="3"/>
      <c r="Z171" s="3"/>
      <c r="AA171" s="3"/>
      <c r="AB171" s="37"/>
      <c r="AC171" s="37"/>
      <c r="AD171" s="37"/>
      <c r="AE171" s="38"/>
      <c r="AF171" s="38"/>
      <c r="AG171" s="37"/>
      <c r="AH171" s="37"/>
      <c r="AI171" s="37"/>
      <c r="AJ171" s="38"/>
      <c r="AK171" s="39"/>
    </row>
    <row r="172" spans="1:37" x14ac:dyDescent="0.3">
      <c r="A172" s="5">
        <v>169</v>
      </c>
      <c r="B172" s="9">
        <v>1031020094</v>
      </c>
      <c r="C172" s="6" t="s">
        <v>382</v>
      </c>
      <c r="D172" s="6" t="s">
        <v>140</v>
      </c>
      <c r="E172" s="6" t="s">
        <v>383</v>
      </c>
      <c r="F172" s="6" t="s">
        <v>22</v>
      </c>
      <c r="G172" s="5"/>
      <c r="H172" s="7">
        <v>19</v>
      </c>
      <c r="I172" s="8">
        <v>74836</v>
      </c>
      <c r="J172" s="2">
        <f t="shared" si="24"/>
        <v>1421884</v>
      </c>
      <c r="K172" s="3">
        <f t="shared" si="18"/>
        <v>2.0925804255870945E-2</v>
      </c>
      <c r="L172" s="67">
        <v>74836</v>
      </c>
      <c r="M172" s="64" t="str">
        <f t="shared" si="19"/>
        <v>SI CUMPLE</v>
      </c>
      <c r="N172" s="67">
        <v>16800</v>
      </c>
      <c r="O172" s="64" t="str">
        <f t="shared" si="20"/>
        <v>SI CUMPLE</v>
      </c>
      <c r="P172" s="67">
        <v>74835</v>
      </c>
      <c r="Q172" s="64" t="str">
        <f t="shared" si="21"/>
        <v>SI CUMPLE</v>
      </c>
      <c r="R172" s="67">
        <v>52385</v>
      </c>
      <c r="S172" s="64" t="str">
        <f t="shared" si="22"/>
        <v>SI CUMPLE</v>
      </c>
      <c r="T172" s="67">
        <v>74088</v>
      </c>
      <c r="U172" s="64" t="str">
        <f t="shared" si="23"/>
        <v>SI CUMPLE</v>
      </c>
      <c r="V172" s="67">
        <f t="shared" si="25"/>
        <v>74836</v>
      </c>
      <c r="W172" s="3">
        <f t="shared" si="26"/>
        <v>2.0925804255870945E-2</v>
      </c>
      <c r="X172" s="3"/>
      <c r="Y172" s="3"/>
      <c r="Z172" s="3"/>
      <c r="AA172" s="3"/>
      <c r="AB172" s="37"/>
      <c r="AC172" s="37"/>
      <c r="AD172" s="37"/>
      <c r="AE172" s="38"/>
      <c r="AF172" s="38"/>
    </row>
    <row r="173" spans="1:37" x14ac:dyDescent="0.3">
      <c r="A173" s="5">
        <v>170</v>
      </c>
      <c r="B173" s="9">
        <v>1033210008</v>
      </c>
      <c r="C173" s="6" t="s">
        <v>384</v>
      </c>
      <c r="D173" s="11" t="s">
        <v>385</v>
      </c>
      <c r="E173" s="6" t="s">
        <v>386</v>
      </c>
      <c r="F173" s="6" t="s">
        <v>387</v>
      </c>
      <c r="G173" s="5"/>
      <c r="H173" s="7">
        <v>15</v>
      </c>
      <c r="I173" s="8">
        <v>32578</v>
      </c>
      <c r="J173" s="2">
        <f t="shared" si="24"/>
        <v>488670</v>
      </c>
      <c r="K173" s="3">
        <f t="shared" si="18"/>
        <v>7.1917348853468045E-3</v>
      </c>
      <c r="L173" s="67">
        <v>32578</v>
      </c>
      <c r="M173" s="64" t="str">
        <f t="shared" si="19"/>
        <v>SI CUMPLE</v>
      </c>
      <c r="N173" s="67">
        <v>32578</v>
      </c>
      <c r="O173" s="64" t="str">
        <f t="shared" si="20"/>
        <v>SI CUMPLE</v>
      </c>
      <c r="P173" s="67">
        <v>31857</v>
      </c>
      <c r="Q173" s="64" t="str">
        <f t="shared" si="21"/>
        <v>SI CUMPLE</v>
      </c>
      <c r="R173" s="67">
        <v>22805</v>
      </c>
      <c r="S173" s="64" t="str">
        <f t="shared" si="22"/>
        <v>SI CUMPLE</v>
      </c>
      <c r="T173" s="67">
        <v>31601</v>
      </c>
      <c r="U173" s="64" t="str">
        <f t="shared" si="23"/>
        <v>SI CUMPLE</v>
      </c>
      <c r="V173" s="67">
        <f t="shared" si="25"/>
        <v>32578</v>
      </c>
      <c r="W173" s="3">
        <f t="shared" si="26"/>
        <v>7.1917348853468045E-3</v>
      </c>
      <c r="X173" s="3"/>
      <c r="Y173" s="3"/>
      <c r="Z173" s="3"/>
      <c r="AA173" s="3"/>
      <c r="AB173" s="37"/>
      <c r="AC173" s="37"/>
      <c r="AD173" s="37"/>
      <c r="AE173" s="38"/>
      <c r="AF173" s="38"/>
    </row>
    <row r="174" spans="1:37" ht="33" x14ac:dyDescent="0.3">
      <c r="A174" s="5">
        <v>171</v>
      </c>
      <c r="B174" s="9">
        <v>1031020096</v>
      </c>
      <c r="C174" s="6" t="s">
        <v>388</v>
      </c>
      <c r="D174" s="6" t="s">
        <v>37</v>
      </c>
      <c r="E174" s="6" t="s">
        <v>389</v>
      </c>
      <c r="F174" s="6" t="s">
        <v>14</v>
      </c>
      <c r="G174" s="5" t="s">
        <v>18</v>
      </c>
      <c r="H174" s="7">
        <v>620</v>
      </c>
      <c r="I174" s="8">
        <v>165</v>
      </c>
      <c r="J174" s="2">
        <f t="shared" si="24"/>
        <v>102300</v>
      </c>
      <c r="K174" s="3">
        <f t="shared" si="18"/>
        <v>1.5055445981357113E-3</v>
      </c>
      <c r="L174" s="67">
        <v>165</v>
      </c>
      <c r="M174" s="64" t="str">
        <f t="shared" si="19"/>
        <v>SI CUMPLE</v>
      </c>
      <c r="N174" s="67">
        <v>165</v>
      </c>
      <c r="O174" s="64" t="str">
        <f t="shared" si="20"/>
        <v>SI CUMPLE</v>
      </c>
      <c r="P174" s="67">
        <v>164</v>
      </c>
      <c r="Q174" s="64" t="str">
        <f t="shared" si="21"/>
        <v>SI CUMPLE</v>
      </c>
      <c r="R174" s="67">
        <v>116</v>
      </c>
      <c r="S174" s="64" t="str">
        <f t="shared" si="22"/>
        <v>SI CUMPLE</v>
      </c>
      <c r="T174" s="67">
        <v>165</v>
      </c>
      <c r="U174" s="64" t="str">
        <f t="shared" si="23"/>
        <v>SI CUMPLE</v>
      </c>
      <c r="V174" s="67">
        <f t="shared" si="25"/>
        <v>165</v>
      </c>
      <c r="W174" s="3">
        <f t="shared" si="26"/>
        <v>1.5055445981357113E-3</v>
      </c>
      <c r="X174" s="3"/>
      <c r="Y174" s="3"/>
      <c r="Z174" s="3"/>
      <c r="AA174" s="3"/>
      <c r="AB174" s="37"/>
      <c r="AC174" s="37"/>
      <c r="AD174" s="37"/>
      <c r="AE174" s="38"/>
      <c r="AF174" s="38"/>
      <c r="AG174" s="37"/>
      <c r="AH174" s="37"/>
      <c r="AI174" s="37"/>
      <c r="AJ174" s="38"/>
      <c r="AK174" s="39"/>
    </row>
    <row r="175" spans="1:37" x14ac:dyDescent="0.3">
      <c r="A175" s="5">
        <v>172</v>
      </c>
      <c r="B175" s="9">
        <v>1032210145</v>
      </c>
      <c r="C175" s="6" t="s">
        <v>390</v>
      </c>
      <c r="D175" s="6" t="s">
        <v>20</v>
      </c>
      <c r="E175" s="6" t="s">
        <v>391</v>
      </c>
      <c r="F175" s="6" t="s">
        <v>22</v>
      </c>
      <c r="G175" s="5" t="s">
        <v>18</v>
      </c>
      <c r="H175" s="7">
        <v>858</v>
      </c>
      <c r="I175" s="8">
        <v>38589</v>
      </c>
      <c r="J175" s="2">
        <f t="shared" si="24"/>
        <v>33109362</v>
      </c>
      <c r="K175" s="3">
        <f t="shared" si="18"/>
        <v>0.48726902352707513</v>
      </c>
      <c r="L175" s="67">
        <v>33800</v>
      </c>
      <c r="M175" s="64" t="str">
        <f t="shared" si="19"/>
        <v>SI CUMPLE</v>
      </c>
      <c r="N175" s="67">
        <v>38589</v>
      </c>
      <c r="O175" s="64" t="str">
        <f t="shared" si="20"/>
        <v>SI CUMPLE</v>
      </c>
      <c r="P175" s="67">
        <v>38588</v>
      </c>
      <c r="Q175" s="64" t="str">
        <f t="shared" si="21"/>
        <v>SI CUMPLE</v>
      </c>
      <c r="R175" s="67">
        <v>35888</v>
      </c>
      <c r="S175" s="64" t="str">
        <f t="shared" si="22"/>
        <v>SI CUMPLE</v>
      </c>
      <c r="T175" s="67">
        <v>37431</v>
      </c>
      <c r="U175" s="64" t="str">
        <f t="shared" si="23"/>
        <v>SI CUMPLE</v>
      </c>
      <c r="V175" s="67">
        <f t="shared" si="25"/>
        <v>33800</v>
      </c>
      <c r="W175" s="3">
        <f t="shared" si="26"/>
        <v>0.48726902352707513</v>
      </c>
      <c r="X175" s="3"/>
      <c r="Y175" s="3"/>
      <c r="Z175" s="3"/>
      <c r="AA175" s="3"/>
      <c r="AB175" s="37"/>
      <c r="AC175" s="37"/>
      <c r="AD175" s="37"/>
      <c r="AE175" s="38"/>
      <c r="AF175" s="38"/>
      <c r="AG175" s="37"/>
      <c r="AH175" s="37"/>
      <c r="AI175" s="37"/>
      <c r="AJ175" s="38"/>
      <c r="AK175" s="39"/>
    </row>
    <row r="176" spans="1:37" x14ac:dyDescent="0.3">
      <c r="A176" s="5">
        <v>173</v>
      </c>
      <c r="B176" s="9">
        <v>1031014101</v>
      </c>
      <c r="C176" s="6" t="s">
        <v>392</v>
      </c>
      <c r="D176" s="6" t="s">
        <v>393</v>
      </c>
      <c r="E176" s="6" t="s">
        <v>203</v>
      </c>
      <c r="F176" s="6" t="s">
        <v>14</v>
      </c>
      <c r="G176" s="5"/>
      <c r="H176" s="7">
        <v>28</v>
      </c>
      <c r="I176" s="8">
        <v>36704</v>
      </c>
      <c r="J176" s="2">
        <f t="shared" si="24"/>
        <v>1027712</v>
      </c>
      <c r="K176" s="3">
        <f t="shared" si="18"/>
        <v>1.5124792277998515E-2</v>
      </c>
      <c r="L176" s="67">
        <v>22205</v>
      </c>
      <c r="M176" s="64" t="str">
        <f t="shared" si="19"/>
        <v>SI CUMPLE</v>
      </c>
      <c r="N176" s="67">
        <v>21280</v>
      </c>
      <c r="O176" s="64" t="str">
        <f t="shared" si="20"/>
        <v>SI CUMPLE</v>
      </c>
      <c r="P176" s="67">
        <v>23262</v>
      </c>
      <c r="Q176" s="64" t="str">
        <f t="shared" si="21"/>
        <v>SI CUMPLE</v>
      </c>
      <c r="R176" s="67">
        <v>33034</v>
      </c>
      <c r="S176" s="64" t="str">
        <f t="shared" si="22"/>
        <v>SI CUMPLE</v>
      </c>
      <c r="T176" s="67">
        <v>35603</v>
      </c>
      <c r="U176" s="64" t="str">
        <f t="shared" si="23"/>
        <v>SI CUMPLE</v>
      </c>
      <c r="V176" s="67">
        <f t="shared" si="25"/>
        <v>22205</v>
      </c>
      <c r="W176" s="3">
        <f t="shared" si="26"/>
        <v>1.5124792277998515E-2</v>
      </c>
      <c r="X176" s="3"/>
      <c r="Y176" s="3"/>
      <c r="Z176" s="3"/>
      <c r="AA176" s="3"/>
      <c r="AB176" s="37"/>
      <c r="AC176" s="37"/>
      <c r="AD176" s="37"/>
      <c r="AE176" s="38"/>
      <c r="AF176" s="38"/>
    </row>
    <row r="177" spans="1:37" ht="33" x14ac:dyDescent="0.3">
      <c r="A177" s="5">
        <v>174</v>
      </c>
      <c r="B177" s="9">
        <v>1031014001</v>
      </c>
      <c r="C177" s="6" t="s">
        <v>394</v>
      </c>
      <c r="D177" s="6" t="s">
        <v>37</v>
      </c>
      <c r="E177" s="6" t="s">
        <v>38</v>
      </c>
      <c r="F177" s="6" t="s">
        <v>14</v>
      </c>
      <c r="G177" s="5" t="s">
        <v>18</v>
      </c>
      <c r="H177" s="7">
        <v>9051</v>
      </c>
      <c r="I177" s="8">
        <v>784</v>
      </c>
      <c r="J177" s="2">
        <f t="shared" si="24"/>
        <v>7095984</v>
      </c>
      <c r="K177" s="3">
        <f t="shared" si="18"/>
        <v>0.10443128425862595</v>
      </c>
      <c r="L177" s="67">
        <v>784</v>
      </c>
      <c r="M177" s="64" t="str">
        <f t="shared" si="19"/>
        <v>SI CUMPLE</v>
      </c>
      <c r="N177" s="67">
        <v>784</v>
      </c>
      <c r="O177" s="64" t="str">
        <f t="shared" si="20"/>
        <v>SI CUMPLE</v>
      </c>
      <c r="P177" s="67">
        <v>783</v>
      </c>
      <c r="Q177" s="64" t="str">
        <f t="shared" si="21"/>
        <v>SI CUMPLE</v>
      </c>
      <c r="R177" s="67">
        <v>549</v>
      </c>
      <c r="S177" s="64" t="str">
        <f t="shared" si="22"/>
        <v>SI CUMPLE</v>
      </c>
      <c r="T177" s="67">
        <v>776</v>
      </c>
      <c r="U177" s="64" t="str">
        <f t="shared" si="23"/>
        <v>SI CUMPLE</v>
      </c>
      <c r="V177" s="67">
        <f t="shared" si="25"/>
        <v>784</v>
      </c>
      <c r="W177" s="3">
        <f t="shared" si="26"/>
        <v>0.10443128425862595</v>
      </c>
      <c r="X177" s="3"/>
      <c r="Y177" s="3"/>
      <c r="Z177" s="3"/>
      <c r="AA177" s="3"/>
      <c r="AB177" s="37"/>
      <c r="AC177" s="37"/>
      <c r="AD177" s="37"/>
      <c r="AE177" s="38"/>
      <c r="AF177" s="38"/>
      <c r="AG177" s="37"/>
      <c r="AH177" s="37"/>
      <c r="AI177" s="37"/>
      <c r="AJ177" s="38"/>
      <c r="AK177" s="39"/>
    </row>
    <row r="178" spans="1:37" x14ac:dyDescent="0.3">
      <c r="A178" s="5">
        <v>175</v>
      </c>
      <c r="B178" s="9">
        <v>1031014102</v>
      </c>
      <c r="C178" s="6" t="s">
        <v>394</v>
      </c>
      <c r="D178" s="6" t="s">
        <v>97</v>
      </c>
      <c r="E178" s="6" t="s">
        <v>38</v>
      </c>
      <c r="F178" s="6" t="s">
        <v>22</v>
      </c>
      <c r="G178" s="5" t="s">
        <v>18</v>
      </c>
      <c r="H178" s="7">
        <v>3420</v>
      </c>
      <c r="I178" s="8">
        <v>26186</v>
      </c>
      <c r="J178" s="2">
        <f t="shared" si="24"/>
        <v>89556120</v>
      </c>
      <c r="K178" s="3">
        <f t="shared" si="18"/>
        <v>1.3179934769891841</v>
      </c>
      <c r="L178" s="67">
        <v>15842</v>
      </c>
      <c r="M178" s="64" t="str">
        <f t="shared" si="19"/>
        <v>SI CUMPLE</v>
      </c>
      <c r="N178" s="67">
        <v>26186</v>
      </c>
      <c r="O178" s="64" t="str">
        <f t="shared" si="20"/>
        <v>SI CUMPLE</v>
      </c>
      <c r="P178" s="67">
        <v>25371</v>
      </c>
      <c r="Q178" s="64" t="str">
        <f t="shared" si="21"/>
        <v>SI CUMPLE</v>
      </c>
      <c r="R178" s="67">
        <v>24877</v>
      </c>
      <c r="S178" s="64" t="str">
        <f t="shared" si="22"/>
        <v>SI CUMPLE</v>
      </c>
      <c r="T178" s="67">
        <v>25400</v>
      </c>
      <c r="U178" s="64" t="str">
        <f t="shared" si="23"/>
        <v>SI CUMPLE</v>
      </c>
      <c r="V178" s="67">
        <f t="shared" si="25"/>
        <v>15842</v>
      </c>
      <c r="W178" s="3">
        <f t="shared" si="26"/>
        <v>1.3179934769891841</v>
      </c>
      <c r="X178" s="3"/>
      <c r="Y178" s="3"/>
      <c r="Z178" s="3"/>
      <c r="AA178" s="3"/>
      <c r="AB178" s="37"/>
      <c r="AC178" s="37"/>
      <c r="AD178" s="37"/>
      <c r="AE178" s="38"/>
      <c r="AF178" s="38"/>
      <c r="AG178" s="37"/>
      <c r="AH178" s="37"/>
      <c r="AI178" s="37"/>
      <c r="AJ178" s="38"/>
      <c r="AK178" s="39"/>
    </row>
    <row r="179" spans="1:37" ht="30" customHeight="1" x14ac:dyDescent="0.3">
      <c r="A179" s="5">
        <v>176</v>
      </c>
      <c r="B179" s="10" t="s">
        <v>395</v>
      </c>
      <c r="C179" s="50" t="s">
        <v>1375</v>
      </c>
      <c r="D179" s="6" t="s">
        <v>20</v>
      </c>
      <c r="E179" s="50" t="s">
        <v>1376</v>
      </c>
      <c r="F179" s="6" t="s">
        <v>22</v>
      </c>
      <c r="G179" s="5" t="s">
        <v>18</v>
      </c>
      <c r="H179" s="7">
        <v>2592</v>
      </c>
      <c r="I179" s="8">
        <v>14292</v>
      </c>
      <c r="J179" s="2">
        <f t="shared" si="24"/>
        <v>37044864</v>
      </c>
      <c r="K179" s="3">
        <f t="shared" si="18"/>
        <v>0.54518763327343178</v>
      </c>
      <c r="L179" s="67">
        <v>14292</v>
      </c>
      <c r="M179" s="64" t="str">
        <f t="shared" si="19"/>
        <v>SI CUMPLE</v>
      </c>
      <c r="N179" s="67">
        <v>14292</v>
      </c>
      <c r="O179" s="64" t="str">
        <f t="shared" si="20"/>
        <v>SI CUMPLE</v>
      </c>
      <c r="P179" s="67">
        <v>13934</v>
      </c>
      <c r="Q179" s="64" t="str">
        <f t="shared" si="21"/>
        <v>SI CUMPLE</v>
      </c>
      <c r="R179" s="67">
        <v>14006</v>
      </c>
      <c r="S179" s="64" t="str">
        <f t="shared" si="22"/>
        <v>SI CUMPLE</v>
      </c>
      <c r="T179" s="67">
        <v>13863</v>
      </c>
      <c r="U179" s="64" t="str">
        <f t="shared" si="23"/>
        <v>SI CUMPLE</v>
      </c>
      <c r="V179" s="67">
        <f t="shared" si="25"/>
        <v>14292</v>
      </c>
      <c r="W179" s="3">
        <f t="shared" si="26"/>
        <v>0.54518763327343178</v>
      </c>
      <c r="X179" s="3"/>
      <c r="Y179" s="3"/>
      <c r="Z179" s="3"/>
      <c r="AA179" s="3"/>
      <c r="AB179" s="37"/>
      <c r="AC179" s="37"/>
      <c r="AD179" s="37"/>
      <c r="AE179" s="38"/>
      <c r="AF179" s="38"/>
      <c r="AG179" s="37"/>
      <c r="AH179" s="37"/>
      <c r="AI179" s="37"/>
      <c r="AJ179" s="38"/>
      <c r="AK179" s="39"/>
    </row>
    <row r="180" spans="1:37" x14ac:dyDescent="0.3">
      <c r="A180" s="5">
        <v>177</v>
      </c>
      <c r="B180" s="9">
        <v>1033410020</v>
      </c>
      <c r="C180" s="6" t="s">
        <v>397</v>
      </c>
      <c r="D180" s="6" t="s">
        <v>29</v>
      </c>
      <c r="E180" s="6" t="s">
        <v>370</v>
      </c>
      <c r="F180" s="6" t="s">
        <v>26</v>
      </c>
      <c r="G180" s="5" t="s">
        <v>18</v>
      </c>
      <c r="H180" s="7">
        <v>12</v>
      </c>
      <c r="I180" s="8">
        <v>7472</v>
      </c>
      <c r="J180" s="2">
        <f t="shared" si="24"/>
        <v>89664</v>
      </c>
      <c r="K180" s="3">
        <f t="shared" si="18"/>
        <v>1.3195811422017636E-3</v>
      </c>
      <c r="L180" s="67">
        <v>7472</v>
      </c>
      <c r="M180" s="64" t="str">
        <f t="shared" si="19"/>
        <v>SI CUMPLE</v>
      </c>
      <c r="N180" s="67">
        <v>7472</v>
      </c>
      <c r="O180" s="64" t="str">
        <f t="shared" si="20"/>
        <v>SI CUMPLE</v>
      </c>
      <c r="P180" s="67">
        <v>7471</v>
      </c>
      <c r="Q180" s="64" t="str">
        <f t="shared" si="21"/>
        <v>SI CUMPLE</v>
      </c>
      <c r="R180" s="67">
        <v>6725</v>
      </c>
      <c r="S180" s="64" t="str">
        <f t="shared" si="22"/>
        <v>SI CUMPLE</v>
      </c>
      <c r="T180" s="67">
        <v>7397</v>
      </c>
      <c r="U180" s="64" t="str">
        <f t="shared" si="23"/>
        <v>SI CUMPLE</v>
      </c>
      <c r="V180" s="67">
        <f t="shared" si="25"/>
        <v>7472</v>
      </c>
      <c r="W180" s="3">
        <f t="shared" si="26"/>
        <v>1.3195811422017636E-3</v>
      </c>
      <c r="X180" s="3"/>
      <c r="Y180" s="3"/>
      <c r="Z180" s="3"/>
      <c r="AA180" s="3"/>
      <c r="AB180" s="37"/>
      <c r="AC180" s="37"/>
      <c r="AD180" s="37"/>
      <c r="AE180" s="38"/>
      <c r="AF180" s="38"/>
      <c r="AG180" s="37"/>
      <c r="AH180" s="37"/>
      <c r="AI180" s="37"/>
      <c r="AJ180" s="38"/>
      <c r="AK180" s="39"/>
    </row>
    <row r="181" spans="1:37" x14ac:dyDescent="0.3">
      <c r="A181" s="5">
        <v>178</v>
      </c>
      <c r="B181" s="9">
        <v>1031015106</v>
      </c>
      <c r="C181" s="6" t="s">
        <v>398</v>
      </c>
      <c r="D181" s="6" t="s">
        <v>274</v>
      </c>
      <c r="E181" s="6">
        <v>0.02</v>
      </c>
      <c r="F181" s="6" t="s">
        <v>83</v>
      </c>
      <c r="G181" s="5" t="s">
        <v>18</v>
      </c>
      <c r="H181" s="7">
        <v>1</v>
      </c>
      <c r="I181" s="8">
        <v>7249</v>
      </c>
      <c r="J181" s="2">
        <f t="shared" si="24"/>
        <v>7249</v>
      </c>
      <c r="K181" s="3">
        <f t="shared" si="18"/>
        <v>1.0668321399692837E-4</v>
      </c>
      <c r="L181" s="67">
        <v>7249</v>
      </c>
      <c r="M181" s="64" t="str">
        <f t="shared" si="19"/>
        <v>SI CUMPLE</v>
      </c>
      <c r="N181" s="67">
        <v>7249</v>
      </c>
      <c r="O181" s="64" t="str">
        <f t="shared" si="20"/>
        <v>SI CUMPLE</v>
      </c>
      <c r="P181" s="67">
        <v>7248</v>
      </c>
      <c r="Q181" s="64" t="str">
        <f t="shared" si="21"/>
        <v>SI CUMPLE</v>
      </c>
      <c r="R181" s="67">
        <v>5074</v>
      </c>
      <c r="S181" s="64" t="str">
        <f t="shared" si="22"/>
        <v>SI CUMPLE</v>
      </c>
      <c r="T181" s="67">
        <v>7177</v>
      </c>
      <c r="U181" s="64" t="str">
        <f t="shared" si="23"/>
        <v>SI CUMPLE</v>
      </c>
      <c r="V181" s="67">
        <f t="shared" si="25"/>
        <v>7249</v>
      </c>
      <c r="W181" s="3">
        <f t="shared" si="26"/>
        <v>1.0668321399692837E-4</v>
      </c>
      <c r="X181" s="3"/>
      <c r="Y181" s="3"/>
      <c r="Z181" s="3"/>
      <c r="AA181" s="3"/>
      <c r="AB181" s="37"/>
      <c r="AC181" s="37"/>
      <c r="AD181" s="37"/>
      <c r="AE181" s="38"/>
      <c r="AF181" s="38"/>
      <c r="AG181" s="37"/>
      <c r="AH181" s="37"/>
      <c r="AI181" s="37"/>
      <c r="AJ181" s="38"/>
      <c r="AK181" s="39"/>
    </row>
    <row r="182" spans="1:37" ht="33" x14ac:dyDescent="0.3">
      <c r="A182" s="5">
        <v>179</v>
      </c>
      <c r="B182" s="9">
        <v>1031015108</v>
      </c>
      <c r="C182" s="6" t="s">
        <v>399</v>
      </c>
      <c r="D182" s="6" t="s">
        <v>37</v>
      </c>
      <c r="E182" s="6" t="s">
        <v>146</v>
      </c>
      <c r="F182" s="6" t="s">
        <v>14</v>
      </c>
      <c r="G182" s="5" t="s">
        <v>18</v>
      </c>
      <c r="H182" s="7">
        <v>293</v>
      </c>
      <c r="I182" s="8">
        <v>463</v>
      </c>
      <c r="J182" s="2">
        <f t="shared" si="24"/>
        <v>135659</v>
      </c>
      <c r="K182" s="3">
        <f t="shared" si="18"/>
        <v>1.9964875331230933E-3</v>
      </c>
      <c r="L182" s="67">
        <v>463</v>
      </c>
      <c r="M182" s="64" t="str">
        <f t="shared" si="19"/>
        <v>SI CUMPLE</v>
      </c>
      <c r="N182" s="67">
        <v>463</v>
      </c>
      <c r="O182" s="64" t="str">
        <f t="shared" si="20"/>
        <v>SI CUMPLE</v>
      </c>
      <c r="P182" s="67">
        <v>462</v>
      </c>
      <c r="Q182" s="64" t="str">
        <f t="shared" si="21"/>
        <v>SI CUMPLE</v>
      </c>
      <c r="R182" s="67">
        <v>324</v>
      </c>
      <c r="S182" s="64" t="str">
        <f t="shared" si="22"/>
        <v>SI CUMPLE</v>
      </c>
      <c r="T182" s="67">
        <v>463</v>
      </c>
      <c r="U182" s="64" t="str">
        <f t="shared" si="23"/>
        <v>SI CUMPLE</v>
      </c>
      <c r="V182" s="67">
        <f t="shared" si="25"/>
        <v>463</v>
      </c>
      <c r="W182" s="3">
        <f t="shared" si="26"/>
        <v>1.9964875331230933E-3</v>
      </c>
      <c r="X182" s="3"/>
      <c r="Y182" s="3"/>
      <c r="Z182" s="3"/>
      <c r="AA182" s="3"/>
      <c r="AB182" s="37"/>
      <c r="AC182" s="37"/>
      <c r="AD182" s="37"/>
      <c r="AE182" s="38"/>
      <c r="AF182" s="38"/>
      <c r="AG182" s="37"/>
      <c r="AH182" s="37"/>
      <c r="AI182" s="37"/>
      <c r="AJ182" s="38"/>
      <c r="AK182" s="39"/>
    </row>
    <row r="183" spans="1:37" x14ac:dyDescent="0.3">
      <c r="A183" s="5">
        <v>180</v>
      </c>
      <c r="B183" s="9">
        <v>1031015105</v>
      </c>
      <c r="C183" s="6" t="s">
        <v>400</v>
      </c>
      <c r="D183" s="6" t="s">
        <v>97</v>
      </c>
      <c r="E183" s="6" t="s">
        <v>401</v>
      </c>
      <c r="F183" s="6" t="s">
        <v>22</v>
      </c>
      <c r="G183" s="5" t="s">
        <v>18</v>
      </c>
      <c r="H183" s="7">
        <v>8880</v>
      </c>
      <c r="I183" s="8">
        <v>1890</v>
      </c>
      <c r="J183" s="2">
        <f t="shared" si="24"/>
        <v>16783200</v>
      </c>
      <c r="K183" s="3">
        <f t="shared" si="18"/>
        <v>0.2469976158302177</v>
      </c>
      <c r="L183" s="67">
        <v>1890</v>
      </c>
      <c r="M183" s="64" t="str">
        <f t="shared" si="19"/>
        <v>SI CUMPLE</v>
      </c>
      <c r="N183" s="67">
        <v>1890</v>
      </c>
      <c r="O183" s="64" t="str">
        <f t="shared" si="20"/>
        <v>SI CUMPLE</v>
      </c>
      <c r="P183" s="67">
        <v>1889</v>
      </c>
      <c r="Q183" s="64" t="str">
        <f t="shared" si="21"/>
        <v>SI CUMPLE</v>
      </c>
      <c r="R183" s="67">
        <v>1852</v>
      </c>
      <c r="S183" s="64" t="str">
        <f t="shared" si="22"/>
        <v>SI CUMPLE</v>
      </c>
      <c r="T183" s="67">
        <v>1890</v>
      </c>
      <c r="U183" s="64" t="str">
        <f t="shared" si="23"/>
        <v>SI CUMPLE</v>
      </c>
      <c r="V183" s="67">
        <f t="shared" si="25"/>
        <v>1890</v>
      </c>
      <c r="W183" s="3">
        <f t="shared" si="26"/>
        <v>0.2469976158302177</v>
      </c>
      <c r="X183" s="3"/>
      <c r="Y183" s="3"/>
      <c r="Z183" s="3"/>
      <c r="AA183" s="3"/>
      <c r="AB183" s="37"/>
      <c r="AC183" s="37"/>
      <c r="AD183" s="37"/>
      <c r="AE183" s="38"/>
      <c r="AF183" s="38"/>
      <c r="AG183" s="37"/>
      <c r="AH183" s="37"/>
      <c r="AI183" s="37"/>
      <c r="AJ183" s="38"/>
      <c r="AK183" s="39"/>
    </row>
    <row r="184" spans="1:37" ht="33" x14ac:dyDescent="0.3">
      <c r="A184" s="5">
        <v>181</v>
      </c>
      <c r="B184" s="9">
        <v>1031810006</v>
      </c>
      <c r="C184" s="6" t="s">
        <v>402</v>
      </c>
      <c r="D184" s="6" t="s">
        <v>37</v>
      </c>
      <c r="E184" s="6" t="s">
        <v>180</v>
      </c>
      <c r="F184" s="6" t="s">
        <v>14</v>
      </c>
      <c r="G184" s="5" t="s">
        <v>18</v>
      </c>
      <c r="H184" s="7">
        <v>308</v>
      </c>
      <c r="I184" s="8">
        <v>1506</v>
      </c>
      <c r="J184" s="2">
        <f t="shared" si="24"/>
        <v>463848</v>
      </c>
      <c r="K184" s="3">
        <f t="shared" si="18"/>
        <v>6.8264306036759856E-3</v>
      </c>
      <c r="L184" s="67">
        <v>1506</v>
      </c>
      <c r="M184" s="64" t="str">
        <f t="shared" si="19"/>
        <v>SI CUMPLE</v>
      </c>
      <c r="N184" s="67">
        <v>528</v>
      </c>
      <c r="O184" s="64" t="str">
        <f t="shared" si="20"/>
        <v>SI CUMPLE</v>
      </c>
      <c r="P184" s="67">
        <v>1315</v>
      </c>
      <c r="Q184" s="64" t="str">
        <f t="shared" si="21"/>
        <v>SI CUMPLE</v>
      </c>
      <c r="R184" s="67">
        <v>254</v>
      </c>
      <c r="S184" s="64" t="str">
        <f t="shared" si="22"/>
        <v>SI CUMPLE</v>
      </c>
      <c r="T184" s="67">
        <v>1461</v>
      </c>
      <c r="U184" s="64" t="str">
        <f t="shared" si="23"/>
        <v>SI CUMPLE</v>
      </c>
      <c r="V184" s="67">
        <f t="shared" si="25"/>
        <v>1506</v>
      </c>
      <c r="W184" s="3">
        <f t="shared" si="26"/>
        <v>6.8264306036759856E-3</v>
      </c>
      <c r="X184" s="3"/>
      <c r="Y184" s="3"/>
      <c r="Z184" s="3"/>
      <c r="AA184" s="3"/>
      <c r="AB184" s="37"/>
      <c r="AC184" s="37"/>
      <c r="AD184" s="37"/>
      <c r="AE184" s="38"/>
      <c r="AF184" s="38"/>
      <c r="AG184" s="37"/>
      <c r="AH184" s="37"/>
      <c r="AI184" s="37"/>
      <c r="AJ184" s="38"/>
      <c r="AK184" s="39"/>
    </row>
    <row r="185" spans="1:37" ht="33" x14ac:dyDescent="0.3">
      <c r="A185" s="5">
        <v>182</v>
      </c>
      <c r="B185" s="9">
        <v>1031810045</v>
      </c>
      <c r="C185" s="6" t="s">
        <v>402</v>
      </c>
      <c r="D185" s="6" t="s">
        <v>37</v>
      </c>
      <c r="E185" s="6" t="s">
        <v>403</v>
      </c>
      <c r="F185" s="6" t="s">
        <v>14</v>
      </c>
      <c r="G185" s="5" t="s">
        <v>18</v>
      </c>
      <c r="H185" s="7">
        <v>335</v>
      </c>
      <c r="I185" s="8">
        <v>3013</v>
      </c>
      <c r="J185" s="2">
        <f t="shared" si="24"/>
        <v>1009355</v>
      </c>
      <c r="K185" s="3">
        <f t="shared" si="18"/>
        <v>1.4854633116825718E-2</v>
      </c>
      <c r="L185" s="67">
        <v>3013</v>
      </c>
      <c r="M185" s="64" t="str">
        <f t="shared" si="19"/>
        <v>SI CUMPLE</v>
      </c>
      <c r="N185" s="67">
        <v>1190</v>
      </c>
      <c r="O185" s="64" t="str">
        <f t="shared" si="20"/>
        <v>SI CUMPLE</v>
      </c>
      <c r="P185" s="67">
        <v>1125</v>
      </c>
      <c r="Q185" s="64" t="str">
        <f t="shared" si="21"/>
        <v>SI CUMPLE</v>
      </c>
      <c r="R185" s="67">
        <v>2712</v>
      </c>
      <c r="S185" s="64" t="str">
        <f t="shared" si="22"/>
        <v>SI CUMPLE</v>
      </c>
      <c r="T185" s="67">
        <v>2923</v>
      </c>
      <c r="U185" s="64" t="str">
        <f t="shared" si="23"/>
        <v>SI CUMPLE</v>
      </c>
      <c r="V185" s="67">
        <f t="shared" si="25"/>
        <v>3013</v>
      </c>
      <c r="W185" s="3">
        <f t="shared" si="26"/>
        <v>1.4854633116825718E-2</v>
      </c>
      <c r="X185" s="3"/>
      <c r="Y185" s="3"/>
      <c r="Z185" s="3"/>
      <c r="AA185" s="3"/>
      <c r="AB185" s="37"/>
      <c r="AC185" s="37"/>
      <c r="AD185" s="37"/>
      <c r="AE185" s="38"/>
      <c r="AF185" s="38"/>
      <c r="AG185" s="37"/>
      <c r="AH185" s="37"/>
      <c r="AI185" s="37"/>
      <c r="AJ185" s="38"/>
      <c r="AK185" s="39"/>
    </row>
    <row r="186" spans="1:37" x14ac:dyDescent="0.3">
      <c r="A186" s="5">
        <v>183</v>
      </c>
      <c r="B186" s="9">
        <v>1033470001</v>
      </c>
      <c r="C186" s="6" t="s">
        <v>404</v>
      </c>
      <c r="D186" s="11" t="s">
        <v>405</v>
      </c>
      <c r="E186" s="6" t="s">
        <v>406</v>
      </c>
      <c r="F186" s="6" t="s">
        <v>26</v>
      </c>
      <c r="G186" s="5"/>
      <c r="H186" s="7">
        <v>120</v>
      </c>
      <c r="I186" s="8">
        <v>6041</v>
      </c>
      <c r="J186" s="2">
        <f t="shared" si="24"/>
        <v>724920</v>
      </c>
      <c r="K186" s="3">
        <f t="shared" si="18"/>
        <v>1.0668615738812705E-2</v>
      </c>
      <c r="L186" s="67">
        <v>6041</v>
      </c>
      <c r="M186" s="64" t="str">
        <f t="shared" si="19"/>
        <v>SI CUMPLE</v>
      </c>
      <c r="N186" s="67">
        <v>6041</v>
      </c>
      <c r="O186" s="64" t="str">
        <f t="shared" si="20"/>
        <v>SI CUMPLE</v>
      </c>
      <c r="P186" s="67">
        <v>6040</v>
      </c>
      <c r="Q186" s="64" t="str">
        <f t="shared" si="21"/>
        <v>SI CUMPLE</v>
      </c>
      <c r="R186" s="67">
        <v>5437</v>
      </c>
      <c r="S186" s="64" t="str">
        <f t="shared" si="22"/>
        <v>SI CUMPLE</v>
      </c>
      <c r="T186" s="67">
        <v>5860</v>
      </c>
      <c r="U186" s="64" t="str">
        <f t="shared" si="23"/>
        <v>SI CUMPLE</v>
      </c>
      <c r="V186" s="67">
        <f t="shared" si="25"/>
        <v>6041</v>
      </c>
      <c r="W186" s="3">
        <f t="shared" si="26"/>
        <v>1.0668615738812705E-2</v>
      </c>
      <c r="X186" s="3"/>
      <c r="Y186" s="3"/>
      <c r="Z186" s="3"/>
      <c r="AA186" s="3"/>
      <c r="AB186" s="37"/>
      <c r="AC186" s="37"/>
      <c r="AD186" s="37"/>
      <c r="AE186" s="38"/>
      <c r="AF186" s="38"/>
    </row>
    <row r="187" spans="1:37" ht="33" x14ac:dyDescent="0.3">
      <c r="A187" s="5">
        <v>184</v>
      </c>
      <c r="B187" s="9">
        <v>1033470002</v>
      </c>
      <c r="C187" s="6" t="s">
        <v>407</v>
      </c>
      <c r="D187" s="6" t="s">
        <v>408</v>
      </c>
      <c r="E187" s="6" t="s">
        <v>406</v>
      </c>
      <c r="F187" s="6" t="s">
        <v>26</v>
      </c>
      <c r="G187" s="5"/>
      <c r="H187" s="7">
        <v>29</v>
      </c>
      <c r="I187" s="8">
        <v>14222</v>
      </c>
      <c r="J187" s="2">
        <f t="shared" si="24"/>
        <v>412438</v>
      </c>
      <c r="K187" s="3">
        <f t="shared" si="18"/>
        <v>6.0698318960498189E-3</v>
      </c>
      <c r="L187" s="67">
        <v>14222</v>
      </c>
      <c r="M187" s="64" t="str">
        <f t="shared" si="19"/>
        <v>SI CUMPLE</v>
      </c>
      <c r="N187" s="67">
        <v>14222</v>
      </c>
      <c r="O187" s="64" t="str">
        <f t="shared" si="20"/>
        <v>SI CUMPLE</v>
      </c>
      <c r="P187" s="67">
        <v>14221</v>
      </c>
      <c r="Q187" s="64" t="str">
        <f t="shared" si="21"/>
        <v>SI CUMPLE</v>
      </c>
      <c r="R187" s="67">
        <v>9955</v>
      </c>
      <c r="S187" s="64" t="str">
        <f t="shared" si="22"/>
        <v>SI CUMPLE</v>
      </c>
      <c r="T187" s="67">
        <v>14222</v>
      </c>
      <c r="U187" s="64" t="str">
        <f t="shared" si="23"/>
        <v>SI CUMPLE</v>
      </c>
      <c r="V187" s="67">
        <f t="shared" si="25"/>
        <v>14222</v>
      </c>
      <c r="W187" s="3">
        <f t="shared" si="26"/>
        <v>6.0698318960498189E-3</v>
      </c>
      <c r="X187" s="3"/>
      <c r="Y187" s="3"/>
      <c r="Z187" s="3"/>
      <c r="AA187" s="3"/>
      <c r="AB187" s="37"/>
      <c r="AC187" s="37"/>
      <c r="AD187" s="37"/>
      <c r="AE187" s="38"/>
      <c r="AF187" s="38"/>
    </row>
    <row r="188" spans="1:37" ht="33" x14ac:dyDescent="0.3">
      <c r="A188" s="5">
        <v>185</v>
      </c>
      <c r="B188" s="9">
        <v>1031810070</v>
      </c>
      <c r="C188" s="6" t="s">
        <v>409</v>
      </c>
      <c r="D188" s="6" t="s">
        <v>37</v>
      </c>
      <c r="E188" s="6" t="s">
        <v>282</v>
      </c>
      <c r="F188" s="6" t="s">
        <v>14</v>
      </c>
      <c r="G188" s="5"/>
      <c r="H188" s="7">
        <v>973</v>
      </c>
      <c r="I188" s="8">
        <v>152</v>
      </c>
      <c r="J188" s="2">
        <f t="shared" si="24"/>
        <v>147896</v>
      </c>
      <c r="K188" s="3">
        <f t="shared" si="18"/>
        <v>2.1765789236156321E-3</v>
      </c>
      <c r="L188" s="67">
        <v>95</v>
      </c>
      <c r="M188" s="64" t="str">
        <f t="shared" si="19"/>
        <v>SI CUMPLE</v>
      </c>
      <c r="N188" s="67">
        <v>78</v>
      </c>
      <c r="O188" s="64" t="str">
        <f t="shared" si="20"/>
        <v>SI CUMPLE</v>
      </c>
      <c r="P188" s="67">
        <v>116</v>
      </c>
      <c r="Q188" s="64" t="str">
        <f t="shared" si="21"/>
        <v>SI CUMPLE</v>
      </c>
      <c r="R188" s="67">
        <v>147</v>
      </c>
      <c r="S188" s="64" t="str">
        <f t="shared" si="22"/>
        <v>SI CUMPLE</v>
      </c>
      <c r="T188" s="67">
        <v>147</v>
      </c>
      <c r="U188" s="64" t="str">
        <f t="shared" si="23"/>
        <v>SI CUMPLE</v>
      </c>
      <c r="V188" s="67">
        <f t="shared" si="25"/>
        <v>95</v>
      </c>
      <c r="W188" s="3">
        <f t="shared" si="26"/>
        <v>2.1765789236156321E-3</v>
      </c>
      <c r="X188" s="3"/>
      <c r="Y188" s="3"/>
      <c r="Z188" s="3"/>
      <c r="AA188" s="3"/>
      <c r="AB188" s="37"/>
      <c r="AC188" s="37"/>
      <c r="AD188" s="37"/>
      <c r="AE188" s="38"/>
      <c r="AF188" s="38"/>
    </row>
    <row r="189" spans="1:37" ht="33" x14ac:dyDescent="0.3">
      <c r="A189" s="5">
        <v>186</v>
      </c>
      <c r="B189" s="9">
        <v>1031810050</v>
      </c>
      <c r="C189" s="6" t="s">
        <v>410</v>
      </c>
      <c r="D189" s="6" t="s">
        <v>37</v>
      </c>
      <c r="E189" s="6" t="s">
        <v>150</v>
      </c>
      <c r="F189" s="6" t="s">
        <v>14</v>
      </c>
      <c r="G189" s="5"/>
      <c r="H189" s="7">
        <v>1297</v>
      </c>
      <c r="I189" s="8">
        <v>130</v>
      </c>
      <c r="J189" s="2">
        <f t="shared" si="24"/>
        <v>168610</v>
      </c>
      <c r="K189" s="3">
        <f t="shared" si="18"/>
        <v>2.4814259500651244E-3</v>
      </c>
      <c r="L189" s="67">
        <v>102</v>
      </c>
      <c r="M189" s="64" t="str">
        <f t="shared" si="19"/>
        <v>SI CUMPLE</v>
      </c>
      <c r="N189" s="67">
        <v>78</v>
      </c>
      <c r="O189" s="64" t="str">
        <f t="shared" si="20"/>
        <v>SI CUMPLE</v>
      </c>
      <c r="P189" s="67">
        <v>129</v>
      </c>
      <c r="Q189" s="64" t="str">
        <f t="shared" si="21"/>
        <v>SI CUMPLE</v>
      </c>
      <c r="R189" s="67">
        <v>126</v>
      </c>
      <c r="S189" s="64" t="str">
        <f t="shared" si="22"/>
        <v>SI CUMPLE</v>
      </c>
      <c r="T189" s="67">
        <v>126</v>
      </c>
      <c r="U189" s="64" t="str">
        <f t="shared" si="23"/>
        <v>SI CUMPLE</v>
      </c>
      <c r="V189" s="67">
        <f t="shared" si="25"/>
        <v>102</v>
      </c>
      <c r="W189" s="3">
        <f t="shared" si="26"/>
        <v>2.4814259500651244E-3</v>
      </c>
      <c r="X189" s="3"/>
      <c r="Y189" s="3"/>
      <c r="Z189" s="3"/>
      <c r="AA189" s="3"/>
      <c r="AB189" s="37"/>
      <c r="AC189" s="37"/>
      <c r="AD189" s="37"/>
      <c r="AE189" s="38"/>
      <c r="AF189" s="38"/>
    </row>
    <row r="190" spans="1:37" ht="33" x14ac:dyDescent="0.3">
      <c r="A190" s="5">
        <v>187</v>
      </c>
      <c r="B190" s="9">
        <v>1033840027</v>
      </c>
      <c r="C190" s="6" t="s">
        <v>411</v>
      </c>
      <c r="D190" s="11" t="s">
        <v>412</v>
      </c>
      <c r="E190" s="6" t="s">
        <v>413</v>
      </c>
      <c r="F190" s="6" t="s">
        <v>14</v>
      </c>
      <c r="G190" s="5"/>
      <c r="H190" s="7">
        <v>720</v>
      </c>
      <c r="I190" s="8">
        <v>7500</v>
      </c>
      <c r="J190" s="2">
        <f t="shared" si="24"/>
        <v>5400000</v>
      </c>
      <c r="K190" s="3">
        <f t="shared" si="18"/>
        <v>7.9471562364934911E-2</v>
      </c>
      <c r="L190" s="67">
        <v>6099</v>
      </c>
      <c r="M190" s="64" t="str">
        <f t="shared" si="19"/>
        <v>SI CUMPLE</v>
      </c>
      <c r="N190" s="67">
        <v>7500</v>
      </c>
      <c r="O190" s="64" t="str">
        <f t="shared" si="20"/>
        <v>SI CUMPLE</v>
      </c>
      <c r="P190" s="67">
        <v>7499</v>
      </c>
      <c r="Q190" s="64" t="str">
        <f t="shared" si="21"/>
        <v>SI CUMPLE</v>
      </c>
      <c r="R190" s="67">
        <v>7275</v>
      </c>
      <c r="S190" s="64" t="str">
        <f t="shared" si="22"/>
        <v>SI CUMPLE</v>
      </c>
      <c r="T190" s="67">
        <v>7275</v>
      </c>
      <c r="U190" s="64" t="str">
        <f t="shared" si="23"/>
        <v>SI CUMPLE</v>
      </c>
      <c r="V190" s="67">
        <f t="shared" si="25"/>
        <v>6099</v>
      </c>
      <c r="W190" s="3">
        <f t="shared" si="26"/>
        <v>7.9471562364934911E-2</v>
      </c>
      <c r="X190" s="3"/>
      <c r="Y190" s="3"/>
      <c r="Z190" s="3"/>
      <c r="AA190" s="3"/>
      <c r="AB190" s="37"/>
      <c r="AC190" s="37"/>
      <c r="AD190" s="37"/>
      <c r="AE190" s="38"/>
      <c r="AF190" s="38"/>
    </row>
    <row r="191" spans="1:37" ht="33" x14ac:dyDescent="0.3">
      <c r="A191" s="5">
        <v>188</v>
      </c>
      <c r="B191" s="9">
        <v>1031220090</v>
      </c>
      <c r="C191" s="6" t="s">
        <v>414</v>
      </c>
      <c r="D191" s="6" t="s">
        <v>37</v>
      </c>
      <c r="E191" s="6" t="s">
        <v>415</v>
      </c>
      <c r="F191" s="6" t="s">
        <v>14</v>
      </c>
      <c r="G191" s="5" t="s">
        <v>18</v>
      </c>
      <c r="H191" s="7">
        <v>15290</v>
      </c>
      <c r="I191" s="8">
        <v>81</v>
      </c>
      <c r="J191" s="2">
        <f t="shared" si="24"/>
        <v>1238490</v>
      </c>
      <c r="K191" s="3">
        <f t="shared" si="18"/>
        <v>1.8226802828397823E-2</v>
      </c>
      <c r="L191" s="67">
        <v>80</v>
      </c>
      <c r="M191" s="64" t="str">
        <f t="shared" si="19"/>
        <v>SI CUMPLE</v>
      </c>
      <c r="N191" s="67">
        <v>48</v>
      </c>
      <c r="O191" s="64" t="str">
        <f t="shared" si="20"/>
        <v>SI CUMPLE</v>
      </c>
      <c r="P191" s="67">
        <v>62</v>
      </c>
      <c r="Q191" s="64" t="str">
        <f t="shared" si="21"/>
        <v>SI CUMPLE</v>
      </c>
      <c r="R191" s="67">
        <v>79</v>
      </c>
      <c r="S191" s="64" t="str">
        <f t="shared" si="22"/>
        <v>SI CUMPLE</v>
      </c>
      <c r="T191" s="67">
        <v>79</v>
      </c>
      <c r="U191" s="64" t="str">
        <f t="shared" si="23"/>
        <v>SI CUMPLE</v>
      </c>
      <c r="V191" s="67">
        <f t="shared" si="25"/>
        <v>80</v>
      </c>
      <c r="W191" s="3">
        <f t="shared" si="26"/>
        <v>1.8226802828397823E-2</v>
      </c>
      <c r="X191" s="3"/>
      <c r="Y191" s="3"/>
      <c r="Z191" s="3"/>
      <c r="AA191" s="3"/>
      <c r="AB191" s="37"/>
      <c r="AC191" s="37"/>
      <c r="AD191" s="37"/>
      <c r="AE191" s="38"/>
      <c r="AF191" s="38"/>
      <c r="AG191" s="37"/>
      <c r="AH191" s="37"/>
      <c r="AI191" s="37"/>
      <c r="AJ191" s="38"/>
      <c r="AK191" s="39"/>
    </row>
    <row r="192" spans="1:37" ht="33" x14ac:dyDescent="0.3">
      <c r="A192" s="5">
        <v>189</v>
      </c>
      <c r="B192" s="10" t="s">
        <v>416</v>
      </c>
      <c r="C192" s="6" t="s">
        <v>417</v>
      </c>
      <c r="D192" s="11" t="s">
        <v>418</v>
      </c>
      <c r="E192" s="6" t="s">
        <v>419</v>
      </c>
      <c r="F192" s="6" t="s">
        <v>14</v>
      </c>
      <c r="G192" s="5"/>
      <c r="H192" s="7">
        <v>4</v>
      </c>
      <c r="I192" s="8">
        <v>1838</v>
      </c>
      <c r="J192" s="2">
        <f t="shared" si="24"/>
        <v>7352</v>
      </c>
      <c r="K192" s="3">
        <f t="shared" si="18"/>
        <v>1.0819906046425952E-4</v>
      </c>
      <c r="L192" s="67">
        <v>1838</v>
      </c>
      <c r="M192" s="64" t="str">
        <f t="shared" si="19"/>
        <v>SI CUMPLE</v>
      </c>
      <c r="N192" s="67">
        <v>1838</v>
      </c>
      <c r="O192" s="64" t="str">
        <f t="shared" si="20"/>
        <v>SI CUMPLE</v>
      </c>
      <c r="P192" s="67">
        <v>1837</v>
      </c>
      <c r="Q192" s="64" t="str">
        <f t="shared" si="21"/>
        <v>SI CUMPLE</v>
      </c>
      <c r="R192" s="67">
        <v>1838</v>
      </c>
      <c r="S192" s="64" t="str">
        <f t="shared" si="22"/>
        <v>SI CUMPLE</v>
      </c>
      <c r="T192" s="67">
        <v>1783</v>
      </c>
      <c r="U192" s="64" t="str">
        <f t="shared" si="23"/>
        <v>SI CUMPLE</v>
      </c>
      <c r="V192" s="67">
        <f t="shared" si="25"/>
        <v>1838</v>
      </c>
      <c r="W192" s="3">
        <f t="shared" si="26"/>
        <v>1.0819906046425952E-4</v>
      </c>
      <c r="X192" s="3"/>
      <c r="Y192" s="3"/>
      <c r="Z192" s="3"/>
      <c r="AA192" s="3"/>
      <c r="AB192" s="37"/>
      <c r="AC192" s="37"/>
      <c r="AD192" s="37"/>
      <c r="AE192" s="38"/>
      <c r="AF192" s="38"/>
    </row>
    <row r="193" spans="1:37" ht="33" x14ac:dyDescent="0.3">
      <c r="A193" s="5">
        <v>190</v>
      </c>
      <c r="B193" s="10" t="s">
        <v>420</v>
      </c>
      <c r="C193" s="6" t="s">
        <v>421</v>
      </c>
      <c r="D193" s="6" t="s">
        <v>37</v>
      </c>
      <c r="E193" s="6" t="s">
        <v>422</v>
      </c>
      <c r="F193" s="6" t="s">
        <v>14</v>
      </c>
      <c r="G193" s="5"/>
      <c r="H193" s="7">
        <v>72</v>
      </c>
      <c r="I193" s="8">
        <v>29</v>
      </c>
      <c r="J193" s="2">
        <f t="shared" si="24"/>
        <v>2088</v>
      </c>
      <c r="K193" s="3">
        <f t="shared" si="18"/>
        <v>3.0729004114441498E-5</v>
      </c>
      <c r="L193" s="67">
        <v>29</v>
      </c>
      <c r="M193" s="64" t="str">
        <f t="shared" si="19"/>
        <v>SI CUMPLE</v>
      </c>
      <c r="N193" s="67">
        <v>29</v>
      </c>
      <c r="O193" s="64" t="str">
        <f t="shared" si="20"/>
        <v>SI CUMPLE</v>
      </c>
      <c r="P193" s="67">
        <v>28</v>
      </c>
      <c r="Q193" s="64" t="str">
        <f t="shared" si="21"/>
        <v>SI CUMPLE</v>
      </c>
      <c r="R193" s="67">
        <v>26</v>
      </c>
      <c r="S193" s="64" t="str">
        <f t="shared" si="22"/>
        <v>SI CUMPLE</v>
      </c>
      <c r="T193" s="67">
        <v>28</v>
      </c>
      <c r="U193" s="64" t="str">
        <f t="shared" si="23"/>
        <v>SI CUMPLE</v>
      </c>
      <c r="V193" s="67">
        <f t="shared" si="25"/>
        <v>29</v>
      </c>
      <c r="W193" s="3">
        <f t="shared" si="26"/>
        <v>3.0729004114441498E-5</v>
      </c>
      <c r="X193" s="3"/>
      <c r="Y193" s="3"/>
      <c r="Z193" s="3"/>
      <c r="AA193" s="3"/>
      <c r="AB193" s="37"/>
      <c r="AC193" s="37"/>
      <c r="AD193" s="37"/>
      <c r="AE193" s="38"/>
      <c r="AF193" s="38"/>
    </row>
    <row r="194" spans="1:37" ht="33" x14ac:dyDescent="0.3">
      <c r="A194" s="5">
        <v>191</v>
      </c>
      <c r="B194" s="9">
        <v>1033410060</v>
      </c>
      <c r="C194" s="6" t="s">
        <v>423</v>
      </c>
      <c r="D194" s="6" t="s">
        <v>424</v>
      </c>
      <c r="E194" s="6" t="s">
        <v>425</v>
      </c>
      <c r="F194" s="6" t="s">
        <v>254</v>
      </c>
      <c r="G194" s="5" t="s">
        <v>18</v>
      </c>
      <c r="H194" s="7">
        <v>275</v>
      </c>
      <c r="I194" s="8">
        <v>5546</v>
      </c>
      <c r="J194" s="2">
        <f t="shared" si="24"/>
        <v>1525150</v>
      </c>
      <c r="K194" s="3">
        <f t="shared" si="18"/>
        <v>2.2445565433496382E-2</v>
      </c>
      <c r="L194" s="67">
        <v>5546</v>
      </c>
      <c r="M194" s="64" t="str">
        <f t="shared" si="19"/>
        <v>SI CUMPLE</v>
      </c>
      <c r="N194" s="67">
        <v>5546</v>
      </c>
      <c r="O194" s="64" t="str">
        <f t="shared" si="20"/>
        <v>SI CUMPLE</v>
      </c>
      <c r="P194" s="67">
        <v>5545</v>
      </c>
      <c r="Q194" s="64" t="str">
        <f t="shared" si="21"/>
        <v>SI CUMPLE</v>
      </c>
      <c r="R194" s="67">
        <v>3882</v>
      </c>
      <c r="S194" s="64" t="str">
        <f t="shared" si="22"/>
        <v>SI CUMPLE</v>
      </c>
      <c r="T194" s="67">
        <v>5546</v>
      </c>
      <c r="U194" s="64" t="str">
        <f t="shared" si="23"/>
        <v>SI CUMPLE</v>
      </c>
      <c r="V194" s="67">
        <f t="shared" si="25"/>
        <v>5546</v>
      </c>
      <c r="W194" s="3">
        <f t="shared" si="26"/>
        <v>2.2445565433496382E-2</v>
      </c>
      <c r="X194" s="3"/>
      <c r="Y194" s="3"/>
      <c r="Z194" s="3"/>
      <c r="AA194" s="3"/>
      <c r="AB194" s="37"/>
      <c r="AC194" s="37"/>
      <c r="AD194" s="37"/>
      <c r="AE194" s="38"/>
      <c r="AF194" s="38"/>
      <c r="AG194" s="37"/>
      <c r="AH194" s="37"/>
      <c r="AI194" s="37"/>
      <c r="AJ194" s="38"/>
      <c r="AK194" s="39"/>
    </row>
    <row r="195" spans="1:37" ht="33" x14ac:dyDescent="0.3">
      <c r="A195" s="5">
        <v>192</v>
      </c>
      <c r="B195" s="9">
        <v>1031070020</v>
      </c>
      <c r="C195" s="6" t="s">
        <v>426</v>
      </c>
      <c r="D195" s="6" t="s">
        <v>37</v>
      </c>
      <c r="E195" s="6" t="s">
        <v>427</v>
      </c>
      <c r="F195" s="6" t="s">
        <v>14</v>
      </c>
      <c r="G195" s="5"/>
      <c r="H195" s="7">
        <v>52</v>
      </c>
      <c r="I195" s="8">
        <v>184</v>
      </c>
      <c r="J195" s="2">
        <f t="shared" si="24"/>
        <v>9568</v>
      </c>
      <c r="K195" s="3">
        <f t="shared" si="18"/>
        <v>1.4081183494586984E-4</v>
      </c>
      <c r="L195" s="67">
        <v>184</v>
      </c>
      <c r="M195" s="64" t="str">
        <f t="shared" si="19"/>
        <v>SI CUMPLE</v>
      </c>
      <c r="N195" s="67">
        <v>184</v>
      </c>
      <c r="O195" s="64" t="str">
        <f t="shared" si="20"/>
        <v>SI CUMPLE</v>
      </c>
      <c r="P195" s="67">
        <v>183</v>
      </c>
      <c r="Q195" s="64" t="str">
        <f t="shared" si="21"/>
        <v>SI CUMPLE</v>
      </c>
      <c r="R195" s="67">
        <v>129</v>
      </c>
      <c r="S195" s="64" t="str">
        <f t="shared" si="22"/>
        <v>SI CUMPLE</v>
      </c>
      <c r="T195" s="67">
        <v>178</v>
      </c>
      <c r="U195" s="64" t="str">
        <f t="shared" si="23"/>
        <v>SI CUMPLE</v>
      </c>
      <c r="V195" s="67">
        <f t="shared" si="25"/>
        <v>184</v>
      </c>
      <c r="W195" s="3">
        <f t="shared" si="26"/>
        <v>1.4081183494586984E-4</v>
      </c>
      <c r="X195" s="3"/>
      <c r="Y195" s="3"/>
      <c r="Z195" s="3"/>
      <c r="AA195" s="3"/>
      <c r="AB195" s="37"/>
      <c r="AC195" s="37"/>
      <c r="AD195" s="37"/>
      <c r="AE195" s="38"/>
      <c r="AF195" s="38"/>
    </row>
    <row r="196" spans="1:37" x14ac:dyDescent="0.3">
      <c r="A196" s="5">
        <v>193</v>
      </c>
      <c r="B196" s="9">
        <v>1033410035</v>
      </c>
      <c r="C196" s="6" t="s">
        <v>428</v>
      </c>
      <c r="D196" s="6" t="s">
        <v>274</v>
      </c>
      <c r="E196" s="12">
        <v>0.01</v>
      </c>
      <c r="F196" s="6" t="s">
        <v>26</v>
      </c>
      <c r="G196" s="5" t="s">
        <v>18</v>
      </c>
      <c r="H196" s="7">
        <v>251</v>
      </c>
      <c r="I196" s="8">
        <v>1650</v>
      </c>
      <c r="J196" s="2">
        <f t="shared" si="24"/>
        <v>414150</v>
      </c>
      <c r="K196" s="3">
        <f t="shared" ref="K196:K259" si="27">+J196/$J$691*$J$693</f>
        <v>6.0950273247107022E-3</v>
      </c>
      <c r="L196" s="67">
        <v>1650</v>
      </c>
      <c r="M196" s="64" t="str">
        <f t="shared" ref="M196:M259" si="28">IF(L196&lt;=I196,"SI CUMPLE","NO CUMPLE")</f>
        <v>SI CUMPLE</v>
      </c>
      <c r="N196" s="67">
        <v>1650</v>
      </c>
      <c r="O196" s="64" t="str">
        <f t="shared" ref="O196:O259" si="29">IF(N196&lt;=I196,"SI CUMPLE","NO CUMPLE")</f>
        <v>SI CUMPLE</v>
      </c>
      <c r="P196" s="67">
        <v>1649</v>
      </c>
      <c r="Q196" s="64" t="str">
        <f t="shared" ref="Q196:Q259" si="30">IF(P196&lt;=I196,"SI CUMPLE","NO CUMPLE")</f>
        <v>SI CUMPLE</v>
      </c>
      <c r="R196" s="67">
        <v>1155</v>
      </c>
      <c r="S196" s="64" t="str">
        <f t="shared" ref="S196:S259" si="31">IF(R196&lt;=I196,"SI CUMPLE","NO CUMPLE")</f>
        <v>SI CUMPLE</v>
      </c>
      <c r="T196" s="67">
        <v>1650</v>
      </c>
      <c r="U196" s="64" t="str">
        <f t="shared" ref="U196:U259" si="32">IF(T196&lt;=I196,"SI CUMPLE","NO CUMPLE")</f>
        <v>SI CUMPLE</v>
      </c>
      <c r="V196" s="67">
        <f t="shared" si="25"/>
        <v>1650</v>
      </c>
      <c r="W196" s="3">
        <f t="shared" si="26"/>
        <v>6.0950273247107022E-3</v>
      </c>
      <c r="X196" s="3"/>
      <c r="Y196" s="3"/>
      <c r="Z196" s="3"/>
      <c r="AA196" s="3"/>
      <c r="AB196" s="37"/>
      <c r="AC196" s="37"/>
      <c r="AD196" s="37"/>
      <c r="AE196" s="38"/>
      <c r="AF196" s="38"/>
      <c r="AG196" s="37"/>
      <c r="AH196" s="37"/>
      <c r="AI196" s="37"/>
      <c r="AJ196" s="38"/>
      <c r="AK196" s="39"/>
    </row>
    <row r="197" spans="1:37" ht="33" x14ac:dyDescent="0.3">
      <c r="A197" s="5">
        <v>194</v>
      </c>
      <c r="B197" s="9">
        <v>1031040030</v>
      </c>
      <c r="C197" s="6" t="s">
        <v>429</v>
      </c>
      <c r="D197" s="6" t="s">
        <v>430</v>
      </c>
      <c r="E197" s="12">
        <v>0.01</v>
      </c>
      <c r="F197" s="6" t="s">
        <v>83</v>
      </c>
      <c r="G197" s="5" t="s">
        <v>18</v>
      </c>
      <c r="H197" s="7">
        <v>73</v>
      </c>
      <c r="I197" s="8">
        <v>4638</v>
      </c>
      <c r="J197" s="2">
        <f t="shared" ref="J197:J260" si="33">+H197*I197</f>
        <v>338574</v>
      </c>
      <c r="K197" s="3">
        <f t="shared" si="27"/>
        <v>4.982778658545458E-3</v>
      </c>
      <c r="L197" s="67">
        <v>4638</v>
      </c>
      <c r="M197" s="64" t="str">
        <f t="shared" si="28"/>
        <v>SI CUMPLE</v>
      </c>
      <c r="N197" s="67">
        <v>4638</v>
      </c>
      <c r="O197" s="64" t="str">
        <f t="shared" si="29"/>
        <v>SI CUMPLE</v>
      </c>
      <c r="P197" s="67">
        <v>4637</v>
      </c>
      <c r="Q197" s="64" t="str">
        <f t="shared" si="30"/>
        <v>SI CUMPLE</v>
      </c>
      <c r="R197" s="67">
        <v>4174</v>
      </c>
      <c r="S197" s="64" t="str">
        <f t="shared" si="31"/>
        <v>SI CUMPLE</v>
      </c>
      <c r="T197" s="67">
        <v>4499</v>
      </c>
      <c r="U197" s="64" t="str">
        <f t="shared" si="32"/>
        <v>SI CUMPLE</v>
      </c>
      <c r="V197" s="67">
        <f t="shared" ref="V197:V260" si="34">MIN(L197)</f>
        <v>4638</v>
      </c>
      <c r="W197" s="3">
        <f t="shared" ref="W197:W260" si="35">V197/L197*K197</f>
        <v>4.982778658545458E-3</v>
      </c>
      <c r="X197" s="3"/>
      <c r="Y197" s="3"/>
      <c r="Z197" s="3"/>
      <c r="AA197" s="3"/>
      <c r="AB197" s="37"/>
      <c r="AC197" s="37"/>
      <c r="AD197" s="37"/>
      <c r="AE197" s="38"/>
      <c r="AF197" s="38"/>
      <c r="AG197" s="37"/>
      <c r="AH197" s="37"/>
      <c r="AI197" s="37"/>
      <c r="AJ197" s="38"/>
      <c r="AK197" s="39"/>
    </row>
    <row r="198" spans="1:37" x14ac:dyDescent="0.3">
      <c r="A198" s="5">
        <v>195</v>
      </c>
      <c r="B198" s="9">
        <v>1031040020</v>
      </c>
      <c r="C198" s="6" t="s">
        <v>431</v>
      </c>
      <c r="D198" s="6" t="s">
        <v>432</v>
      </c>
      <c r="E198" s="6" t="s">
        <v>88</v>
      </c>
      <c r="F198" s="6" t="s">
        <v>83</v>
      </c>
      <c r="G198" s="5" t="s">
        <v>18</v>
      </c>
      <c r="H198" s="7">
        <v>121</v>
      </c>
      <c r="I198" s="8">
        <v>190</v>
      </c>
      <c r="J198" s="2">
        <f t="shared" si="33"/>
        <v>22990</v>
      </c>
      <c r="K198" s="3">
        <f t="shared" si="27"/>
        <v>3.3834281829071361E-4</v>
      </c>
      <c r="L198" s="67">
        <v>190</v>
      </c>
      <c r="M198" s="64" t="str">
        <f t="shared" si="28"/>
        <v>SI CUMPLE</v>
      </c>
      <c r="N198" s="67">
        <v>190</v>
      </c>
      <c r="O198" s="64" t="str">
        <f t="shared" si="29"/>
        <v>SI CUMPLE</v>
      </c>
      <c r="P198" s="67">
        <v>189</v>
      </c>
      <c r="Q198" s="64" t="str">
        <f t="shared" si="30"/>
        <v>SI CUMPLE</v>
      </c>
      <c r="R198" s="67">
        <v>133</v>
      </c>
      <c r="S198" s="64" t="str">
        <f t="shared" si="31"/>
        <v>SI CUMPLE</v>
      </c>
      <c r="T198" s="67">
        <v>190</v>
      </c>
      <c r="U198" s="64" t="str">
        <f t="shared" si="32"/>
        <v>SI CUMPLE</v>
      </c>
      <c r="V198" s="67">
        <f t="shared" si="34"/>
        <v>190</v>
      </c>
      <c r="W198" s="3">
        <f t="shared" si="35"/>
        <v>3.3834281829071361E-4</v>
      </c>
      <c r="X198" s="3"/>
      <c r="Y198" s="3"/>
      <c r="Z198" s="3"/>
      <c r="AA198" s="3"/>
      <c r="AB198" s="37"/>
      <c r="AC198" s="37"/>
      <c r="AD198" s="37"/>
      <c r="AE198" s="38"/>
      <c r="AF198" s="38"/>
      <c r="AG198" s="37"/>
      <c r="AH198" s="37"/>
      <c r="AI198" s="37"/>
      <c r="AJ198" s="38"/>
      <c r="AK198" s="39"/>
    </row>
    <row r="199" spans="1:37" ht="33" x14ac:dyDescent="0.3">
      <c r="A199" s="5">
        <v>196</v>
      </c>
      <c r="B199" s="9">
        <v>1031870050</v>
      </c>
      <c r="C199" s="6" t="s">
        <v>433</v>
      </c>
      <c r="D199" s="6" t="s">
        <v>37</v>
      </c>
      <c r="E199" s="6" t="s">
        <v>178</v>
      </c>
      <c r="F199" s="6" t="s">
        <v>14</v>
      </c>
      <c r="G199" s="5" t="s">
        <v>18</v>
      </c>
      <c r="H199" s="7">
        <v>276</v>
      </c>
      <c r="I199" s="8">
        <v>231</v>
      </c>
      <c r="J199" s="2">
        <f t="shared" si="33"/>
        <v>63756</v>
      </c>
      <c r="K199" s="3">
        <f t="shared" si="27"/>
        <v>9.3829424632199806E-4</v>
      </c>
      <c r="L199" s="67">
        <v>231</v>
      </c>
      <c r="M199" s="64" t="str">
        <f t="shared" si="28"/>
        <v>SI CUMPLE</v>
      </c>
      <c r="N199" s="67">
        <v>114</v>
      </c>
      <c r="O199" s="64" t="str">
        <f t="shared" si="29"/>
        <v>SI CUMPLE</v>
      </c>
      <c r="P199" s="67">
        <v>202</v>
      </c>
      <c r="Q199" s="64" t="str">
        <f t="shared" si="30"/>
        <v>SI CUMPLE</v>
      </c>
      <c r="R199" s="67">
        <v>208</v>
      </c>
      <c r="S199" s="64" t="str">
        <f t="shared" si="31"/>
        <v>SI CUMPLE</v>
      </c>
      <c r="T199" s="67">
        <v>224</v>
      </c>
      <c r="U199" s="64" t="str">
        <f t="shared" si="32"/>
        <v>SI CUMPLE</v>
      </c>
      <c r="V199" s="67">
        <f t="shared" si="34"/>
        <v>231</v>
      </c>
      <c r="W199" s="3">
        <f t="shared" si="35"/>
        <v>9.3829424632199806E-4</v>
      </c>
      <c r="X199" s="3"/>
      <c r="Y199" s="3"/>
      <c r="Z199" s="3"/>
      <c r="AA199" s="3"/>
      <c r="AB199" s="37"/>
      <c r="AC199" s="37"/>
      <c r="AD199" s="37"/>
      <c r="AE199" s="38"/>
      <c r="AF199" s="38"/>
      <c r="AG199" s="37"/>
      <c r="AH199" s="37"/>
      <c r="AI199" s="37"/>
      <c r="AJ199" s="38"/>
      <c r="AK199" s="39"/>
    </row>
    <row r="200" spans="1:37" ht="33" x14ac:dyDescent="0.3">
      <c r="A200" s="5">
        <v>197</v>
      </c>
      <c r="B200" s="9">
        <v>1031870001</v>
      </c>
      <c r="C200" s="6" t="s">
        <v>434</v>
      </c>
      <c r="D200" s="6" t="s">
        <v>37</v>
      </c>
      <c r="E200" s="6" t="s">
        <v>88</v>
      </c>
      <c r="F200" s="6" t="s">
        <v>14</v>
      </c>
      <c r="G200" s="5" t="s">
        <v>18</v>
      </c>
      <c r="H200" s="7">
        <v>403</v>
      </c>
      <c r="I200" s="8">
        <v>2000</v>
      </c>
      <c r="J200" s="2">
        <f t="shared" si="33"/>
        <v>806000</v>
      </c>
      <c r="K200" s="3">
        <f t="shared" si="27"/>
        <v>1.1861866530766209E-2</v>
      </c>
      <c r="L200" s="67">
        <v>1210</v>
      </c>
      <c r="M200" s="64" t="str">
        <f t="shared" si="28"/>
        <v>SI CUMPLE</v>
      </c>
      <c r="N200" s="67">
        <v>185</v>
      </c>
      <c r="O200" s="64" t="str">
        <f t="shared" si="29"/>
        <v>SI CUMPLE</v>
      </c>
      <c r="P200" s="67">
        <v>288</v>
      </c>
      <c r="Q200" s="64" t="str">
        <f t="shared" si="30"/>
        <v>SI CUMPLE</v>
      </c>
      <c r="R200" s="67">
        <v>1800</v>
      </c>
      <c r="S200" s="64" t="str">
        <f t="shared" si="31"/>
        <v>SI CUMPLE</v>
      </c>
      <c r="T200" s="67">
        <v>1940</v>
      </c>
      <c r="U200" s="64" t="str">
        <f t="shared" si="32"/>
        <v>SI CUMPLE</v>
      </c>
      <c r="V200" s="67">
        <f t="shared" si="34"/>
        <v>1210</v>
      </c>
      <c r="W200" s="3">
        <f t="shared" si="35"/>
        <v>1.1861866530766209E-2</v>
      </c>
      <c r="X200" s="3"/>
      <c r="Y200" s="3"/>
      <c r="Z200" s="3"/>
      <c r="AA200" s="3"/>
      <c r="AB200" s="37"/>
      <c r="AC200" s="37"/>
      <c r="AD200" s="37"/>
      <c r="AE200" s="38"/>
      <c r="AF200" s="38"/>
      <c r="AG200" s="37"/>
      <c r="AH200" s="37"/>
      <c r="AI200" s="37"/>
      <c r="AJ200" s="38"/>
      <c r="AK200" s="39"/>
    </row>
    <row r="201" spans="1:37" ht="30" customHeight="1" x14ac:dyDescent="0.3">
      <c r="A201" s="5">
        <v>198</v>
      </c>
      <c r="B201" s="10" t="s">
        <v>435</v>
      </c>
      <c r="C201" s="6" t="s">
        <v>436</v>
      </c>
      <c r="D201" s="6" t="s">
        <v>37</v>
      </c>
      <c r="E201" s="6" t="s">
        <v>437</v>
      </c>
      <c r="F201" s="6" t="s">
        <v>14</v>
      </c>
      <c r="G201" s="5" t="s">
        <v>18</v>
      </c>
      <c r="H201" s="7">
        <v>4</v>
      </c>
      <c r="I201" s="8">
        <v>3784</v>
      </c>
      <c r="J201" s="2">
        <f t="shared" si="33"/>
        <v>15136</v>
      </c>
      <c r="K201" s="3">
        <f t="shared" si="27"/>
        <v>2.2275584591771382E-4</v>
      </c>
      <c r="L201" s="67">
        <v>3784</v>
      </c>
      <c r="M201" s="64" t="str">
        <f t="shared" si="28"/>
        <v>SI CUMPLE</v>
      </c>
      <c r="N201" s="67">
        <v>3784</v>
      </c>
      <c r="O201" s="64" t="str">
        <f t="shared" si="29"/>
        <v>SI CUMPLE</v>
      </c>
      <c r="P201" s="67">
        <v>3715</v>
      </c>
      <c r="Q201" s="64" t="str">
        <f t="shared" si="30"/>
        <v>SI CUMPLE</v>
      </c>
      <c r="R201" s="67">
        <v>3406</v>
      </c>
      <c r="S201" s="64" t="str">
        <f t="shared" si="31"/>
        <v>SI CUMPLE</v>
      </c>
      <c r="T201" s="67">
        <v>3670</v>
      </c>
      <c r="U201" s="64" t="str">
        <f t="shared" si="32"/>
        <v>SI CUMPLE</v>
      </c>
      <c r="V201" s="67">
        <f t="shared" si="34"/>
        <v>3784</v>
      </c>
      <c r="W201" s="3">
        <f t="shared" si="35"/>
        <v>2.2275584591771382E-4</v>
      </c>
      <c r="X201" s="3"/>
      <c r="Y201" s="3"/>
      <c r="Z201" s="3"/>
      <c r="AA201" s="3"/>
      <c r="AB201" s="37"/>
      <c r="AC201" s="37"/>
      <c r="AD201" s="37"/>
      <c r="AE201" s="38"/>
      <c r="AF201" s="38"/>
      <c r="AG201" s="37"/>
      <c r="AH201" s="37"/>
      <c r="AI201" s="37"/>
      <c r="AJ201" s="38"/>
      <c r="AK201" s="39"/>
    </row>
    <row r="202" spans="1:37" ht="33" x14ac:dyDescent="0.3">
      <c r="A202" s="5">
        <v>199</v>
      </c>
      <c r="B202" s="10" t="s">
        <v>438</v>
      </c>
      <c r="C202" s="6" t="s">
        <v>439</v>
      </c>
      <c r="D202" s="6" t="s">
        <v>37</v>
      </c>
      <c r="E202" s="6" t="s">
        <v>150</v>
      </c>
      <c r="F202" s="6" t="s">
        <v>14</v>
      </c>
      <c r="G202" s="5" t="s">
        <v>18</v>
      </c>
      <c r="H202" s="7">
        <v>3650</v>
      </c>
      <c r="I202" s="8">
        <v>45</v>
      </c>
      <c r="J202" s="2">
        <f t="shared" si="33"/>
        <v>164250</v>
      </c>
      <c r="K202" s="3">
        <f t="shared" si="27"/>
        <v>2.4172600219334365E-3</v>
      </c>
      <c r="L202" s="67">
        <v>45</v>
      </c>
      <c r="M202" s="64" t="str">
        <f t="shared" si="28"/>
        <v>SI CUMPLE</v>
      </c>
      <c r="N202" s="67">
        <v>45</v>
      </c>
      <c r="O202" s="64" t="str">
        <f t="shared" si="29"/>
        <v>SI CUMPLE</v>
      </c>
      <c r="P202" s="67">
        <v>44</v>
      </c>
      <c r="Q202" s="64" t="str">
        <f t="shared" si="30"/>
        <v>SI CUMPLE</v>
      </c>
      <c r="R202" s="67">
        <v>32</v>
      </c>
      <c r="S202" s="64" t="str">
        <f t="shared" si="31"/>
        <v>SI CUMPLE</v>
      </c>
      <c r="T202" s="67">
        <v>45</v>
      </c>
      <c r="U202" s="64" t="str">
        <f t="shared" si="32"/>
        <v>SI CUMPLE</v>
      </c>
      <c r="V202" s="67">
        <f t="shared" si="34"/>
        <v>45</v>
      </c>
      <c r="W202" s="3">
        <f t="shared" si="35"/>
        <v>2.4172600219334365E-3</v>
      </c>
      <c r="X202" s="3"/>
      <c r="Y202" s="3"/>
      <c r="Z202" s="3"/>
      <c r="AA202" s="3"/>
      <c r="AB202" s="37"/>
      <c r="AC202" s="37"/>
      <c r="AD202" s="37"/>
      <c r="AE202" s="38"/>
      <c r="AF202" s="38"/>
      <c r="AG202" s="37"/>
      <c r="AH202" s="37"/>
      <c r="AI202" s="37"/>
      <c r="AJ202" s="38"/>
      <c r="AK202" s="39"/>
    </row>
    <row r="203" spans="1:37" ht="15" customHeight="1" x14ac:dyDescent="0.3">
      <c r="A203" s="5">
        <v>200</v>
      </c>
      <c r="B203" s="9">
        <v>1031250010</v>
      </c>
      <c r="C203" s="6" t="s">
        <v>440</v>
      </c>
      <c r="D203" s="6" t="s">
        <v>441</v>
      </c>
      <c r="E203" s="6" t="s">
        <v>442</v>
      </c>
      <c r="F203" s="6" t="s">
        <v>14</v>
      </c>
      <c r="G203" s="5" t="s">
        <v>18</v>
      </c>
      <c r="H203" s="7">
        <v>442</v>
      </c>
      <c r="I203" s="8">
        <v>1654</v>
      </c>
      <c r="J203" s="2">
        <f t="shared" si="33"/>
        <v>731068</v>
      </c>
      <c r="K203" s="3">
        <f t="shared" si="27"/>
        <v>1.0759095584260782E-2</v>
      </c>
      <c r="L203" s="67">
        <v>1654</v>
      </c>
      <c r="M203" s="64" t="str">
        <f t="shared" si="28"/>
        <v>SI CUMPLE</v>
      </c>
      <c r="N203" s="67">
        <v>1654</v>
      </c>
      <c r="O203" s="64" t="str">
        <f t="shared" si="29"/>
        <v>SI CUMPLE</v>
      </c>
      <c r="P203" s="67">
        <v>1653</v>
      </c>
      <c r="Q203" s="64" t="str">
        <f t="shared" si="30"/>
        <v>SI CUMPLE</v>
      </c>
      <c r="R203" s="67">
        <v>1489</v>
      </c>
      <c r="S203" s="64" t="str">
        <f t="shared" si="31"/>
        <v>SI CUMPLE</v>
      </c>
      <c r="T203" s="67">
        <v>1604</v>
      </c>
      <c r="U203" s="64" t="str">
        <f t="shared" si="32"/>
        <v>SI CUMPLE</v>
      </c>
      <c r="V203" s="67">
        <f t="shared" si="34"/>
        <v>1654</v>
      </c>
      <c r="W203" s="3">
        <f t="shared" si="35"/>
        <v>1.0759095584260782E-2</v>
      </c>
      <c r="X203" s="3"/>
      <c r="Y203" s="3"/>
      <c r="Z203" s="3"/>
      <c r="AA203" s="3"/>
      <c r="AB203" s="37"/>
      <c r="AC203" s="37"/>
      <c r="AD203" s="37"/>
      <c r="AE203" s="38"/>
      <c r="AF203" s="38"/>
      <c r="AG203" s="37"/>
      <c r="AH203" s="37"/>
      <c r="AI203" s="37"/>
      <c r="AJ203" s="38"/>
      <c r="AK203" s="39"/>
    </row>
    <row r="204" spans="1:37" ht="33" x14ac:dyDescent="0.3">
      <c r="A204" s="5">
        <v>201</v>
      </c>
      <c r="B204" s="10" t="s">
        <v>443</v>
      </c>
      <c r="C204" s="6" t="s">
        <v>444</v>
      </c>
      <c r="D204" s="6" t="s">
        <v>37</v>
      </c>
      <c r="E204" s="6" t="s">
        <v>445</v>
      </c>
      <c r="F204" s="6" t="s">
        <v>14</v>
      </c>
      <c r="G204" s="5"/>
      <c r="H204" s="7">
        <v>11</v>
      </c>
      <c r="I204" s="8">
        <v>3088</v>
      </c>
      <c r="J204" s="2">
        <f t="shared" si="33"/>
        <v>33968</v>
      </c>
      <c r="K204" s="3">
        <f t="shared" si="27"/>
        <v>4.9990556118742751E-4</v>
      </c>
      <c r="L204" s="67">
        <v>2763</v>
      </c>
      <c r="M204" s="64" t="str">
        <f t="shared" si="28"/>
        <v>SI CUMPLE</v>
      </c>
      <c r="N204" s="67">
        <v>3088</v>
      </c>
      <c r="O204" s="64" t="str">
        <f t="shared" si="29"/>
        <v>SI CUMPLE</v>
      </c>
      <c r="P204" s="67">
        <v>3087</v>
      </c>
      <c r="Q204" s="64" t="str">
        <f t="shared" si="30"/>
        <v>SI CUMPLE</v>
      </c>
      <c r="R204" s="67">
        <v>2162</v>
      </c>
      <c r="S204" s="64" t="str">
        <f t="shared" si="31"/>
        <v>SI CUMPLE</v>
      </c>
      <c r="T204" s="67">
        <v>2995</v>
      </c>
      <c r="U204" s="64" t="str">
        <f t="shared" si="32"/>
        <v>SI CUMPLE</v>
      </c>
      <c r="V204" s="67">
        <f t="shared" si="34"/>
        <v>2763</v>
      </c>
      <c r="W204" s="3">
        <f t="shared" si="35"/>
        <v>4.9990556118742751E-4</v>
      </c>
      <c r="X204" s="3"/>
      <c r="Y204" s="3"/>
      <c r="Z204" s="3"/>
      <c r="AA204" s="3"/>
      <c r="AB204" s="37"/>
      <c r="AC204" s="37"/>
      <c r="AD204" s="37"/>
      <c r="AE204" s="38"/>
      <c r="AF204" s="38"/>
    </row>
    <row r="205" spans="1:37" ht="33" x14ac:dyDescent="0.3">
      <c r="A205" s="5">
        <v>202</v>
      </c>
      <c r="B205" s="9">
        <v>1033210002</v>
      </c>
      <c r="C205" s="6" t="s">
        <v>446</v>
      </c>
      <c r="D205" s="6" t="s">
        <v>129</v>
      </c>
      <c r="E205" s="6" t="s">
        <v>447</v>
      </c>
      <c r="F205" s="6" t="s">
        <v>387</v>
      </c>
      <c r="G205" s="5"/>
      <c r="H205" s="7">
        <v>3</v>
      </c>
      <c r="I205" s="8">
        <v>9130</v>
      </c>
      <c r="J205" s="2">
        <f t="shared" si="33"/>
        <v>27390</v>
      </c>
      <c r="K205" s="3">
        <f t="shared" si="27"/>
        <v>4.0309742466214209E-4</v>
      </c>
      <c r="L205" s="67">
        <v>9130</v>
      </c>
      <c r="M205" s="64" t="str">
        <f t="shared" si="28"/>
        <v>SI CUMPLE</v>
      </c>
      <c r="N205" s="67">
        <v>9130</v>
      </c>
      <c r="O205" s="64" t="str">
        <f t="shared" si="29"/>
        <v>SI CUMPLE</v>
      </c>
      <c r="P205" s="67">
        <v>8983</v>
      </c>
      <c r="Q205" s="64" t="str">
        <f t="shared" si="30"/>
        <v>SI CUMPLE</v>
      </c>
      <c r="R205" s="67">
        <v>8217</v>
      </c>
      <c r="S205" s="64" t="str">
        <f t="shared" si="31"/>
        <v>SI CUMPLE</v>
      </c>
      <c r="T205" s="67">
        <v>8856</v>
      </c>
      <c r="U205" s="64" t="str">
        <f t="shared" si="32"/>
        <v>SI CUMPLE</v>
      </c>
      <c r="V205" s="67">
        <f t="shared" si="34"/>
        <v>9130</v>
      </c>
      <c r="W205" s="3">
        <f t="shared" si="35"/>
        <v>4.0309742466214209E-4</v>
      </c>
      <c r="X205" s="3"/>
      <c r="Y205" s="3"/>
      <c r="Z205" s="3"/>
      <c r="AA205" s="3"/>
      <c r="AB205" s="37"/>
      <c r="AC205" s="37"/>
      <c r="AD205" s="37"/>
      <c r="AE205" s="38"/>
      <c r="AF205" s="38"/>
    </row>
    <row r="206" spans="1:37" x14ac:dyDescent="0.3">
      <c r="A206" s="5">
        <v>203</v>
      </c>
      <c r="B206" s="9">
        <v>1032810060</v>
      </c>
      <c r="C206" s="6" t="s">
        <v>448</v>
      </c>
      <c r="D206" s="6" t="s">
        <v>449</v>
      </c>
      <c r="E206" s="6" t="s">
        <v>450</v>
      </c>
      <c r="F206" s="6" t="s">
        <v>22</v>
      </c>
      <c r="G206" s="5" t="s">
        <v>18</v>
      </c>
      <c r="H206" s="7">
        <v>1</v>
      </c>
      <c r="I206" s="8">
        <v>2413</v>
      </c>
      <c r="J206" s="2">
        <f t="shared" si="33"/>
        <v>2413</v>
      </c>
      <c r="K206" s="3">
        <f t="shared" si="27"/>
        <v>3.5512014812331098E-5</v>
      </c>
      <c r="L206" s="67">
        <v>2413</v>
      </c>
      <c r="M206" s="64" t="str">
        <f t="shared" si="28"/>
        <v>SI CUMPLE</v>
      </c>
      <c r="N206" s="67">
        <v>2413</v>
      </c>
      <c r="O206" s="64" t="str">
        <f t="shared" si="29"/>
        <v>SI CUMPLE</v>
      </c>
      <c r="P206" s="67">
        <v>2344</v>
      </c>
      <c r="Q206" s="64" t="str">
        <f t="shared" si="30"/>
        <v>SI CUMPLE</v>
      </c>
      <c r="R206" s="67">
        <v>1689</v>
      </c>
      <c r="S206" s="64" t="str">
        <f t="shared" si="31"/>
        <v>SI CUMPLE</v>
      </c>
      <c r="T206" s="67">
        <v>2413</v>
      </c>
      <c r="U206" s="64" t="str">
        <f t="shared" si="32"/>
        <v>SI CUMPLE</v>
      </c>
      <c r="V206" s="67">
        <f t="shared" si="34"/>
        <v>2413</v>
      </c>
      <c r="W206" s="3">
        <f t="shared" si="35"/>
        <v>3.5512014812331098E-5</v>
      </c>
      <c r="X206" s="3"/>
      <c r="Y206" s="3"/>
      <c r="Z206" s="3"/>
      <c r="AA206" s="3"/>
      <c r="AB206" s="37"/>
      <c r="AC206" s="37"/>
      <c r="AD206" s="37"/>
      <c r="AE206" s="38"/>
      <c r="AF206" s="38"/>
      <c r="AG206" s="37"/>
      <c r="AH206" s="37"/>
      <c r="AI206" s="37"/>
      <c r="AJ206" s="38"/>
      <c r="AK206" s="39"/>
    </row>
    <row r="207" spans="1:37" ht="33" x14ac:dyDescent="0.3">
      <c r="A207" s="5">
        <v>204</v>
      </c>
      <c r="B207" s="9">
        <v>1032810070</v>
      </c>
      <c r="C207" s="6" t="s">
        <v>448</v>
      </c>
      <c r="D207" s="6" t="s">
        <v>37</v>
      </c>
      <c r="E207" s="6" t="s">
        <v>450</v>
      </c>
      <c r="F207" s="6" t="s">
        <v>14</v>
      </c>
      <c r="G207" s="5" t="s">
        <v>18</v>
      </c>
      <c r="H207" s="7">
        <v>3</v>
      </c>
      <c r="I207" s="8">
        <v>57</v>
      </c>
      <c r="J207" s="2">
        <f t="shared" si="33"/>
        <v>171</v>
      </c>
      <c r="K207" s="3">
        <f t="shared" si="27"/>
        <v>2.516599474889605E-6</v>
      </c>
      <c r="L207" s="67">
        <v>57</v>
      </c>
      <c r="M207" s="64" t="str">
        <f t="shared" si="28"/>
        <v>SI CUMPLE</v>
      </c>
      <c r="N207" s="67">
        <v>57</v>
      </c>
      <c r="O207" s="64" t="str">
        <f t="shared" si="29"/>
        <v>SI CUMPLE</v>
      </c>
      <c r="P207" s="67">
        <v>56</v>
      </c>
      <c r="Q207" s="64" t="str">
        <f t="shared" si="30"/>
        <v>SI CUMPLE</v>
      </c>
      <c r="R207" s="67">
        <v>40</v>
      </c>
      <c r="S207" s="64" t="str">
        <f t="shared" si="31"/>
        <v>SI CUMPLE</v>
      </c>
      <c r="T207" s="67">
        <v>57</v>
      </c>
      <c r="U207" s="64" t="str">
        <f t="shared" si="32"/>
        <v>SI CUMPLE</v>
      </c>
      <c r="V207" s="67">
        <f t="shared" si="34"/>
        <v>57</v>
      </c>
      <c r="W207" s="3">
        <f t="shared" si="35"/>
        <v>2.516599474889605E-6</v>
      </c>
      <c r="X207" s="3"/>
      <c r="Y207" s="3"/>
      <c r="Z207" s="3"/>
      <c r="AA207" s="3"/>
      <c r="AB207" s="37"/>
      <c r="AC207" s="37"/>
      <c r="AD207" s="37"/>
      <c r="AE207" s="38"/>
      <c r="AF207" s="38"/>
      <c r="AG207" s="37"/>
      <c r="AH207" s="37"/>
      <c r="AI207" s="37"/>
      <c r="AJ207" s="38"/>
      <c r="AK207" s="39"/>
    </row>
    <row r="208" spans="1:37" ht="33" x14ac:dyDescent="0.3">
      <c r="A208" s="5">
        <v>205</v>
      </c>
      <c r="B208" s="9">
        <v>1033410014</v>
      </c>
      <c r="C208" s="6" t="s">
        <v>451</v>
      </c>
      <c r="D208" s="6" t="s">
        <v>452</v>
      </c>
      <c r="E208" s="6" t="s">
        <v>453</v>
      </c>
      <c r="F208" s="6" t="s">
        <v>26</v>
      </c>
      <c r="G208" s="5" t="s">
        <v>18</v>
      </c>
      <c r="H208" s="7">
        <v>68</v>
      </c>
      <c r="I208" s="8">
        <v>2983</v>
      </c>
      <c r="J208" s="2">
        <f t="shared" si="33"/>
        <v>202844</v>
      </c>
      <c r="K208" s="3">
        <f t="shared" si="27"/>
        <v>2.9852462215468251E-3</v>
      </c>
      <c r="L208" s="67">
        <v>2983</v>
      </c>
      <c r="M208" s="64" t="str">
        <f t="shared" si="28"/>
        <v>SI CUMPLE</v>
      </c>
      <c r="N208" s="67">
        <v>2983</v>
      </c>
      <c r="O208" s="64" t="str">
        <f t="shared" si="29"/>
        <v>SI CUMPLE</v>
      </c>
      <c r="P208" s="67">
        <v>2982</v>
      </c>
      <c r="Q208" s="64" t="str">
        <f t="shared" si="30"/>
        <v>SI CUMPLE</v>
      </c>
      <c r="R208" s="67">
        <v>2088</v>
      </c>
      <c r="S208" s="64" t="str">
        <f t="shared" si="31"/>
        <v>SI CUMPLE</v>
      </c>
      <c r="T208" s="67">
        <v>2983</v>
      </c>
      <c r="U208" s="64" t="str">
        <f t="shared" si="32"/>
        <v>SI CUMPLE</v>
      </c>
      <c r="V208" s="67">
        <f t="shared" si="34"/>
        <v>2983</v>
      </c>
      <c r="W208" s="3">
        <f t="shared" si="35"/>
        <v>2.9852462215468251E-3</v>
      </c>
      <c r="X208" s="3"/>
      <c r="Y208" s="3"/>
      <c r="Z208" s="3"/>
      <c r="AA208" s="3"/>
      <c r="AB208" s="37"/>
      <c r="AC208" s="37"/>
      <c r="AD208" s="37"/>
      <c r="AE208" s="38"/>
      <c r="AF208" s="38"/>
      <c r="AG208" s="37"/>
      <c r="AH208" s="37"/>
      <c r="AI208" s="37"/>
      <c r="AJ208" s="38"/>
      <c r="AK208" s="39"/>
    </row>
    <row r="209" spans="1:37" ht="33" x14ac:dyDescent="0.3">
      <c r="A209" s="5">
        <v>206</v>
      </c>
      <c r="B209" s="9">
        <v>1033410019</v>
      </c>
      <c r="C209" s="6" t="s">
        <v>454</v>
      </c>
      <c r="D209" s="6" t="s">
        <v>452</v>
      </c>
      <c r="E209" s="6" t="s">
        <v>455</v>
      </c>
      <c r="F209" s="6" t="s">
        <v>26</v>
      </c>
      <c r="G209" s="5" t="s">
        <v>18</v>
      </c>
      <c r="H209" s="7">
        <v>12</v>
      </c>
      <c r="I209" s="8">
        <v>4250</v>
      </c>
      <c r="J209" s="2">
        <f t="shared" si="33"/>
        <v>51000</v>
      </c>
      <c r="K209" s="3">
        <f t="shared" si="27"/>
        <v>7.505647556688296E-4</v>
      </c>
      <c r="L209" s="67">
        <v>4250</v>
      </c>
      <c r="M209" s="64" t="str">
        <f t="shared" si="28"/>
        <v>SI CUMPLE</v>
      </c>
      <c r="N209" s="67">
        <v>4250</v>
      </c>
      <c r="O209" s="64" t="str">
        <f t="shared" si="29"/>
        <v>SI CUMPLE</v>
      </c>
      <c r="P209" s="67">
        <v>4249</v>
      </c>
      <c r="Q209" s="64" t="str">
        <f t="shared" si="30"/>
        <v>SI CUMPLE</v>
      </c>
      <c r="R209" s="67">
        <v>3825</v>
      </c>
      <c r="S209" s="64" t="str">
        <f t="shared" si="31"/>
        <v>SI CUMPLE</v>
      </c>
      <c r="T209" s="67">
        <v>4123</v>
      </c>
      <c r="U209" s="64" t="str">
        <f t="shared" si="32"/>
        <v>SI CUMPLE</v>
      </c>
      <c r="V209" s="67">
        <f t="shared" si="34"/>
        <v>4250</v>
      </c>
      <c r="W209" s="3">
        <f t="shared" si="35"/>
        <v>7.505647556688296E-4</v>
      </c>
      <c r="X209" s="3"/>
      <c r="Y209" s="3"/>
      <c r="Z209" s="3"/>
      <c r="AA209" s="3"/>
      <c r="AB209" s="37"/>
      <c r="AC209" s="37"/>
      <c r="AD209" s="37"/>
      <c r="AE209" s="38"/>
      <c r="AF209" s="38"/>
      <c r="AG209" s="37"/>
      <c r="AH209" s="37"/>
      <c r="AI209" s="37"/>
      <c r="AJ209" s="38"/>
      <c r="AK209" s="39"/>
    </row>
    <row r="210" spans="1:37" ht="74.25" customHeight="1" x14ac:dyDescent="0.3">
      <c r="A210" s="5">
        <v>207</v>
      </c>
      <c r="B210" s="9">
        <v>1031650014</v>
      </c>
      <c r="C210" s="6" t="s">
        <v>456</v>
      </c>
      <c r="D210" s="6" t="s">
        <v>457</v>
      </c>
      <c r="E210" s="6">
        <v>0</v>
      </c>
      <c r="F210" s="6" t="s">
        <v>22</v>
      </c>
      <c r="G210" s="5"/>
      <c r="H210" s="7">
        <v>3</v>
      </c>
      <c r="I210" s="8">
        <v>3056269</v>
      </c>
      <c r="J210" s="2">
        <f t="shared" si="33"/>
        <v>9168807</v>
      </c>
      <c r="K210" s="3">
        <f t="shared" si="27"/>
        <v>0.13493692913195401</v>
      </c>
      <c r="L210" s="67">
        <v>3056269</v>
      </c>
      <c r="M210" s="64" t="str">
        <f t="shared" si="28"/>
        <v>SI CUMPLE</v>
      </c>
      <c r="N210" s="67">
        <v>3056269</v>
      </c>
      <c r="O210" s="64" t="str">
        <f t="shared" si="29"/>
        <v>SI CUMPLE</v>
      </c>
      <c r="P210" s="67">
        <v>3056268</v>
      </c>
      <c r="Q210" s="64" t="str">
        <f t="shared" si="30"/>
        <v>SI CUMPLE</v>
      </c>
      <c r="R210" s="67">
        <v>2139388</v>
      </c>
      <c r="S210" s="64" t="str">
        <f t="shared" si="31"/>
        <v>SI CUMPLE</v>
      </c>
      <c r="T210" s="67">
        <v>3056269</v>
      </c>
      <c r="U210" s="64" t="str">
        <f t="shared" si="32"/>
        <v>SI CUMPLE</v>
      </c>
      <c r="V210" s="67">
        <f t="shared" si="34"/>
        <v>3056269</v>
      </c>
      <c r="W210" s="3">
        <f t="shared" si="35"/>
        <v>0.13493692913195401</v>
      </c>
      <c r="X210" s="3"/>
      <c r="Y210" s="3"/>
      <c r="Z210" s="3"/>
      <c r="AA210" s="3"/>
      <c r="AB210" s="37"/>
      <c r="AC210" s="37"/>
      <c r="AD210" s="37"/>
      <c r="AE210" s="38"/>
      <c r="AF210" s="38"/>
    </row>
    <row r="211" spans="1:37" ht="33" x14ac:dyDescent="0.3">
      <c r="A211" s="5">
        <v>208</v>
      </c>
      <c r="B211" s="9">
        <v>1031310015</v>
      </c>
      <c r="C211" s="6" t="s">
        <v>458</v>
      </c>
      <c r="D211" s="6" t="s">
        <v>101</v>
      </c>
      <c r="E211" s="6" t="s">
        <v>459</v>
      </c>
      <c r="F211" s="6" t="s">
        <v>460</v>
      </c>
      <c r="G211" s="5"/>
      <c r="H211" s="7">
        <v>8</v>
      </c>
      <c r="I211" s="8">
        <v>8265</v>
      </c>
      <c r="J211" s="2">
        <f t="shared" si="33"/>
        <v>66120</v>
      </c>
      <c r="K211" s="3">
        <f t="shared" si="27"/>
        <v>9.7308513029064746E-4</v>
      </c>
      <c r="L211" s="67">
        <v>8265</v>
      </c>
      <c r="M211" s="64" t="str">
        <f t="shared" si="28"/>
        <v>SI CUMPLE</v>
      </c>
      <c r="N211" s="67">
        <v>8265</v>
      </c>
      <c r="O211" s="64" t="str">
        <f t="shared" si="29"/>
        <v>SI CUMPLE</v>
      </c>
      <c r="P211" s="67">
        <v>8264</v>
      </c>
      <c r="Q211" s="64" t="str">
        <f t="shared" si="30"/>
        <v>SI CUMPLE</v>
      </c>
      <c r="R211" s="67">
        <v>5786</v>
      </c>
      <c r="S211" s="64" t="str">
        <f t="shared" si="31"/>
        <v>SI CUMPLE</v>
      </c>
      <c r="T211" s="67">
        <v>8265</v>
      </c>
      <c r="U211" s="64" t="str">
        <f t="shared" si="32"/>
        <v>SI CUMPLE</v>
      </c>
      <c r="V211" s="67">
        <f t="shared" si="34"/>
        <v>8265</v>
      </c>
      <c r="W211" s="3">
        <f t="shared" si="35"/>
        <v>9.7308513029064746E-4</v>
      </c>
      <c r="X211" s="3"/>
      <c r="Y211" s="3"/>
      <c r="Z211" s="3"/>
      <c r="AA211" s="3"/>
      <c r="AB211" s="37"/>
      <c r="AC211" s="37"/>
      <c r="AD211" s="37"/>
      <c r="AE211" s="38"/>
      <c r="AF211" s="38"/>
    </row>
    <row r="212" spans="1:37" x14ac:dyDescent="0.3">
      <c r="A212" s="5">
        <v>209</v>
      </c>
      <c r="B212" s="9">
        <v>1031310016</v>
      </c>
      <c r="C212" s="6" t="s">
        <v>461</v>
      </c>
      <c r="D212" s="6" t="s">
        <v>462</v>
      </c>
      <c r="E212" s="6" t="s">
        <v>463</v>
      </c>
      <c r="F212" s="6" t="s">
        <v>460</v>
      </c>
      <c r="G212" s="5"/>
      <c r="H212" s="7">
        <v>57</v>
      </c>
      <c r="I212" s="8">
        <v>3911</v>
      </c>
      <c r="J212" s="2">
        <f t="shared" si="33"/>
        <v>222927</v>
      </c>
      <c r="K212" s="3">
        <f t="shared" si="27"/>
        <v>3.2808068487644153E-3</v>
      </c>
      <c r="L212" s="67">
        <v>3911</v>
      </c>
      <c r="M212" s="64" t="str">
        <f t="shared" si="28"/>
        <v>SI CUMPLE</v>
      </c>
      <c r="N212" s="67">
        <v>3911</v>
      </c>
      <c r="O212" s="64" t="str">
        <f t="shared" si="29"/>
        <v>SI CUMPLE</v>
      </c>
      <c r="P212" s="67">
        <v>3910</v>
      </c>
      <c r="Q212" s="64" t="str">
        <f t="shared" si="30"/>
        <v>SI CUMPLE</v>
      </c>
      <c r="R212" s="67">
        <v>2738</v>
      </c>
      <c r="S212" s="64" t="str">
        <f t="shared" si="31"/>
        <v>SI CUMPLE</v>
      </c>
      <c r="T212" s="67">
        <v>3911</v>
      </c>
      <c r="U212" s="64" t="str">
        <f t="shared" si="32"/>
        <v>SI CUMPLE</v>
      </c>
      <c r="V212" s="67">
        <f t="shared" si="34"/>
        <v>3911</v>
      </c>
      <c r="W212" s="3">
        <f t="shared" si="35"/>
        <v>3.2808068487644153E-3</v>
      </c>
      <c r="X212" s="3"/>
      <c r="Y212" s="3"/>
      <c r="Z212" s="3"/>
      <c r="AA212" s="3"/>
      <c r="AB212" s="37"/>
      <c r="AC212" s="37"/>
      <c r="AD212" s="37"/>
      <c r="AE212" s="38"/>
      <c r="AF212" s="38"/>
    </row>
    <row r="213" spans="1:37" ht="33" x14ac:dyDescent="0.3">
      <c r="A213" s="54">
        <v>210</v>
      </c>
      <c r="B213" s="53">
        <v>1033320060</v>
      </c>
      <c r="C213" s="50" t="s">
        <v>464</v>
      </c>
      <c r="D213" s="50" t="s">
        <v>465</v>
      </c>
      <c r="E213" s="50" t="s">
        <v>1385</v>
      </c>
      <c r="F213" s="50" t="s">
        <v>61</v>
      </c>
      <c r="G213" s="5" t="s">
        <v>18</v>
      </c>
      <c r="H213" s="7">
        <v>26</v>
      </c>
      <c r="I213" s="8">
        <v>9808</v>
      </c>
      <c r="J213" s="2">
        <f t="shared" si="33"/>
        <v>255008</v>
      </c>
      <c r="K213" s="3">
        <f t="shared" si="27"/>
        <v>3.7529415139920959E-3</v>
      </c>
      <c r="L213" s="67">
        <v>9808</v>
      </c>
      <c r="M213" s="64" t="str">
        <f t="shared" si="28"/>
        <v>SI CUMPLE</v>
      </c>
      <c r="N213" s="67">
        <v>9808</v>
      </c>
      <c r="O213" s="64" t="str">
        <f t="shared" si="29"/>
        <v>SI CUMPLE</v>
      </c>
      <c r="P213" s="67">
        <v>9807</v>
      </c>
      <c r="Q213" s="64" t="str">
        <f t="shared" si="30"/>
        <v>SI CUMPLE</v>
      </c>
      <c r="R213" s="67">
        <v>6866</v>
      </c>
      <c r="S213" s="64" t="str">
        <f t="shared" si="31"/>
        <v>SI CUMPLE</v>
      </c>
      <c r="T213" s="67">
        <v>9514</v>
      </c>
      <c r="U213" s="64" t="str">
        <f t="shared" si="32"/>
        <v>SI CUMPLE</v>
      </c>
      <c r="V213" s="67">
        <f t="shared" si="34"/>
        <v>9808</v>
      </c>
      <c r="W213" s="3">
        <f t="shared" si="35"/>
        <v>3.7529415139920959E-3</v>
      </c>
      <c r="X213" s="3"/>
      <c r="Y213" s="3"/>
      <c r="Z213" s="3"/>
      <c r="AA213" s="3"/>
      <c r="AB213" s="37"/>
      <c r="AC213" s="37"/>
      <c r="AD213" s="37"/>
      <c r="AE213" s="38"/>
      <c r="AF213" s="38"/>
      <c r="AG213" s="37"/>
      <c r="AH213" s="37"/>
      <c r="AI213" s="37"/>
      <c r="AJ213" s="38"/>
      <c r="AK213" s="39"/>
    </row>
    <row r="214" spans="1:37" ht="33" x14ac:dyDescent="0.3">
      <c r="A214" s="5">
        <v>211</v>
      </c>
      <c r="B214" s="9">
        <v>1033320120</v>
      </c>
      <c r="C214" s="6" t="s">
        <v>466</v>
      </c>
      <c r="D214" s="6" t="s">
        <v>60</v>
      </c>
      <c r="E214" s="6" t="s">
        <v>467</v>
      </c>
      <c r="F214" s="6" t="s">
        <v>61</v>
      </c>
      <c r="G214" s="5" t="s">
        <v>18</v>
      </c>
      <c r="H214" s="7">
        <v>3</v>
      </c>
      <c r="I214" s="8">
        <v>9800</v>
      </c>
      <c r="J214" s="2">
        <f t="shared" si="33"/>
        <v>29400</v>
      </c>
      <c r="K214" s="3">
        <f t="shared" si="27"/>
        <v>4.3267850620909003E-4</v>
      </c>
      <c r="L214" s="67">
        <v>5929</v>
      </c>
      <c r="M214" s="64" t="str">
        <f t="shared" si="28"/>
        <v>SI CUMPLE</v>
      </c>
      <c r="N214" s="67">
        <v>5299</v>
      </c>
      <c r="O214" s="64" t="str">
        <f t="shared" si="29"/>
        <v>SI CUMPLE</v>
      </c>
      <c r="P214" s="67">
        <v>5250</v>
      </c>
      <c r="Q214" s="64" t="str">
        <f t="shared" si="30"/>
        <v>SI CUMPLE</v>
      </c>
      <c r="R214" s="67">
        <v>8820</v>
      </c>
      <c r="S214" s="64" t="str">
        <f t="shared" si="31"/>
        <v>SI CUMPLE</v>
      </c>
      <c r="T214" s="67">
        <v>9506</v>
      </c>
      <c r="U214" s="64" t="str">
        <f t="shared" si="32"/>
        <v>SI CUMPLE</v>
      </c>
      <c r="V214" s="67">
        <f t="shared" si="34"/>
        <v>5929</v>
      </c>
      <c r="W214" s="3">
        <f t="shared" si="35"/>
        <v>4.3267850620909003E-4</v>
      </c>
      <c r="X214" s="3"/>
      <c r="Y214" s="3"/>
      <c r="Z214" s="3"/>
      <c r="AA214" s="3"/>
      <c r="AB214" s="37"/>
      <c r="AC214" s="37"/>
      <c r="AD214" s="37"/>
      <c r="AE214" s="38"/>
      <c r="AF214" s="38"/>
      <c r="AG214" s="37"/>
      <c r="AH214" s="37"/>
      <c r="AI214" s="37"/>
      <c r="AJ214" s="38"/>
      <c r="AK214" s="39"/>
    </row>
    <row r="215" spans="1:37" x14ac:dyDescent="0.3">
      <c r="A215" s="5">
        <v>212</v>
      </c>
      <c r="B215" s="9">
        <v>1032210160</v>
      </c>
      <c r="C215" s="6" t="s">
        <v>468</v>
      </c>
      <c r="D215" s="6" t="s">
        <v>20</v>
      </c>
      <c r="E215" s="6" t="s">
        <v>78</v>
      </c>
      <c r="F215" s="6" t="s">
        <v>22</v>
      </c>
      <c r="G215" s="5"/>
      <c r="H215" s="7">
        <v>195</v>
      </c>
      <c r="I215" s="8">
        <v>27452</v>
      </c>
      <c r="J215" s="2">
        <f t="shared" si="33"/>
        <v>5353140</v>
      </c>
      <c r="K215" s="3">
        <f t="shared" si="27"/>
        <v>7.8781925807079184E-2</v>
      </c>
      <c r="L215" s="67">
        <v>27452</v>
      </c>
      <c r="M215" s="64" t="str">
        <f t="shared" si="28"/>
        <v>SI CUMPLE</v>
      </c>
      <c r="N215" s="67">
        <v>27452</v>
      </c>
      <c r="O215" s="64" t="str">
        <f t="shared" si="29"/>
        <v>SI CUMPLE</v>
      </c>
      <c r="P215" s="67">
        <v>26833</v>
      </c>
      <c r="Q215" s="64" t="str">
        <f t="shared" si="30"/>
        <v>SI CUMPLE</v>
      </c>
      <c r="R215" s="67">
        <v>24707</v>
      </c>
      <c r="S215" s="64" t="str">
        <f t="shared" si="31"/>
        <v>SI CUMPLE</v>
      </c>
      <c r="T215" s="67">
        <v>26628</v>
      </c>
      <c r="U215" s="64" t="str">
        <f t="shared" si="32"/>
        <v>SI CUMPLE</v>
      </c>
      <c r="V215" s="67">
        <f t="shared" si="34"/>
        <v>27452</v>
      </c>
      <c r="W215" s="3">
        <f t="shared" si="35"/>
        <v>7.8781925807079184E-2</v>
      </c>
      <c r="X215" s="3"/>
      <c r="Y215" s="3"/>
      <c r="Z215" s="3"/>
      <c r="AA215" s="3"/>
      <c r="AB215" s="37"/>
      <c r="AC215" s="37"/>
      <c r="AD215" s="37"/>
      <c r="AE215" s="38"/>
      <c r="AF215" s="38"/>
    </row>
    <row r="216" spans="1:37" ht="33" x14ac:dyDescent="0.3">
      <c r="A216" s="5">
        <v>213</v>
      </c>
      <c r="B216" s="9">
        <v>1032141025</v>
      </c>
      <c r="C216" s="6" t="s">
        <v>469</v>
      </c>
      <c r="D216" s="6" t="s">
        <v>470</v>
      </c>
      <c r="E216" s="6" t="s">
        <v>471</v>
      </c>
      <c r="F216" s="6" t="s">
        <v>14</v>
      </c>
      <c r="G216" s="5" t="s">
        <v>18</v>
      </c>
      <c r="H216" s="7">
        <v>371</v>
      </c>
      <c r="I216" s="8">
        <v>1710</v>
      </c>
      <c r="J216" s="2">
        <f t="shared" si="33"/>
        <v>634410</v>
      </c>
      <c r="K216" s="3">
        <f t="shared" si="27"/>
        <v>9.3365840518404367E-3</v>
      </c>
      <c r="L216" s="67">
        <v>1710</v>
      </c>
      <c r="M216" s="64" t="str">
        <f t="shared" si="28"/>
        <v>SI CUMPLE</v>
      </c>
      <c r="N216" s="67">
        <v>1710</v>
      </c>
      <c r="O216" s="64" t="str">
        <f t="shared" si="29"/>
        <v>SI CUMPLE</v>
      </c>
      <c r="P216" s="67">
        <v>1644</v>
      </c>
      <c r="Q216" s="64" t="str">
        <f t="shared" si="30"/>
        <v>SI CUMPLE</v>
      </c>
      <c r="R216" s="67">
        <v>1539</v>
      </c>
      <c r="S216" s="64" t="str">
        <f t="shared" si="31"/>
        <v>SI CUMPLE</v>
      </c>
      <c r="T216" s="67">
        <v>1659</v>
      </c>
      <c r="U216" s="64" t="str">
        <f t="shared" si="32"/>
        <v>SI CUMPLE</v>
      </c>
      <c r="V216" s="67">
        <f t="shared" si="34"/>
        <v>1710</v>
      </c>
      <c r="W216" s="3">
        <f t="shared" si="35"/>
        <v>9.3365840518404367E-3</v>
      </c>
      <c r="X216" s="3"/>
      <c r="Y216" s="3"/>
      <c r="Z216" s="3"/>
      <c r="AA216" s="3"/>
      <c r="AB216" s="37"/>
      <c r="AC216" s="37"/>
      <c r="AD216" s="37"/>
      <c r="AE216" s="38"/>
      <c r="AF216" s="38"/>
      <c r="AG216" s="37"/>
      <c r="AH216" s="37"/>
      <c r="AI216" s="37"/>
      <c r="AJ216" s="38"/>
      <c r="AK216" s="39"/>
    </row>
    <row r="217" spans="1:37" x14ac:dyDescent="0.3">
      <c r="A217" s="5">
        <v>214</v>
      </c>
      <c r="B217" s="9">
        <v>1032210143</v>
      </c>
      <c r="C217" s="6" t="s">
        <v>472</v>
      </c>
      <c r="D217" s="6" t="s">
        <v>473</v>
      </c>
      <c r="E217" s="6" t="s">
        <v>474</v>
      </c>
      <c r="F217" s="6" t="s">
        <v>22</v>
      </c>
      <c r="G217" s="5"/>
      <c r="H217" s="7">
        <v>173</v>
      </c>
      <c r="I217" s="8">
        <v>59128</v>
      </c>
      <c r="J217" s="2">
        <f t="shared" si="33"/>
        <v>10229144</v>
      </c>
      <c r="K217" s="3">
        <f t="shared" si="27"/>
        <v>0.15054186209924067</v>
      </c>
      <c r="L217" s="67">
        <v>59128</v>
      </c>
      <c r="M217" s="64" t="str">
        <f t="shared" si="28"/>
        <v>SI CUMPLE</v>
      </c>
      <c r="N217" s="67">
        <v>59128</v>
      </c>
      <c r="O217" s="64" t="str">
        <f t="shared" si="29"/>
        <v>SI CUMPLE</v>
      </c>
      <c r="P217" s="67">
        <v>59127</v>
      </c>
      <c r="Q217" s="64" t="str">
        <f t="shared" si="30"/>
        <v>SI CUMPLE</v>
      </c>
      <c r="R217" s="67">
        <v>41390</v>
      </c>
      <c r="S217" s="64" t="str">
        <f t="shared" si="31"/>
        <v>SI CUMPLE</v>
      </c>
      <c r="T217" s="67">
        <v>58537</v>
      </c>
      <c r="U217" s="64" t="str">
        <f t="shared" si="32"/>
        <v>SI CUMPLE</v>
      </c>
      <c r="V217" s="67">
        <f t="shared" si="34"/>
        <v>59128</v>
      </c>
      <c r="W217" s="3">
        <f t="shared" si="35"/>
        <v>0.15054186209924067</v>
      </c>
      <c r="X217" s="3"/>
      <c r="Y217" s="3"/>
      <c r="Z217" s="3"/>
      <c r="AA217" s="3"/>
      <c r="AB217" s="37"/>
      <c r="AC217" s="37"/>
      <c r="AD217" s="37"/>
      <c r="AE217" s="38"/>
      <c r="AF217" s="38"/>
    </row>
    <row r="218" spans="1:37" ht="33" x14ac:dyDescent="0.3">
      <c r="A218" s="5">
        <v>215</v>
      </c>
      <c r="B218" s="10" t="s">
        <v>475</v>
      </c>
      <c r="C218" s="6" t="s">
        <v>476</v>
      </c>
      <c r="D218" s="11" t="s">
        <v>206</v>
      </c>
      <c r="E218" s="6" t="s">
        <v>109</v>
      </c>
      <c r="F218" s="6" t="s">
        <v>14</v>
      </c>
      <c r="G218" s="5" t="s">
        <v>18</v>
      </c>
      <c r="H218" s="7">
        <v>4</v>
      </c>
      <c r="I218" s="8">
        <v>2952</v>
      </c>
      <c r="J218" s="2">
        <f t="shared" si="33"/>
        <v>11808</v>
      </c>
      <c r="K218" s="3">
        <f t="shared" si="27"/>
        <v>1.7377781637132431E-4</v>
      </c>
      <c r="L218" s="67">
        <v>2952</v>
      </c>
      <c r="M218" s="64" t="str">
        <f t="shared" si="28"/>
        <v>SI CUMPLE</v>
      </c>
      <c r="N218" s="67">
        <v>2952</v>
      </c>
      <c r="O218" s="64" t="str">
        <f t="shared" si="29"/>
        <v>SI CUMPLE</v>
      </c>
      <c r="P218" s="67">
        <v>2951</v>
      </c>
      <c r="Q218" s="64" t="str">
        <f t="shared" si="30"/>
        <v>SI CUMPLE</v>
      </c>
      <c r="R218" s="67">
        <v>2066</v>
      </c>
      <c r="S218" s="64" t="str">
        <f t="shared" si="31"/>
        <v>SI CUMPLE</v>
      </c>
      <c r="T218" s="67">
        <v>2863</v>
      </c>
      <c r="U218" s="64" t="str">
        <f t="shared" si="32"/>
        <v>SI CUMPLE</v>
      </c>
      <c r="V218" s="67">
        <f t="shared" si="34"/>
        <v>2952</v>
      </c>
      <c r="W218" s="3">
        <f t="shared" si="35"/>
        <v>1.7377781637132431E-4</v>
      </c>
      <c r="X218" s="3"/>
      <c r="Y218" s="3"/>
      <c r="Z218" s="3"/>
      <c r="AA218" s="3"/>
      <c r="AB218" s="37"/>
      <c r="AC218" s="37"/>
      <c r="AD218" s="37"/>
      <c r="AE218" s="38"/>
      <c r="AF218" s="38"/>
      <c r="AG218" s="37"/>
      <c r="AH218" s="37"/>
      <c r="AI218" s="37"/>
      <c r="AJ218" s="38"/>
      <c r="AK218" s="39"/>
    </row>
    <row r="219" spans="1:37" ht="33" x14ac:dyDescent="0.3">
      <c r="A219" s="5">
        <v>216</v>
      </c>
      <c r="B219" s="10" t="s">
        <v>477</v>
      </c>
      <c r="C219" s="6" t="s">
        <v>478</v>
      </c>
      <c r="D219" s="6" t="s">
        <v>12</v>
      </c>
      <c r="E219" s="6" t="s">
        <v>479</v>
      </c>
      <c r="F219" s="6" t="s">
        <v>14</v>
      </c>
      <c r="G219" s="5" t="s">
        <v>18</v>
      </c>
      <c r="H219" s="7">
        <v>3</v>
      </c>
      <c r="I219" s="8">
        <v>1561</v>
      </c>
      <c r="J219" s="2">
        <f t="shared" si="33"/>
        <v>4683</v>
      </c>
      <c r="K219" s="3">
        <f t="shared" si="27"/>
        <v>6.8919504917590765E-5</v>
      </c>
      <c r="L219" s="67">
        <v>944</v>
      </c>
      <c r="M219" s="64" t="str">
        <f t="shared" si="28"/>
        <v>SI CUMPLE</v>
      </c>
      <c r="N219" s="67">
        <v>293</v>
      </c>
      <c r="O219" s="64" t="str">
        <f t="shared" si="29"/>
        <v>SI CUMPLE</v>
      </c>
      <c r="P219" s="67">
        <v>665</v>
      </c>
      <c r="Q219" s="64" t="str">
        <f t="shared" si="30"/>
        <v>SI CUMPLE</v>
      </c>
      <c r="R219" s="67">
        <v>223</v>
      </c>
      <c r="S219" s="64" t="str">
        <f t="shared" si="31"/>
        <v>SI CUMPLE</v>
      </c>
      <c r="T219" s="67">
        <v>1514</v>
      </c>
      <c r="U219" s="64" t="str">
        <f t="shared" si="32"/>
        <v>SI CUMPLE</v>
      </c>
      <c r="V219" s="67">
        <f t="shared" si="34"/>
        <v>944</v>
      </c>
      <c r="W219" s="3">
        <f t="shared" si="35"/>
        <v>6.8919504917590765E-5</v>
      </c>
      <c r="X219" s="3"/>
      <c r="Y219" s="3"/>
      <c r="Z219" s="3"/>
      <c r="AA219" s="3"/>
      <c r="AB219" s="37"/>
      <c r="AC219" s="37"/>
      <c r="AD219" s="37"/>
      <c r="AE219" s="38"/>
      <c r="AF219" s="38"/>
      <c r="AG219" s="37"/>
      <c r="AH219" s="37"/>
      <c r="AI219" s="37"/>
      <c r="AJ219" s="38"/>
      <c r="AK219" s="39"/>
    </row>
    <row r="220" spans="1:37" x14ac:dyDescent="0.3">
      <c r="A220" s="5">
        <v>217</v>
      </c>
      <c r="B220" s="9">
        <v>1033470130</v>
      </c>
      <c r="C220" s="6" t="s">
        <v>480</v>
      </c>
      <c r="D220" s="6" t="s">
        <v>80</v>
      </c>
      <c r="E220" s="6" t="s">
        <v>406</v>
      </c>
      <c r="F220" s="6" t="s">
        <v>26</v>
      </c>
      <c r="G220" s="5" t="s">
        <v>18</v>
      </c>
      <c r="H220" s="7">
        <v>63</v>
      </c>
      <c r="I220" s="8">
        <v>9968</v>
      </c>
      <c r="J220" s="2">
        <f t="shared" si="33"/>
        <v>627984</v>
      </c>
      <c r="K220" s="3">
        <f t="shared" si="27"/>
        <v>9.2420128926261631E-3</v>
      </c>
      <c r="L220" s="67">
        <v>7064</v>
      </c>
      <c r="M220" s="64" t="str">
        <f t="shared" si="28"/>
        <v>SI CUMPLE</v>
      </c>
      <c r="N220" s="67">
        <v>5122</v>
      </c>
      <c r="O220" s="64" t="str">
        <f t="shared" si="29"/>
        <v>SI CUMPLE</v>
      </c>
      <c r="P220" s="67">
        <v>7381</v>
      </c>
      <c r="Q220" s="64" t="str">
        <f t="shared" si="30"/>
        <v>SI CUMPLE</v>
      </c>
      <c r="R220" s="67">
        <v>8971</v>
      </c>
      <c r="S220" s="64" t="str">
        <f t="shared" si="31"/>
        <v>SI CUMPLE</v>
      </c>
      <c r="T220" s="67">
        <v>9669</v>
      </c>
      <c r="U220" s="64" t="str">
        <f t="shared" si="32"/>
        <v>SI CUMPLE</v>
      </c>
      <c r="V220" s="67">
        <f t="shared" si="34"/>
        <v>7064</v>
      </c>
      <c r="W220" s="3">
        <f t="shared" si="35"/>
        <v>9.2420128926261631E-3</v>
      </c>
      <c r="X220" s="3"/>
      <c r="Y220" s="3"/>
      <c r="Z220" s="3"/>
      <c r="AA220" s="3"/>
      <c r="AB220" s="37"/>
      <c r="AC220" s="37"/>
      <c r="AD220" s="37"/>
      <c r="AE220" s="38"/>
      <c r="AF220" s="38"/>
      <c r="AG220" s="37"/>
      <c r="AH220" s="37"/>
      <c r="AI220" s="37"/>
      <c r="AJ220" s="38"/>
      <c r="AK220" s="39"/>
    </row>
    <row r="221" spans="1:37" ht="33" x14ac:dyDescent="0.3">
      <c r="A221" s="5">
        <v>218</v>
      </c>
      <c r="B221" s="9">
        <v>1032010035</v>
      </c>
      <c r="C221" s="6" t="s">
        <v>481</v>
      </c>
      <c r="D221" s="6" t="s">
        <v>12</v>
      </c>
      <c r="E221" s="6" t="s">
        <v>482</v>
      </c>
      <c r="F221" s="6" t="s">
        <v>14</v>
      </c>
      <c r="G221" s="5"/>
      <c r="H221" s="7">
        <v>693</v>
      </c>
      <c r="I221" s="8">
        <v>2455</v>
      </c>
      <c r="J221" s="2">
        <f t="shared" si="33"/>
        <v>1701315</v>
      </c>
      <c r="K221" s="3">
        <f t="shared" si="27"/>
        <v>2.5038177986092446E-2</v>
      </c>
      <c r="L221" s="67">
        <v>1600</v>
      </c>
      <c r="M221" s="64" t="str">
        <f t="shared" si="28"/>
        <v>SI CUMPLE</v>
      </c>
      <c r="N221" s="67">
        <v>2455</v>
      </c>
      <c r="O221" s="64" t="str">
        <f t="shared" si="29"/>
        <v>SI CUMPLE</v>
      </c>
      <c r="P221" s="67">
        <v>2194</v>
      </c>
      <c r="Q221" s="64" t="str">
        <f t="shared" si="30"/>
        <v>SI CUMPLE</v>
      </c>
      <c r="R221" s="67">
        <v>1719</v>
      </c>
      <c r="S221" s="64" t="str">
        <f t="shared" si="31"/>
        <v>SI CUMPLE</v>
      </c>
      <c r="T221" s="67">
        <v>2381</v>
      </c>
      <c r="U221" s="64" t="str">
        <f t="shared" si="32"/>
        <v>SI CUMPLE</v>
      </c>
      <c r="V221" s="67">
        <f t="shared" si="34"/>
        <v>1600</v>
      </c>
      <c r="W221" s="3">
        <f t="shared" si="35"/>
        <v>2.5038177986092446E-2</v>
      </c>
      <c r="X221" s="3"/>
      <c r="Y221" s="3"/>
      <c r="Z221" s="3"/>
      <c r="AA221" s="3"/>
      <c r="AB221" s="37"/>
      <c r="AC221" s="37"/>
      <c r="AD221" s="37"/>
      <c r="AE221" s="38"/>
      <c r="AF221" s="38"/>
    </row>
    <row r="222" spans="1:37" x14ac:dyDescent="0.3">
      <c r="A222" s="5">
        <v>219</v>
      </c>
      <c r="B222" s="9">
        <v>1032010032</v>
      </c>
      <c r="C222" s="6" t="s">
        <v>483</v>
      </c>
      <c r="D222" s="6" t="s">
        <v>276</v>
      </c>
      <c r="E222" s="6" t="s">
        <v>484</v>
      </c>
      <c r="F222" s="6" t="s">
        <v>22</v>
      </c>
      <c r="G222" s="5" t="s">
        <v>18</v>
      </c>
      <c r="H222" s="7">
        <v>4742</v>
      </c>
      <c r="I222" s="8">
        <v>567</v>
      </c>
      <c r="J222" s="2">
        <f t="shared" si="33"/>
        <v>2688714</v>
      </c>
      <c r="K222" s="3">
        <f t="shared" si="27"/>
        <v>3.9569685617124734E-2</v>
      </c>
      <c r="L222" s="67">
        <v>567</v>
      </c>
      <c r="M222" s="64" t="str">
        <f t="shared" si="28"/>
        <v>SI CUMPLE</v>
      </c>
      <c r="N222" s="67">
        <v>567</v>
      </c>
      <c r="O222" s="64" t="str">
        <f t="shared" si="29"/>
        <v>SI CUMPLE</v>
      </c>
      <c r="P222" s="67">
        <v>566</v>
      </c>
      <c r="Q222" s="64" t="str">
        <f t="shared" si="30"/>
        <v>SI CUMPLE</v>
      </c>
      <c r="R222" s="67">
        <v>550</v>
      </c>
      <c r="S222" s="64" t="str">
        <f t="shared" si="31"/>
        <v>SI CUMPLE</v>
      </c>
      <c r="T222" s="67">
        <v>550</v>
      </c>
      <c r="U222" s="64" t="str">
        <f t="shared" si="32"/>
        <v>SI CUMPLE</v>
      </c>
      <c r="V222" s="67">
        <f t="shared" si="34"/>
        <v>567</v>
      </c>
      <c r="W222" s="3">
        <f t="shared" si="35"/>
        <v>3.9569685617124734E-2</v>
      </c>
      <c r="X222" s="3"/>
      <c r="Y222" s="3"/>
      <c r="Z222" s="3"/>
      <c r="AA222" s="3"/>
      <c r="AB222" s="37"/>
      <c r="AC222" s="37"/>
      <c r="AD222" s="37"/>
      <c r="AE222" s="38"/>
      <c r="AF222" s="38"/>
      <c r="AG222" s="37"/>
      <c r="AH222" s="37"/>
      <c r="AI222" s="37"/>
      <c r="AJ222" s="38"/>
      <c r="AK222" s="39"/>
    </row>
    <row r="223" spans="1:37" x14ac:dyDescent="0.3">
      <c r="A223" s="5">
        <v>220</v>
      </c>
      <c r="B223" s="9">
        <v>1032010033</v>
      </c>
      <c r="C223" s="6" t="s">
        <v>483</v>
      </c>
      <c r="D223" s="6" t="s">
        <v>485</v>
      </c>
      <c r="E223" s="6" t="s">
        <v>486</v>
      </c>
      <c r="F223" s="6" t="s">
        <v>22</v>
      </c>
      <c r="G223" s="5" t="s">
        <v>18</v>
      </c>
      <c r="H223" s="7">
        <v>39681</v>
      </c>
      <c r="I223" s="8">
        <v>563</v>
      </c>
      <c r="J223" s="2">
        <f t="shared" si="33"/>
        <v>22340403</v>
      </c>
      <c r="K223" s="3">
        <f t="shared" si="27"/>
        <v>0.32878272782819978</v>
      </c>
      <c r="L223" s="67">
        <v>560</v>
      </c>
      <c r="M223" s="64" t="str">
        <f t="shared" si="28"/>
        <v>SI CUMPLE</v>
      </c>
      <c r="N223" s="67">
        <v>563</v>
      </c>
      <c r="O223" s="64" t="str">
        <f t="shared" si="29"/>
        <v>SI CUMPLE</v>
      </c>
      <c r="P223" s="67">
        <v>562</v>
      </c>
      <c r="Q223" s="64" t="str">
        <f t="shared" si="30"/>
        <v>SI CUMPLE</v>
      </c>
      <c r="R223" s="67">
        <v>535</v>
      </c>
      <c r="S223" s="64" t="str">
        <f t="shared" si="31"/>
        <v>SI CUMPLE</v>
      </c>
      <c r="T223" s="67">
        <v>546</v>
      </c>
      <c r="U223" s="64" t="str">
        <f t="shared" si="32"/>
        <v>SI CUMPLE</v>
      </c>
      <c r="V223" s="67">
        <f t="shared" si="34"/>
        <v>560</v>
      </c>
      <c r="W223" s="3">
        <f t="shared" si="35"/>
        <v>0.32878272782819978</v>
      </c>
      <c r="X223" s="3"/>
      <c r="Y223" s="3"/>
      <c r="Z223" s="3"/>
      <c r="AA223" s="3"/>
      <c r="AB223" s="37"/>
      <c r="AC223" s="37"/>
      <c r="AD223" s="37"/>
      <c r="AE223" s="38"/>
      <c r="AF223" s="38"/>
      <c r="AG223" s="37"/>
      <c r="AH223" s="37"/>
      <c r="AI223" s="37"/>
      <c r="AJ223" s="38"/>
      <c r="AK223" s="39"/>
    </row>
    <row r="224" spans="1:37" x14ac:dyDescent="0.3">
      <c r="A224" s="5">
        <v>221</v>
      </c>
      <c r="B224" s="9">
        <v>1033330070</v>
      </c>
      <c r="C224" s="6" t="s">
        <v>487</v>
      </c>
      <c r="D224" s="6" t="s">
        <v>488</v>
      </c>
      <c r="E224" s="6" t="s">
        <v>489</v>
      </c>
      <c r="F224" s="6" t="s">
        <v>76</v>
      </c>
      <c r="G224" s="5"/>
      <c r="H224" s="7">
        <v>57</v>
      </c>
      <c r="I224" s="8">
        <v>4038496</v>
      </c>
      <c r="J224" s="2">
        <f t="shared" si="33"/>
        <v>230194272</v>
      </c>
      <c r="K224" s="3">
        <f t="shared" si="27"/>
        <v>3.387758970981257</v>
      </c>
      <c r="L224" s="67">
        <v>3818880</v>
      </c>
      <c r="M224" s="64" t="str">
        <f t="shared" si="28"/>
        <v>SI CUMPLE</v>
      </c>
      <c r="N224" s="67">
        <v>3653277</v>
      </c>
      <c r="O224" s="64" t="str">
        <f t="shared" si="29"/>
        <v>SI CUMPLE</v>
      </c>
      <c r="P224" s="67">
        <v>3653276</v>
      </c>
      <c r="Q224" s="64" t="str">
        <f t="shared" si="30"/>
        <v>SI CUMPLE</v>
      </c>
      <c r="R224" s="67">
        <v>3634646</v>
      </c>
      <c r="S224" s="64" t="str">
        <f t="shared" si="31"/>
        <v>SI CUMPLE</v>
      </c>
      <c r="T224" s="67">
        <v>3616744</v>
      </c>
      <c r="U224" s="64" t="str">
        <f t="shared" si="32"/>
        <v>SI CUMPLE</v>
      </c>
      <c r="V224" s="67">
        <f t="shared" si="34"/>
        <v>3818880</v>
      </c>
      <c r="W224" s="3">
        <f t="shared" si="35"/>
        <v>3.387758970981257</v>
      </c>
      <c r="X224" s="3"/>
      <c r="Y224" s="3"/>
      <c r="Z224" s="3"/>
      <c r="AA224" s="3"/>
      <c r="AB224" s="37"/>
      <c r="AC224" s="37"/>
      <c r="AD224" s="37"/>
      <c r="AE224" s="38"/>
      <c r="AF224" s="38"/>
    </row>
    <row r="225" spans="1:37" ht="33" x14ac:dyDescent="0.3">
      <c r="A225" s="5">
        <v>222</v>
      </c>
      <c r="B225" s="9">
        <v>1031420005</v>
      </c>
      <c r="C225" s="6" t="s">
        <v>490</v>
      </c>
      <c r="D225" s="6" t="s">
        <v>418</v>
      </c>
      <c r="E225" s="6" t="s">
        <v>491</v>
      </c>
      <c r="F225" s="6" t="s">
        <v>14</v>
      </c>
      <c r="G225" s="5" t="s">
        <v>18</v>
      </c>
      <c r="H225" s="7">
        <v>1</v>
      </c>
      <c r="I225" s="8">
        <v>5070</v>
      </c>
      <c r="J225" s="2">
        <f t="shared" si="33"/>
        <v>5070</v>
      </c>
      <c r="K225" s="3">
        <f t="shared" si="27"/>
        <v>7.4614966887077768E-5</v>
      </c>
      <c r="L225" s="67">
        <v>5070</v>
      </c>
      <c r="M225" s="64" t="str">
        <f t="shared" si="28"/>
        <v>SI CUMPLE</v>
      </c>
      <c r="N225" s="67">
        <v>5070</v>
      </c>
      <c r="O225" s="64" t="str">
        <f t="shared" si="29"/>
        <v>SI CUMPLE</v>
      </c>
      <c r="P225" s="67">
        <v>5069</v>
      </c>
      <c r="Q225" s="64" t="str">
        <f t="shared" si="30"/>
        <v>SI CUMPLE</v>
      </c>
      <c r="R225" s="67">
        <v>3549</v>
      </c>
      <c r="S225" s="64" t="str">
        <f t="shared" si="31"/>
        <v>SI CUMPLE</v>
      </c>
      <c r="T225" s="67">
        <v>5070</v>
      </c>
      <c r="U225" s="64" t="str">
        <f t="shared" si="32"/>
        <v>SI CUMPLE</v>
      </c>
      <c r="V225" s="67">
        <f t="shared" si="34"/>
        <v>5070</v>
      </c>
      <c r="W225" s="3">
        <f t="shared" si="35"/>
        <v>7.4614966887077768E-5</v>
      </c>
      <c r="X225" s="3"/>
      <c r="Y225" s="3"/>
      <c r="Z225" s="3"/>
      <c r="AA225" s="3"/>
      <c r="AB225" s="37"/>
      <c r="AC225" s="37"/>
      <c r="AD225" s="37"/>
      <c r="AE225" s="38"/>
      <c r="AF225" s="38"/>
      <c r="AG225" s="37"/>
      <c r="AH225" s="37"/>
      <c r="AI225" s="37"/>
      <c r="AJ225" s="38"/>
      <c r="AK225" s="39"/>
    </row>
    <row r="226" spans="1:37" ht="49.5" x14ac:dyDescent="0.3">
      <c r="A226" s="5">
        <v>223</v>
      </c>
      <c r="B226" s="9">
        <v>1032610020</v>
      </c>
      <c r="C226" s="6" t="s">
        <v>492</v>
      </c>
      <c r="D226" s="6" t="s">
        <v>114</v>
      </c>
      <c r="E226" s="6" t="s">
        <v>493</v>
      </c>
      <c r="F226" s="6" t="s">
        <v>22</v>
      </c>
      <c r="G226" s="5" t="s">
        <v>18</v>
      </c>
      <c r="H226" s="7">
        <v>2549</v>
      </c>
      <c r="I226" s="8">
        <v>2755</v>
      </c>
      <c r="J226" s="2">
        <f t="shared" si="33"/>
        <v>7022495</v>
      </c>
      <c r="K226" s="3">
        <f t="shared" si="27"/>
        <v>0.10334974987961916</v>
      </c>
      <c r="L226" s="67">
        <v>2755</v>
      </c>
      <c r="M226" s="64" t="str">
        <f t="shared" si="28"/>
        <v>SI CUMPLE</v>
      </c>
      <c r="N226" s="67">
        <v>2755</v>
      </c>
      <c r="O226" s="64" t="str">
        <f t="shared" si="29"/>
        <v>SI CUMPLE</v>
      </c>
      <c r="P226" s="67">
        <v>2754</v>
      </c>
      <c r="Q226" s="64" t="str">
        <f t="shared" si="30"/>
        <v>SI CUMPLE</v>
      </c>
      <c r="R226" s="67">
        <v>2562</v>
      </c>
      <c r="S226" s="64" t="str">
        <f t="shared" si="31"/>
        <v>SI CUMPLE</v>
      </c>
      <c r="T226" s="67">
        <v>2672</v>
      </c>
      <c r="U226" s="64" t="str">
        <f t="shared" si="32"/>
        <v>SI CUMPLE</v>
      </c>
      <c r="V226" s="67">
        <f t="shared" si="34"/>
        <v>2755</v>
      </c>
      <c r="W226" s="3">
        <f t="shared" si="35"/>
        <v>0.10334974987961916</v>
      </c>
      <c r="X226" s="3"/>
      <c r="Y226" s="3"/>
      <c r="Z226" s="3"/>
      <c r="AA226" s="3"/>
      <c r="AB226" s="37"/>
      <c r="AC226" s="37"/>
      <c r="AD226" s="37"/>
      <c r="AE226" s="38"/>
      <c r="AF226" s="38"/>
      <c r="AG226" s="37"/>
      <c r="AH226" s="37"/>
      <c r="AI226" s="37"/>
      <c r="AJ226" s="38"/>
      <c r="AK226" s="39"/>
    </row>
    <row r="227" spans="1:37" ht="49.5" x14ac:dyDescent="0.3">
      <c r="A227" s="5">
        <v>224</v>
      </c>
      <c r="B227" s="9">
        <v>1032610022</v>
      </c>
      <c r="C227" s="6" t="s">
        <v>494</v>
      </c>
      <c r="D227" s="6" t="s">
        <v>114</v>
      </c>
      <c r="E227" s="6" t="s">
        <v>495</v>
      </c>
      <c r="F227" s="6" t="s">
        <v>22</v>
      </c>
      <c r="G227" s="5" t="s">
        <v>18</v>
      </c>
      <c r="H227" s="7">
        <v>3887</v>
      </c>
      <c r="I227" s="8">
        <v>3045</v>
      </c>
      <c r="J227" s="2">
        <f t="shared" si="33"/>
        <v>11835915</v>
      </c>
      <c r="K227" s="3">
        <f t="shared" si="27"/>
        <v>0.17418864019788305</v>
      </c>
      <c r="L227" s="67">
        <v>3045</v>
      </c>
      <c r="M227" s="64" t="str">
        <f t="shared" si="28"/>
        <v>SI CUMPLE</v>
      </c>
      <c r="N227" s="67">
        <v>3045</v>
      </c>
      <c r="O227" s="64" t="str">
        <f t="shared" si="29"/>
        <v>SI CUMPLE</v>
      </c>
      <c r="P227" s="67">
        <v>2963</v>
      </c>
      <c r="Q227" s="64" t="str">
        <f t="shared" si="30"/>
        <v>SI CUMPLE</v>
      </c>
      <c r="R227" s="67">
        <v>2893</v>
      </c>
      <c r="S227" s="64" t="str">
        <f t="shared" si="31"/>
        <v>SI CUMPLE</v>
      </c>
      <c r="T227" s="67">
        <v>2954</v>
      </c>
      <c r="U227" s="64" t="str">
        <f t="shared" si="32"/>
        <v>SI CUMPLE</v>
      </c>
      <c r="V227" s="67">
        <f t="shared" si="34"/>
        <v>3045</v>
      </c>
      <c r="W227" s="3">
        <f t="shared" si="35"/>
        <v>0.17418864019788305</v>
      </c>
      <c r="X227" s="3"/>
      <c r="Y227" s="3"/>
      <c r="Z227" s="3"/>
      <c r="AA227" s="3"/>
      <c r="AB227" s="37"/>
      <c r="AC227" s="37"/>
      <c r="AD227" s="37"/>
      <c r="AE227" s="38"/>
      <c r="AF227" s="38"/>
      <c r="AG227" s="37"/>
      <c r="AH227" s="37"/>
      <c r="AI227" s="37"/>
      <c r="AJ227" s="38"/>
      <c r="AK227" s="39"/>
    </row>
    <row r="228" spans="1:37" ht="49.5" x14ac:dyDescent="0.3">
      <c r="A228" s="5">
        <v>225</v>
      </c>
      <c r="B228" s="9">
        <v>1032610028</v>
      </c>
      <c r="C228" s="6" t="s">
        <v>496</v>
      </c>
      <c r="D228" s="6" t="s">
        <v>114</v>
      </c>
      <c r="E228" s="6" t="s">
        <v>497</v>
      </c>
      <c r="F228" s="6" t="s">
        <v>22</v>
      </c>
      <c r="G228" s="5" t="s">
        <v>18</v>
      </c>
      <c r="H228" s="7">
        <v>4989</v>
      </c>
      <c r="I228" s="8">
        <v>2460</v>
      </c>
      <c r="J228" s="2">
        <f t="shared" si="33"/>
        <v>12272940</v>
      </c>
      <c r="K228" s="3">
        <f t="shared" si="27"/>
        <v>0.18062031789094521</v>
      </c>
      <c r="L228" s="67">
        <v>2460</v>
      </c>
      <c r="M228" s="64" t="str">
        <f t="shared" si="28"/>
        <v>SI CUMPLE</v>
      </c>
      <c r="N228" s="67">
        <v>2460</v>
      </c>
      <c r="O228" s="64" t="str">
        <f t="shared" si="29"/>
        <v>SI CUMPLE</v>
      </c>
      <c r="P228" s="67">
        <v>2459</v>
      </c>
      <c r="Q228" s="64" t="str">
        <f t="shared" si="30"/>
        <v>SI CUMPLE</v>
      </c>
      <c r="R228" s="67">
        <v>2288</v>
      </c>
      <c r="S228" s="64" t="str">
        <f t="shared" si="31"/>
        <v>SI CUMPLE</v>
      </c>
      <c r="T228" s="67">
        <v>2386</v>
      </c>
      <c r="U228" s="64" t="str">
        <f t="shared" si="32"/>
        <v>SI CUMPLE</v>
      </c>
      <c r="V228" s="67">
        <f t="shared" si="34"/>
        <v>2460</v>
      </c>
      <c r="W228" s="3">
        <f t="shared" si="35"/>
        <v>0.18062031789094521</v>
      </c>
      <c r="X228" s="3"/>
      <c r="Y228" s="3"/>
      <c r="Z228" s="3"/>
      <c r="AA228" s="3"/>
      <c r="AB228" s="37"/>
      <c r="AC228" s="37"/>
      <c r="AD228" s="37"/>
      <c r="AE228" s="38"/>
      <c r="AF228" s="38"/>
      <c r="AG228" s="37"/>
      <c r="AH228" s="37"/>
      <c r="AI228" s="37"/>
      <c r="AJ228" s="38"/>
      <c r="AK228" s="39"/>
    </row>
    <row r="229" spans="1:37" ht="49.5" x14ac:dyDescent="0.3">
      <c r="A229" s="5">
        <v>226</v>
      </c>
      <c r="B229" s="9">
        <v>1032610010</v>
      </c>
      <c r="C229" s="6" t="s">
        <v>498</v>
      </c>
      <c r="D229" s="6" t="s">
        <v>499</v>
      </c>
      <c r="E229" s="6" t="s">
        <v>500</v>
      </c>
      <c r="F229" s="6" t="s">
        <v>22</v>
      </c>
      <c r="G229" s="5" t="s">
        <v>18</v>
      </c>
      <c r="H229" s="7">
        <v>173</v>
      </c>
      <c r="I229" s="8">
        <v>2221</v>
      </c>
      <c r="J229" s="2">
        <f t="shared" si="33"/>
        <v>384233</v>
      </c>
      <c r="K229" s="3">
        <f t="shared" si="27"/>
        <v>5.654740152252969E-3</v>
      </c>
      <c r="L229" s="67">
        <v>2221</v>
      </c>
      <c r="M229" s="64" t="str">
        <f t="shared" si="28"/>
        <v>SI CUMPLE</v>
      </c>
      <c r="N229" s="67">
        <v>2221</v>
      </c>
      <c r="O229" s="64" t="str">
        <f t="shared" si="29"/>
        <v>SI CUMPLE</v>
      </c>
      <c r="P229" s="67">
        <v>2220</v>
      </c>
      <c r="Q229" s="64" t="str">
        <f t="shared" si="30"/>
        <v>SI CUMPLE</v>
      </c>
      <c r="R229" s="67">
        <v>1555</v>
      </c>
      <c r="S229" s="64" t="str">
        <f t="shared" si="31"/>
        <v>SI CUMPLE</v>
      </c>
      <c r="T229" s="67">
        <v>2154</v>
      </c>
      <c r="U229" s="64" t="str">
        <f t="shared" si="32"/>
        <v>SI CUMPLE</v>
      </c>
      <c r="V229" s="67">
        <f t="shared" si="34"/>
        <v>2221</v>
      </c>
      <c r="W229" s="3">
        <f t="shared" si="35"/>
        <v>5.654740152252969E-3</v>
      </c>
      <c r="X229" s="3"/>
      <c r="Y229" s="3"/>
      <c r="Z229" s="3"/>
      <c r="AA229" s="3"/>
      <c r="AB229" s="37"/>
      <c r="AC229" s="37"/>
      <c r="AD229" s="37"/>
      <c r="AE229" s="38"/>
      <c r="AF229" s="38"/>
      <c r="AG229" s="37"/>
      <c r="AH229" s="37"/>
      <c r="AI229" s="37"/>
      <c r="AJ229" s="38"/>
      <c r="AK229" s="39"/>
    </row>
    <row r="230" spans="1:37" ht="49.5" x14ac:dyDescent="0.3">
      <c r="A230" s="5">
        <v>227</v>
      </c>
      <c r="B230" s="9">
        <v>1032610023</v>
      </c>
      <c r="C230" s="6" t="s">
        <v>501</v>
      </c>
      <c r="D230" s="6" t="s">
        <v>502</v>
      </c>
      <c r="E230" s="12">
        <v>0.05</v>
      </c>
      <c r="F230" s="6" t="s">
        <v>22</v>
      </c>
      <c r="G230" s="5" t="s">
        <v>18</v>
      </c>
      <c r="H230" s="7">
        <v>348</v>
      </c>
      <c r="I230" s="8">
        <v>1900</v>
      </c>
      <c r="J230" s="2">
        <f t="shared" si="33"/>
        <v>661200</v>
      </c>
      <c r="K230" s="3">
        <f t="shared" si="27"/>
        <v>9.7308513029064729E-3</v>
      </c>
      <c r="L230" s="67">
        <v>1900</v>
      </c>
      <c r="M230" s="64" t="str">
        <f t="shared" si="28"/>
        <v>SI CUMPLE</v>
      </c>
      <c r="N230" s="67">
        <v>1900</v>
      </c>
      <c r="O230" s="64" t="str">
        <f t="shared" si="29"/>
        <v>SI CUMPLE</v>
      </c>
      <c r="P230" s="67">
        <v>1899</v>
      </c>
      <c r="Q230" s="64" t="str">
        <f t="shared" si="30"/>
        <v>SI CUMPLE</v>
      </c>
      <c r="R230" s="67">
        <v>1330</v>
      </c>
      <c r="S230" s="64" t="str">
        <f t="shared" si="31"/>
        <v>SI CUMPLE</v>
      </c>
      <c r="T230" s="67">
        <v>1900</v>
      </c>
      <c r="U230" s="64" t="str">
        <f t="shared" si="32"/>
        <v>SI CUMPLE</v>
      </c>
      <c r="V230" s="67">
        <f t="shared" si="34"/>
        <v>1900</v>
      </c>
      <c r="W230" s="3">
        <f t="shared" si="35"/>
        <v>9.7308513029064729E-3</v>
      </c>
      <c r="X230" s="3"/>
      <c r="Y230" s="3"/>
      <c r="Z230" s="3"/>
      <c r="AA230" s="3"/>
      <c r="AB230" s="37"/>
      <c r="AC230" s="37"/>
      <c r="AD230" s="37"/>
      <c r="AE230" s="38"/>
      <c r="AF230" s="38"/>
      <c r="AG230" s="37"/>
      <c r="AH230" s="37"/>
      <c r="AI230" s="37"/>
      <c r="AJ230" s="38"/>
      <c r="AK230" s="39"/>
    </row>
    <row r="231" spans="1:37" ht="49.5" x14ac:dyDescent="0.3">
      <c r="A231" s="5">
        <v>228</v>
      </c>
      <c r="B231" s="9">
        <v>1032610038</v>
      </c>
      <c r="C231" s="6" t="s">
        <v>503</v>
      </c>
      <c r="D231" s="6" t="s">
        <v>114</v>
      </c>
      <c r="E231" s="6" t="s">
        <v>504</v>
      </c>
      <c r="F231" s="6" t="s">
        <v>22</v>
      </c>
      <c r="G231" s="5" t="s">
        <v>18</v>
      </c>
      <c r="H231" s="7">
        <v>599</v>
      </c>
      <c r="I231" s="8">
        <v>7897</v>
      </c>
      <c r="J231" s="2">
        <f t="shared" si="33"/>
        <v>4730303</v>
      </c>
      <c r="K231" s="3">
        <f t="shared" si="27"/>
        <v>6.9615661086951608E-2</v>
      </c>
      <c r="L231" s="67">
        <v>7897</v>
      </c>
      <c r="M231" s="64" t="str">
        <f t="shared" si="28"/>
        <v>SI CUMPLE</v>
      </c>
      <c r="N231" s="67">
        <v>7897</v>
      </c>
      <c r="O231" s="64" t="str">
        <f t="shared" si="29"/>
        <v>SI CUMPLE</v>
      </c>
      <c r="P231" s="67">
        <v>7802</v>
      </c>
      <c r="Q231" s="64" t="str">
        <f t="shared" si="30"/>
        <v>SI CUMPLE</v>
      </c>
      <c r="R231" s="67">
        <v>7660</v>
      </c>
      <c r="S231" s="64" t="str">
        <f t="shared" si="31"/>
        <v>SI CUMPLE</v>
      </c>
      <c r="T231" s="67">
        <v>7660</v>
      </c>
      <c r="U231" s="64" t="str">
        <f t="shared" si="32"/>
        <v>SI CUMPLE</v>
      </c>
      <c r="V231" s="67">
        <f t="shared" si="34"/>
        <v>7897</v>
      </c>
      <c r="W231" s="3">
        <f t="shared" si="35"/>
        <v>6.9615661086951608E-2</v>
      </c>
      <c r="X231" s="3"/>
      <c r="Y231" s="3"/>
      <c r="Z231" s="3"/>
      <c r="AA231" s="3"/>
      <c r="AB231" s="37"/>
      <c r="AC231" s="37"/>
      <c r="AD231" s="37"/>
      <c r="AE231" s="38"/>
      <c r="AF231" s="38"/>
      <c r="AG231" s="37"/>
      <c r="AH231" s="37"/>
      <c r="AI231" s="37"/>
      <c r="AJ231" s="38"/>
      <c r="AK231" s="39"/>
    </row>
    <row r="232" spans="1:37" x14ac:dyDescent="0.3">
      <c r="A232" s="5">
        <v>229</v>
      </c>
      <c r="B232" s="9">
        <v>1031840050</v>
      </c>
      <c r="C232" s="6" t="s">
        <v>505</v>
      </c>
      <c r="D232" s="6" t="s">
        <v>97</v>
      </c>
      <c r="E232" s="6" t="s">
        <v>506</v>
      </c>
      <c r="F232" s="6" t="s">
        <v>22</v>
      </c>
      <c r="G232" s="5"/>
      <c r="H232" s="7">
        <v>159</v>
      </c>
      <c r="I232" s="8">
        <v>2074</v>
      </c>
      <c r="J232" s="2">
        <f t="shared" si="33"/>
        <v>329766</v>
      </c>
      <c r="K232" s="3">
        <f t="shared" si="27"/>
        <v>4.853151710154653E-3</v>
      </c>
      <c r="L232" s="67">
        <v>2074</v>
      </c>
      <c r="M232" s="64" t="str">
        <f t="shared" si="28"/>
        <v>SI CUMPLE</v>
      </c>
      <c r="N232" s="67">
        <v>2074</v>
      </c>
      <c r="O232" s="64" t="str">
        <f t="shared" si="29"/>
        <v>SI CUMPLE</v>
      </c>
      <c r="P232" s="67">
        <v>2073</v>
      </c>
      <c r="Q232" s="64" t="str">
        <f t="shared" si="30"/>
        <v>SI CUMPLE</v>
      </c>
      <c r="R232" s="67">
        <v>1452</v>
      </c>
      <c r="S232" s="64" t="str">
        <f t="shared" si="31"/>
        <v>SI CUMPLE</v>
      </c>
      <c r="T232" s="67">
        <v>2074</v>
      </c>
      <c r="U232" s="64" t="str">
        <f t="shared" si="32"/>
        <v>SI CUMPLE</v>
      </c>
      <c r="V232" s="67">
        <f t="shared" si="34"/>
        <v>2074</v>
      </c>
      <c r="W232" s="3">
        <f t="shared" si="35"/>
        <v>4.853151710154653E-3</v>
      </c>
      <c r="X232" s="3"/>
      <c r="Y232" s="3"/>
      <c r="Z232" s="3"/>
      <c r="AA232" s="3"/>
      <c r="AB232" s="37"/>
      <c r="AC232" s="37"/>
      <c r="AD232" s="37"/>
      <c r="AE232" s="38"/>
      <c r="AF232" s="38"/>
    </row>
    <row r="233" spans="1:37" x14ac:dyDescent="0.3">
      <c r="A233" s="5">
        <v>230</v>
      </c>
      <c r="B233" s="9">
        <v>1033320070</v>
      </c>
      <c r="C233" s="6" t="s">
        <v>507</v>
      </c>
      <c r="D233" s="6" t="s">
        <v>60</v>
      </c>
      <c r="E233" s="6" t="s">
        <v>237</v>
      </c>
      <c r="F233" s="6" t="s">
        <v>61</v>
      </c>
      <c r="G233" s="5" t="s">
        <v>18</v>
      </c>
      <c r="H233" s="7">
        <v>214</v>
      </c>
      <c r="I233" s="8">
        <v>4714</v>
      </c>
      <c r="J233" s="2">
        <f t="shared" si="33"/>
        <v>1008796</v>
      </c>
      <c r="K233" s="3">
        <f t="shared" si="27"/>
        <v>1.4846406338425348E-2</v>
      </c>
      <c r="L233" s="67">
        <v>4714</v>
      </c>
      <c r="M233" s="64" t="str">
        <f t="shared" si="28"/>
        <v>SI CUMPLE</v>
      </c>
      <c r="N233" s="67">
        <v>4714</v>
      </c>
      <c r="O233" s="64" t="str">
        <f t="shared" si="29"/>
        <v>SI CUMPLE</v>
      </c>
      <c r="P233" s="67">
        <v>4713</v>
      </c>
      <c r="Q233" s="64" t="str">
        <f t="shared" si="30"/>
        <v>SI CUMPLE</v>
      </c>
      <c r="R233" s="67">
        <v>4243</v>
      </c>
      <c r="S233" s="64" t="str">
        <f t="shared" si="31"/>
        <v>SI CUMPLE</v>
      </c>
      <c r="T233" s="67">
        <v>4714</v>
      </c>
      <c r="U233" s="64" t="str">
        <f t="shared" si="32"/>
        <v>SI CUMPLE</v>
      </c>
      <c r="V233" s="67">
        <f t="shared" si="34"/>
        <v>4714</v>
      </c>
      <c r="W233" s="3">
        <f t="shared" si="35"/>
        <v>1.4846406338425348E-2</v>
      </c>
      <c r="X233" s="3"/>
      <c r="Y233" s="3"/>
      <c r="Z233" s="3"/>
      <c r="AA233" s="3"/>
      <c r="AB233" s="37"/>
      <c r="AC233" s="37"/>
      <c r="AD233" s="37"/>
      <c r="AE233" s="38"/>
      <c r="AF233" s="38"/>
      <c r="AG233" s="37"/>
      <c r="AH233" s="37"/>
      <c r="AI233" s="37"/>
      <c r="AJ233" s="38"/>
      <c r="AK233" s="39"/>
    </row>
    <row r="234" spans="1:37" x14ac:dyDescent="0.3">
      <c r="A234" s="5">
        <v>231</v>
      </c>
      <c r="B234" s="10" t="s">
        <v>508</v>
      </c>
      <c r="C234" s="6" t="s">
        <v>509</v>
      </c>
      <c r="D234" s="6" t="s">
        <v>97</v>
      </c>
      <c r="E234" s="6" t="s">
        <v>510</v>
      </c>
      <c r="F234" s="6" t="s">
        <v>22</v>
      </c>
      <c r="G234" s="5" t="s">
        <v>18</v>
      </c>
      <c r="H234" s="7">
        <v>17385</v>
      </c>
      <c r="I234" s="8">
        <v>265</v>
      </c>
      <c r="J234" s="2">
        <f t="shared" si="33"/>
        <v>4607025</v>
      </c>
      <c r="K234" s="3">
        <f t="shared" si="27"/>
        <v>6.7801384185984109E-2</v>
      </c>
      <c r="L234" s="67">
        <v>265</v>
      </c>
      <c r="M234" s="64" t="str">
        <f t="shared" si="28"/>
        <v>SI CUMPLE</v>
      </c>
      <c r="N234" s="67">
        <v>265</v>
      </c>
      <c r="O234" s="64" t="str">
        <f t="shared" si="29"/>
        <v>SI CUMPLE</v>
      </c>
      <c r="P234" s="67">
        <v>264</v>
      </c>
      <c r="Q234" s="64" t="str">
        <f t="shared" si="30"/>
        <v>SI CUMPLE</v>
      </c>
      <c r="R234" s="67">
        <v>186</v>
      </c>
      <c r="S234" s="64" t="str">
        <f t="shared" si="31"/>
        <v>SI CUMPLE</v>
      </c>
      <c r="T234" s="67">
        <v>265</v>
      </c>
      <c r="U234" s="64" t="str">
        <f t="shared" si="32"/>
        <v>SI CUMPLE</v>
      </c>
      <c r="V234" s="67">
        <f t="shared" si="34"/>
        <v>265</v>
      </c>
      <c r="W234" s="3">
        <f t="shared" si="35"/>
        <v>6.7801384185984109E-2</v>
      </c>
      <c r="X234" s="3"/>
      <c r="Y234" s="3"/>
      <c r="Z234" s="3"/>
      <c r="AA234" s="3"/>
      <c r="AB234" s="37"/>
      <c r="AC234" s="37"/>
      <c r="AD234" s="37"/>
      <c r="AE234" s="38"/>
      <c r="AF234" s="38"/>
      <c r="AG234" s="37"/>
      <c r="AH234" s="37"/>
      <c r="AI234" s="37"/>
      <c r="AJ234" s="38"/>
      <c r="AK234" s="39"/>
    </row>
    <row r="235" spans="1:37" x14ac:dyDescent="0.3">
      <c r="A235" s="5">
        <v>232</v>
      </c>
      <c r="B235" s="10" t="s">
        <v>511</v>
      </c>
      <c r="C235" s="6" t="s">
        <v>512</v>
      </c>
      <c r="D235" s="6" t="s">
        <v>16</v>
      </c>
      <c r="E235" s="6" t="s">
        <v>220</v>
      </c>
      <c r="F235" s="6" t="s">
        <v>14</v>
      </c>
      <c r="G235" s="5" t="s">
        <v>18</v>
      </c>
      <c r="H235" s="7">
        <v>259</v>
      </c>
      <c r="I235" s="8">
        <v>42</v>
      </c>
      <c r="J235" s="2">
        <f t="shared" si="33"/>
        <v>10878</v>
      </c>
      <c r="K235" s="3">
        <f t="shared" si="27"/>
        <v>1.600910472973633E-4</v>
      </c>
      <c r="L235" s="67">
        <v>42</v>
      </c>
      <c r="M235" s="64" t="str">
        <f t="shared" si="28"/>
        <v>SI CUMPLE</v>
      </c>
      <c r="N235" s="67">
        <v>42</v>
      </c>
      <c r="O235" s="64" t="str">
        <f t="shared" si="29"/>
        <v>SI CUMPLE</v>
      </c>
      <c r="P235" s="67">
        <v>40</v>
      </c>
      <c r="Q235" s="64" t="str">
        <f t="shared" si="30"/>
        <v>SI CUMPLE</v>
      </c>
      <c r="R235" s="67">
        <v>29</v>
      </c>
      <c r="S235" s="64" t="str">
        <f t="shared" si="31"/>
        <v>SI CUMPLE</v>
      </c>
      <c r="T235" s="67">
        <v>41</v>
      </c>
      <c r="U235" s="64" t="str">
        <f t="shared" si="32"/>
        <v>SI CUMPLE</v>
      </c>
      <c r="V235" s="67">
        <f t="shared" si="34"/>
        <v>42</v>
      </c>
      <c r="W235" s="3">
        <f t="shared" si="35"/>
        <v>1.600910472973633E-4</v>
      </c>
      <c r="X235" s="3"/>
      <c r="Y235" s="3"/>
      <c r="Z235" s="3"/>
      <c r="AA235" s="3"/>
      <c r="AB235" s="37"/>
      <c r="AC235" s="37"/>
      <c r="AD235" s="37"/>
      <c r="AE235" s="38"/>
      <c r="AF235" s="38"/>
      <c r="AG235" s="37"/>
      <c r="AH235" s="37"/>
      <c r="AI235" s="37"/>
      <c r="AJ235" s="38"/>
      <c r="AK235" s="39"/>
    </row>
    <row r="236" spans="1:37" ht="33" x14ac:dyDescent="0.3">
      <c r="A236" s="5">
        <v>233</v>
      </c>
      <c r="B236" s="9">
        <v>1031016150</v>
      </c>
      <c r="C236" s="6" t="s">
        <v>513</v>
      </c>
      <c r="D236" s="6" t="s">
        <v>37</v>
      </c>
      <c r="E236" s="6" t="s">
        <v>38</v>
      </c>
      <c r="F236" s="6" t="s">
        <v>14</v>
      </c>
      <c r="G236" s="5" t="s">
        <v>18</v>
      </c>
      <c r="H236" s="7">
        <v>46</v>
      </c>
      <c r="I236" s="8">
        <v>263</v>
      </c>
      <c r="J236" s="2">
        <f t="shared" si="33"/>
        <v>12098</v>
      </c>
      <c r="K236" s="3">
        <f t="shared" si="27"/>
        <v>1.780457336094412E-4</v>
      </c>
      <c r="L236" s="67">
        <v>263</v>
      </c>
      <c r="M236" s="64" t="str">
        <f t="shared" si="28"/>
        <v>SI CUMPLE</v>
      </c>
      <c r="N236" s="67">
        <v>263</v>
      </c>
      <c r="O236" s="64" t="str">
        <f t="shared" si="29"/>
        <v>SI CUMPLE</v>
      </c>
      <c r="P236" s="67">
        <v>262</v>
      </c>
      <c r="Q236" s="64" t="str">
        <f t="shared" si="30"/>
        <v>SI CUMPLE</v>
      </c>
      <c r="R236" s="67">
        <v>237</v>
      </c>
      <c r="S236" s="64" t="str">
        <f t="shared" si="31"/>
        <v>SI CUMPLE</v>
      </c>
      <c r="T236" s="67">
        <v>260</v>
      </c>
      <c r="U236" s="64" t="str">
        <f t="shared" si="32"/>
        <v>SI CUMPLE</v>
      </c>
      <c r="V236" s="67">
        <f t="shared" si="34"/>
        <v>263</v>
      </c>
      <c r="W236" s="3">
        <f t="shared" si="35"/>
        <v>1.780457336094412E-4</v>
      </c>
      <c r="X236" s="3"/>
      <c r="Y236" s="3"/>
      <c r="Z236" s="3"/>
      <c r="AA236" s="3"/>
      <c r="AB236" s="37"/>
      <c r="AC236" s="37"/>
      <c r="AD236" s="37"/>
      <c r="AE236" s="38"/>
      <c r="AF236" s="38"/>
      <c r="AG236" s="37"/>
      <c r="AH236" s="37"/>
      <c r="AI236" s="37"/>
      <c r="AJ236" s="38"/>
      <c r="AK236" s="39"/>
    </row>
    <row r="237" spans="1:37" x14ac:dyDescent="0.3">
      <c r="A237" s="5">
        <v>234</v>
      </c>
      <c r="B237" s="10" t="s">
        <v>514</v>
      </c>
      <c r="C237" s="6" t="s">
        <v>515</v>
      </c>
      <c r="D237" s="6" t="s">
        <v>140</v>
      </c>
      <c r="E237" s="6" t="s">
        <v>380</v>
      </c>
      <c r="F237" s="6" t="s">
        <v>22</v>
      </c>
      <c r="G237" s="5"/>
      <c r="H237" s="7">
        <v>662</v>
      </c>
      <c r="I237" s="8">
        <v>10242</v>
      </c>
      <c r="J237" s="2">
        <f t="shared" si="33"/>
        <v>6780204</v>
      </c>
      <c r="K237" s="3">
        <f t="shared" si="27"/>
        <v>9.9783963894996497E-2</v>
      </c>
      <c r="L237" s="67">
        <v>7672</v>
      </c>
      <c r="M237" s="64" t="str">
        <f t="shared" si="28"/>
        <v>SI CUMPLE</v>
      </c>
      <c r="N237" s="67">
        <v>6390</v>
      </c>
      <c r="O237" s="64" t="str">
        <f t="shared" si="29"/>
        <v>SI CUMPLE</v>
      </c>
      <c r="P237" s="67">
        <v>9631</v>
      </c>
      <c r="Q237" s="64" t="str">
        <f t="shared" si="30"/>
        <v>SI CUMPLE</v>
      </c>
      <c r="R237" s="67">
        <v>9935</v>
      </c>
      <c r="S237" s="64" t="str">
        <f t="shared" si="31"/>
        <v>SI CUMPLE</v>
      </c>
      <c r="T237" s="67">
        <v>9935</v>
      </c>
      <c r="U237" s="64" t="str">
        <f t="shared" si="32"/>
        <v>SI CUMPLE</v>
      </c>
      <c r="V237" s="67">
        <f t="shared" si="34"/>
        <v>7672</v>
      </c>
      <c r="W237" s="3">
        <f t="shared" si="35"/>
        <v>9.9783963894996497E-2</v>
      </c>
      <c r="X237" s="3"/>
      <c r="Y237" s="3"/>
      <c r="Z237" s="3"/>
      <c r="AA237" s="3"/>
      <c r="AB237" s="37"/>
      <c r="AC237" s="37"/>
      <c r="AD237" s="37"/>
      <c r="AE237" s="38"/>
      <c r="AF237" s="38"/>
    </row>
    <row r="238" spans="1:37" ht="33" x14ac:dyDescent="0.3">
      <c r="A238" s="5">
        <v>235</v>
      </c>
      <c r="B238" s="10" t="s">
        <v>516</v>
      </c>
      <c r="C238" s="6" t="s">
        <v>517</v>
      </c>
      <c r="D238" s="6" t="s">
        <v>12</v>
      </c>
      <c r="E238" s="6" t="s">
        <v>518</v>
      </c>
      <c r="F238" s="6" t="s">
        <v>14</v>
      </c>
      <c r="G238" s="5"/>
      <c r="H238" s="7">
        <v>15</v>
      </c>
      <c r="I238" s="8">
        <v>222</v>
      </c>
      <c r="J238" s="2">
        <f t="shared" si="33"/>
        <v>3330</v>
      </c>
      <c r="K238" s="3">
        <f t="shared" si="27"/>
        <v>4.9007463458376521E-5</v>
      </c>
      <c r="L238" s="67">
        <v>198</v>
      </c>
      <c r="M238" s="64" t="str">
        <f t="shared" si="28"/>
        <v>SI CUMPLE</v>
      </c>
      <c r="N238" s="67">
        <v>222</v>
      </c>
      <c r="O238" s="64" t="str">
        <f t="shared" si="29"/>
        <v>SI CUMPLE</v>
      </c>
      <c r="P238" s="67">
        <v>202</v>
      </c>
      <c r="Q238" s="64" t="str">
        <f t="shared" si="30"/>
        <v>SI CUMPLE</v>
      </c>
      <c r="R238" s="67">
        <v>200</v>
      </c>
      <c r="S238" s="64" t="str">
        <f t="shared" si="31"/>
        <v>SI CUMPLE</v>
      </c>
      <c r="T238" s="67">
        <v>215</v>
      </c>
      <c r="U238" s="64" t="str">
        <f t="shared" si="32"/>
        <v>SI CUMPLE</v>
      </c>
      <c r="V238" s="67">
        <f t="shared" si="34"/>
        <v>198</v>
      </c>
      <c r="W238" s="3">
        <f t="shared" si="35"/>
        <v>4.9007463458376521E-5</v>
      </c>
      <c r="X238" s="3"/>
      <c r="Y238" s="3"/>
      <c r="Z238" s="3"/>
      <c r="AA238" s="3"/>
      <c r="AB238" s="37"/>
      <c r="AC238" s="37"/>
      <c r="AD238" s="37"/>
      <c r="AE238" s="38"/>
      <c r="AF238" s="38"/>
    </row>
    <row r="239" spans="1:37" ht="33" x14ac:dyDescent="0.3">
      <c r="A239" s="5">
        <v>236</v>
      </c>
      <c r="B239" s="9">
        <v>1031420030</v>
      </c>
      <c r="C239" s="6" t="s">
        <v>519</v>
      </c>
      <c r="D239" s="6" t="s">
        <v>155</v>
      </c>
      <c r="E239" s="6" t="s">
        <v>520</v>
      </c>
      <c r="F239" s="6" t="s">
        <v>14</v>
      </c>
      <c r="G239" s="5"/>
      <c r="H239" s="7">
        <v>178</v>
      </c>
      <c r="I239" s="8">
        <v>5513</v>
      </c>
      <c r="J239" s="2">
        <f t="shared" si="33"/>
        <v>981314</v>
      </c>
      <c r="K239" s="3">
        <f t="shared" si="27"/>
        <v>1.4441954953811802E-2</v>
      </c>
      <c r="L239" s="67">
        <v>5513</v>
      </c>
      <c r="M239" s="64" t="str">
        <f t="shared" si="28"/>
        <v>SI CUMPLE</v>
      </c>
      <c r="N239" s="67">
        <v>5513</v>
      </c>
      <c r="O239" s="64" t="str">
        <f t="shared" si="29"/>
        <v>SI CUMPLE</v>
      </c>
      <c r="P239" s="67">
        <v>5512</v>
      </c>
      <c r="Q239" s="64" t="str">
        <f t="shared" si="30"/>
        <v>SI CUMPLE</v>
      </c>
      <c r="R239" s="67">
        <v>4962</v>
      </c>
      <c r="S239" s="64" t="str">
        <f t="shared" si="31"/>
        <v>SI CUMPLE</v>
      </c>
      <c r="T239" s="67">
        <v>5348</v>
      </c>
      <c r="U239" s="64" t="str">
        <f t="shared" si="32"/>
        <v>SI CUMPLE</v>
      </c>
      <c r="V239" s="67">
        <f t="shared" si="34"/>
        <v>5513</v>
      </c>
      <c r="W239" s="3">
        <f t="shared" si="35"/>
        <v>1.4441954953811802E-2</v>
      </c>
      <c r="X239" s="3"/>
      <c r="Y239" s="3"/>
      <c r="Z239" s="3"/>
      <c r="AA239" s="3"/>
      <c r="AB239" s="37"/>
      <c r="AC239" s="37"/>
      <c r="AD239" s="37"/>
      <c r="AE239" s="38"/>
      <c r="AF239" s="38"/>
    </row>
    <row r="240" spans="1:37" ht="33" x14ac:dyDescent="0.3">
      <c r="A240" s="5">
        <v>237</v>
      </c>
      <c r="B240" s="9">
        <v>1031230175</v>
      </c>
      <c r="C240" s="6" t="s">
        <v>521</v>
      </c>
      <c r="D240" s="6" t="s">
        <v>37</v>
      </c>
      <c r="E240" s="6" t="s">
        <v>522</v>
      </c>
      <c r="F240" s="6" t="s">
        <v>14</v>
      </c>
      <c r="G240" s="5" t="s">
        <v>18</v>
      </c>
      <c r="H240" s="7">
        <v>222</v>
      </c>
      <c r="I240" s="8">
        <v>113</v>
      </c>
      <c r="J240" s="2">
        <f t="shared" si="33"/>
        <v>25086</v>
      </c>
      <c r="K240" s="3">
        <f t="shared" si="27"/>
        <v>3.6918955805310315E-4</v>
      </c>
      <c r="L240" s="67">
        <v>113</v>
      </c>
      <c r="M240" s="64" t="str">
        <f t="shared" si="28"/>
        <v>SI CUMPLE</v>
      </c>
      <c r="N240" s="67">
        <v>113</v>
      </c>
      <c r="O240" s="64" t="str">
        <f t="shared" si="29"/>
        <v>SI CUMPLE</v>
      </c>
      <c r="P240" s="67">
        <v>112</v>
      </c>
      <c r="Q240" s="64" t="str">
        <f t="shared" si="30"/>
        <v>SI CUMPLE</v>
      </c>
      <c r="R240" s="67">
        <v>102</v>
      </c>
      <c r="S240" s="64" t="str">
        <f t="shared" si="31"/>
        <v>SI CUMPLE</v>
      </c>
      <c r="T240" s="67">
        <v>110</v>
      </c>
      <c r="U240" s="64" t="str">
        <f t="shared" si="32"/>
        <v>SI CUMPLE</v>
      </c>
      <c r="V240" s="67">
        <f t="shared" si="34"/>
        <v>113</v>
      </c>
      <c r="W240" s="3">
        <f t="shared" si="35"/>
        <v>3.6918955805310315E-4</v>
      </c>
      <c r="X240" s="3"/>
      <c r="Y240" s="3"/>
      <c r="Z240" s="3"/>
      <c r="AA240" s="3"/>
      <c r="AB240" s="37"/>
      <c r="AC240" s="37"/>
      <c r="AD240" s="37"/>
      <c r="AE240" s="38"/>
      <c r="AF240" s="38"/>
      <c r="AG240" s="37"/>
      <c r="AH240" s="37"/>
      <c r="AI240" s="37"/>
      <c r="AJ240" s="38"/>
      <c r="AK240" s="39"/>
    </row>
    <row r="241" spans="1:37" ht="33" x14ac:dyDescent="0.3">
      <c r="A241" s="5">
        <v>238</v>
      </c>
      <c r="B241" s="9">
        <v>1031620020</v>
      </c>
      <c r="C241" s="6" t="s">
        <v>523</v>
      </c>
      <c r="D241" s="6" t="s">
        <v>37</v>
      </c>
      <c r="E241" s="6" t="s">
        <v>220</v>
      </c>
      <c r="F241" s="6" t="s">
        <v>14</v>
      </c>
      <c r="G241" s="5" t="s">
        <v>18</v>
      </c>
      <c r="H241" s="7">
        <v>639</v>
      </c>
      <c r="I241" s="8">
        <v>71</v>
      </c>
      <c r="J241" s="2">
        <f t="shared" si="33"/>
        <v>45369</v>
      </c>
      <c r="K241" s="3">
        <f t="shared" si="27"/>
        <v>6.676935764693947E-4</v>
      </c>
      <c r="L241" s="67">
        <v>71</v>
      </c>
      <c r="M241" s="64" t="str">
        <f t="shared" si="28"/>
        <v>SI CUMPLE</v>
      </c>
      <c r="N241" s="67">
        <v>71</v>
      </c>
      <c r="O241" s="64" t="str">
        <f t="shared" si="29"/>
        <v>SI CUMPLE</v>
      </c>
      <c r="P241" s="67">
        <v>70</v>
      </c>
      <c r="Q241" s="64" t="str">
        <f t="shared" si="30"/>
        <v>SI CUMPLE</v>
      </c>
      <c r="R241" s="67">
        <v>70</v>
      </c>
      <c r="S241" s="64" t="str">
        <f t="shared" si="31"/>
        <v>SI CUMPLE</v>
      </c>
      <c r="T241" s="67">
        <v>69</v>
      </c>
      <c r="U241" s="64" t="str">
        <f t="shared" si="32"/>
        <v>SI CUMPLE</v>
      </c>
      <c r="V241" s="67">
        <f t="shared" si="34"/>
        <v>71</v>
      </c>
      <c r="W241" s="3">
        <f t="shared" si="35"/>
        <v>6.676935764693947E-4</v>
      </c>
      <c r="X241" s="3"/>
      <c r="Y241" s="3"/>
      <c r="Z241" s="3"/>
      <c r="AA241" s="3"/>
      <c r="AB241" s="37"/>
      <c r="AC241" s="37"/>
      <c r="AD241" s="37"/>
      <c r="AE241" s="38"/>
      <c r="AF241" s="38"/>
      <c r="AG241" s="37"/>
      <c r="AH241" s="37"/>
      <c r="AI241" s="37"/>
      <c r="AJ241" s="38"/>
      <c r="AK241" s="39"/>
    </row>
    <row r="242" spans="1:37" x14ac:dyDescent="0.3">
      <c r="A242" s="5">
        <v>239</v>
      </c>
      <c r="B242" s="9">
        <v>1031630060</v>
      </c>
      <c r="C242" s="6" t="s">
        <v>524</v>
      </c>
      <c r="D242" s="6" t="s">
        <v>1352</v>
      </c>
      <c r="E242" s="6" t="s">
        <v>1353</v>
      </c>
      <c r="F242" s="6" t="s">
        <v>14</v>
      </c>
      <c r="G242" s="5"/>
      <c r="H242" s="7">
        <v>12</v>
      </c>
      <c r="I242" s="8">
        <v>5252</v>
      </c>
      <c r="J242" s="2">
        <f t="shared" si="33"/>
        <v>63024</v>
      </c>
      <c r="K242" s="3">
        <f t="shared" si="27"/>
        <v>9.2752143453475133E-4</v>
      </c>
      <c r="L242" s="67">
        <v>3389</v>
      </c>
      <c r="M242" s="64" t="str">
        <f t="shared" si="28"/>
        <v>SI CUMPLE</v>
      </c>
      <c r="N242" s="67">
        <v>2520</v>
      </c>
      <c r="O242" s="64" t="str">
        <f t="shared" si="29"/>
        <v>SI CUMPLE</v>
      </c>
      <c r="P242" s="67">
        <v>5251</v>
      </c>
      <c r="Q242" s="64" t="str">
        <f t="shared" si="30"/>
        <v>SI CUMPLE</v>
      </c>
      <c r="R242" s="67">
        <v>5252</v>
      </c>
      <c r="S242" s="64" t="str">
        <f t="shared" si="31"/>
        <v>SI CUMPLE</v>
      </c>
      <c r="T242" s="67">
        <v>5094</v>
      </c>
      <c r="U242" s="64" t="str">
        <f t="shared" si="32"/>
        <v>SI CUMPLE</v>
      </c>
      <c r="V242" s="67">
        <f t="shared" si="34"/>
        <v>3389</v>
      </c>
      <c r="W242" s="3">
        <f t="shared" si="35"/>
        <v>9.2752143453475133E-4</v>
      </c>
      <c r="X242" s="3"/>
      <c r="Y242" s="3"/>
      <c r="Z242" s="3"/>
      <c r="AA242" s="3"/>
      <c r="AB242" s="37"/>
      <c r="AC242" s="37"/>
      <c r="AD242" s="37"/>
      <c r="AE242" s="38"/>
      <c r="AF242" s="38"/>
    </row>
    <row r="243" spans="1:37" x14ac:dyDescent="0.3">
      <c r="A243" s="5">
        <v>240</v>
      </c>
      <c r="B243" s="10" t="s">
        <v>525</v>
      </c>
      <c r="C243" s="6" t="s">
        <v>526</v>
      </c>
      <c r="D243" s="6" t="s">
        <v>97</v>
      </c>
      <c r="E243" s="6" t="s">
        <v>527</v>
      </c>
      <c r="F243" s="6" t="s">
        <v>22</v>
      </c>
      <c r="G243" s="5" t="s">
        <v>18</v>
      </c>
      <c r="H243" s="7">
        <v>21451</v>
      </c>
      <c r="I243" s="8">
        <v>444</v>
      </c>
      <c r="J243" s="2">
        <f t="shared" si="33"/>
        <v>9524244</v>
      </c>
      <c r="K243" s="3">
        <f t="shared" si="27"/>
        <v>0.14016787981941797</v>
      </c>
      <c r="L243" s="67">
        <v>444</v>
      </c>
      <c r="M243" s="64" t="str">
        <f t="shared" si="28"/>
        <v>SI CUMPLE</v>
      </c>
      <c r="N243" s="67">
        <v>444</v>
      </c>
      <c r="O243" s="64" t="str">
        <f t="shared" si="29"/>
        <v>SI CUMPLE</v>
      </c>
      <c r="P243" s="67">
        <v>443</v>
      </c>
      <c r="Q243" s="64" t="str">
        <f t="shared" si="30"/>
        <v>SI CUMPLE</v>
      </c>
      <c r="R243" s="67">
        <v>311</v>
      </c>
      <c r="S243" s="64" t="str">
        <f t="shared" si="31"/>
        <v>SI CUMPLE</v>
      </c>
      <c r="T243" s="67">
        <v>444</v>
      </c>
      <c r="U243" s="64" t="str">
        <f t="shared" si="32"/>
        <v>SI CUMPLE</v>
      </c>
      <c r="V243" s="67">
        <f t="shared" si="34"/>
        <v>444</v>
      </c>
      <c r="W243" s="3">
        <f t="shared" si="35"/>
        <v>0.14016787981941797</v>
      </c>
      <c r="X243" s="3"/>
      <c r="Y243" s="3"/>
      <c r="Z243" s="3"/>
      <c r="AA243" s="3"/>
      <c r="AB243" s="37"/>
      <c r="AC243" s="37"/>
      <c r="AD243" s="37"/>
      <c r="AE243" s="38"/>
      <c r="AF243" s="38"/>
      <c r="AG243" s="37"/>
      <c r="AH243" s="37"/>
      <c r="AI243" s="37"/>
      <c r="AJ243" s="38"/>
      <c r="AK243" s="39"/>
    </row>
    <row r="244" spans="1:37" x14ac:dyDescent="0.3">
      <c r="A244" s="5">
        <v>241</v>
      </c>
      <c r="B244" s="10" t="s">
        <v>528</v>
      </c>
      <c r="C244" s="6" t="s">
        <v>529</v>
      </c>
      <c r="D244" s="6" t="s">
        <v>97</v>
      </c>
      <c r="E244" s="6" t="s">
        <v>530</v>
      </c>
      <c r="F244" s="6" t="s">
        <v>22</v>
      </c>
      <c r="G244" s="5" t="s">
        <v>18</v>
      </c>
      <c r="H244" s="7">
        <v>4965</v>
      </c>
      <c r="I244" s="8">
        <v>688</v>
      </c>
      <c r="J244" s="2">
        <f t="shared" si="33"/>
        <v>3415920</v>
      </c>
      <c r="K244" s="3">
        <f t="shared" si="27"/>
        <v>5.0271944317338599E-2</v>
      </c>
      <c r="L244" s="67">
        <v>688</v>
      </c>
      <c r="M244" s="64" t="str">
        <f t="shared" si="28"/>
        <v>SI CUMPLE</v>
      </c>
      <c r="N244" s="67">
        <v>688</v>
      </c>
      <c r="O244" s="64" t="str">
        <f t="shared" si="29"/>
        <v>SI CUMPLE</v>
      </c>
      <c r="P244" s="67">
        <v>687</v>
      </c>
      <c r="Q244" s="64" t="str">
        <f t="shared" si="30"/>
        <v>SI CUMPLE</v>
      </c>
      <c r="R244" s="67">
        <v>482</v>
      </c>
      <c r="S244" s="64" t="str">
        <f t="shared" si="31"/>
        <v>SI CUMPLE</v>
      </c>
      <c r="T244" s="67">
        <v>688</v>
      </c>
      <c r="U244" s="64" t="str">
        <f t="shared" si="32"/>
        <v>SI CUMPLE</v>
      </c>
      <c r="V244" s="67">
        <f t="shared" si="34"/>
        <v>688</v>
      </c>
      <c r="W244" s="3">
        <f t="shared" si="35"/>
        <v>5.0271944317338599E-2</v>
      </c>
      <c r="X244" s="3"/>
      <c r="Y244" s="3"/>
      <c r="Z244" s="3"/>
      <c r="AA244" s="3"/>
      <c r="AB244" s="37"/>
      <c r="AC244" s="37"/>
      <c r="AD244" s="37"/>
      <c r="AE244" s="38"/>
      <c r="AF244" s="38"/>
      <c r="AG244" s="37"/>
      <c r="AH244" s="37"/>
      <c r="AI244" s="37"/>
      <c r="AJ244" s="38"/>
      <c r="AK244" s="39"/>
    </row>
    <row r="245" spans="1:37" x14ac:dyDescent="0.3">
      <c r="A245" s="5">
        <v>242</v>
      </c>
      <c r="B245" s="10" t="s">
        <v>531</v>
      </c>
      <c r="C245" s="6" t="s">
        <v>532</v>
      </c>
      <c r="D245" s="6" t="s">
        <v>97</v>
      </c>
      <c r="E245" s="6" t="s">
        <v>533</v>
      </c>
      <c r="F245" s="6" t="s">
        <v>22</v>
      </c>
      <c r="G245" s="5" t="s">
        <v>18</v>
      </c>
      <c r="H245" s="7">
        <v>9752</v>
      </c>
      <c r="I245" s="8">
        <v>664</v>
      </c>
      <c r="J245" s="2">
        <f t="shared" si="33"/>
        <v>6475328</v>
      </c>
      <c r="K245" s="3">
        <f t="shared" si="27"/>
        <v>9.5297117219520222E-2</v>
      </c>
      <c r="L245" s="67">
        <v>664</v>
      </c>
      <c r="M245" s="64" t="str">
        <f t="shared" si="28"/>
        <v>SI CUMPLE</v>
      </c>
      <c r="N245" s="67">
        <v>664</v>
      </c>
      <c r="O245" s="64" t="str">
        <f t="shared" si="29"/>
        <v>SI CUMPLE</v>
      </c>
      <c r="P245" s="67">
        <v>663</v>
      </c>
      <c r="Q245" s="64" t="str">
        <f t="shared" si="30"/>
        <v>SI CUMPLE</v>
      </c>
      <c r="R245" s="67">
        <v>465</v>
      </c>
      <c r="S245" s="64" t="str">
        <f t="shared" si="31"/>
        <v>SI CUMPLE</v>
      </c>
      <c r="T245" s="67">
        <v>664</v>
      </c>
      <c r="U245" s="64" t="str">
        <f t="shared" si="32"/>
        <v>SI CUMPLE</v>
      </c>
      <c r="V245" s="67">
        <f t="shared" si="34"/>
        <v>664</v>
      </c>
      <c r="W245" s="3">
        <f t="shared" si="35"/>
        <v>9.5297117219520222E-2</v>
      </c>
      <c r="X245" s="3"/>
      <c r="Y245" s="3"/>
      <c r="Z245" s="3"/>
      <c r="AA245" s="3"/>
      <c r="AB245" s="37"/>
      <c r="AC245" s="37"/>
      <c r="AD245" s="37"/>
      <c r="AE245" s="38"/>
      <c r="AF245" s="38"/>
      <c r="AG245" s="37"/>
      <c r="AH245" s="37"/>
      <c r="AI245" s="37"/>
      <c r="AJ245" s="38"/>
      <c r="AK245" s="39"/>
    </row>
    <row r="246" spans="1:37" ht="33" x14ac:dyDescent="0.3">
      <c r="A246" s="5">
        <v>243</v>
      </c>
      <c r="B246" s="10" t="s">
        <v>534</v>
      </c>
      <c r="C246" s="6" t="s">
        <v>535</v>
      </c>
      <c r="D246" s="6" t="s">
        <v>37</v>
      </c>
      <c r="E246" s="6" t="s">
        <v>38</v>
      </c>
      <c r="F246" s="6" t="s">
        <v>14</v>
      </c>
      <c r="G246" s="5" t="s">
        <v>18</v>
      </c>
      <c r="H246" s="7">
        <v>298</v>
      </c>
      <c r="I246" s="8">
        <v>152</v>
      </c>
      <c r="J246" s="2">
        <f t="shared" si="33"/>
        <v>45296</v>
      </c>
      <c r="K246" s="3">
        <f t="shared" si="27"/>
        <v>6.6661923868186878E-4</v>
      </c>
      <c r="L246" s="67">
        <v>152</v>
      </c>
      <c r="M246" s="64" t="str">
        <f t="shared" si="28"/>
        <v>SI CUMPLE</v>
      </c>
      <c r="N246" s="67">
        <v>152</v>
      </c>
      <c r="O246" s="64" t="str">
        <f t="shared" si="29"/>
        <v>SI CUMPLE</v>
      </c>
      <c r="P246" s="67">
        <v>144</v>
      </c>
      <c r="Q246" s="64" t="str">
        <f t="shared" si="30"/>
        <v>SI CUMPLE</v>
      </c>
      <c r="R246" s="67">
        <v>137</v>
      </c>
      <c r="S246" s="64" t="str">
        <f t="shared" si="31"/>
        <v>SI CUMPLE</v>
      </c>
      <c r="T246" s="67">
        <v>147</v>
      </c>
      <c r="U246" s="64" t="str">
        <f t="shared" si="32"/>
        <v>SI CUMPLE</v>
      </c>
      <c r="V246" s="67">
        <f t="shared" si="34"/>
        <v>152</v>
      </c>
      <c r="W246" s="3">
        <f t="shared" si="35"/>
        <v>6.6661923868186878E-4</v>
      </c>
      <c r="X246" s="3"/>
      <c r="Y246" s="3"/>
      <c r="Z246" s="3"/>
      <c r="AA246" s="3"/>
      <c r="AB246" s="37"/>
      <c r="AC246" s="37"/>
      <c r="AD246" s="37"/>
      <c r="AE246" s="38"/>
      <c r="AF246" s="38"/>
      <c r="AG246" s="37"/>
      <c r="AH246" s="37"/>
      <c r="AI246" s="37"/>
      <c r="AJ246" s="38"/>
      <c r="AK246" s="39"/>
    </row>
    <row r="247" spans="1:37" x14ac:dyDescent="0.3">
      <c r="A247" s="5">
        <v>244</v>
      </c>
      <c r="B247" s="9">
        <v>1031240050</v>
      </c>
      <c r="C247" s="6" t="s">
        <v>536</v>
      </c>
      <c r="D247" s="11" t="s">
        <v>1354</v>
      </c>
      <c r="E247" s="16">
        <v>0.05</v>
      </c>
      <c r="F247" s="6" t="s">
        <v>22</v>
      </c>
      <c r="G247" s="5" t="s">
        <v>18</v>
      </c>
      <c r="H247" s="7">
        <v>1402</v>
      </c>
      <c r="I247" s="8">
        <v>7575</v>
      </c>
      <c r="J247" s="2">
        <f t="shared" si="33"/>
        <v>10620150</v>
      </c>
      <c r="K247" s="3">
        <f t="shared" si="27"/>
        <v>0.15629628019443764</v>
      </c>
      <c r="L247" s="67">
        <v>7575</v>
      </c>
      <c r="M247" s="64" t="str">
        <f t="shared" si="28"/>
        <v>SI CUMPLE</v>
      </c>
      <c r="N247" s="67">
        <v>7575</v>
      </c>
      <c r="O247" s="64" t="str">
        <f t="shared" si="29"/>
        <v>SI CUMPLE</v>
      </c>
      <c r="P247" s="67">
        <v>7574</v>
      </c>
      <c r="Q247" s="64" t="str">
        <f t="shared" si="30"/>
        <v>SI CUMPLE</v>
      </c>
      <c r="R247" s="67">
        <v>5303</v>
      </c>
      <c r="S247" s="64" t="str">
        <f t="shared" si="31"/>
        <v>SI CUMPLE</v>
      </c>
      <c r="T247" s="67">
        <v>7348</v>
      </c>
      <c r="U247" s="64" t="str">
        <f t="shared" si="32"/>
        <v>SI CUMPLE</v>
      </c>
      <c r="V247" s="67">
        <f t="shared" si="34"/>
        <v>7575</v>
      </c>
      <c r="W247" s="3">
        <f t="shared" si="35"/>
        <v>0.15629628019443764</v>
      </c>
      <c r="X247" s="3"/>
      <c r="Y247" s="3"/>
      <c r="Z247" s="3"/>
      <c r="AA247" s="3"/>
      <c r="AB247" s="37"/>
      <c r="AC247" s="37"/>
      <c r="AD247" s="37"/>
      <c r="AE247" s="38"/>
      <c r="AF247" s="38"/>
      <c r="AG247" s="37"/>
      <c r="AH247" s="37"/>
      <c r="AI247" s="37"/>
      <c r="AJ247" s="38"/>
      <c r="AK247" s="39"/>
    </row>
    <row r="248" spans="1:37" ht="33" x14ac:dyDescent="0.3">
      <c r="A248" s="5">
        <v>245</v>
      </c>
      <c r="B248" s="9">
        <v>1031610008</v>
      </c>
      <c r="C248" s="6" t="s">
        <v>1356</v>
      </c>
      <c r="D248" s="6" t="s">
        <v>1355</v>
      </c>
      <c r="E248" s="6" t="s">
        <v>237</v>
      </c>
      <c r="F248" s="6" t="s">
        <v>14</v>
      </c>
      <c r="G248" s="5" t="s">
        <v>18</v>
      </c>
      <c r="H248" s="7">
        <v>58</v>
      </c>
      <c r="I248" s="8">
        <v>38285</v>
      </c>
      <c r="J248" s="2">
        <f t="shared" si="33"/>
        <v>2220530</v>
      </c>
      <c r="K248" s="3">
        <f t="shared" si="27"/>
        <v>3.2679442292260906E-2</v>
      </c>
      <c r="L248" s="67">
        <v>38285</v>
      </c>
      <c r="M248" s="64" t="str">
        <f t="shared" si="28"/>
        <v>SI CUMPLE</v>
      </c>
      <c r="N248" s="67">
        <v>9614</v>
      </c>
      <c r="O248" s="64" t="str">
        <f t="shared" si="29"/>
        <v>SI CUMPLE</v>
      </c>
      <c r="P248" s="67">
        <v>38284</v>
      </c>
      <c r="Q248" s="64" t="str">
        <f t="shared" si="30"/>
        <v>SI CUMPLE</v>
      </c>
      <c r="R248" s="67">
        <v>34457</v>
      </c>
      <c r="S248" s="64" t="str">
        <f t="shared" si="31"/>
        <v>SI CUMPLE</v>
      </c>
      <c r="T248" s="67">
        <v>37136</v>
      </c>
      <c r="U248" s="64" t="str">
        <f t="shared" si="32"/>
        <v>SI CUMPLE</v>
      </c>
      <c r="V248" s="67">
        <f t="shared" si="34"/>
        <v>38285</v>
      </c>
      <c r="W248" s="3">
        <f t="shared" si="35"/>
        <v>3.2679442292260906E-2</v>
      </c>
      <c r="X248" s="3"/>
      <c r="Y248" s="3"/>
      <c r="Z248" s="3"/>
      <c r="AA248" s="3"/>
      <c r="AB248" s="37"/>
      <c r="AC248" s="37"/>
      <c r="AD248" s="37"/>
      <c r="AE248" s="38"/>
      <c r="AF248" s="38"/>
      <c r="AG248" s="37"/>
      <c r="AH248" s="37"/>
      <c r="AI248" s="37"/>
      <c r="AJ248" s="38"/>
      <c r="AK248" s="39"/>
    </row>
    <row r="249" spans="1:37" x14ac:dyDescent="0.3">
      <c r="A249" s="5">
        <v>246</v>
      </c>
      <c r="B249" s="9">
        <v>1031240020</v>
      </c>
      <c r="C249" s="6" t="s">
        <v>538</v>
      </c>
      <c r="D249" s="6" t="s">
        <v>97</v>
      </c>
      <c r="E249" s="6" t="s">
        <v>539</v>
      </c>
      <c r="F249" s="6" t="s">
        <v>22</v>
      </c>
      <c r="G249" s="5"/>
      <c r="H249" s="7">
        <v>315</v>
      </c>
      <c r="I249" s="8">
        <v>1378</v>
      </c>
      <c r="J249" s="2">
        <f t="shared" si="33"/>
        <v>434070</v>
      </c>
      <c r="K249" s="3">
        <f t="shared" si="27"/>
        <v>6.3881890881013516E-3</v>
      </c>
      <c r="L249" s="67">
        <v>1378</v>
      </c>
      <c r="M249" s="64" t="str">
        <f t="shared" si="28"/>
        <v>SI CUMPLE</v>
      </c>
      <c r="N249" s="67">
        <v>1378</v>
      </c>
      <c r="O249" s="64" t="str">
        <f t="shared" si="29"/>
        <v>SI CUMPLE</v>
      </c>
      <c r="P249" s="67">
        <v>1377</v>
      </c>
      <c r="Q249" s="64" t="str">
        <f t="shared" si="30"/>
        <v>SI CUMPLE</v>
      </c>
      <c r="R249" s="67">
        <v>965</v>
      </c>
      <c r="S249" s="64" t="str">
        <f t="shared" si="31"/>
        <v>SI CUMPLE</v>
      </c>
      <c r="T249" s="67">
        <v>1364</v>
      </c>
      <c r="U249" s="64" t="str">
        <f t="shared" si="32"/>
        <v>SI CUMPLE</v>
      </c>
      <c r="V249" s="67">
        <f t="shared" si="34"/>
        <v>1378</v>
      </c>
      <c r="W249" s="3">
        <f t="shared" si="35"/>
        <v>6.3881890881013516E-3</v>
      </c>
      <c r="X249" s="3"/>
      <c r="Y249" s="3"/>
      <c r="Z249" s="3"/>
      <c r="AA249" s="3"/>
      <c r="AB249" s="37"/>
      <c r="AC249" s="37"/>
      <c r="AD249" s="37"/>
      <c r="AE249" s="38"/>
      <c r="AF249" s="38"/>
    </row>
    <row r="250" spans="1:37" ht="33" x14ac:dyDescent="0.3">
      <c r="A250" s="5">
        <v>247</v>
      </c>
      <c r="B250" s="9">
        <v>1032144017</v>
      </c>
      <c r="C250" s="6" t="s">
        <v>540</v>
      </c>
      <c r="D250" s="6" t="s">
        <v>37</v>
      </c>
      <c r="E250" s="6" t="s">
        <v>541</v>
      </c>
      <c r="F250" s="6" t="s">
        <v>14</v>
      </c>
      <c r="G250" s="5"/>
      <c r="H250" s="7">
        <v>4</v>
      </c>
      <c r="I250" s="8">
        <v>1562</v>
      </c>
      <c r="J250" s="2">
        <f t="shared" si="33"/>
        <v>6248</v>
      </c>
      <c r="K250" s="3">
        <f t="shared" si="27"/>
        <v>9.1951541047428391E-5</v>
      </c>
      <c r="L250" s="67">
        <v>945</v>
      </c>
      <c r="M250" s="64" t="str">
        <f t="shared" si="28"/>
        <v>SI CUMPLE</v>
      </c>
      <c r="N250" s="67">
        <v>504</v>
      </c>
      <c r="O250" s="64" t="str">
        <f t="shared" si="29"/>
        <v>SI CUMPLE</v>
      </c>
      <c r="P250" s="67">
        <v>725</v>
      </c>
      <c r="Q250" s="64" t="str">
        <f t="shared" si="30"/>
        <v>SI CUMPLE</v>
      </c>
      <c r="R250" s="67">
        <v>1250</v>
      </c>
      <c r="S250" s="64" t="str">
        <f t="shared" si="31"/>
        <v>SI CUMPLE</v>
      </c>
      <c r="T250" s="67">
        <v>1515</v>
      </c>
      <c r="U250" s="64" t="str">
        <f t="shared" si="32"/>
        <v>SI CUMPLE</v>
      </c>
      <c r="V250" s="67">
        <f t="shared" si="34"/>
        <v>945</v>
      </c>
      <c r="W250" s="3">
        <f t="shared" si="35"/>
        <v>9.1951541047428391E-5</v>
      </c>
      <c r="X250" s="3"/>
      <c r="Y250" s="3"/>
      <c r="Z250" s="3"/>
      <c r="AA250" s="3"/>
      <c r="AB250" s="37"/>
      <c r="AC250" s="37"/>
      <c r="AD250" s="37"/>
      <c r="AE250" s="38"/>
      <c r="AF250" s="38"/>
    </row>
    <row r="251" spans="1:37" ht="33" x14ac:dyDescent="0.3">
      <c r="A251" s="5">
        <v>248</v>
      </c>
      <c r="B251" s="9">
        <v>1031030170</v>
      </c>
      <c r="C251" s="6" t="s">
        <v>542</v>
      </c>
      <c r="D251" s="6" t="s">
        <v>37</v>
      </c>
      <c r="E251" s="6" t="s">
        <v>88</v>
      </c>
      <c r="F251" s="6" t="s">
        <v>14</v>
      </c>
      <c r="G251" s="5" t="s">
        <v>18</v>
      </c>
      <c r="H251" s="7">
        <v>388</v>
      </c>
      <c r="I251" s="8">
        <v>112</v>
      </c>
      <c r="J251" s="2">
        <f t="shared" si="33"/>
        <v>43456</v>
      </c>
      <c r="K251" s="3">
        <f t="shared" si="27"/>
        <v>6.3954003965381687E-4</v>
      </c>
      <c r="L251" s="67">
        <v>112</v>
      </c>
      <c r="M251" s="64" t="str">
        <f t="shared" si="28"/>
        <v>SI CUMPLE</v>
      </c>
      <c r="N251" s="67">
        <v>112</v>
      </c>
      <c r="O251" s="64" t="str">
        <f t="shared" si="29"/>
        <v>SI CUMPLE</v>
      </c>
      <c r="P251" s="67">
        <v>111</v>
      </c>
      <c r="Q251" s="64" t="str">
        <f t="shared" si="30"/>
        <v>SI CUMPLE</v>
      </c>
      <c r="R251" s="67">
        <v>78</v>
      </c>
      <c r="S251" s="64" t="str">
        <f t="shared" si="31"/>
        <v>SI CUMPLE</v>
      </c>
      <c r="T251" s="67">
        <v>112</v>
      </c>
      <c r="U251" s="64" t="str">
        <f t="shared" si="32"/>
        <v>SI CUMPLE</v>
      </c>
      <c r="V251" s="67">
        <f t="shared" si="34"/>
        <v>112</v>
      </c>
      <c r="W251" s="3">
        <f t="shared" si="35"/>
        <v>6.3954003965381687E-4</v>
      </c>
      <c r="X251" s="3"/>
      <c r="Y251" s="3"/>
      <c r="Z251" s="3"/>
      <c r="AA251" s="3"/>
      <c r="AB251" s="37"/>
      <c r="AC251" s="37"/>
      <c r="AD251" s="37"/>
      <c r="AE251" s="38"/>
      <c r="AF251" s="38"/>
      <c r="AG251" s="37"/>
      <c r="AH251" s="37"/>
      <c r="AI251" s="37"/>
      <c r="AJ251" s="38"/>
      <c r="AK251" s="39"/>
    </row>
    <row r="252" spans="1:37" ht="33" x14ac:dyDescent="0.3">
      <c r="A252" s="5">
        <v>249</v>
      </c>
      <c r="B252" s="9">
        <v>1031212093</v>
      </c>
      <c r="C252" s="6" t="s">
        <v>543</v>
      </c>
      <c r="D252" s="6" t="s">
        <v>12</v>
      </c>
      <c r="E252" s="6" t="s">
        <v>544</v>
      </c>
      <c r="F252" s="6" t="s">
        <v>14</v>
      </c>
      <c r="G252" s="5"/>
      <c r="H252" s="7">
        <v>14</v>
      </c>
      <c r="I252" s="8">
        <v>7855</v>
      </c>
      <c r="J252" s="2">
        <f t="shared" si="33"/>
        <v>109970</v>
      </c>
      <c r="K252" s="3">
        <f t="shared" si="27"/>
        <v>1.6184236506059056E-3</v>
      </c>
      <c r="L252" s="67">
        <v>6975</v>
      </c>
      <c r="M252" s="64" t="str">
        <f t="shared" si="28"/>
        <v>SI CUMPLE</v>
      </c>
      <c r="N252" s="67">
        <v>7855</v>
      </c>
      <c r="O252" s="64" t="str">
        <f t="shared" si="29"/>
        <v>SI CUMPLE</v>
      </c>
      <c r="P252" s="67">
        <v>7477</v>
      </c>
      <c r="Q252" s="64" t="str">
        <f t="shared" si="30"/>
        <v>SI CUMPLE</v>
      </c>
      <c r="R252" s="67">
        <v>7070</v>
      </c>
      <c r="S252" s="64" t="str">
        <f t="shared" si="31"/>
        <v>SI CUMPLE</v>
      </c>
      <c r="T252" s="67">
        <v>7619</v>
      </c>
      <c r="U252" s="64" t="str">
        <f t="shared" si="32"/>
        <v>SI CUMPLE</v>
      </c>
      <c r="V252" s="67">
        <f t="shared" si="34"/>
        <v>6975</v>
      </c>
      <c r="W252" s="3">
        <f t="shared" si="35"/>
        <v>1.6184236506059056E-3</v>
      </c>
      <c r="X252" s="3"/>
      <c r="Y252" s="3"/>
      <c r="Z252" s="3"/>
      <c r="AA252" s="3"/>
      <c r="AB252" s="37"/>
      <c r="AC252" s="37"/>
      <c r="AD252" s="37"/>
      <c r="AE252" s="38"/>
      <c r="AF252" s="38"/>
    </row>
    <row r="253" spans="1:37" ht="33" x14ac:dyDescent="0.3">
      <c r="A253" s="5">
        <v>250</v>
      </c>
      <c r="B253" s="9">
        <v>1032710079</v>
      </c>
      <c r="C253" s="6" t="s">
        <v>545</v>
      </c>
      <c r="D253" s="6" t="s">
        <v>140</v>
      </c>
      <c r="E253" s="6">
        <v>0</v>
      </c>
      <c r="F253" s="6" t="s">
        <v>22</v>
      </c>
      <c r="G253" s="5"/>
      <c r="H253" s="7">
        <v>14</v>
      </c>
      <c r="I253" s="8">
        <v>44891</v>
      </c>
      <c r="J253" s="2">
        <f t="shared" si="33"/>
        <v>628474</v>
      </c>
      <c r="K253" s="3">
        <f t="shared" si="27"/>
        <v>9.2492242010629808E-3</v>
      </c>
      <c r="L253" s="67">
        <v>44891</v>
      </c>
      <c r="M253" s="64" t="str">
        <f t="shared" si="28"/>
        <v>SI CUMPLE</v>
      </c>
      <c r="N253" s="67">
        <v>44891</v>
      </c>
      <c r="O253" s="64" t="str">
        <f t="shared" si="29"/>
        <v>SI CUMPLE</v>
      </c>
      <c r="P253" s="67">
        <v>44890</v>
      </c>
      <c r="Q253" s="64" t="str">
        <f t="shared" si="30"/>
        <v>SI CUMPLE</v>
      </c>
      <c r="R253" s="67">
        <v>40402</v>
      </c>
      <c r="S253" s="64" t="str">
        <f t="shared" si="31"/>
        <v>SI CUMPLE</v>
      </c>
      <c r="T253" s="67">
        <v>44891</v>
      </c>
      <c r="U253" s="64" t="str">
        <f t="shared" si="32"/>
        <v>SI CUMPLE</v>
      </c>
      <c r="V253" s="67">
        <f t="shared" si="34"/>
        <v>44891</v>
      </c>
      <c r="W253" s="3">
        <f t="shared" si="35"/>
        <v>9.2492242010629808E-3</v>
      </c>
      <c r="X253" s="3"/>
      <c r="Y253" s="3"/>
      <c r="Z253" s="3"/>
      <c r="AA253" s="3"/>
      <c r="AB253" s="37"/>
      <c r="AC253" s="37"/>
      <c r="AD253" s="37"/>
      <c r="AE253" s="38"/>
      <c r="AF253" s="38"/>
    </row>
    <row r="254" spans="1:37" ht="33" x14ac:dyDescent="0.3">
      <c r="A254" s="5">
        <v>251</v>
      </c>
      <c r="B254" s="9">
        <v>1031220035</v>
      </c>
      <c r="C254" s="6" t="s">
        <v>546</v>
      </c>
      <c r="D254" s="6" t="s">
        <v>37</v>
      </c>
      <c r="E254" s="6" t="s">
        <v>403</v>
      </c>
      <c r="F254" s="6" t="s">
        <v>14</v>
      </c>
      <c r="G254" s="5" t="s">
        <v>18</v>
      </c>
      <c r="H254" s="7">
        <v>5076</v>
      </c>
      <c r="I254" s="8">
        <v>42</v>
      </c>
      <c r="J254" s="2">
        <f t="shared" si="33"/>
        <v>213192</v>
      </c>
      <c r="K254" s="3">
        <f t="shared" si="27"/>
        <v>3.1375372821676297E-3</v>
      </c>
      <c r="L254" s="67">
        <v>42</v>
      </c>
      <c r="M254" s="64" t="str">
        <f t="shared" si="28"/>
        <v>SI CUMPLE</v>
      </c>
      <c r="N254" s="67">
        <v>42</v>
      </c>
      <c r="O254" s="64" t="str">
        <f t="shared" si="29"/>
        <v>SI CUMPLE</v>
      </c>
      <c r="P254" s="67">
        <v>41</v>
      </c>
      <c r="Q254" s="64" t="str">
        <f t="shared" si="30"/>
        <v>SI CUMPLE</v>
      </c>
      <c r="R254" s="67">
        <v>29</v>
      </c>
      <c r="S254" s="64" t="str">
        <f t="shared" si="31"/>
        <v>SI CUMPLE</v>
      </c>
      <c r="T254" s="67">
        <v>42</v>
      </c>
      <c r="U254" s="64" t="str">
        <f t="shared" si="32"/>
        <v>SI CUMPLE</v>
      </c>
      <c r="V254" s="67">
        <f t="shared" si="34"/>
        <v>42</v>
      </c>
      <c r="W254" s="3">
        <f t="shared" si="35"/>
        <v>3.1375372821676297E-3</v>
      </c>
      <c r="X254" s="3"/>
      <c r="Y254" s="3"/>
      <c r="Z254" s="3"/>
      <c r="AA254" s="3"/>
      <c r="AB254" s="37"/>
      <c r="AC254" s="37"/>
      <c r="AD254" s="37"/>
      <c r="AE254" s="38"/>
      <c r="AF254" s="38"/>
      <c r="AG254" s="37"/>
      <c r="AH254" s="37"/>
      <c r="AI254" s="37"/>
      <c r="AJ254" s="38"/>
      <c r="AK254" s="39"/>
    </row>
    <row r="255" spans="1:37" ht="33" x14ac:dyDescent="0.3">
      <c r="A255" s="5">
        <v>252</v>
      </c>
      <c r="B255" s="10" t="s">
        <v>547</v>
      </c>
      <c r="C255" s="6" t="s">
        <v>548</v>
      </c>
      <c r="D255" s="6" t="s">
        <v>37</v>
      </c>
      <c r="E255" s="6" t="s">
        <v>403</v>
      </c>
      <c r="F255" s="6" t="s">
        <v>14</v>
      </c>
      <c r="G255" s="5"/>
      <c r="H255" s="7">
        <v>1</v>
      </c>
      <c r="I255" s="8">
        <v>7533</v>
      </c>
      <c r="J255" s="2">
        <f t="shared" si="33"/>
        <v>7533</v>
      </c>
      <c r="K255" s="3">
        <f t="shared" si="27"/>
        <v>1.1086282949908418E-4</v>
      </c>
      <c r="L255" s="67">
        <v>7533</v>
      </c>
      <c r="M255" s="64" t="str">
        <f t="shared" si="28"/>
        <v>SI CUMPLE</v>
      </c>
      <c r="N255" s="67">
        <v>4216</v>
      </c>
      <c r="O255" s="64" t="str">
        <f t="shared" si="29"/>
        <v>SI CUMPLE</v>
      </c>
      <c r="P255" s="67">
        <v>7532</v>
      </c>
      <c r="Q255" s="64" t="str">
        <f t="shared" si="30"/>
        <v>SI CUMPLE</v>
      </c>
      <c r="R255" s="67">
        <v>5273</v>
      </c>
      <c r="S255" s="64" t="str">
        <f t="shared" si="31"/>
        <v>SI CUMPLE</v>
      </c>
      <c r="T255" s="67">
        <v>7307</v>
      </c>
      <c r="U255" s="64" t="str">
        <f t="shared" si="32"/>
        <v>SI CUMPLE</v>
      </c>
      <c r="V255" s="67">
        <f t="shared" si="34"/>
        <v>7533</v>
      </c>
      <c r="W255" s="3">
        <f t="shared" si="35"/>
        <v>1.1086282949908418E-4</v>
      </c>
      <c r="X255" s="3"/>
      <c r="Y255" s="3"/>
      <c r="Z255" s="3"/>
      <c r="AA255" s="3"/>
      <c r="AB255" s="37"/>
      <c r="AC255" s="37"/>
      <c r="AD255" s="37"/>
      <c r="AE255" s="38"/>
      <c r="AF255" s="38"/>
    </row>
    <row r="256" spans="1:37" ht="33" x14ac:dyDescent="0.3">
      <c r="A256" s="5">
        <v>253</v>
      </c>
      <c r="B256" s="9">
        <v>1031220038</v>
      </c>
      <c r="C256" s="6" t="s">
        <v>549</v>
      </c>
      <c r="D256" s="6" t="s">
        <v>37</v>
      </c>
      <c r="E256" s="6" t="s">
        <v>284</v>
      </c>
      <c r="F256" s="6" t="s">
        <v>14</v>
      </c>
      <c r="G256" s="5" t="s">
        <v>18</v>
      </c>
      <c r="H256" s="7">
        <v>4507</v>
      </c>
      <c r="I256" s="8">
        <v>152</v>
      </c>
      <c r="J256" s="2">
        <f t="shared" si="33"/>
        <v>685064</v>
      </c>
      <c r="K256" s="3">
        <f t="shared" si="27"/>
        <v>1.0082056740735512E-2</v>
      </c>
      <c r="L256" s="67">
        <v>150</v>
      </c>
      <c r="M256" s="64" t="str">
        <f t="shared" si="28"/>
        <v>SI CUMPLE</v>
      </c>
      <c r="N256" s="67">
        <v>52</v>
      </c>
      <c r="O256" s="64" t="str">
        <f t="shared" si="29"/>
        <v>SI CUMPLE</v>
      </c>
      <c r="P256" s="67">
        <v>88</v>
      </c>
      <c r="Q256" s="64" t="str">
        <f t="shared" si="30"/>
        <v>SI CUMPLE</v>
      </c>
      <c r="R256" s="67">
        <v>147</v>
      </c>
      <c r="S256" s="64" t="str">
        <f t="shared" si="31"/>
        <v>SI CUMPLE</v>
      </c>
      <c r="T256" s="67">
        <v>147</v>
      </c>
      <c r="U256" s="64" t="str">
        <f t="shared" si="32"/>
        <v>SI CUMPLE</v>
      </c>
      <c r="V256" s="67">
        <f t="shared" si="34"/>
        <v>150</v>
      </c>
      <c r="W256" s="3">
        <f t="shared" si="35"/>
        <v>1.0082056740735512E-2</v>
      </c>
      <c r="X256" s="3"/>
      <c r="Y256" s="3"/>
      <c r="Z256" s="3"/>
      <c r="AA256" s="3"/>
      <c r="AB256" s="37"/>
      <c r="AC256" s="37"/>
      <c r="AD256" s="37"/>
      <c r="AE256" s="38"/>
      <c r="AF256" s="38"/>
      <c r="AG256" s="37"/>
      <c r="AH256" s="37"/>
      <c r="AI256" s="37"/>
      <c r="AJ256" s="38"/>
      <c r="AK256" s="39"/>
    </row>
    <row r="257" spans="1:37" ht="33" x14ac:dyDescent="0.3">
      <c r="A257" s="5">
        <v>254</v>
      </c>
      <c r="B257" s="9">
        <v>1031620007</v>
      </c>
      <c r="C257" s="6" t="s">
        <v>550</v>
      </c>
      <c r="D257" s="6" t="s">
        <v>37</v>
      </c>
      <c r="E257" s="6" t="s">
        <v>551</v>
      </c>
      <c r="F257" s="6" t="s">
        <v>14</v>
      </c>
      <c r="G257" s="5"/>
      <c r="H257" s="7">
        <v>656</v>
      </c>
      <c r="I257" s="8">
        <v>1908</v>
      </c>
      <c r="J257" s="2">
        <f t="shared" si="33"/>
        <v>1251648</v>
      </c>
      <c r="K257" s="3">
        <f t="shared" si="27"/>
        <v>1.842044853536038E-2</v>
      </c>
      <c r="L257" s="67">
        <v>1908</v>
      </c>
      <c r="M257" s="64" t="str">
        <f t="shared" si="28"/>
        <v>SI CUMPLE</v>
      </c>
      <c r="N257" s="67">
        <v>1908</v>
      </c>
      <c r="O257" s="64" t="str">
        <f t="shared" si="29"/>
        <v>SI CUMPLE</v>
      </c>
      <c r="P257" s="67">
        <v>1907</v>
      </c>
      <c r="Q257" s="64" t="str">
        <f t="shared" si="30"/>
        <v>SI CUMPLE</v>
      </c>
      <c r="R257" s="67">
        <v>1336</v>
      </c>
      <c r="S257" s="64" t="str">
        <f t="shared" si="31"/>
        <v>SI CUMPLE</v>
      </c>
      <c r="T257" s="67">
        <v>1908</v>
      </c>
      <c r="U257" s="64" t="str">
        <f t="shared" si="32"/>
        <v>SI CUMPLE</v>
      </c>
      <c r="V257" s="67">
        <f t="shared" si="34"/>
        <v>1908</v>
      </c>
      <c r="W257" s="3">
        <f t="shared" si="35"/>
        <v>1.842044853536038E-2</v>
      </c>
      <c r="X257" s="3"/>
      <c r="Y257" s="3"/>
      <c r="Z257" s="3"/>
      <c r="AA257" s="3"/>
      <c r="AB257" s="37"/>
      <c r="AC257" s="37"/>
      <c r="AD257" s="37"/>
      <c r="AE257" s="38"/>
      <c r="AF257" s="38"/>
    </row>
    <row r="258" spans="1:37" x14ac:dyDescent="0.3">
      <c r="A258" s="5">
        <v>255</v>
      </c>
      <c r="B258" s="9">
        <v>1033420081</v>
      </c>
      <c r="C258" s="6" t="s">
        <v>552</v>
      </c>
      <c r="D258" s="6" t="s">
        <v>553</v>
      </c>
      <c r="E258" s="6" t="s">
        <v>554</v>
      </c>
      <c r="F258" s="6" t="s">
        <v>26</v>
      </c>
      <c r="G258" s="5"/>
      <c r="H258" s="7">
        <v>4</v>
      </c>
      <c r="I258" s="8">
        <v>20024</v>
      </c>
      <c r="J258" s="2">
        <f t="shared" si="33"/>
        <v>80096</v>
      </c>
      <c r="K258" s="3">
        <f t="shared" si="27"/>
        <v>1.1787693072558938E-3</v>
      </c>
      <c r="L258" s="67">
        <v>20024</v>
      </c>
      <c r="M258" s="64" t="str">
        <f t="shared" si="28"/>
        <v>SI CUMPLE</v>
      </c>
      <c r="N258" s="67">
        <v>20024</v>
      </c>
      <c r="O258" s="64" t="str">
        <f t="shared" si="29"/>
        <v>SI CUMPLE</v>
      </c>
      <c r="P258" s="67">
        <v>19572</v>
      </c>
      <c r="Q258" s="64" t="str">
        <f t="shared" si="30"/>
        <v>SI CUMPLE</v>
      </c>
      <c r="R258" s="67">
        <v>18022</v>
      </c>
      <c r="S258" s="64" t="str">
        <f t="shared" si="31"/>
        <v>SI CUMPLE</v>
      </c>
      <c r="T258" s="67">
        <v>19423</v>
      </c>
      <c r="U258" s="64" t="str">
        <f t="shared" si="32"/>
        <v>SI CUMPLE</v>
      </c>
      <c r="V258" s="67">
        <f t="shared" si="34"/>
        <v>20024</v>
      </c>
      <c r="W258" s="3">
        <f t="shared" si="35"/>
        <v>1.1787693072558938E-3</v>
      </c>
      <c r="X258" s="3"/>
      <c r="Y258" s="3"/>
      <c r="Z258" s="3"/>
      <c r="AA258" s="3"/>
      <c r="AB258" s="37"/>
      <c r="AC258" s="37"/>
      <c r="AD258" s="37"/>
      <c r="AE258" s="38"/>
      <c r="AF258" s="38"/>
    </row>
    <row r="259" spans="1:37" x14ac:dyDescent="0.3">
      <c r="A259" s="5">
        <v>256</v>
      </c>
      <c r="B259" s="9">
        <v>1031014187</v>
      </c>
      <c r="C259" s="6" t="s">
        <v>555</v>
      </c>
      <c r="D259" s="6" t="s">
        <v>537</v>
      </c>
      <c r="E259" s="6">
        <v>0.05</v>
      </c>
      <c r="F259" s="6" t="s">
        <v>14</v>
      </c>
      <c r="G259" s="5"/>
      <c r="H259" s="7">
        <v>14</v>
      </c>
      <c r="I259" s="8">
        <v>5153</v>
      </c>
      <c r="J259" s="2">
        <f t="shared" si="33"/>
        <v>72142</v>
      </c>
      <c r="K259" s="3">
        <f t="shared" si="27"/>
        <v>1.0617106392835432E-3</v>
      </c>
      <c r="L259" s="67">
        <v>5153</v>
      </c>
      <c r="M259" s="64" t="str">
        <f t="shared" si="28"/>
        <v>SI CUMPLE</v>
      </c>
      <c r="N259" s="67">
        <v>5153</v>
      </c>
      <c r="O259" s="64" t="str">
        <f t="shared" si="29"/>
        <v>SI CUMPLE</v>
      </c>
      <c r="P259" s="67">
        <v>5152</v>
      </c>
      <c r="Q259" s="64" t="str">
        <f t="shared" si="30"/>
        <v>SI CUMPLE</v>
      </c>
      <c r="R259" s="67">
        <v>4638</v>
      </c>
      <c r="S259" s="64" t="str">
        <f t="shared" si="31"/>
        <v>SI CUMPLE</v>
      </c>
      <c r="T259" s="67">
        <v>4998</v>
      </c>
      <c r="U259" s="64" t="str">
        <f t="shared" si="32"/>
        <v>SI CUMPLE</v>
      </c>
      <c r="V259" s="67">
        <f t="shared" si="34"/>
        <v>5153</v>
      </c>
      <c r="W259" s="3">
        <f t="shared" si="35"/>
        <v>1.0617106392835432E-3</v>
      </c>
      <c r="X259" s="3"/>
      <c r="Y259" s="3"/>
      <c r="Z259" s="3"/>
      <c r="AA259" s="3"/>
      <c r="AB259" s="37"/>
      <c r="AC259" s="37"/>
      <c r="AD259" s="37"/>
      <c r="AE259" s="38"/>
      <c r="AF259" s="38"/>
    </row>
    <row r="260" spans="1:37" ht="33" x14ac:dyDescent="0.3">
      <c r="A260" s="5">
        <v>257</v>
      </c>
      <c r="B260" s="9">
        <v>1031014180</v>
      </c>
      <c r="C260" s="6" t="s">
        <v>556</v>
      </c>
      <c r="D260" s="6" t="s">
        <v>37</v>
      </c>
      <c r="E260" s="6" t="s">
        <v>38</v>
      </c>
      <c r="F260" s="6" t="s">
        <v>14</v>
      </c>
      <c r="G260" s="5"/>
      <c r="H260" s="7">
        <v>415</v>
      </c>
      <c r="I260" s="8">
        <v>548</v>
      </c>
      <c r="J260" s="2">
        <f t="shared" si="33"/>
        <v>227420</v>
      </c>
      <c r="K260" s="3">
        <f t="shared" ref="K260:K323" si="36">+J260/$J$691*$J$693</f>
        <v>3.3469301320432398E-3</v>
      </c>
      <c r="L260" s="67">
        <v>548</v>
      </c>
      <c r="M260" s="64" t="str">
        <f t="shared" ref="M260:M323" si="37">IF(L260&lt;=I260,"SI CUMPLE","NO CUMPLE")</f>
        <v>SI CUMPLE</v>
      </c>
      <c r="N260" s="67">
        <v>548</v>
      </c>
      <c r="O260" s="64" t="str">
        <f t="shared" ref="O260:O271" si="38">IF(N260&lt;=I260,"SI CUMPLE","NO CUMPLE")</f>
        <v>SI CUMPLE</v>
      </c>
      <c r="P260" s="67">
        <v>547</v>
      </c>
      <c r="Q260" s="64" t="str">
        <f t="shared" ref="Q260:Q323" si="39">IF(P260&lt;=I260,"SI CUMPLE","NO CUMPLE")</f>
        <v>SI CUMPLE</v>
      </c>
      <c r="R260" s="67">
        <v>493</v>
      </c>
      <c r="S260" s="64" t="str">
        <f t="shared" ref="S260:S323" si="40">IF(R260&lt;=I260,"SI CUMPLE","NO CUMPLE")</f>
        <v>SI CUMPLE</v>
      </c>
      <c r="T260" s="67">
        <v>532</v>
      </c>
      <c r="U260" s="64" t="str">
        <f t="shared" ref="U260:U323" si="41">IF(T260&lt;=I260,"SI CUMPLE","NO CUMPLE")</f>
        <v>SI CUMPLE</v>
      </c>
      <c r="V260" s="67">
        <f t="shared" si="34"/>
        <v>548</v>
      </c>
      <c r="W260" s="3">
        <f t="shared" si="35"/>
        <v>3.3469301320432398E-3</v>
      </c>
      <c r="X260" s="3"/>
      <c r="Y260" s="3"/>
      <c r="Z260" s="3"/>
      <c r="AA260" s="3"/>
      <c r="AB260" s="37"/>
      <c r="AC260" s="37"/>
      <c r="AD260" s="37"/>
      <c r="AE260" s="38"/>
      <c r="AF260" s="38"/>
    </row>
    <row r="261" spans="1:37" ht="33" x14ac:dyDescent="0.3">
      <c r="A261" s="5">
        <v>258</v>
      </c>
      <c r="B261" s="9">
        <v>1031830120</v>
      </c>
      <c r="C261" s="6" t="s">
        <v>557</v>
      </c>
      <c r="D261" s="6" t="s">
        <v>12</v>
      </c>
      <c r="E261" s="6" t="s">
        <v>364</v>
      </c>
      <c r="F261" s="6" t="s">
        <v>14</v>
      </c>
      <c r="G261" s="5"/>
      <c r="H261" s="7">
        <v>68</v>
      </c>
      <c r="I261" s="8">
        <v>2387</v>
      </c>
      <c r="J261" s="2">
        <f t="shared" ref="J261:J324" si="42">+H261*I261</f>
        <v>162316</v>
      </c>
      <c r="K261" s="3">
        <f t="shared" si="36"/>
        <v>2.3887974290419953E-3</v>
      </c>
      <c r="L261" s="67">
        <v>1444</v>
      </c>
      <c r="M261" s="64" t="str">
        <f t="shared" si="37"/>
        <v>SI CUMPLE</v>
      </c>
      <c r="N261" s="67">
        <v>221</v>
      </c>
      <c r="O261" s="64" t="str">
        <f t="shared" si="38"/>
        <v>SI CUMPLE</v>
      </c>
      <c r="P261" s="67">
        <v>350</v>
      </c>
      <c r="Q261" s="64" t="str">
        <f t="shared" si="39"/>
        <v>SI CUMPLE</v>
      </c>
      <c r="R261" s="67">
        <v>2148</v>
      </c>
      <c r="S261" s="64" t="str">
        <f t="shared" si="40"/>
        <v>SI CUMPLE</v>
      </c>
      <c r="T261" s="67">
        <v>2315</v>
      </c>
      <c r="U261" s="64" t="str">
        <f t="shared" si="41"/>
        <v>SI CUMPLE</v>
      </c>
      <c r="V261" s="67">
        <f t="shared" ref="V261:V324" si="43">MIN(L261)</f>
        <v>1444</v>
      </c>
      <c r="W261" s="3">
        <f t="shared" ref="W261:W324" si="44">V261/L261*K261</f>
        <v>2.3887974290419953E-3</v>
      </c>
      <c r="X261" s="3"/>
      <c r="Y261" s="3"/>
      <c r="Z261" s="3"/>
      <c r="AA261" s="3"/>
      <c r="AB261" s="37"/>
      <c r="AC261" s="37"/>
      <c r="AD261" s="37"/>
      <c r="AE261" s="38"/>
      <c r="AF261" s="38"/>
    </row>
    <row r="262" spans="1:37" ht="33" x14ac:dyDescent="0.3">
      <c r="A262" s="5">
        <v>259</v>
      </c>
      <c r="B262" s="9">
        <v>1031830123</v>
      </c>
      <c r="C262" s="6" t="s">
        <v>558</v>
      </c>
      <c r="D262" s="6" t="s">
        <v>12</v>
      </c>
      <c r="E262" s="6" t="s">
        <v>559</v>
      </c>
      <c r="F262" s="6" t="s">
        <v>14</v>
      </c>
      <c r="G262" s="5"/>
      <c r="H262" s="7">
        <v>37</v>
      </c>
      <c r="I262" s="8">
        <v>4295</v>
      </c>
      <c r="J262" s="2">
        <f t="shared" si="42"/>
        <v>158915</v>
      </c>
      <c r="K262" s="3">
        <f t="shared" si="36"/>
        <v>2.3387450617080798E-3</v>
      </c>
      <c r="L262" s="67">
        <v>2598</v>
      </c>
      <c r="M262" s="64" t="str">
        <f t="shared" si="37"/>
        <v>SI CUMPLE</v>
      </c>
      <c r="N262" s="67">
        <v>307</v>
      </c>
      <c r="O262" s="64" t="str">
        <f t="shared" si="38"/>
        <v>SI CUMPLE</v>
      </c>
      <c r="P262" s="67">
        <v>335</v>
      </c>
      <c r="Q262" s="64" t="str">
        <f t="shared" si="39"/>
        <v>SI CUMPLE</v>
      </c>
      <c r="R262" s="67">
        <v>3866</v>
      </c>
      <c r="S262" s="64" t="str">
        <f t="shared" si="40"/>
        <v>SI CUMPLE</v>
      </c>
      <c r="T262" s="67">
        <v>4166</v>
      </c>
      <c r="U262" s="64" t="str">
        <f t="shared" si="41"/>
        <v>SI CUMPLE</v>
      </c>
      <c r="V262" s="67">
        <f t="shared" si="43"/>
        <v>2598</v>
      </c>
      <c r="W262" s="3">
        <f t="shared" si="44"/>
        <v>2.3387450617080798E-3</v>
      </c>
      <c r="X262" s="3"/>
      <c r="Y262" s="3"/>
      <c r="Z262" s="3"/>
      <c r="AA262" s="3"/>
      <c r="AB262" s="37"/>
      <c r="AC262" s="37"/>
      <c r="AD262" s="37"/>
      <c r="AE262" s="38"/>
      <c r="AF262" s="38"/>
    </row>
    <row r="263" spans="1:37" ht="33" x14ac:dyDescent="0.3">
      <c r="A263" s="5">
        <v>260</v>
      </c>
      <c r="B263" s="9">
        <v>1031611018</v>
      </c>
      <c r="C263" s="6" t="s">
        <v>560</v>
      </c>
      <c r="D263" s="6" t="s">
        <v>12</v>
      </c>
      <c r="E263" s="6" t="s">
        <v>225</v>
      </c>
      <c r="F263" s="6" t="s">
        <v>14</v>
      </c>
      <c r="G263" s="5" t="s">
        <v>18</v>
      </c>
      <c r="H263" s="7">
        <v>142</v>
      </c>
      <c r="I263" s="8">
        <v>449</v>
      </c>
      <c r="J263" s="2">
        <f t="shared" si="42"/>
        <v>63758</v>
      </c>
      <c r="K263" s="3">
        <f t="shared" si="36"/>
        <v>9.3832368023398505E-4</v>
      </c>
      <c r="L263" s="67">
        <v>271</v>
      </c>
      <c r="M263" s="64" t="str">
        <f t="shared" si="37"/>
        <v>SI CUMPLE</v>
      </c>
      <c r="N263" s="67">
        <v>124</v>
      </c>
      <c r="O263" s="64" t="str">
        <f t="shared" si="38"/>
        <v>SI CUMPLE</v>
      </c>
      <c r="P263" s="67">
        <v>225</v>
      </c>
      <c r="Q263" s="64" t="str">
        <f t="shared" si="39"/>
        <v>SI CUMPLE</v>
      </c>
      <c r="R263" s="67">
        <v>404</v>
      </c>
      <c r="S263" s="64" t="str">
        <f t="shared" si="40"/>
        <v>SI CUMPLE</v>
      </c>
      <c r="T263" s="67">
        <v>436</v>
      </c>
      <c r="U263" s="64" t="str">
        <f t="shared" si="41"/>
        <v>SI CUMPLE</v>
      </c>
      <c r="V263" s="67">
        <f t="shared" si="43"/>
        <v>271</v>
      </c>
      <c r="W263" s="3">
        <f t="shared" si="44"/>
        <v>9.3832368023398505E-4</v>
      </c>
      <c r="X263" s="3"/>
      <c r="Y263" s="3"/>
      <c r="Z263" s="3"/>
      <c r="AA263" s="3"/>
      <c r="AB263" s="37"/>
      <c r="AC263" s="37"/>
      <c r="AD263" s="37"/>
      <c r="AE263" s="38"/>
      <c r="AF263" s="38"/>
      <c r="AG263" s="37"/>
      <c r="AH263" s="37"/>
      <c r="AI263" s="37"/>
      <c r="AJ263" s="38"/>
      <c r="AK263" s="39"/>
    </row>
    <row r="264" spans="1:37" ht="33" x14ac:dyDescent="0.3">
      <c r="A264" s="5">
        <v>261</v>
      </c>
      <c r="B264" s="10"/>
      <c r="C264" s="6" t="s">
        <v>560</v>
      </c>
      <c r="D264" s="6" t="s">
        <v>12</v>
      </c>
      <c r="E264" s="6" t="s">
        <v>561</v>
      </c>
      <c r="F264" s="6" t="s">
        <v>14</v>
      </c>
      <c r="G264" s="5" t="s">
        <v>18</v>
      </c>
      <c r="H264" s="7">
        <v>26</v>
      </c>
      <c r="I264" s="8">
        <v>390</v>
      </c>
      <c r="J264" s="2">
        <f t="shared" si="42"/>
        <v>10140</v>
      </c>
      <c r="K264" s="3">
        <f t="shared" si="36"/>
        <v>1.4922993377415554E-4</v>
      </c>
      <c r="L264" s="67">
        <v>360</v>
      </c>
      <c r="M264" s="64" t="str">
        <f t="shared" si="37"/>
        <v>SI CUMPLE</v>
      </c>
      <c r="N264" s="67">
        <v>158</v>
      </c>
      <c r="O264" s="64" t="str">
        <f t="shared" si="38"/>
        <v>SI CUMPLE</v>
      </c>
      <c r="P264" s="67">
        <v>262</v>
      </c>
      <c r="Q264" s="64" t="str">
        <f t="shared" si="39"/>
        <v>SI CUMPLE</v>
      </c>
      <c r="R264" s="67">
        <v>273</v>
      </c>
      <c r="S264" s="64" t="str">
        <f t="shared" si="40"/>
        <v>SI CUMPLE</v>
      </c>
      <c r="T264" s="67">
        <v>378</v>
      </c>
      <c r="U264" s="64" t="str">
        <f t="shared" si="41"/>
        <v>SI CUMPLE</v>
      </c>
      <c r="V264" s="67">
        <f t="shared" si="43"/>
        <v>360</v>
      </c>
      <c r="W264" s="3">
        <f t="shared" si="44"/>
        <v>1.4922993377415554E-4</v>
      </c>
      <c r="X264" s="3"/>
      <c r="Y264" s="3"/>
      <c r="Z264" s="3"/>
      <c r="AA264" s="3"/>
      <c r="AB264" s="37"/>
      <c r="AC264" s="37"/>
      <c r="AD264" s="37"/>
      <c r="AE264" s="38"/>
      <c r="AF264" s="38"/>
      <c r="AG264" s="37"/>
      <c r="AH264" s="37"/>
      <c r="AI264" s="37"/>
      <c r="AJ264" s="38"/>
      <c r="AK264" s="39"/>
    </row>
    <row r="265" spans="1:37" ht="33" x14ac:dyDescent="0.3">
      <c r="A265" s="5">
        <v>262</v>
      </c>
      <c r="B265" s="10" t="s">
        <v>562</v>
      </c>
      <c r="C265" s="6" t="s">
        <v>563</v>
      </c>
      <c r="D265" s="10" t="s">
        <v>12</v>
      </c>
      <c r="E265" s="10" t="s">
        <v>225</v>
      </c>
      <c r="F265" s="10" t="s">
        <v>14</v>
      </c>
      <c r="G265" s="17"/>
      <c r="H265" s="7">
        <v>14</v>
      </c>
      <c r="I265" s="8">
        <v>1468</v>
      </c>
      <c r="J265" s="2">
        <f t="shared" si="42"/>
        <v>20552</v>
      </c>
      <c r="K265" s="3">
        <f t="shared" si="36"/>
        <v>3.0246287957854485E-4</v>
      </c>
      <c r="L265" s="67">
        <v>1468</v>
      </c>
      <c r="M265" s="64" t="str">
        <f t="shared" si="37"/>
        <v>SI CUMPLE</v>
      </c>
      <c r="N265" s="67">
        <v>1468</v>
      </c>
      <c r="O265" s="64" t="str">
        <f t="shared" si="38"/>
        <v>SI CUMPLE</v>
      </c>
      <c r="P265" s="67">
        <v>1467</v>
      </c>
      <c r="Q265" s="64" t="str">
        <f t="shared" si="39"/>
        <v>SI CUMPLE</v>
      </c>
      <c r="R265" s="67">
        <v>1321</v>
      </c>
      <c r="S265" s="64" t="str">
        <f t="shared" si="40"/>
        <v>SI CUMPLE</v>
      </c>
      <c r="T265" s="67">
        <v>1424</v>
      </c>
      <c r="U265" s="64" t="str">
        <f t="shared" si="41"/>
        <v>SI CUMPLE</v>
      </c>
      <c r="V265" s="67">
        <f t="shared" si="43"/>
        <v>1468</v>
      </c>
      <c r="W265" s="3">
        <f t="shared" si="44"/>
        <v>3.0246287957854485E-4</v>
      </c>
      <c r="X265" s="3"/>
      <c r="Y265" s="3"/>
      <c r="Z265" s="3"/>
      <c r="AA265" s="3"/>
      <c r="AB265" s="37"/>
      <c r="AC265" s="37"/>
      <c r="AD265" s="37"/>
      <c r="AE265" s="38"/>
      <c r="AF265" s="38"/>
    </row>
    <row r="266" spans="1:37" ht="33" x14ac:dyDescent="0.3">
      <c r="A266" s="5">
        <v>263</v>
      </c>
      <c r="B266" s="10" t="s">
        <v>564</v>
      </c>
      <c r="C266" s="6" t="s">
        <v>565</v>
      </c>
      <c r="D266" s="10" t="s">
        <v>12</v>
      </c>
      <c r="E266" s="10" t="s">
        <v>561</v>
      </c>
      <c r="F266" s="10" t="s">
        <v>14</v>
      </c>
      <c r="G266" s="17"/>
      <c r="H266" s="7">
        <v>11</v>
      </c>
      <c r="I266" s="8">
        <v>2579</v>
      </c>
      <c r="J266" s="2">
        <f t="shared" si="42"/>
        <v>28369</v>
      </c>
      <c r="K266" s="3">
        <f t="shared" si="36"/>
        <v>4.1750532457978491E-4</v>
      </c>
      <c r="L266" s="67">
        <v>2579</v>
      </c>
      <c r="M266" s="64" t="str">
        <f t="shared" si="37"/>
        <v>SI CUMPLE</v>
      </c>
      <c r="N266" s="67">
        <v>2579</v>
      </c>
      <c r="O266" s="64" t="str">
        <f t="shared" si="38"/>
        <v>SI CUMPLE</v>
      </c>
      <c r="P266" s="67">
        <v>2578</v>
      </c>
      <c r="Q266" s="64" t="str">
        <f t="shared" si="39"/>
        <v>SI CUMPLE</v>
      </c>
      <c r="R266" s="67">
        <v>2321</v>
      </c>
      <c r="S266" s="64" t="str">
        <f t="shared" si="40"/>
        <v>SI CUMPLE</v>
      </c>
      <c r="T266" s="67">
        <v>2502</v>
      </c>
      <c r="U266" s="64" t="str">
        <f t="shared" si="41"/>
        <v>SI CUMPLE</v>
      </c>
      <c r="V266" s="67">
        <f t="shared" si="43"/>
        <v>2579</v>
      </c>
      <c r="W266" s="3">
        <f t="shared" si="44"/>
        <v>4.1750532457978491E-4</v>
      </c>
      <c r="X266" s="3"/>
      <c r="Y266" s="3"/>
      <c r="Z266" s="3"/>
      <c r="AA266" s="3"/>
      <c r="AB266" s="37"/>
      <c r="AC266" s="37"/>
      <c r="AD266" s="37"/>
      <c r="AE266" s="38"/>
      <c r="AF266" s="38"/>
    </row>
    <row r="267" spans="1:37" ht="33" x14ac:dyDescent="0.3">
      <c r="A267" s="5">
        <v>264</v>
      </c>
      <c r="B267" s="9">
        <v>1031014170</v>
      </c>
      <c r="C267" s="6" t="s">
        <v>566</v>
      </c>
      <c r="D267" s="6" t="s">
        <v>37</v>
      </c>
      <c r="E267" s="6" t="s">
        <v>567</v>
      </c>
      <c r="F267" s="6" t="s">
        <v>14</v>
      </c>
      <c r="G267" s="5"/>
      <c r="H267" s="7">
        <v>12</v>
      </c>
      <c r="I267" s="8">
        <v>2755</v>
      </c>
      <c r="J267" s="2">
        <f t="shared" si="42"/>
        <v>33060</v>
      </c>
      <c r="K267" s="3">
        <f t="shared" si="36"/>
        <v>4.8654256514532373E-4</v>
      </c>
      <c r="L267" s="67">
        <v>2746</v>
      </c>
      <c r="M267" s="64" t="str">
        <f t="shared" si="37"/>
        <v>SI CUMPLE</v>
      </c>
      <c r="N267" s="67">
        <v>2755</v>
      </c>
      <c r="O267" s="64" t="str">
        <f t="shared" si="38"/>
        <v>SI CUMPLE</v>
      </c>
      <c r="P267" s="67">
        <v>2078</v>
      </c>
      <c r="Q267" s="64" t="str">
        <f t="shared" si="39"/>
        <v>SI CUMPLE</v>
      </c>
      <c r="R267" s="67">
        <v>2480</v>
      </c>
      <c r="S267" s="64" t="str">
        <f t="shared" si="40"/>
        <v>SI CUMPLE</v>
      </c>
      <c r="T267" s="67">
        <v>2672</v>
      </c>
      <c r="U267" s="64" t="str">
        <f t="shared" si="41"/>
        <v>SI CUMPLE</v>
      </c>
      <c r="V267" s="67">
        <f t="shared" si="43"/>
        <v>2746</v>
      </c>
      <c r="W267" s="3">
        <f t="shared" si="44"/>
        <v>4.8654256514532373E-4</v>
      </c>
      <c r="X267" s="3"/>
      <c r="Y267" s="3"/>
      <c r="Z267" s="3"/>
      <c r="AA267" s="3"/>
      <c r="AB267" s="37"/>
      <c r="AC267" s="37"/>
      <c r="AD267" s="37"/>
      <c r="AE267" s="38"/>
      <c r="AF267" s="38"/>
    </row>
    <row r="268" spans="1:37" ht="33" x14ac:dyDescent="0.3">
      <c r="A268" s="5">
        <v>265</v>
      </c>
      <c r="B268" s="9">
        <v>1031220140</v>
      </c>
      <c r="C268" s="6" t="s">
        <v>568</v>
      </c>
      <c r="D268" s="6" t="s">
        <v>37</v>
      </c>
      <c r="E268" s="6" t="s">
        <v>88</v>
      </c>
      <c r="F268" s="6" t="s">
        <v>14</v>
      </c>
      <c r="G268" s="5" t="s">
        <v>18</v>
      </c>
      <c r="H268" s="7">
        <v>476</v>
      </c>
      <c r="I268" s="8">
        <v>565</v>
      </c>
      <c r="J268" s="2">
        <f t="shared" si="42"/>
        <v>268940</v>
      </c>
      <c r="K268" s="3">
        <f t="shared" si="36"/>
        <v>3.9579781448936284E-3</v>
      </c>
      <c r="L268" s="67">
        <v>565</v>
      </c>
      <c r="M268" s="64" t="str">
        <f t="shared" si="37"/>
        <v>SI CUMPLE</v>
      </c>
      <c r="N268" s="67">
        <v>565</v>
      </c>
      <c r="O268" s="64" t="str">
        <f t="shared" si="38"/>
        <v>SI CUMPLE</v>
      </c>
      <c r="P268" s="67">
        <v>538</v>
      </c>
      <c r="Q268" s="64" t="str">
        <f t="shared" si="39"/>
        <v>SI CUMPLE</v>
      </c>
      <c r="R268" s="67">
        <v>509</v>
      </c>
      <c r="S268" s="64" t="str">
        <f t="shared" si="40"/>
        <v>SI CUMPLE</v>
      </c>
      <c r="T268" s="67">
        <v>548</v>
      </c>
      <c r="U268" s="64" t="str">
        <f t="shared" si="41"/>
        <v>SI CUMPLE</v>
      </c>
      <c r="V268" s="67">
        <f t="shared" si="43"/>
        <v>565</v>
      </c>
      <c r="W268" s="3">
        <f t="shared" si="44"/>
        <v>3.9579781448936284E-3</v>
      </c>
      <c r="X268" s="3"/>
      <c r="Y268" s="3"/>
      <c r="Z268" s="3"/>
      <c r="AA268" s="3"/>
      <c r="AB268" s="37"/>
      <c r="AC268" s="37"/>
      <c r="AD268" s="37"/>
      <c r="AE268" s="38"/>
      <c r="AF268" s="38"/>
      <c r="AG268" s="37"/>
      <c r="AH268" s="37"/>
      <c r="AI268" s="37"/>
      <c r="AJ268" s="38"/>
      <c r="AK268" s="39"/>
    </row>
    <row r="269" spans="1:37" ht="33" x14ac:dyDescent="0.3">
      <c r="A269" s="5">
        <v>266</v>
      </c>
      <c r="B269" s="9">
        <v>1031220141</v>
      </c>
      <c r="C269" s="6" t="s">
        <v>569</v>
      </c>
      <c r="D269" s="6" t="s">
        <v>37</v>
      </c>
      <c r="E269" s="6" t="s">
        <v>178</v>
      </c>
      <c r="F269" s="6" t="s">
        <v>14</v>
      </c>
      <c r="G269" s="5" t="s">
        <v>18</v>
      </c>
      <c r="H269" s="7">
        <v>5927</v>
      </c>
      <c r="I269" s="8">
        <v>330</v>
      </c>
      <c r="J269" s="2">
        <f t="shared" si="42"/>
        <v>1955910</v>
      </c>
      <c r="K269" s="3">
        <f t="shared" si="36"/>
        <v>2.878504139725923E-2</v>
      </c>
      <c r="L269" s="67">
        <v>208</v>
      </c>
      <c r="M269" s="64" t="str">
        <f t="shared" si="37"/>
        <v>SI CUMPLE</v>
      </c>
      <c r="N269" s="67">
        <v>194</v>
      </c>
      <c r="O269" s="64" t="str">
        <f t="shared" si="38"/>
        <v>SI CUMPLE</v>
      </c>
      <c r="P269" s="67">
        <v>153</v>
      </c>
      <c r="Q269" s="64" t="str">
        <f t="shared" si="39"/>
        <v>SI CUMPLE</v>
      </c>
      <c r="R269" s="67">
        <v>231</v>
      </c>
      <c r="S269" s="64" t="str">
        <f t="shared" si="40"/>
        <v>SI CUMPLE</v>
      </c>
      <c r="T269" s="67">
        <v>320</v>
      </c>
      <c r="U269" s="64" t="str">
        <f t="shared" si="41"/>
        <v>SI CUMPLE</v>
      </c>
      <c r="V269" s="67">
        <f t="shared" si="43"/>
        <v>208</v>
      </c>
      <c r="W269" s="3">
        <f t="shared" si="44"/>
        <v>2.878504139725923E-2</v>
      </c>
      <c r="X269" s="3"/>
      <c r="Y269" s="3"/>
      <c r="Z269" s="3"/>
      <c r="AA269" s="3"/>
      <c r="AB269" s="37"/>
      <c r="AC269" s="37"/>
      <c r="AD269" s="37"/>
      <c r="AE269" s="38"/>
      <c r="AF269" s="38"/>
      <c r="AG269" s="37"/>
      <c r="AH269" s="37"/>
      <c r="AI269" s="37"/>
      <c r="AJ269" s="38"/>
      <c r="AK269" s="39"/>
    </row>
    <row r="270" spans="1:37" x14ac:dyDescent="0.3">
      <c r="A270" s="5">
        <v>267</v>
      </c>
      <c r="B270" s="9">
        <v>1031212045</v>
      </c>
      <c r="C270" s="6" t="s">
        <v>570</v>
      </c>
      <c r="D270" s="6" t="s">
        <v>97</v>
      </c>
      <c r="E270" s="6" t="s">
        <v>571</v>
      </c>
      <c r="F270" s="6" t="s">
        <v>22</v>
      </c>
      <c r="G270" s="5" t="s">
        <v>18</v>
      </c>
      <c r="H270" s="7">
        <v>2964</v>
      </c>
      <c r="I270" s="8">
        <v>5395</v>
      </c>
      <c r="J270" s="2">
        <f t="shared" si="42"/>
        <v>15990780</v>
      </c>
      <c r="K270" s="3">
        <f t="shared" si="36"/>
        <v>0.23533560556184327</v>
      </c>
      <c r="L270" s="67">
        <v>3360</v>
      </c>
      <c r="M270" s="64" t="str">
        <f t="shared" si="37"/>
        <v>SI CUMPLE</v>
      </c>
      <c r="N270" s="67">
        <v>3066</v>
      </c>
      <c r="O270" s="64" t="str">
        <f t="shared" si="38"/>
        <v>SI CUMPLE</v>
      </c>
      <c r="P270" s="67">
        <v>4222</v>
      </c>
      <c r="Q270" s="64" t="str">
        <f t="shared" si="39"/>
        <v>SI CUMPLE</v>
      </c>
      <c r="R270" s="67">
        <v>5125</v>
      </c>
      <c r="S270" s="64" t="str">
        <f t="shared" si="40"/>
        <v>SI CUMPLE</v>
      </c>
      <c r="T270" s="67">
        <v>5233</v>
      </c>
      <c r="U270" s="64" t="str">
        <f t="shared" si="41"/>
        <v>SI CUMPLE</v>
      </c>
      <c r="V270" s="67">
        <f t="shared" si="43"/>
        <v>3360</v>
      </c>
      <c r="W270" s="3">
        <f t="shared" si="44"/>
        <v>0.23533560556184327</v>
      </c>
      <c r="X270" s="3"/>
      <c r="Y270" s="3"/>
      <c r="Z270" s="3"/>
      <c r="AA270" s="3"/>
      <c r="AB270" s="37"/>
      <c r="AC270" s="37"/>
      <c r="AD270" s="37"/>
      <c r="AE270" s="38"/>
      <c r="AF270" s="38"/>
      <c r="AG270" s="37"/>
      <c r="AH270" s="37"/>
      <c r="AI270" s="37"/>
      <c r="AJ270" s="38"/>
      <c r="AK270" s="39"/>
    </row>
    <row r="271" spans="1:37" x14ac:dyDescent="0.3">
      <c r="A271" s="5">
        <v>268</v>
      </c>
      <c r="B271" s="9">
        <v>1033610070</v>
      </c>
      <c r="C271" s="6" t="s">
        <v>572</v>
      </c>
      <c r="D271" s="6" t="s">
        <v>573</v>
      </c>
      <c r="E271" s="6">
        <v>0.48</v>
      </c>
      <c r="F271" s="6" t="s">
        <v>22</v>
      </c>
      <c r="G271" s="5"/>
      <c r="H271" s="7">
        <v>3</v>
      </c>
      <c r="I271" s="8">
        <v>1003608</v>
      </c>
      <c r="J271" s="2">
        <f t="shared" si="42"/>
        <v>3010824</v>
      </c>
      <c r="K271" s="3">
        <f t="shared" si="36"/>
        <v>4.4310164312193104E-2</v>
      </c>
      <c r="L271" s="67">
        <v>1003608</v>
      </c>
      <c r="M271" s="64" t="str">
        <f t="shared" si="37"/>
        <v>SI CUMPLE</v>
      </c>
      <c r="N271" s="67">
        <v>1003608</v>
      </c>
      <c r="O271" s="64" t="str">
        <f t="shared" si="38"/>
        <v>SI CUMPLE</v>
      </c>
      <c r="P271" s="67">
        <v>1003607</v>
      </c>
      <c r="Q271" s="64" t="str">
        <f t="shared" si="39"/>
        <v>SI CUMPLE</v>
      </c>
      <c r="R271" s="67">
        <v>702526</v>
      </c>
      <c r="S271" s="64" t="str">
        <f t="shared" si="40"/>
        <v>SI CUMPLE</v>
      </c>
      <c r="T271" s="67">
        <v>973500</v>
      </c>
      <c r="U271" s="64" t="str">
        <f t="shared" si="41"/>
        <v>SI CUMPLE</v>
      </c>
      <c r="V271" s="67">
        <f t="shared" si="43"/>
        <v>1003608</v>
      </c>
      <c r="W271" s="3">
        <f t="shared" si="44"/>
        <v>4.4310164312193104E-2</v>
      </c>
      <c r="X271" s="3"/>
      <c r="Y271" s="3"/>
      <c r="Z271" s="3"/>
      <c r="AA271" s="3"/>
      <c r="AB271" s="37"/>
      <c r="AC271" s="37"/>
      <c r="AD271" s="37"/>
      <c r="AE271" s="38"/>
      <c r="AF271" s="38"/>
    </row>
    <row r="272" spans="1:37" x14ac:dyDescent="0.3">
      <c r="A272" s="5">
        <v>269</v>
      </c>
      <c r="B272" s="9">
        <v>1033040004</v>
      </c>
      <c r="C272" s="6" t="s">
        <v>574</v>
      </c>
      <c r="D272" s="6" t="s">
        <v>20</v>
      </c>
      <c r="E272" s="6" t="s">
        <v>575</v>
      </c>
      <c r="F272" s="6" t="s">
        <v>22</v>
      </c>
      <c r="G272" s="5" t="s">
        <v>18</v>
      </c>
      <c r="H272" s="7">
        <v>21</v>
      </c>
      <c r="I272" s="8">
        <v>18211</v>
      </c>
      <c r="J272" s="2">
        <f t="shared" si="42"/>
        <v>382431</v>
      </c>
      <c r="K272" s="3">
        <f t="shared" si="36"/>
        <v>5.6282201975526702E-3</v>
      </c>
      <c r="L272" s="67">
        <v>18211</v>
      </c>
      <c r="M272" s="64" t="str">
        <f t="shared" si="37"/>
        <v>SI CUMPLE</v>
      </c>
      <c r="N272" s="68">
        <v>0</v>
      </c>
      <c r="O272" s="69" t="s">
        <v>1403</v>
      </c>
      <c r="P272" s="67">
        <v>18210</v>
      </c>
      <c r="Q272" s="64" t="str">
        <f t="shared" si="39"/>
        <v>SI CUMPLE</v>
      </c>
      <c r="R272" s="67">
        <v>12748</v>
      </c>
      <c r="S272" s="64" t="str">
        <f t="shared" si="40"/>
        <v>SI CUMPLE</v>
      </c>
      <c r="T272" s="67">
        <v>18211</v>
      </c>
      <c r="U272" s="64" t="str">
        <f t="shared" si="41"/>
        <v>SI CUMPLE</v>
      </c>
      <c r="V272" s="67">
        <f t="shared" si="43"/>
        <v>18211</v>
      </c>
      <c r="W272" s="3">
        <f t="shared" si="44"/>
        <v>5.6282201975526702E-3</v>
      </c>
      <c r="X272" s="3"/>
      <c r="Y272" s="3"/>
      <c r="Z272" s="3"/>
      <c r="AA272" s="3"/>
      <c r="AB272" s="37"/>
      <c r="AC272" s="37"/>
      <c r="AD272" s="37"/>
      <c r="AE272" s="38"/>
      <c r="AF272" s="38"/>
      <c r="AG272" s="37"/>
      <c r="AH272" s="37"/>
      <c r="AI272" s="37"/>
      <c r="AJ272" s="38"/>
      <c r="AK272" s="39"/>
    </row>
    <row r="273" spans="1:37" x14ac:dyDescent="0.3">
      <c r="A273" s="5">
        <v>270</v>
      </c>
      <c r="B273" s="9">
        <v>1032210001</v>
      </c>
      <c r="C273" s="6" t="s">
        <v>576</v>
      </c>
      <c r="D273" s="6" t="s">
        <v>20</v>
      </c>
      <c r="E273" s="6" t="s">
        <v>577</v>
      </c>
      <c r="F273" s="6" t="s">
        <v>22</v>
      </c>
      <c r="G273" s="5" t="s">
        <v>18</v>
      </c>
      <c r="H273" s="7">
        <v>1657</v>
      </c>
      <c r="I273" s="8">
        <v>14882</v>
      </c>
      <c r="J273" s="2">
        <f t="shared" si="42"/>
        <v>24659474</v>
      </c>
      <c r="K273" s="3">
        <f t="shared" si="36"/>
        <v>0.3629123936810168</v>
      </c>
      <c r="L273" s="67">
        <v>14882</v>
      </c>
      <c r="M273" s="64" t="str">
        <f t="shared" si="37"/>
        <v>SI CUMPLE</v>
      </c>
      <c r="N273" s="67">
        <v>14882</v>
      </c>
      <c r="O273" s="64" t="str">
        <f t="shared" ref="O273:O336" si="45">IF(N273&lt;=I273,"SI CUMPLE","NO CUMPLE")</f>
        <v>SI CUMPLE</v>
      </c>
      <c r="P273" s="67">
        <v>14881</v>
      </c>
      <c r="Q273" s="64" t="str">
        <f t="shared" si="39"/>
        <v>SI CUMPLE</v>
      </c>
      <c r="R273" s="67">
        <v>14138</v>
      </c>
      <c r="S273" s="64" t="str">
        <f t="shared" si="40"/>
        <v>SI CUMPLE</v>
      </c>
      <c r="T273" s="67">
        <v>14436</v>
      </c>
      <c r="U273" s="64" t="str">
        <f t="shared" si="41"/>
        <v>SI CUMPLE</v>
      </c>
      <c r="V273" s="67">
        <f t="shared" si="43"/>
        <v>14882</v>
      </c>
      <c r="W273" s="3">
        <f t="shared" si="44"/>
        <v>0.3629123936810168</v>
      </c>
      <c r="X273" s="3"/>
      <c r="Y273" s="3"/>
      <c r="Z273" s="3"/>
      <c r="AA273" s="3"/>
      <c r="AB273" s="37"/>
      <c r="AC273" s="37"/>
      <c r="AD273" s="37"/>
      <c r="AE273" s="38"/>
      <c r="AF273" s="38"/>
      <c r="AG273" s="37"/>
      <c r="AH273" s="37"/>
      <c r="AI273" s="37"/>
      <c r="AJ273" s="38"/>
      <c r="AK273" s="39"/>
    </row>
    <row r="274" spans="1:37" ht="33" x14ac:dyDescent="0.3">
      <c r="A274" s="5">
        <v>271</v>
      </c>
      <c r="B274" s="10" t="s">
        <v>578</v>
      </c>
      <c r="C274" s="6" t="s">
        <v>579</v>
      </c>
      <c r="D274" s="6" t="s">
        <v>12</v>
      </c>
      <c r="E274" s="6" t="s">
        <v>580</v>
      </c>
      <c r="F274" s="6" t="s">
        <v>14</v>
      </c>
      <c r="G274" s="5"/>
      <c r="H274" s="7">
        <v>25</v>
      </c>
      <c r="I274" s="8">
        <v>4956</v>
      </c>
      <c r="J274" s="2">
        <f t="shared" si="42"/>
        <v>123900</v>
      </c>
      <c r="K274" s="3">
        <f t="shared" si="36"/>
        <v>1.8234308475954509E-3</v>
      </c>
      <c r="L274" s="67">
        <v>2998</v>
      </c>
      <c r="M274" s="64" t="str">
        <f t="shared" si="37"/>
        <v>SI CUMPLE</v>
      </c>
      <c r="N274" s="67">
        <v>1083</v>
      </c>
      <c r="O274" s="64" t="str">
        <f t="shared" si="45"/>
        <v>SI CUMPLE</v>
      </c>
      <c r="P274" s="67">
        <v>2798</v>
      </c>
      <c r="Q274" s="64" t="str">
        <f t="shared" si="39"/>
        <v>SI CUMPLE</v>
      </c>
      <c r="R274" s="67">
        <v>4460</v>
      </c>
      <c r="S274" s="64" t="str">
        <f t="shared" si="40"/>
        <v>SI CUMPLE</v>
      </c>
      <c r="T274" s="67">
        <v>4807</v>
      </c>
      <c r="U274" s="64" t="str">
        <f t="shared" si="41"/>
        <v>SI CUMPLE</v>
      </c>
      <c r="V274" s="67">
        <f t="shared" si="43"/>
        <v>2998</v>
      </c>
      <c r="W274" s="3">
        <f t="shared" si="44"/>
        <v>1.8234308475954509E-3</v>
      </c>
      <c r="X274" s="3"/>
      <c r="Y274" s="3"/>
      <c r="Z274" s="3"/>
      <c r="AA274" s="3"/>
      <c r="AB274" s="37"/>
      <c r="AC274" s="37"/>
      <c r="AD274" s="37"/>
      <c r="AE274" s="38"/>
      <c r="AF274" s="38"/>
    </row>
    <row r="275" spans="1:37" ht="33" x14ac:dyDescent="0.3">
      <c r="A275" s="5">
        <v>272</v>
      </c>
      <c r="B275" s="9">
        <v>1033400206</v>
      </c>
      <c r="C275" s="6" t="s">
        <v>581</v>
      </c>
      <c r="D275" s="6" t="s">
        <v>582</v>
      </c>
      <c r="E275" s="6" t="s">
        <v>583</v>
      </c>
      <c r="F275" s="6" t="s">
        <v>26</v>
      </c>
      <c r="G275" s="5"/>
      <c r="H275" s="7">
        <v>48</v>
      </c>
      <c r="I275" s="8">
        <v>29646</v>
      </c>
      <c r="J275" s="2">
        <f t="shared" si="42"/>
        <v>1423008</v>
      </c>
      <c r="K275" s="3">
        <f t="shared" si="36"/>
        <v>2.0942346114407647E-2</v>
      </c>
      <c r="L275" s="67">
        <v>29646</v>
      </c>
      <c r="M275" s="64" t="str">
        <f t="shared" si="37"/>
        <v>SI CUMPLE</v>
      </c>
      <c r="N275" s="67">
        <v>29646</v>
      </c>
      <c r="O275" s="64" t="str">
        <f t="shared" si="45"/>
        <v>SI CUMPLE</v>
      </c>
      <c r="P275" s="67">
        <v>29645</v>
      </c>
      <c r="Q275" s="64" t="str">
        <f t="shared" si="39"/>
        <v>SI CUMPLE</v>
      </c>
      <c r="R275" s="67">
        <v>20752</v>
      </c>
      <c r="S275" s="64" t="str">
        <f t="shared" si="40"/>
        <v>SI CUMPLE</v>
      </c>
      <c r="T275" s="67">
        <v>29646</v>
      </c>
      <c r="U275" s="64" t="str">
        <f t="shared" si="41"/>
        <v>SI CUMPLE</v>
      </c>
      <c r="V275" s="67">
        <f t="shared" si="43"/>
        <v>29646</v>
      </c>
      <c r="W275" s="3">
        <f t="shared" si="44"/>
        <v>2.0942346114407647E-2</v>
      </c>
      <c r="X275" s="3"/>
      <c r="Y275" s="3"/>
      <c r="Z275" s="3"/>
      <c r="AA275" s="3"/>
      <c r="AB275" s="37"/>
      <c r="AC275" s="37"/>
      <c r="AD275" s="37"/>
      <c r="AE275" s="38"/>
      <c r="AF275" s="38"/>
    </row>
    <row r="276" spans="1:37" ht="33" x14ac:dyDescent="0.3">
      <c r="A276" s="5">
        <v>273</v>
      </c>
      <c r="B276" s="9">
        <v>1031250093</v>
      </c>
      <c r="C276" s="6" t="s">
        <v>584</v>
      </c>
      <c r="D276" s="6" t="s">
        <v>12</v>
      </c>
      <c r="E276" s="6" t="s">
        <v>585</v>
      </c>
      <c r="F276" s="6" t="s">
        <v>14</v>
      </c>
      <c r="G276" s="5" t="s">
        <v>18</v>
      </c>
      <c r="H276" s="7">
        <v>4</v>
      </c>
      <c r="I276" s="8">
        <v>7408</v>
      </c>
      <c r="J276" s="2">
        <f t="shared" si="42"/>
        <v>29632</v>
      </c>
      <c r="K276" s="3">
        <f t="shared" si="36"/>
        <v>4.3609283999958347E-4</v>
      </c>
      <c r="L276" s="67">
        <v>7408</v>
      </c>
      <c r="M276" s="64" t="str">
        <f t="shared" si="37"/>
        <v>SI CUMPLE</v>
      </c>
      <c r="N276" s="67">
        <v>1216</v>
      </c>
      <c r="O276" s="64" t="str">
        <f t="shared" si="45"/>
        <v>SI CUMPLE</v>
      </c>
      <c r="P276" s="67">
        <v>7407</v>
      </c>
      <c r="Q276" s="64" t="str">
        <f t="shared" si="39"/>
        <v>SI CUMPLE</v>
      </c>
      <c r="R276" s="67">
        <v>7408</v>
      </c>
      <c r="S276" s="64" t="str">
        <f t="shared" si="40"/>
        <v>SI CUMPLE</v>
      </c>
      <c r="T276" s="67">
        <v>7186</v>
      </c>
      <c r="U276" s="64" t="str">
        <f t="shared" si="41"/>
        <v>SI CUMPLE</v>
      </c>
      <c r="V276" s="67">
        <f t="shared" si="43"/>
        <v>7408</v>
      </c>
      <c r="W276" s="3">
        <f t="shared" si="44"/>
        <v>4.3609283999958347E-4</v>
      </c>
      <c r="X276" s="3"/>
      <c r="Y276" s="3"/>
      <c r="Z276" s="3"/>
      <c r="AA276" s="3"/>
      <c r="AB276" s="37"/>
      <c r="AC276" s="37"/>
      <c r="AD276" s="37"/>
      <c r="AE276" s="38"/>
      <c r="AF276" s="38"/>
      <c r="AG276" s="37"/>
      <c r="AH276" s="37"/>
      <c r="AI276" s="37"/>
      <c r="AJ276" s="38"/>
      <c r="AK276" s="39"/>
    </row>
    <row r="277" spans="1:37" x14ac:dyDescent="0.3">
      <c r="A277" s="5">
        <v>274</v>
      </c>
      <c r="B277" s="10" t="s">
        <v>586</v>
      </c>
      <c r="C277" s="6" t="s">
        <v>587</v>
      </c>
      <c r="D277" s="6" t="s">
        <v>588</v>
      </c>
      <c r="E277" s="6" t="s">
        <v>589</v>
      </c>
      <c r="F277" s="6" t="s">
        <v>14</v>
      </c>
      <c r="G277" s="5"/>
      <c r="H277" s="7">
        <v>28</v>
      </c>
      <c r="I277" s="8">
        <v>2343</v>
      </c>
      <c r="J277" s="2">
        <f t="shared" si="42"/>
        <v>65604</v>
      </c>
      <c r="K277" s="3">
        <f t="shared" si="36"/>
        <v>9.6549118099799802E-4</v>
      </c>
      <c r="L277" s="67">
        <v>1980</v>
      </c>
      <c r="M277" s="64" t="str">
        <f t="shared" si="37"/>
        <v>SI CUMPLE</v>
      </c>
      <c r="N277" s="67">
        <v>1440</v>
      </c>
      <c r="O277" s="64" t="str">
        <f t="shared" si="45"/>
        <v>SI CUMPLE</v>
      </c>
      <c r="P277" s="67">
        <v>2281</v>
      </c>
      <c r="Q277" s="64" t="str">
        <f t="shared" si="39"/>
        <v>SI CUMPLE</v>
      </c>
      <c r="R277" s="67">
        <v>1640</v>
      </c>
      <c r="S277" s="64" t="str">
        <f t="shared" si="40"/>
        <v>SI CUMPLE</v>
      </c>
      <c r="T277" s="67">
        <v>2273</v>
      </c>
      <c r="U277" s="64" t="str">
        <f t="shared" si="41"/>
        <v>SI CUMPLE</v>
      </c>
      <c r="V277" s="67">
        <f t="shared" si="43"/>
        <v>1980</v>
      </c>
      <c r="W277" s="3">
        <f t="shared" si="44"/>
        <v>9.6549118099799802E-4</v>
      </c>
      <c r="X277" s="3"/>
      <c r="Y277" s="3"/>
      <c r="Z277" s="3"/>
      <c r="AA277" s="3"/>
      <c r="AB277" s="37"/>
      <c r="AC277" s="37"/>
      <c r="AD277" s="37"/>
      <c r="AE277" s="38"/>
      <c r="AF277" s="38"/>
    </row>
    <row r="278" spans="1:37" ht="33" x14ac:dyDescent="0.3">
      <c r="A278" s="5">
        <v>275</v>
      </c>
      <c r="B278" s="9">
        <v>1031650002</v>
      </c>
      <c r="C278" s="6" t="s">
        <v>590</v>
      </c>
      <c r="D278" s="6" t="s">
        <v>37</v>
      </c>
      <c r="E278" s="6" t="s">
        <v>123</v>
      </c>
      <c r="F278" s="6" t="s">
        <v>14</v>
      </c>
      <c r="G278" s="5"/>
      <c r="H278" s="7">
        <v>1599</v>
      </c>
      <c r="I278" s="8">
        <v>3060</v>
      </c>
      <c r="J278" s="2">
        <f t="shared" si="42"/>
        <v>4892940</v>
      </c>
      <c r="K278" s="3">
        <f t="shared" si="36"/>
        <v>7.2009182658867521E-2</v>
      </c>
      <c r="L278" s="67">
        <v>3060</v>
      </c>
      <c r="M278" s="64" t="str">
        <f t="shared" si="37"/>
        <v>SI CUMPLE</v>
      </c>
      <c r="N278" s="67">
        <v>3060</v>
      </c>
      <c r="O278" s="64" t="str">
        <f t="shared" si="45"/>
        <v>SI CUMPLE</v>
      </c>
      <c r="P278" s="67">
        <v>3059</v>
      </c>
      <c r="Q278" s="64" t="str">
        <f t="shared" si="39"/>
        <v>SI CUMPLE</v>
      </c>
      <c r="R278" s="67">
        <v>2142</v>
      </c>
      <c r="S278" s="64" t="str">
        <f t="shared" si="40"/>
        <v>SI CUMPLE</v>
      </c>
      <c r="T278" s="67">
        <v>3060</v>
      </c>
      <c r="U278" s="64" t="str">
        <f t="shared" si="41"/>
        <v>SI CUMPLE</v>
      </c>
      <c r="V278" s="67">
        <f t="shared" si="43"/>
        <v>3060</v>
      </c>
      <c r="W278" s="3">
        <f t="shared" si="44"/>
        <v>7.2009182658867521E-2</v>
      </c>
      <c r="X278" s="3"/>
      <c r="Y278" s="3"/>
      <c r="Z278" s="3"/>
      <c r="AA278" s="3"/>
      <c r="AB278" s="37"/>
      <c r="AC278" s="37"/>
      <c r="AD278" s="37"/>
      <c r="AE278" s="38"/>
      <c r="AF278" s="38"/>
    </row>
    <row r="279" spans="1:37" ht="33" x14ac:dyDescent="0.3">
      <c r="A279" s="5">
        <v>276</v>
      </c>
      <c r="B279" s="9">
        <v>1033350040</v>
      </c>
      <c r="C279" s="6" t="s">
        <v>591</v>
      </c>
      <c r="D279" s="6" t="s">
        <v>592</v>
      </c>
      <c r="E279" s="6" t="s">
        <v>593</v>
      </c>
      <c r="F279" s="6" t="s">
        <v>61</v>
      </c>
      <c r="G279" s="5"/>
      <c r="H279" s="7">
        <v>6</v>
      </c>
      <c r="I279" s="8">
        <v>41012</v>
      </c>
      <c r="J279" s="2">
        <f t="shared" si="42"/>
        <v>246072</v>
      </c>
      <c r="K279" s="3">
        <f t="shared" si="36"/>
        <v>3.6214307952341222E-3</v>
      </c>
      <c r="L279" s="67">
        <v>41012</v>
      </c>
      <c r="M279" s="64" t="str">
        <f t="shared" si="37"/>
        <v>SI CUMPLE</v>
      </c>
      <c r="N279" s="67">
        <v>41012</v>
      </c>
      <c r="O279" s="64" t="str">
        <f t="shared" si="45"/>
        <v>SI CUMPLE</v>
      </c>
      <c r="P279" s="67">
        <v>41011</v>
      </c>
      <c r="Q279" s="64" t="str">
        <f t="shared" si="39"/>
        <v>SI CUMPLE</v>
      </c>
      <c r="R279" s="67">
        <v>28708</v>
      </c>
      <c r="S279" s="64" t="str">
        <f t="shared" si="40"/>
        <v>SI CUMPLE</v>
      </c>
      <c r="T279" s="67">
        <v>41012</v>
      </c>
      <c r="U279" s="64" t="str">
        <f t="shared" si="41"/>
        <v>SI CUMPLE</v>
      </c>
      <c r="V279" s="67">
        <f t="shared" si="43"/>
        <v>41012</v>
      </c>
      <c r="W279" s="3">
        <f t="shared" si="44"/>
        <v>3.6214307952341222E-3</v>
      </c>
      <c r="X279" s="3"/>
      <c r="Y279" s="3"/>
      <c r="Z279" s="3"/>
      <c r="AA279" s="3"/>
      <c r="AB279" s="37"/>
      <c r="AC279" s="37"/>
      <c r="AD279" s="37"/>
      <c r="AE279" s="38"/>
      <c r="AF279" s="38"/>
    </row>
    <row r="280" spans="1:37" x14ac:dyDescent="0.3">
      <c r="A280" s="5">
        <v>277</v>
      </c>
      <c r="B280" s="9">
        <v>1031212040</v>
      </c>
      <c r="C280" s="6" t="s">
        <v>594</v>
      </c>
      <c r="D280" s="6" t="s">
        <v>97</v>
      </c>
      <c r="E280" s="6" t="s">
        <v>595</v>
      </c>
      <c r="F280" s="6" t="s">
        <v>22</v>
      </c>
      <c r="G280" s="5"/>
      <c r="H280" s="7">
        <v>584</v>
      </c>
      <c r="I280" s="8">
        <v>20354</v>
      </c>
      <c r="J280" s="2">
        <f t="shared" si="42"/>
        <v>11886736</v>
      </c>
      <c r="K280" s="3">
        <f t="shared" si="36"/>
        <v>0.17493657061842904</v>
      </c>
      <c r="L280" s="67">
        <v>20354</v>
      </c>
      <c r="M280" s="64" t="str">
        <f t="shared" si="37"/>
        <v>SI CUMPLE</v>
      </c>
      <c r="N280" s="67">
        <v>20354</v>
      </c>
      <c r="O280" s="64" t="str">
        <f t="shared" si="45"/>
        <v>SI CUMPLE</v>
      </c>
      <c r="P280" s="67">
        <v>20353</v>
      </c>
      <c r="Q280" s="64" t="str">
        <f t="shared" si="39"/>
        <v>SI CUMPLE</v>
      </c>
      <c r="R280" s="67">
        <v>14248</v>
      </c>
      <c r="S280" s="64" t="str">
        <f t="shared" si="40"/>
        <v>SI CUMPLE</v>
      </c>
      <c r="T280" s="67">
        <v>19743</v>
      </c>
      <c r="U280" s="64" t="str">
        <f t="shared" si="41"/>
        <v>SI CUMPLE</v>
      </c>
      <c r="V280" s="67">
        <f t="shared" si="43"/>
        <v>20354</v>
      </c>
      <c r="W280" s="3">
        <f t="shared" si="44"/>
        <v>0.17493657061842904</v>
      </c>
      <c r="X280" s="3"/>
      <c r="Y280" s="3"/>
      <c r="Z280" s="3"/>
      <c r="AA280" s="3"/>
      <c r="AB280" s="37"/>
      <c r="AC280" s="37"/>
      <c r="AD280" s="37"/>
      <c r="AE280" s="38"/>
      <c r="AF280" s="38"/>
    </row>
    <row r="281" spans="1:37" ht="33" x14ac:dyDescent="0.3">
      <c r="A281" s="5">
        <v>278</v>
      </c>
      <c r="B281" s="9">
        <v>1031810090</v>
      </c>
      <c r="C281" s="51" t="s">
        <v>596</v>
      </c>
      <c r="D281" s="6" t="s">
        <v>12</v>
      </c>
      <c r="E281" s="6" t="s">
        <v>90</v>
      </c>
      <c r="F281" s="6" t="s">
        <v>14</v>
      </c>
      <c r="G281" s="5" t="s">
        <v>18</v>
      </c>
      <c r="H281" s="7">
        <v>1162</v>
      </c>
      <c r="I281" s="8">
        <v>387</v>
      </c>
      <c r="J281" s="2">
        <f t="shared" si="42"/>
        <v>449694</v>
      </c>
      <c r="K281" s="3">
        <f t="shared" si="36"/>
        <v>6.6181268085438961E-3</v>
      </c>
      <c r="L281" s="67">
        <v>387</v>
      </c>
      <c r="M281" s="64" t="str">
        <f t="shared" si="37"/>
        <v>SI CUMPLE</v>
      </c>
      <c r="N281" s="67">
        <v>387</v>
      </c>
      <c r="O281" s="64" t="str">
        <f t="shared" si="45"/>
        <v>SI CUMPLE</v>
      </c>
      <c r="P281" s="67">
        <v>370</v>
      </c>
      <c r="Q281" s="64" t="str">
        <f t="shared" si="39"/>
        <v>SI CUMPLE</v>
      </c>
      <c r="R281" s="67">
        <v>375</v>
      </c>
      <c r="S281" s="64" t="str">
        <f t="shared" si="40"/>
        <v>SI CUMPLE</v>
      </c>
      <c r="T281" s="67">
        <v>375</v>
      </c>
      <c r="U281" s="64" t="str">
        <f t="shared" si="41"/>
        <v>SI CUMPLE</v>
      </c>
      <c r="V281" s="67">
        <f t="shared" si="43"/>
        <v>387</v>
      </c>
      <c r="W281" s="3">
        <f t="shared" si="44"/>
        <v>6.6181268085438961E-3</v>
      </c>
      <c r="X281" s="3"/>
      <c r="Y281" s="3"/>
      <c r="Z281" s="3"/>
      <c r="AA281" s="3"/>
      <c r="AB281" s="37"/>
      <c r="AC281" s="37"/>
      <c r="AD281" s="37"/>
      <c r="AE281" s="38"/>
      <c r="AF281" s="38"/>
      <c r="AG281" s="37"/>
      <c r="AH281" s="37"/>
      <c r="AI281" s="37"/>
      <c r="AJ281" s="38"/>
      <c r="AK281" s="39"/>
    </row>
    <row r="282" spans="1:37" x14ac:dyDescent="0.3">
      <c r="A282" s="5">
        <v>279</v>
      </c>
      <c r="B282" s="9">
        <v>1031810120</v>
      </c>
      <c r="C282" s="6" t="s">
        <v>597</v>
      </c>
      <c r="D282" s="6" t="s">
        <v>598</v>
      </c>
      <c r="E282" s="6" t="s">
        <v>599</v>
      </c>
      <c r="F282" s="6" t="s">
        <v>14</v>
      </c>
      <c r="G282" s="5" t="s">
        <v>18</v>
      </c>
      <c r="H282" s="7">
        <v>81</v>
      </c>
      <c r="I282" s="8">
        <v>31923</v>
      </c>
      <c r="J282" s="2">
        <f t="shared" si="42"/>
        <v>2585763</v>
      </c>
      <c r="K282" s="3">
        <f t="shared" si="36"/>
        <v>3.8054560280637251E-2</v>
      </c>
      <c r="L282" s="67">
        <v>31923</v>
      </c>
      <c r="M282" s="64" t="str">
        <f t="shared" si="37"/>
        <v>SI CUMPLE</v>
      </c>
      <c r="N282" s="67">
        <v>31923</v>
      </c>
      <c r="O282" s="64" t="str">
        <f t="shared" si="45"/>
        <v>SI CUMPLE</v>
      </c>
      <c r="P282" s="67">
        <v>31922</v>
      </c>
      <c r="Q282" s="64" t="str">
        <f t="shared" si="39"/>
        <v>SI CUMPLE</v>
      </c>
      <c r="R282" s="67">
        <v>22346</v>
      </c>
      <c r="S282" s="64" t="str">
        <f t="shared" si="40"/>
        <v>SI CUMPLE</v>
      </c>
      <c r="T282" s="67">
        <v>31604</v>
      </c>
      <c r="U282" s="64" t="str">
        <f t="shared" si="41"/>
        <v>SI CUMPLE</v>
      </c>
      <c r="V282" s="67">
        <f t="shared" si="43"/>
        <v>31923</v>
      </c>
      <c r="W282" s="3">
        <f t="shared" si="44"/>
        <v>3.8054560280637251E-2</v>
      </c>
      <c r="X282" s="3"/>
      <c r="Y282" s="3"/>
      <c r="Z282" s="3"/>
      <c r="AA282" s="3"/>
      <c r="AB282" s="37"/>
      <c r="AC282" s="37"/>
      <c r="AD282" s="37"/>
      <c r="AE282" s="38"/>
      <c r="AF282" s="38"/>
      <c r="AG282" s="37"/>
      <c r="AH282" s="37"/>
      <c r="AI282" s="37"/>
      <c r="AJ282" s="38"/>
      <c r="AK282" s="39"/>
    </row>
    <row r="283" spans="1:37" x14ac:dyDescent="0.3">
      <c r="A283" s="5">
        <v>280</v>
      </c>
      <c r="B283" s="9">
        <v>1031810100</v>
      </c>
      <c r="C283" s="6" t="s">
        <v>600</v>
      </c>
      <c r="D283" s="6" t="s">
        <v>601</v>
      </c>
      <c r="E283" s="6" t="s">
        <v>203</v>
      </c>
      <c r="F283" s="6" t="s">
        <v>22</v>
      </c>
      <c r="G283" s="5" t="s">
        <v>18</v>
      </c>
      <c r="H283" s="7">
        <v>4998</v>
      </c>
      <c r="I283" s="8">
        <v>6130</v>
      </c>
      <c r="J283" s="2">
        <f t="shared" si="42"/>
        <v>30637740</v>
      </c>
      <c r="K283" s="3">
        <f t="shared" si="36"/>
        <v>0.45089427132049265</v>
      </c>
      <c r="L283" s="67">
        <v>3708</v>
      </c>
      <c r="M283" s="64" t="str">
        <f t="shared" si="37"/>
        <v>SI CUMPLE</v>
      </c>
      <c r="N283" s="67">
        <v>2467</v>
      </c>
      <c r="O283" s="64" t="str">
        <f t="shared" si="45"/>
        <v>SI CUMPLE</v>
      </c>
      <c r="P283" s="67">
        <v>4669</v>
      </c>
      <c r="Q283" s="64" t="str">
        <f t="shared" si="39"/>
        <v>SI CUMPLE</v>
      </c>
      <c r="R283" s="67">
        <v>5824</v>
      </c>
      <c r="S283" s="64" t="str">
        <f t="shared" si="40"/>
        <v>SI CUMPLE</v>
      </c>
      <c r="T283" s="67">
        <v>5946</v>
      </c>
      <c r="U283" s="64" t="str">
        <f t="shared" si="41"/>
        <v>SI CUMPLE</v>
      </c>
      <c r="V283" s="67">
        <f t="shared" si="43"/>
        <v>3708</v>
      </c>
      <c r="W283" s="3">
        <f t="shared" si="44"/>
        <v>0.45089427132049265</v>
      </c>
      <c r="X283" s="3"/>
      <c r="Y283" s="3"/>
      <c r="Z283" s="3"/>
      <c r="AA283" s="3"/>
      <c r="AB283" s="37"/>
      <c r="AC283" s="37"/>
      <c r="AD283" s="37"/>
      <c r="AE283" s="38"/>
      <c r="AF283" s="38"/>
      <c r="AG283" s="37"/>
      <c r="AH283" s="37"/>
      <c r="AI283" s="37"/>
      <c r="AJ283" s="38"/>
      <c r="AK283" s="39"/>
    </row>
    <row r="284" spans="1:37" x14ac:dyDescent="0.3">
      <c r="A284" s="5">
        <v>281</v>
      </c>
      <c r="B284" s="9">
        <v>1031810130</v>
      </c>
      <c r="C284" s="6" t="s">
        <v>602</v>
      </c>
      <c r="D284" s="6" t="s">
        <v>20</v>
      </c>
      <c r="E284" s="6" t="s">
        <v>603</v>
      </c>
      <c r="F284" s="6" t="s">
        <v>22</v>
      </c>
      <c r="G284" s="5"/>
      <c r="H284" s="7">
        <v>83</v>
      </c>
      <c r="I284" s="8">
        <v>1553</v>
      </c>
      <c r="J284" s="2">
        <f t="shared" si="42"/>
        <v>128899</v>
      </c>
      <c r="K284" s="3">
        <f t="shared" si="36"/>
        <v>1.8970009106069896E-3</v>
      </c>
      <c r="L284" s="67">
        <v>1553</v>
      </c>
      <c r="M284" s="64" t="str">
        <f t="shared" si="37"/>
        <v>SI CUMPLE</v>
      </c>
      <c r="N284" s="67">
        <v>1553</v>
      </c>
      <c r="O284" s="64" t="str">
        <f t="shared" si="45"/>
        <v>SI CUMPLE</v>
      </c>
      <c r="P284" s="67">
        <v>1552</v>
      </c>
      <c r="Q284" s="64" t="str">
        <f t="shared" si="39"/>
        <v>SI CUMPLE</v>
      </c>
      <c r="R284" s="67">
        <v>1087</v>
      </c>
      <c r="S284" s="64" t="str">
        <f t="shared" si="40"/>
        <v>SI CUMPLE</v>
      </c>
      <c r="T284" s="67">
        <v>1506</v>
      </c>
      <c r="U284" s="64" t="str">
        <f t="shared" si="41"/>
        <v>SI CUMPLE</v>
      </c>
      <c r="V284" s="67">
        <f t="shared" si="43"/>
        <v>1553</v>
      </c>
      <c r="W284" s="3">
        <f t="shared" si="44"/>
        <v>1.8970009106069896E-3</v>
      </c>
      <c r="X284" s="3"/>
      <c r="Y284" s="3"/>
      <c r="Z284" s="3"/>
      <c r="AA284" s="3"/>
      <c r="AB284" s="37"/>
      <c r="AC284" s="37"/>
      <c r="AD284" s="37"/>
      <c r="AE284" s="38"/>
      <c r="AF284" s="38"/>
    </row>
    <row r="285" spans="1:37" x14ac:dyDescent="0.3">
      <c r="A285" s="5">
        <v>282</v>
      </c>
      <c r="B285" s="9">
        <v>1031810140</v>
      </c>
      <c r="C285" s="6" t="s">
        <v>602</v>
      </c>
      <c r="D285" s="6" t="s">
        <v>20</v>
      </c>
      <c r="E285" s="6" t="s">
        <v>604</v>
      </c>
      <c r="F285" s="6" t="s">
        <v>22</v>
      </c>
      <c r="G285" s="5"/>
      <c r="H285" s="7">
        <v>145</v>
      </c>
      <c r="I285" s="8">
        <v>10441</v>
      </c>
      <c r="J285" s="2">
        <f t="shared" si="42"/>
        <v>1513945</v>
      </c>
      <c r="K285" s="3">
        <f t="shared" si="36"/>
        <v>2.228066194158914E-2</v>
      </c>
      <c r="L285" s="67">
        <v>10441</v>
      </c>
      <c r="M285" s="64" t="str">
        <f t="shared" si="37"/>
        <v>SI CUMPLE</v>
      </c>
      <c r="N285" s="67">
        <v>2086</v>
      </c>
      <c r="O285" s="64" t="str">
        <f t="shared" si="45"/>
        <v>SI CUMPLE</v>
      </c>
      <c r="P285" s="67">
        <v>10440</v>
      </c>
      <c r="Q285" s="64" t="str">
        <f t="shared" si="39"/>
        <v>SI CUMPLE</v>
      </c>
      <c r="R285" s="67">
        <v>7309</v>
      </c>
      <c r="S285" s="64" t="str">
        <f t="shared" si="40"/>
        <v>SI CUMPLE</v>
      </c>
      <c r="T285" s="67">
        <v>10128</v>
      </c>
      <c r="U285" s="64" t="str">
        <f t="shared" si="41"/>
        <v>SI CUMPLE</v>
      </c>
      <c r="V285" s="67">
        <f t="shared" si="43"/>
        <v>10441</v>
      </c>
      <c r="W285" s="3">
        <f t="shared" si="44"/>
        <v>2.228066194158914E-2</v>
      </c>
      <c r="X285" s="3"/>
      <c r="Y285" s="3"/>
      <c r="Z285" s="3"/>
      <c r="AA285" s="3"/>
      <c r="AB285" s="37"/>
      <c r="AC285" s="37"/>
      <c r="AD285" s="37"/>
      <c r="AE285" s="38"/>
      <c r="AF285" s="38"/>
    </row>
    <row r="286" spans="1:37" ht="33" x14ac:dyDescent="0.3">
      <c r="A286" s="5">
        <v>283</v>
      </c>
      <c r="B286" s="9">
        <v>1031810150</v>
      </c>
      <c r="C286" s="6" t="s">
        <v>602</v>
      </c>
      <c r="D286" s="6" t="s">
        <v>37</v>
      </c>
      <c r="E286" s="6" t="s">
        <v>180</v>
      </c>
      <c r="F286" s="6" t="s">
        <v>14</v>
      </c>
      <c r="G286" s="5"/>
      <c r="H286" s="7">
        <v>6</v>
      </c>
      <c r="I286" s="8">
        <v>95</v>
      </c>
      <c r="J286" s="2">
        <f t="shared" si="42"/>
        <v>570</v>
      </c>
      <c r="K286" s="3">
        <f t="shared" si="36"/>
        <v>8.388664916298685E-6</v>
      </c>
      <c r="L286" s="67">
        <v>95</v>
      </c>
      <c r="M286" s="64" t="str">
        <f t="shared" si="37"/>
        <v>SI CUMPLE</v>
      </c>
      <c r="N286" s="67">
        <v>95</v>
      </c>
      <c r="O286" s="64" t="str">
        <f t="shared" si="45"/>
        <v>SI CUMPLE</v>
      </c>
      <c r="P286" s="67">
        <v>94</v>
      </c>
      <c r="Q286" s="64" t="str">
        <f t="shared" si="39"/>
        <v>SI CUMPLE</v>
      </c>
      <c r="R286" s="67">
        <v>67</v>
      </c>
      <c r="S286" s="64" t="str">
        <f t="shared" si="40"/>
        <v>SI CUMPLE</v>
      </c>
      <c r="T286" s="67">
        <v>95</v>
      </c>
      <c r="U286" s="64" t="str">
        <f t="shared" si="41"/>
        <v>SI CUMPLE</v>
      </c>
      <c r="V286" s="67">
        <f t="shared" si="43"/>
        <v>95</v>
      </c>
      <c r="W286" s="3">
        <f t="shared" si="44"/>
        <v>8.388664916298685E-6</v>
      </c>
      <c r="X286" s="3"/>
      <c r="Y286" s="3"/>
      <c r="Z286" s="3"/>
      <c r="AA286" s="3"/>
      <c r="AB286" s="37"/>
      <c r="AC286" s="37"/>
      <c r="AD286" s="37"/>
      <c r="AE286" s="38"/>
      <c r="AF286" s="38"/>
    </row>
    <row r="287" spans="1:37" ht="33" x14ac:dyDescent="0.3">
      <c r="A287" s="5">
        <v>284</v>
      </c>
      <c r="B287" s="9">
        <v>1031810160</v>
      </c>
      <c r="C287" s="6" t="s">
        <v>602</v>
      </c>
      <c r="D287" s="6" t="s">
        <v>37</v>
      </c>
      <c r="E287" s="6" t="s">
        <v>220</v>
      </c>
      <c r="F287" s="6" t="s">
        <v>14</v>
      </c>
      <c r="G287" s="5"/>
      <c r="H287" s="7">
        <v>225</v>
      </c>
      <c r="I287" s="8">
        <v>100</v>
      </c>
      <c r="J287" s="2">
        <f t="shared" si="42"/>
        <v>22500</v>
      </c>
      <c r="K287" s="3">
        <f t="shared" si="36"/>
        <v>3.311315098538954E-4</v>
      </c>
      <c r="L287" s="67">
        <v>100</v>
      </c>
      <c r="M287" s="64" t="str">
        <f t="shared" si="37"/>
        <v>SI CUMPLE</v>
      </c>
      <c r="N287" s="67">
        <v>100</v>
      </c>
      <c r="O287" s="64" t="str">
        <f t="shared" si="45"/>
        <v>SI CUMPLE</v>
      </c>
      <c r="P287" s="67">
        <v>99</v>
      </c>
      <c r="Q287" s="64" t="str">
        <f t="shared" si="39"/>
        <v>SI CUMPLE</v>
      </c>
      <c r="R287" s="67">
        <v>70</v>
      </c>
      <c r="S287" s="64" t="str">
        <f t="shared" si="40"/>
        <v>SI CUMPLE</v>
      </c>
      <c r="T287" s="67">
        <v>100</v>
      </c>
      <c r="U287" s="64" t="str">
        <f t="shared" si="41"/>
        <v>SI CUMPLE</v>
      </c>
      <c r="V287" s="67">
        <f t="shared" si="43"/>
        <v>100</v>
      </c>
      <c r="W287" s="3">
        <f t="shared" si="44"/>
        <v>3.311315098538954E-4</v>
      </c>
      <c r="X287" s="3"/>
      <c r="Y287" s="3"/>
      <c r="Z287" s="3"/>
      <c r="AA287" s="3"/>
      <c r="AB287" s="37"/>
      <c r="AC287" s="37"/>
      <c r="AD287" s="37"/>
      <c r="AE287" s="38"/>
      <c r="AF287" s="38"/>
    </row>
    <row r="288" spans="1:37" ht="33" x14ac:dyDescent="0.3">
      <c r="A288" s="5">
        <v>285</v>
      </c>
      <c r="B288" s="9">
        <v>1031810170</v>
      </c>
      <c r="C288" s="6" t="s">
        <v>602</v>
      </c>
      <c r="D288" s="6" t="s">
        <v>37</v>
      </c>
      <c r="E288" s="6" t="s">
        <v>88</v>
      </c>
      <c r="F288" s="6" t="s">
        <v>14</v>
      </c>
      <c r="G288" s="5"/>
      <c r="H288" s="7">
        <v>138</v>
      </c>
      <c r="I288" s="8">
        <v>136</v>
      </c>
      <c r="J288" s="2">
        <f t="shared" si="42"/>
        <v>18768</v>
      </c>
      <c r="K288" s="3">
        <f t="shared" si="36"/>
        <v>2.7620783008612928E-4</v>
      </c>
      <c r="L288" s="67">
        <v>136</v>
      </c>
      <c r="M288" s="64" t="str">
        <f t="shared" si="37"/>
        <v>SI CUMPLE</v>
      </c>
      <c r="N288" s="67">
        <v>136</v>
      </c>
      <c r="O288" s="64" t="str">
        <f t="shared" si="45"/>
        <v>SI CUMPLE</v>
      </c>
      <c r="P288" s="67">
        <v>135</v>
      </c>
      <c r="Q288" s="64" t="str">
        <f t="shared" si="39"/>
        <v>SI CUMPLE</v>
      </c>
      <c r="R288" s="67">
        <v>95</v>
      </c>
      <c r="S288" s="64" t="str">
        <f t="shared" si="40"/>
        <v>SI CUMPLE</v>
      </c>
      <c r="T288" s="67">
        <v>136</v>
      </c>
      <c r="U288" s="64" t="str">
        <f t="shared" si="41"/>
        <v>SI CUMPLE</v>
      </c>
      <c r="V288" s="67">
        <f t="shared" si="43"/>
        <v>136</v>
      </c>
      <c r="W288" s="3">
        <f t="shared" si="44"/>
        <v>2.7620783008612928E-4</v>
      </c>
      <c r="X288" s="3"/>
      <c r="Y288" s="3"/>
      <c r="Z288" s="3"/>
      <c r="AA288" s="3"/>
      <c r="AB288" s="37"/>
      <c r="AC288" s="37"/>
      <c r="AD288" s="37"/>
      <c r="AE288" s="38"/>
      <c r="AF288" s="38"/>
    </row>
    <row r="289" spans="1:37" ht="33" x14ac:dyDescent="0.3">
      <c r="A289" s="5">
        <v>286</v>
      </c>
      <c r="B289" s="9">
        <v>1033840068</v>
      </c>
      <c r="C289" s="6" t="s">
        <v>605</v>
      </c>
      <c r="D289" s="6" t="s">
        <v>1357</v>
      </c>
      <c r="E289" s="15">
        <v>4.0000000000000001E-3</v>
      </c>
      <c r="F289" s="6" t="s">
        <v>14</v>
      </c>
      <c r="G289" s="5"/>
      <c r="H289" s="7">
        <v>6</v>
      </c>
      <c r="I289" s="8">
        <v>8494</v>
      </c>
      <c r="J289" s="2">
        <f t="shared" si="42"/>
        <v>50964</v>
      </c>
      <c r="K289" s="3">
        <f t="shared" si="36"/>
        <v>7.5003494525306344E-4</v>
      </c>
      <c r="L289" s="67">
        <v>8494</v>
      </c>
      <c r="M289" s="64" t="str">
        <f t="shared" si="37"/>
        <v>SI CUMPLE</v>
      </c>
      <c r="N289" s="67">
        <v>8494</v>
      </c>
      <c r="O289" s="64" t="str">
        <f t="shared" si="45"/>
        <v>SI CUMPLE</v>
      </c>
      <c r="P289" s="67">
        <v>8493</v>
      </c>
      <c r="Q289" s="64" t="str">
        <f t="shared" si="39"/>
        <v>SI CUMPLE</v>
      </c>
      <c r="R289" s="67">
        <v>5946</v>
      </c>
      <c r="S289" s="64" t="str">
        <f t="shared" si="40"/>
        <v>SI CUMPLE</v>
      </c>
      <c r="T289" s="67">
        <v>8494</v>
      </c>
      <c r="U289" s="64" t="str">
        <f t="shared" si="41"/>
        <v>SI CUMPLE</v>
      </c>
      <c r="V289" s="67">
        <f t="shared" si="43"/>
        <v>8494</v>
      </c>
      <c r="W289" s="3">
        <f t="shared" si="44"/>
        <v>7.5003494525306344E-4</v>
      </c>
      <c r="X289" s="3"/>
      <c r="Y289" s="3"/>
      <c r="Z289" s="3"/>
      <c r="AA289" s="3"/>
      <c r="AB289" s="37"/>
      <c r="AC289" s="37"/>
      <c r="AD289" s="37"/>
      <c r="AE289" s="38"/>
      <c r="AF289" s="38"/>
    </row>
    <row r="290" spans="1:37" ht="33" x14ac:dyDescent="0.3">
      <c r="A290" s="5">
        <v>287</v>
      </c>
      <c r="B290" s="9">
        <v>1031250071</v>
      </c>
      <c r="C290" s="6" t="s">
        <v>607</v>
      </c>
      <c r="D290" s="6" t="s">
        <v>12</v>
      </c>
      <c r="E290" s="6" t="s">
        <v>608</v>
      </c>
      <c r="F290" s="6" t="s">
        <v>14</v>
      </c>
      <c r="G290" s="5" t="s">
        <v>18</v>
      </c>
      <c r="H290" s="7">
        <v>163</v>
      </c>
      <c r="I290" s="8">
        <v>5513</v>
      </c>
      <c r="J290" s="2">
        <f t="shared" si="42"/>
        <v>898619</v>
      </c>
      <c r="K290" s="3">
        <f t="shared" si="36"/>
        <v>1.3224936277928784E-2</v>
      </c>
      <c r="L290" s="67">
        <v>5513</v>
      </c>
      <c r="M290" s="64" t="str">
        <f t="shared" si="37"/>
        <v>SI CUMPLE</v>
      </c>
      <c r="N290" s="67">
        <v>2451</v>
      </c>
      <c r="O290" s="64" t="str">
        <f t="shared" si="45"/>
        <v>SI CUMPLE</v>
      </c>
      <c r="P290" s="67">
        <v>5120</v>
      </c>
      <c r="Q290" s="64" t="str">
        <f t="shared" si="39"/>
        <v>SI CUMPLE</v>
      </c>
      <c r="R290" s="67">
        <v>4962</v>
      </c>
      <c r="S290" s="64" t="str">
        <f t="shared" si="40"/>
        <v>SI CUMPLE</v>
      </c>
      <c r="T290" s="67">
        <v>5348</v>
      </c>
      <c r="U290" s="64" t="str">
        <f t="shared" si="41"/>
        <v>SI CUMPLE</v>
      </c>
      <c r="V290" s="67">
        <f t="shared" si="43"/>
        <v>5513</v>
      </c>
      <c r="W290" s="3">
        <f t="shared" si="44"/>
        <v>1.3224936277928784E-2</v>
      </c>
      <c r="X290" s="3"/>
      <c r="Y290" s="3"/>
      <c r="Z290" s="3"/>
      <c r="AA290" s="3"/>
      <c r="AB290" s="37"/>
      <c r="AC290" s="37"/>
      <c r="AD290" s="37"/>
      <c r="AE290" s="38"/>
      <c r="AF290" s="38"/>
      <c r="AG290" s="37"/>
      <c r="AH290" s="37"/>
      <c r="AI290" s="37"/>
      <c r="AJ290" s="38"/>
      <c r="AK290" s="39"/>
    </row>
    <row r="291" spans="1:37" x14ac:dyDescent="0.3">
      <c r="A291" s="5">
        <v>288</v>
      </c>
      <c r="B291" s="9">
        <v>1033040041</v>
      </c>
      <c r="C291" s="6" t="s">
        <v>609</v>
      </c>
      <c r="D291" s="6" t="s">
        <v>610</v>
      </c>
      <c r="E291" s="6" t="s">
        <v>611</v>
      </c>
      <c r="F291" s="6" t="s">
        <v>22</v>
      </c>
      <c r="G291" s="5"/>
      <c r="H291" s="7">
        <v>175</v>
      </c>
      <c r="I291" s="8">
        <v>5066</v>
      </c>
      <c r="J291" s="2">
        <f t="shared" si="42"/>
        <v>886550</v>
      </c>
      <c r="K291" s="3">
        <f t="shared" si="36"/>
        <v>1.3047317336043154E-2</v>
      </c>
      <c r="L291" s="67">
        <v>5066</v>
      </c>
      <c r="M291" s="64" t="str">
        <f t="shared" si="37"/>
        <v>SI CUMPLE</v>
      </c>
      <c r="N291" s="67">
        <v>5066</v>
      </c>
      <c r="O291" s="64" t="str">
        <f t="shared" si="45"/>
        <v>SI CUMPLE</v>
      </c>
      <c r="P291" s="67">
        <v>4808</v>
      </c>
      <c r="Q291" s="64" t="str">
        <f t="shared" si="39"/>
        <v>SI CUMPLE</v>
      </c>
      <c r="R291" s="67">
        <v>4559</v>
      </c>
      <c r="S291" s="64" t="str">
        <f t="shared" si="40"/>
        <v>SI CUMPLE</v>
      </c>
      <c r="T291" s="67">
        <v>4914</v>
      </c>
      <c r="U291" s="64" t="str">
        <f t="shared" si="41"/>
        <v>SI CUMPLE</v>
      </c>
      <c r="V291" s="67">
        <f t="shared" si="43"/>
        <v>5066</v>
      </c>
      <c r="W291" s="3">
        <f t="shared" si="44"/>
        <v>1.3047317336043154E-2</v>
      </c>
      <c r="X291" s="3"/>
      <c r="Y291" s="3"/>
      <c r="Z291" s="3"/>
      <c r="AA291" s="3"/>
      <c r="AB291" s="37"/>
      <c r="AC291" s="37"/>
      <c r="AD291" s="37"/>
      <c r="AE291" s="38"/>
      <c r="AF291" s="38"/>
    </row>
    <row r="292" spans="1:37" x14ac:dyDescent="0.3">
      <c r="A292" s="5">
        <v>289</v>
      </c>
      <c r="B292" s="9">
        <v>1033040040</v>
      </c>
      <c r="C292" s="6" t="s">
        <v>612</v>
      </c>
      <c r="D292" s="6" t="s">
        <v>613</v>
      </c>
      <c r="E292" s="6" t="s">
        <v>614</v>
      </c>
      <c r="F292" s="6" t="s">
        <v>22</v>
      </c>
      <c r="G292" s="5" t="s">
        <v>18</v>
      </c>
      <c r="H292" s="7">
        <v>80869.679999999993</v>
      </c>
      <c r="I292" s="8">
        <v>2660</v>
      </c>
      <c r="J292" s="2">
        <f t="shared" si="42"/>
        <v>215113348.79999998</v>
      </c>
      <c r="K292" s="3">
        <f t="shared" si="36"/>
        <v>3.1658136879054064</v>
      </c>
      <c r="L292" s="67">
        <v>1920</v>
      </c>
      <c r="M292" s="64" t="str">
        <f t="shared" si="37"/>
        <v>SI CUMPLE</v>
      </c>
      <c r="N292" s="67">
        <v>2660</v>
      </c>
      <c r="O292" s="64" t="str">
        <f t="shared" si="45"/>
        <v>SI CUMPLE</v>
      </c>
      <c r="P292" s="67">
        <v>2553</v>
      </c>
      <c r="Q292" s="64" t="str">
        <f t="shared" si="39"/>
        <v>SI CUMPLE</v>
      </c>
      <c r="R292" s="67">
        <v>2367</v>
      </c>
      <c r="S292" s="64" t="str">
        <f t="shared" si="40"/>
        <v>SI CUMPLE</v>
      </c>
      <c r="T292" s="67">
        <v>2580</v>
      </c>
      <c r="U292" s="64" t="str">
        <f t="shared" si="41"/>
        <v>SI CUMPLE</v>
      </c>
      <c r="V292" s="67">
        <f t="shared" si="43"/>
        <v>1920</v>
      </c>
      <c r="W292" s="3">
        <f t="shared" si="44"/>
        <v>3.1658136879054064</v>
      </c>
      <c r="X292" s="3"/>
      <c r="Y292" s="3"/>
      <c r="Z292" s="3"/>
      <c r="AA292" s="3"/>
      <c r="AB292" s="37"/>
      <c r="AC292" s="37"/>
      <c r="AD292" s="37"/>
      <c r="AE292" s="38"/>
      <c r="AF292" s="38"/>
      <c r="AG292" s="37"/>
      <c r="AH292" s="37"/>
      <c r="AI292" s="37"/>
      <c r="AJ292" s="38"/>
      <c r="AK292" s="39"/>
    </row>
    <row r="293" spans="1:37" ht="33" x14ac:dyDescent="0.3">
      <c r="A293" s="5">
        <v>290</v>
      </c>
      <c r="B293" s="10" t="s">
        <v>615</v>
      </c>
      <c r="C293" s="6" t="s">
        <v>616</v>
      </c>
      <c r="D293" s="6" t="s">
        <v>37</v>
      </c>
      <c r="E293" s="6" t="s">
        <v>617</v>
      </c>
      <c r="F293" s="6" t="s">
        <v>14</v>
      </c>
      <c r="G293" s="5" t="s">
        <v>18</v>
      </c>
      <c r="H293" s="7">
        <v>355</v>
      </c>
      <c r="I293" s="8">
        <v>1350</v>
      </c>
      <c r="J293" s="2">
        <f t="shared" si="42"/>
        <v>479250</v>
      </c>
      <c r="K293" s="3">
        <f t="shared" si="36"/>
        <v>7.0531011598879726E-3</v>
      </c>
      <c r="L293" s="67">
        <v>816</v>
      </c>
      <c r="M293" s="64" t="str">
        <f t="shared" si="37"/>
        <v>SI CUMPLE</v>
      </c>
      <c r="N293" s="67">
        <v>554</v>
      </c>
      <c r="O293" s="64" t="str">
        <f t="shared" si="45"/>
        <v>SI CUMPLE</v>
      </c>
      <c r="P293" s="67">
        <v>833</v>
      </c>
      <c r="Q293" s="64" t="str">
        <f t="shared" si="39"/>
        <v>SI CUMPLE</v>
      </c>
      <c r="R293" s="67">
        <v>1215</v>
      </c>
      <c r="S293" s="64" t="str">
        <f t="shared" si="40"/>
        <v>SI CUMPLE</v>
      </c>
      <c r="T293" s="67">
        <v>1310</v>
      </c>
      <c r="U293" s="64" t="str">
        <f t="shared" si="41"/>
        <v>SI CUMPLE</v>
      </c>
      <c r="V293" s="67">
        <f t="shared" si="43"/>
        <v>816</v>
      </c>
      <c r="W293" s="3">
        <f t="shared" si="44"/>
        <v>7.0531011598879726E-3</v>
      </c>
      <c r="X293" s="3"/>
      <c r="Y293" s="3"/>
      <c r="Z293" s="3"/>
      <c r="AA293" s="3"/>
      <c r="AB293" s="37"/>
      <c r="AC293" s="37"/>
      <c r="AD293" s="37"/>
      <c r="AE293" s="38"/>
      <c r="AF293" s="38"/>
      <c r="AG293" s="37"/>
      <c r="AH293" s="37"/>
      <c r="AI293" s="37"/>
      <c r="AJ293" s="38"/>
      <c r="AK293" s="39"/>
    </row>
    <row r="294" spans="1:37" x14ac:dyDescent="0.3">
      <c r="A294" s="54">
        <v>291</v>
      </c>
      <c r="B294" s="55" t="s">
        <v>618</v>
      </c>
      <c r="C294" s="50" t="s">
        <v>1386</v>
      </c>
      <c r="D294" s="56" t="s">
        <v>619</v>
      </c>
      <c r="E294" s="50" t="s">
        <v>620</v>
      </c>
      <c r="F294" s="50" t="s">
        <v>14</v>
      </c>
      <c r="G294" s="5" t="s">
        <v>18</v>
      </c>
      <c r="H294" s="7">
        <v>3</v>
      </c>
      <c r="I294" s="8">
        <v>61545</v>
      </c>
      <c r="J294" s="2">
        <f t="shared" si="42"/>
        <v>184635</v>
      </c>
      <c r="K294" s="3">
        <f t="shared" si="36"/>
        <v>2.7172651698610657E-3</v>
      </c>
      <c r="L294" s="67">
        <v>37234</v>
      </c>
      <c r="M294" s="64" t="str">
        <f t="shared" si="37"/>
        <v>SI CUMPLE</v>
      </c>
      <c r="N294" s="67">
        <v>61545</v>
      </c>
      <c r="O294" s="64" t="str">
        <f t="shared" si="45"/>
        <v>SI CUMPLE</v>
      </c>
      <c r="P294" s="67">
        <v>33905</v>
      </c>
      <c r="Q294" s="64" t="str">
        <f t="shared" si="39"/>
        <v>SI CUMPLE</v>
      </c>
      <c r="R294" s="67">
        <v>55391</v>
      </c>
      <c r="S294" s="64" t="str">
        <f t="shared" si="40"/>
        <v>SI CUMPLE</v>
      </c>
      <c r="T294" s="67">
        <v>59699</v>
      </c>
      <c r="U294" s="64" t="str">
        <f t="shared" si="41"/>
        <v>SI CUMPLE</v>
      </c>
      <c r="V294" s="67">
        <f t="shared" si="43"/>
        <v>37234</v>
      </c>
      <c r="W294" s="3">
        <f t="shared" si="44"/>
        <v>2.7172651698610657E-3</v>
      </c>
      <c r="X294" s="3"/>
      <c r="Y294" s="3"/>
      <c r="Z294" s="3"/>
      <c r="AA294" s="3"/>
      <c r="AB294" s="37"/>
      <c r="AC294" s="37"/>
      <c r="AD294" s="37"/>
      <c r="AE294" s="38"/>
      <c r="AF294" s="38"/>
      <c r="AG294" s="37"/>
      <c r="AH294" s="37"/>
      <c r="AI294" s="37"/>
      <c r="AJ294" s="38"/>
      <c r="AK294" s="39"/>
    </row>
    <row r="295" spans="1:37" x14ac:dyDescent="0.3">
      <c r="A295" s="5">
        <v>292</v>
      </c>
      <c r="B295" s="9">
        <v>1032412186</v>
      </c>
      <c r="C295" s="6" t="s">
        <v>621</v>
      </c>
      <c r="D295" s="6" t="s">
        <v>20</v>
      </c>
      <c r="E295" s="6" t="s">
        <v>213</v>
      </c>
      <c r="F295" s="6" t="s">
        <v>22</v>
      </c>
      <c r="G295" s="5"/>
      <c r="H295" s="7">
        <v>12</v>
      </c>
      <c r="I295" s="8">
        <v>3889704</v>
      </c>
      <c r="J295" s="2">
        <f t="shared" si="42"/>
        <v>46676448</v>
      </c>
      <c r="K295" s="3">
        <f t="shared" si="36"/>
        <v>0.68693523114919275</v>
      </c>
      <c r="L295" s="67">
        <v>3510000</v>
      </c>
      <c r="M295" s="64" t="str">
        <f t="shared" si="37"/>
        <v>SI CUMPLE</v>
      </c>
      <c r="N295" s="67">
        <v>3889704</v>
      </c>
      <c r="O295" s="64" t="str">
        <f t="shared" si="45"/>
        <v>SI CUMPLE</v>
      </c>
      <c r="P295" s="67">
        <v>3889703</v>
      </c>
      <c r="Q295" s="64" t="str">
        <f t="shared" si="39"/>
        <v>SI CUMPLE</v>
      </c>
      <c r="R295" s="67">
        <v>3500734</v>
      </c>
      <c r="S295" s="64" t="str">
        <f t="shared" si="40"/>
        <v>SI CUMPLE</v>
      </c>
      <c r="T295" s="67">
        <v>3773013</v>
      </c>
      <c r="U295" s="64" t="str">
        <f t="shared" si="41"/>
        <v>SI CUMPLE</v>
      </c>
      <c r="V295" s="67">
        <f t="shared" si="43"/>
        <v>3510000</v>
      </c>
      <c r="W295" s="3">
        <f t="shared" si="44"/>
        <v>0.68693523114919275</v>
      </c>
      <c r="X295" s="3"/>
      <c r="Y295" s="3"/>
      <c r="Z295" s="3"/>
      <c r="AA295" s="3"/>
      <c r="AB295" s="37"/>
      <c r="AC295" s="37"/>
      <c r="AD295" s="37"/>
      <c r="AE295" s="38"/>
      <c r="AF295" s="38"/>
    </row>
    <row r="296" spans="1:37" ht="33" x14ac:dyDescent="0.3">
      <c r="A296" s="5">
        <v>293</v>
      </c>
      <c r="B296" s="9">
        <v>1032144032</v>
      </c>
      <c r="C296" s="6" t="s">
        <v>622</v>
      </c>
      <c r="D296" s="6" t="s">
        <v>37</v>
      </c>
      <c r="E296" s="6" t="s">
        <v>184</v>
      </c>
      <c r="F296" s="6" t="s">
        <v>14</v>
      </c>
      <c r="G296" s="5"/>
      <c r="H296" s="7">
        <v>585</v>
      </c>
      <c r="I296" s="8">
        <v>1442</v>
      </c>
      <c r="J296" s="2">
        <f t="shared" si="42"/>
        <v>843570</v>
      </c>
      <c r="K296" s="3">
        <f t="shared" si="36"/>
        <v>1.2414782567442249E-2</v>
      </c>
      <c r="L296" s="67">
        <v>1442</v>
      </c>
      <c r="M296" s="64" t="str">
        <f t="shared" si="37"/>
        <v>SI CUMPLE</v>
      </c>
      <c r="N296" s="67">
        <v>1442</v>
      </c>
      <c r="O296" s="64" t="str">
        <f t="shared" si="45"/>
        <v>SI CUMPLE</v>
      </c>
      <c r="P296" s="67">
        <v>1441</v>
      </c>
      <c r="Q296" s="64" t="str">
        <f t="shared" si="39"/>
        <v>SI CUMPLE</v>
      </c>
      <c r="R296" s="67">
        <v>1009</v>
      </c>
      <c r="S296" s="64" t="str">
        <f t="shared" si="40"/>
        <v>SI CUMPLE</v>
      </c>
      <c r="T296" s="67">
        <v>1399</v>
      </c>
      <c r="U296" s="64" t="str">
        <f t="shared" si="41"/>
        <v>SI CUMPLE</v>
      </c>
      <c r="V296" s="67">
        <f t="shared" si="43"/>
        <v>1442</v>
      </c>
      <c r="W296" s="3">
        <f t="shared" si="44"/>
        <v>1.2414782567442249E-2</v>
      </c>
      <c r="X296" s="3"/>
      <c r="Y296" s="3"/>
      <c r="Z296" s="3"/>
      <c r="AA296" s="3"/>
      <c r="AB296" s="37"/>
      <c r="AC296" s="37"/>
      <c r="AD296" s="37"/>
      <c r="AE296" s="38"/>
      <c r="AF296" s="38"/>
    </row>
    <row r="297" spans="1:37" x14ac:dyDescent="0.3">
      <c r="A297" s="5">
        <v>294</v>
      </c>
      <c r="B297" s="9">
        <v>1031040068</v>
      </c>
      <c r="C297" s="6" t="s">
        <v>623</v>
      </c>
      <c r="D297" s="6" t="s">
        <v>624</v>
      </c>
      <c r="E297" s="6" t="s">
        <v>38</v>
      </c>
      <c r="F297" s="6" t="s">
        <v>14</v>
      </c>
      <c r="G297" s="5"/>
      <c r="H297" s="7">
        <v>2066</v>
      </c>
      <c r="I297" s="8">
        <v>46327</v>
      </c>
      <c r="J297" s="2">
        <f t="shared" si="42"/>
        <v>95711582</v>
      </c>
      <c r="K297" s="3">
        <f t="shared" si="36"/>
        <v>1.4085831403628852</v>
      </c>
      <c r="L297" s="67">
        <v>28600</v>
      </c>
      <c r="M297" s="64" t="str">
        <f t="shared" si="37"/>
        <v>SI CUMPLE</v>
      </c>
      <c r="N297" s="67">
        <v>46327</v>
      </c>
      <c r="O297" s="64" t="str">
        <f t="shared" si="45"/>
        <v>SI CUMPLE</v>
      </c>
      <c r="P297" s="67">
        <v>44444</v>
      </c>
      <c r="Q297" s="64" t="str">
        <f t="shared" si="39"/>
        <v>SI CUMPLE</v>
      </c>
      <c r="R297" s="67">
        <v>44011</v>
      </c>
      <c r="S297" s="64" t="str">
        <f t="shared" si="40"/>
        <v>SI CUMPLE</v>
      </c>
      <c r="T297" s="67">
        <v>45864</v>
      </c>
      <c r="U297" s="64" t="str">
        <f t="shared" si="41"/>
        <v>SI CUMPLE</v>
      </c>
      <c r="V297" s="67">
        <f t="shared" si="43"/>
        <v>28600</v>
      </c>
      <c r="W297" s="3">
        <f t="shared" si="44"/>
        <v>1.4085831403628852</v>
      </c>
      <c r="X297" s="3"/>
      <c r="Y297" s="3"/>
      <c r="Z297" s="3"/>
      <c r="AA297" s="3"/>
      <c r="AB297" s="37"/>
      <c r="AC297" s="37"/>
      <c r="AD297" s="37"/>
      <c r="AE297" s="38"/>
      <c r="AF297" s="38"/>
    </row>
    <row r="298" spans="1:37" x14ac:dyDescent="0.3">
      <c r="A298" s="5">
        <v>295</v>
      </c>
      <c r="B298" s="9">
        <v>1031040001</v>
      </c>
      <c r="C298" s="6" t="s">
        <v>625</v>
      </c>
      <c r="D298" s="48" t="s">
        <v>12</v>
      </c>
      <c r="E298" s="6" t="s">
        <v>427</v>
      </c>
      <c r="F298" s="6" t="s">
        <v>14</v>
      </c>
      <c r="G298" s="5" t="s">
        <v>18</v>
      </c>
      <c r="H298" s="7">
        <v>66</v>
      </c>
      <c r="I298" s="8">
        <v>281</v>
      </c>
      <c r="J298" s="2">
        <f t="shared" si="42"/>
        <v>18546</v>
      </c>
      <c r="K298" s="3">
        <f t="shared" si="36"/>
        <v>2.7294066585557087E-4</v>
      </c>
      <c r="L298" s="67">
        <v>281</v>
      </c>
      <c r="M298" s="64" t="str">
        <f t="shared" si="37"/>
        <v>SI CUMPLE</v>
      </c>
      <c r="N298" s="67">
        <v>281</v>
      </c>
      <c r="O298" s="64" t="str">
        <f t="shared" si="45"/>
        <v>SI CUMPLE</v>
      </c>
      <c r="P298" s="67">
        <v>280</v>
      </c>
      <c r="Q298" s="64" t="str">
        <f t="shared" si="39"/>
        <v>SI CUMPLE</v>
      </c>
      <c r="R298" s="67">
        <v>197</v>
      </c>
      <c r="S298" s="64" t="str">
        <f t="shared" si="40"/>
        <v>SI CUMPLE</v>
      </c>
      <c r="T298" s="67">
        <v>281</v>
      </c>
      <c r="U298" s="64" t="str">
        <f t="shared" si="41"/>
        <v>SI CUMPLE</v>
      </c>
      <c r="V298" s="67">
        <f t="shared" si="43"/>
        <v>281</v>
      </c>
      <c r="W298" s="3">
        <f t="shared" si="44"/>
        <v>2.7294066585557087E-4</v>
      </c>
      <c r="X298" s="3"/>
      <c r="Y298" s="3"/>
      <c r="Z298" s="3"/>
      <c r="AA298" s="3"/>
      <c r="AB298" s="37"/>
      <c r="AC298" s="37"/>
      <c r="AD298" s="37"/>
      <c r="AE298" s="38"/>
      <c r="AF298" s="38"/>
      <c r="AG298" s="37"/>
      <c r="AH298" s="37"/>
      <c r="AI298" s="37"/>
      <c r="AJ298" s="38"/>
      <c r="AK298" s="39"/>
    </row>
    <row r="299" spans="1:37" ht="33" x14ac:dyDescent="0.3">
      <c r="A299" s="5">
        <v>296</v>
      </c>
      <c r="B299" s="9">
        <v>1031040063</v>
      </c>
      <c r="C299" s="6" t="s">
        <v>626</v>
      </c>
      <c r="D299" s="6" t="s">
        <v>37</v>
      </c>
      <c r="E299" s="6" t="s">
        <v>78</v>
      </c>
      <c r="F299" s="6" t="s">
        <v>14</v>
      </c>
      <c r="G299" s="5" t="s">
        <v>18</v>
      </c>
      <c r="H299" s="7">
        <v>1896</v>
      </c>
      <c r="I299" s="8">
        <v>281</v>
      </c>
      <c r="J299" s="2">
        <f t="shared" si="42"/>
        <v>532776</v>
      </c>
      <c r="K299" s="3">
        <f t="shared" si="36"/>
        <v>7.8408409463963987E-3</v>
      </c>
      <c r="L299" s="67">
        <v>281</v>
      </c>
      <c r="M299" s="64" t="str">
        <f t="shared" si="37"/>
        <v>SI CUMPLE</v>
      </c>
      <c r="N299" s="67">
        <v>281</v>
      </c>
      <c r="O299" s="64" t="str">
        <f t="shared" si="45"/>
        <v>SI CUMPLE</v>
      </c>
      <c r="P299" s="67">
        <v>280</v>
      </c>
      <c r="Q299" s="64" t="str">
        <f t="shared" si="39"/>
        <v>SI CUMPLE</v>
      </c>
      <c r="R299" s="67">
        <v>197</v>
      </c>
      <c r="S299" s="64" t="str">
        <f t="shared" si="40"/>
        <v>SI CUMPLE</v>
      </c>
      <c r="T299" s="67">
        <v>281</v>
      </c>
      <c r="U299" s="64" t="str">
        <f t="shared" si="41"/>
        <v>SI CUMPLE</v>
      </c>
      <c r="V299" s="67">
        <f t="shared" si="43"/>
        <v>281</v>
      </c>
      <c r="W299" s="3">
        <f t="shared" si="44"/>
        <v>7.8408409463963987E-3</v>
      </c>
      <c r="X299" s="3"/>
      <c r="Y299" s="3"/>
      <c r="Z299" s="3"/>
      <c r="AA299" s="3"/>
      <c r="AB299" s="37"/>
      <c r="AC299" s="37"/>
      <c r="AD299" s="37"/>
      <c r="AE299" s="38"/>
      <c r="AF299" s="38"/>
      <c r="AG299" s="37"/>
      <c r="AH299" s="37"/>
      <c r="AI299" s="37"/>
      <c r="AJ299" s="38"/>
      <c r="AK299" s="39"/>
    </row>
    <row r="300" spans="1:37" ht="33" x14ac:dyDescent="0.3">
      <c r="A300" s="5">
        <v>297</v>
      </c>
      <c r="B300" s="10" t="s">
        <v>627</v>
      </c>
      <c r="C300" s="6" t="s">
        <v>626</v>
      </c>
      <c r="D300" s="11" t="s">
        <v>37</v>
      </c>
      <c r="E300" s="6" t="s">
        <v>78</v>
      </c>
      <c r="F300" s="6" t="s">
        <v>14</v>
      </c>
      <c r="G300" s="5"/>
      <c r="H300" s="7">
        <v>113</v>
      </c>
      <c r="I300" s="8">
        <v>114391</v>
      </c>
      <c r="J300" s="2">
        <f t="shared" si="42"/>
        <v>12926183</v>
      </c>
      <c r="K300" s="3">
        <f t="shared" si="36"/>
        <v>0.19023406637501136</v>
      </c>
      <c r="L300" s="67">
        <v>69206</v>
      </c>
      <c r="M300" s="64" t="str">
        <f t="shared" si="37"/>
        <v>SI CUMPLE</v>
      </c>
      <c r="N300" s="67">
        <v>563</v>
      </c>
      <c r="O300" s="64" t="str">
        <f t="shared" si="45"/>
        <v>SI CUMPLE</v>
      </c>
      <c r="P300" s="67">
        <v>80783</v>
      </c>
      <c r="Q300" s="64" t="str">
        <f t="shared" si="39"/>
        <v>SI CUMPLE</v>
      </c>
      <c r="R300" s="67">
        <v>110000</v>
      </c>
      <c r="S300" s="64" t="str">
        <f t="shared" si="40"/>
        <v>SI CUMPLE</v>
      </c>
      <c r="T300" s="67">
        <v>110959</v>
      </c>
      <c r="U300" s="64" t="str">
        <f t="shared" si="41"/>
        <v>SI CUMPLE</v>
      </c>
      <c r="V300" s="67">
        <f t="shared" si="43"/>
        <v>69206</v>
      </c>
      <c r="W300" s="3">
        <f t="shared" si="44"/>
        <v>0.19023406637501136</v>
      </c>
      <c r="X300" s="3"/>
      <c r="Y300" s="3"/>
      <c r="Z300" s="3"/>
      <c r="AA300" s="3"/>
      <c r="AB300" s="37"/>
      <c r="AC300" s="37"/>
      <c r="AD300" s="37"/>
      <c r="AE300" s="38"/>
      <c r="AF300" s="38"/>
    </row>
    <row r="301" spans="1:37" x14ac:dyDescent="0.3">
      <c r="A301" s="5">
        <v>298</v>
      </c>
      <c r="B301" s="9">
        <v>1031040004</v>
      </c>
      <c r="C301" s="6" t="s">
        <v>628</v>
      </c>
      <c r="D301" s="6" t="s">
        <v>629</v>
      </c>
      <c r="E301" s="6" t="s">
        <v>630</v>
      </c>
      <c r="F301" s="6" t="s">
        <v>22</v>
      </c>
      <c r="G301" s="5" t="s">
        <v>18</v>
      </c>
      <c r="H301" s="7">
        <v>2265</v>
      </c>
      <c r="I301" s="8">
        <v>6973</v>
      </c>
      <c r="J301" s="2">
        <f t="shared" si="42"/>
        <v>15793845</v>
      </c>
      <c r="K301" s="3">
        <f t="shared" si="36"/>
        <v>0.2324373218332621</v>
      </c>
      <c r="L301" s="67">
        <v>6973</v>
      </c>
      <c r="M301" s="64" t="str">
        <f t="shared" si="37"/>
        <v>SI CUMPLE</v>
      </c>
      <c r="N301" s="67">
        <v>6973</v>
      </c>
      <c r="O301" s="64" t="str">
        <f t="shared" si="45"/>
        <v>SI CUMPLE</v>
      </c>
      <c r="P301" s="67">
        <v>6481</v>
      </c>
      <c r="Q301" s="64" t="str">
        <f t="shared" si="39"/>
        <v>SI CUMPLE</v>
      </c>
      <c r="R301" s="67">
        <v>6764</v>
      </c>
      <c r="S301" s="64" t="str">
        <f t="shared" si="40"/>
        <v>SI CUMPLE</v>
      </c>
      <c r="T301" s="67">
        <v>6764</v>
      </c>
      <c r="U301" s="64" t="str">
        <f t="shared" si="41"/>
        <v>SI CUMPLE</v>
      </c>
      <c r="V301" s="67">
        <f t="shared" si="43"/>
        <v>6973</v>
      </c>
      <c r="W301" s="3">
        <f t="shared" si="44"/>
        <v>0.2324373218332621</v>
      </c>
      <c r="X301" s="3"/>
      <c r="Y301" s="3"/>
      <c r="Z301" s="3"/>
      <c r="AA301" s="3"/>
      <c r="AB301" s="37"/>
      <c r="AC301" s="37"/>
      <c r="AD301" s="37"/>
      <c r="AE301" s="38"/>
      <c r="AF301" s="38"/>
      <c r="AG301" s="37"/>
      <c r="AH301" s="37"/>
      <c r="AI301" s="37"/>
      <c r="AJ301" s="38"/>
      <c r="AK301" s="39"/>
    </row>
    <row r="302" spans="1:37" x14ac:dyDescent="0.3">
      <c r="A302" s="5">
        <v>299</v>
      </c>
      <c r="B302" s="9">
        <v>1031040062</v>
      </c>
      <c r="C302" s="6" t="s">
        <v>631</v>
      </c>
      <c r="D302" s="6" t="s">
        <v>632</v>
      </c>
      <c r="E302" s="6" t="s">
        <v>633</v>
      </c>
      <c r="F302" s="6" t="s">
        <v>14</v>
      </c>
      <c r="G302" s="5" t="s">
        <v>18</v>
      </c>
      <c r="H302" s="7">
        <v>39</v>
      </c>
      <c r="I302" s="8">
        <v>10521</v>
      </c>
      <c r="J302" s="2">
        <f t="shared" si="42"/>
        <v>410319</v>
      </c>
      <c r="K302" s="3">
        <f t="shared" si="36"/>
        <v>6.038646666299578E-3</v>
      </c>
      <c r="L302" s="67">
        <v>10521</v>
      </c>
      <c r="M302" s="64" t="str">
        <f t="shared" si="37"/>
        <v>SI CUMPLE</v>
      </c>
      <c r="N302" s="67">
        <v>10521</v>
      </c>
      <c r="O302" s="64" t="str">
        <f t="shared" si="45"/>
        <v>SI CUMPLE</v>
      </c>
      <c r="P302" s="67">
        <v>10169</v>
      </c>
      <c r="Q302" s="64" t="str">
        <f t="shared" si="39"/>
        <v>SI CUMPLE</v>
      </c>
      <c r="R302" s="67">
        <v>9469</v>
      </c>
      <c r="S302" s="64" t="str">
        <f t="shared" si="40"/>
        <v>SI CUMPLE</v>
      </c>
      <c r="T302" s="67">
        <v>10205</v>
      </c>
      <c r="U302" s="64" t="str">
        <f t="shared" si="41"/>
        <v>SI CUMPLE</v>
      </c>
      <c r="V302" s="67">
        <f t="shared" si="43"/>
        <v>10521</v>
      </c>
      <c r="W302" s="3">
        <f t="shared" si="44"/>
        <v>6.038646666299578E-3</v>
      </c>
      <c r="X302" s="3"/>
      <c r="Y302" s="3"/>
      <c r="Z302" s="3"/>
      <c r="AA302" s="3"/>
      <c r="AB302" s="37"/>
      <c r="AC302" s="37"/>
      <c r="AD302" s="37"/>
      <c r="AE302" s="38"/>
      <c r="AF302" s="38"/>
      <c r="AG302" s="37"/>
      <c r="AH302" s="37"/>
      <c r="AI302" s="37"/>
      <c r="AJ302" s="38"/>
      <c r="AK302" s="39"/>
    </row>
    <row r="303" spans="1:37" ht="33" x14ac:dyDescent="0.3">
      <c r="A303" s="5">
        <v>300</v>
      </c>
      <c r="B303" s="9">
        <v>1031230240</v>
      </c>
      <c r="C303" s="6" t="s">
        <v>634</v>
      </c>
      <c r="D303" s="6" t="s">
        <v>37</v>
      </c>
      <c r="E303" s="6" t="s">
        <v>180</v>
      </c>
      <c r="F303" s="6" t="s">
        <v>14</v>
      </c>
      <c r="G303" s="5" t="s">
        <v>18</v>
      </c>
      <c r="H303" s="7">
        <v>19</v>
      </c>
      <c r="I303" s="8">
        <v>72</v>
      </c>
      <c r="J303" s="2">
        <f t="shared" si="42"/>
        <v>1368</v>
      </c>
      <c r="K303" s="3">
        <f t="shared" si="36"/>
        <v>2.013279579911684E-5</v>
      </c>
      <c r="L303" s="67">
        <v>72</v>
      </c>
      <c r="M303" s="64" t="str">
        <f t="shared" si="37"/>
        <v>SI CUMPLE</v>
      </c>
      <c r="N303" s="67">
        <v>72</v>
      </c>
      <c r="O303" s="64" t="str">
        <f t="shared" si="45"/>
        <v>SI CUMPLE</v>
      </c>
      <c r="P303" s="67">
        <v>71</v>
      </c>
      <c r="Q303" s="64" t="str">
        <f t="shared" si="39"/>
        <v>SI CUMPLE</v>
      </c>
      <c r="R303" s="67">
        <v>65</v>
      </c>
      <c r="S303" s="64" t="str">
        <f t="shared" si="40"/>
        <v>SI CUMPLE</v>
      </c>
      <c r="T303" s="67">
        <v>70</v>
      </c>
      <c r="U303" s="64" t="str">
        <f t="shared" si="41"/>
        <v>SI CUMPLE</v>
      </c>
      <c r="V303" s="67">
        <f t="shared" si="43"/>
        <v>72</v>
      </c>
      <c r="W303" s="3">
        <f t="shared" si="44"/>
        <v>2.013279579911684E-5</v>
      </c>
      <c r="X303" s="3"/>
      <c r="Y303" s="3"/>
      <c r="Z303" s="3"/>
      <c r="AA303" s="3"/>
      <c r="AB303" s="37"/>
      <c r="AC303" s="37"/>
      <c r="AD303" s="37"/>
      <c r="AE303" s="38"/>
      <c r="AF303" s="38"/>
      <c r="AG303" s="37"/>
      <c r="AH303" s="37"/>
      <c r="AI303" s="37"/>
      <c r="AJ303" s="38"/>
      <c r="AK303" s="39"/>
    </row>
    <row r="304" spans="1:37" x14ac:dyDescent="0.3">
      <c r="A304" s="5">
        <v>301</v>
      </c>
      <c r="B304" s="9">
        <v>1033320153</v>
      </c>
      <c r="C304" s="6" t="s">
        <v>635</v>
      </c>
      <c r="D304" s="6" t="s">
        <v>60</v>
      </c>
      <c r="E304" s="6" t="s">
        <v>636</v>
      </c>
      <c r="F304" s="6" t="s">
        <v>61</v>
      </c>
      <c r="G304" s="5" t="s">
        <v>18</v>
      </c>
      <c r="H304" s="7">
        <v>4</v>
      </c>
      <c r="I304" s="8">
        <v>14854</v>
      </c>
      <c r="J304" s="2">
        <f t="shared" si="42"/>
        <v>59416</v>
      </c>
      <c r="K304" s="3">
        <f t="shared" si="36"/>
        <v>8.7442265731018005E-4</v>
      </c>
      <c r="L304" s="67">
        <v>9000</v>
      </c>
      <c r="M304" s="64" t="str">
        <f t="shared" si="37"/>
        <v>SI CUMPLE</v>
      </c>
      <c r="N304" s="67">
        <v>7377</v>
      </c>
      <c r="O304" s="64" t="str">
        <f t="shared" si="45"/>
        <v>SI CUMPLE</v>
      </c>
      <c r="P304" s="67">
        <v>12222</v>
      </c>
      <c r="Q304" s="64" t="str">
        <f t="shared" si="39"/>
        <v>SI CUMPLE</v>
      </c>
      <c r="R304" s="67">
        <v>13369</v>
      </c>
      <c r="S304" s="64" t="str">
        <f t="shared" si="40"/>
        <v>SI CUMPLE</v>
      </c>
      <c r="T304" s="67">
        <v>14408</v>
      </c>
      <c r="U304" s="64" t="str">
        <f t="shared" si="41"/>
        <v>SI CUMPLE</v>
      </c>
      <c r="V304" s="67">
        <f t="shared" si="43"/>
        <v>9000</v>
      </c>
      <c r="W304" s="3">
        <f t="shared" si="44"/>
        <v>8.7442265731018005E-4</v>
      </c>
      <c r="X304" s="3"/>
      <c r="Y304" s="3"/>
      <c r="Z304" s="3"/>
      <c r="AA304" s="3"/>
      <c r="AB304" s="37"/>
      <c r="AC304" s="37"/>
      <c r="AD304" s="37"/>
      <c r="AE304" s="38"/>
      <c r="AF304" s="38"/>
      <c r="AG304" s="37"/>
      <c r="AH304" s="37"/>
      <c r="AI304" s="37"/>
      <c r="AJ304" s="38"/>
      <c r="AK304" s="39"/>
    </row>
    <row r="305" spans="1:37" x14ac:dyDescent="0.3">
      <c r="A305" s="5">
        <v>302</v>
      </c>
      <c r="B305" s="9">
        <v>1032210190</v>
      </c>
      <c r="C305" s="6" t="s">
        <v>637</v>
      </c>
      <c r="D305" s="6" t="s">
        <v>20</v>
      </c>
      <c r="E305" s="6" t="s">
        <v>638</v>
      </c>
      <c r="F305" s="6" t="s">
        <v>22</v>
      </c>
      <c r="G305" s="5" t="s">
        <v>18</v>
      </c>
      <c r="H305" s="7">
        <v>2888</v>
      </c>
      <c r="I305" s="8">
        <v>7938</v>
      </c>
      <c r="J305" s="2">
        <f t="shared" si="42"/>
        <v>22924944</v>
      </c>
      <c r="K305" s="3">
        <f t="shared" si="36"/>
        <v>0.33738539200160006</v>
      </c>
      <c r="L305" s="67">
        <v>7938</v>
      </c>
      <c r="M305" s="64" t="str">
        <f t="shared" si="37"/>
        <v>SI CUMPLE</v>
      </c>
      <c r="N305" s="67">
        <v>7938</v>
      </c>
      <c r="O305" s="64" t="str">
        <f t="shared" si="45"/>
        <v>SI CUMPLE</v>
      </c>
      <c r="P305" s="67">
        <v>7937</v>
      </c>
      <c r="Q305" s="64" t="str">
        <f t="shared" si="39"/>
        <v>SI CUMPLE</v>
      </c>
      <c r="R305" s="67">
        <v>7779</v>
      </c>
      <c r="S305" s="64" t="str">
        <f t="shared" si="40"/>
        <v>SI CUMPLE</v>
      </c>
      <c r="T305" s="67">
        <v>7700</v>
      </c>
      <c r="U305" s="64" t="str">
        <f t="shared" si="41"/>
        <v>SI CUMPLE</v>
      </c>
      <c r="V305" s="67">
        <f t="shared" si="43"/>
        <v>7938</v>
      </c>
      <c r="W305" s="3">
        <f t="shared" si="44"/>
        <v>0.33738539200160006</v>
      </c>
      <c r="X305" s="3"/>
      <c r="Y305" s="3"/>
      <c r="Z305" s="3"/>
      <c r="AA305" s="3"/>
      <c r="AB305" s="37"/>
      <c r="AC305" s="37"/>
      <c r="AD305" s="37"/>
      <c r="AE305" s="38"/>
      <c r="AF305" s="38"/>
      <c r="AG305" s="37"/>
      <c r="AH305" s="37"/>
      <c r="AI305" s="37"/>
      <c r="AJ305" s="38"/>
      <c r="AK305" s="39"/>
    </row>
    <row r="306" spans="1:37" ht="33" x14ac:dyDescent="0.3">
      <c r="A306" s="5">
        <v>303</v>
      </c>
      <c r="B306" s="9">
        <v>1031830110</v>
      </c>
      <c r="C306" s="6" t="s">
        <v>639</v>
      </c>
      <c r="D306" s="6" t="s">
        <v>37</v>
      </c>
      <c r="E306" s="6" t="s">
        <v>403</v>
      </c>
      <c r="F306" s="6" t="s">
        <v>14</v>
      </c>
      <c r="G306" s="5" t="s">
        <v>18</v>
      </c>
      <c r="H306" s="7">
        <v>535</v>
      </c>
      <c r="I306" s="8">
        <v>61</v>
      </c>
      <c r="J306" s="2">
        <f t="shared" si="42"/>
        <v>32635</v>
      </c>
      <c r="K306" s="3">
        <f t="shared" si="36"/>
        <v>4.8028785884808345E-4</v>
      </c>
      <c r="L306" s="67">
        <v>61</v>
      </c>
      <c r="M306" s="64" t="str">
        <f t="shared" si="37"/>
        <v>SI CUMPLE</v>
      </c>
      <c r="N306" s="67">
        <v>61</v>
      </c>
      <c r="O306" s="64" t="str">
        <f t="shared" si="45"/>
        <v>SI CUMPLE</v>
      </c>
      <c r="P306" s="67">
        <v>60</v>
      </c>
      <c r="Q306" s="64" t="str">
        <f t="shared" si="39"/>
        <v>SI CUMPLE</v>
      </c>
      <c r="R306" s="67">
        <v>60</v>
      </c>
      <c r="S306" s="64" t="str">
        <f t="shared" si="40"/>
        <v>SI CUMPLE</v>
      </c>
      <c r="T306" s="67">
        <v>59</v>
      </c>
      <c r="U306" s="64" t="str">
        <f t="shared" si="41"/>
        <v>SI CUMPLE</v>
      </c>
      <c r="V306" s="67">
        <f t="shared" si="43"/>
        <v>61</v>
      </c>
      <c r="W306" s="3">
        <f t="shared" si="44"/>
        <v>4.8028785884808345E-4</v>
      </c>
      <c r="X306" s="3"/>
      <c r="Y306" s="3"/>
      <c r="Z306" s="3"/>
      <c r="AA306" s="3"/>
      <c r="AB306" s="37"/>
      <c r="AC306" s="37"/>
      <c r="AD306" s="37"/>
      <c r="AE306" s="38"/>
      <c r="AF306" s="38"/>
      <c r="AG306" s="37"/>
      <c r="AH306" s="37"/>
      <c r="AI306" s="37"/>
      <c r="AJ306" s="38"/>
      <c r="AK306" s="39"/>
    </row>
    <row r="307" spans="1:37" ht="33" x14ac:dyDescent="0.3">
      <c r="A307" s="5">
        <v>304</v>
      </c>
      <c r="B307" s="9">
        <v>1031830115</v>
      </c>
      <c r="C307" s="6" t="s">
        <v>640</v>
      </c>
      <c r="D307" s="11" t="s">
        <v>641</v>
      </c>
      <c r="E307" s="6" t="s">
        <v>642</v>
      </c>
      <c r="F307" s="6" t="s">
        <v>14</v>
      </c>
      <c r="G307" s="5" t="s">
        <v>18</v>
      </c>
      <c r="H307" s="7">
        <v>69</v>
      </c>
      <c r="I307" s="8">
        <v>4505</v>
      </c>
      <c r="J307" s="2">
        <f t="shared" si="42"/>
        <v>310845</v>
      </c>
      <c r="K307" s="3">
        <f t="shared" si="36"/>
        <v>4.5746921858015165E-3</v>
      </c>
      <c r="L307" s="67">
        <v>4505</v>
      </c>
      <c r="M307" s="64" t="str">
        <f t="shared" si="37"/>
        <v>SI CUMPLE</v>
      </c>
      <c r="N307" s="67">
        <v>4505</v>
      </c>
      <c r="O307" s="64" t="str">
        <f t="shared" si="45"/>
        <v>SI CUMPLE</v>
      </c>
      <c r="P307" s="67">
        <v>4504</v>
      </c>
      <c r="Q307" s="64" t="str">
        <f t="shared" si="39"/>
        <v>SI CUMPLE</v>
      </c>
      <c r="R307" s="67">
        <v>4505</v>
      </c>
      <c r="S307" s="64" t="str">
        <f t="shared" si="40"/>
        <v>SI CUMPLE</v>
      </c>
      <c r="T307" s="67">
        <v>4370</v>
      </c>
      <c r="U307" s="64" t="str">
        <f t="shared" si="41"/>
        <v>SI CUMPLE</v>
      </c>
      <c r="V307" s="67">
        <f t="shared" si="43"/>
        <v>4505</v>
      </c>
      <c r="W307" s="3">
        <f t="shared" si="44"/>
        <v>4.5746921858015165E-3</v>
      </c>
      <c r="X307" s="3"/>
      <c r="Y307" s="3"/>
      <c r="Z307" s="3"/>
      <c r="AA307" s="3"/>
      <c r="AB307" s="37"/>
      <c r="AC307" s="37"/>
      <c r="AD307" s="37"/>
      <c r="AE307" s="38"/>
      <c r="AF307" s="38"/>
      <c r="AG307" s="37"/>
      <c r="AH307" s="37"/>
      <c r="AI307" s="37"/>
      <c r="AJ307" s="38"/>
      <c r="AK307" s="39"/>
    </row>
    <row r="308" spans="1:37" ht="33" x14ac:dyDescent="0.3">
      <c r="A308" s="5">
        <v>305</v>
      </c>
      <c r="B308" s="9">
        <v>1032410043</v>
      </c>
      <c r="C308" s="6" t="s">
        <v>643</v>
      </c>
      <c r="D308" s="6" t="s">
        <v>37</v>
      </c>
      <c r="E308" s="6" t="s">
        <v>644</v>
      </c>
      <c r="F308" s="6" t="s">
        <v>14</v>
      </c>
      <c r="G308" s="5" t="s">
        <v>18</v>
      </c>
      <c r="H308" s="7">
        <v>1116</v>
      </c>
      <c r="I308" s="8">
        <v>20</v>
      </c>
      <c r="J308" s="2">
        <f t="shared" si="42"/>
        <v>22320</v>
      </c>
      <c r="K308" s="3">
        <f t="shared" si="36"/>
        <v>3.2848245777506428E-4</v>
      </c>
      <c r="L308" s="67">
        <v>20</v>
      </c>
      <c r="M308" s="64" t="str">
        <f t="shared" si="37"/>
        <v>SI CUMPLE</v>
      </c>
      <c r="N308" s="67">
        <v>20</v>
      </c>
      <c r="O308" s="64" t="str">
        <f t="shared" si="45"/>
        <v>SI CUMPLE</v>
      </c>
      <c r="P308" s="67">
        <v>19</v>
      </c>
      <c r="Q308" s="64" t="str">
        <f t="shared" si="39"/>
        <v>SI CUMPLE</v>
      </c>
      <c r="R308" s="67">
        <v>14</v>
      </c>
      <c r="S308" s="64" t="str">
        <f t="shared" si="40"/>
        <v>SI CUMPLE</v>
      </c>
      <c r="T308" s="67">
        <v>20</v>
      </c>
      <c r="U308" s="64" t="str">
        <f t="shared" si="41"/>
        <v>SI CUMPLE</v>
      </c>
      <c r="V308" s="67">
        <f t="shared" si="43"/>
        <v>20</v>
      </c>
      <c r="W308" s="3">
        <f t="shared" si="44"/>
        <v>3.2848245777506428E-4</v>
      </c>
      <c r="X308" s="3"/>
      <c r="Y308" s="3"/>
      <c r="Z308" s="3"/>
      <c r="AA308" s="3"/>
      <c r="AB308" s="37"/>
      <c r="AC308" s="37"/>
      <c r="AD308" s="37"/>
      <c r="AE308" s="38"/>
      <c r="AF308" s="38"/>
      <c r="AG308" s="37"/>
      <c r="AH308" s="37"/>
      <c r="AI308" s="37"/>
      <c r="AJ308" s="38"/>
      <c r="AK308" s="39"/>
    </row>
    <row r="309" spans="1:37" ht="33" x14ac:dyDescent="0.3">
      <c r="A309" s="5">
        <v>306</v>
      </c>
      <c r="B309" s="9">
        <v>1032410040</v>
      </c>
      <c r="C309" s="6" t="s">
        <v>645</v>
      </c>
      <c r="D309" s="6" t="s">
        <v>37</v>
      </c>
      <c r="E309" s="6" t="s">
        <v>284</v>
      </c>
      <c r="F309" s="6" t="s">
        <v>14</v>
      </c>
      <c r="G309" s="5" t="s">
        <v>18</v>
      </c>
      <c r="H309" s="7">
        <v>562</v>
      </c>
      <c r="I309" s="8">
        <v>204</v>
      </c>
      <c r="J309" s="2">
        <f t="shared" si="42"/>
        <v>114648</v>
      </c>
      <c r="K309" s="3">
        <f t="shared" si="36"/>
        <v>1.6872695707435287E-3</v>
      </c>
      <c r="L309" s="67">
        <v>204</v>
      </c>
      <c r="M309" s="64" t="str">
        <f t="shared" si="37"/>
        <v>SI CUMPLE</v>
      </c>
      <c r="N309" s="67">
        <v>204</v>
      </c>
      <c r="O309" s="64" t="str">
        <f t="shared" si="45"/>
        <v>SI CUMPLE</v>
      </c>
      <c r="P309" s="67">
        <v>196</v>
      </c>
      <c r="Q309" s="64" t="str">
        <f t="shared" si="39"/>
        <v>SI CUMPLE</v>
      </c>
      <c r="R309" s="67">
        <v>198</v>
      </c>
      <c r="S309" s="64" t="str">
        <f t="shared" si="40"/>
        <v>SI CUMPLE</v>
      </c>
      <c r="T309" s="67">
        <v>198</v>
      </c>
      <c r="U309" s="64" t="str">
        <f t="shared" si="41"/>
        <v>SI CUMPLE</v>
      </c>
      <c r="V309" s="67">
        <f t="shared" si="43"/>
        <v>204</v>
      </c>
      <c r="W309" s="3">
        <f t="shared" si="44"/>
        <v>1.6872695707435287E-3</v>
      </c>
      <c r="X309" s="3"/>
      <c r="Y309" s="3"/>
      <c r="Z309" s="3"/>
      <c r="AA309" s="3"/>
      <c r="AB309" s="37"/>
      <c r="AC309" s="37"/>
      <c r="AD309" s="37"/>
      <c r="AE309" s="38"/>
      <c r="AF309" s="38"/>
      <c r="AG309" s="37"/>
      <c r="AH309" s="37"/>
      <c r="AI309" s="37"/>
      <c r="AJ309" s="38"/>
      <c r="AK309" s="39"/>
    </row>
    <row r="310" spans="1:37" x14ac:dyDescent="0.3">
      <c r="A310" s="5">
        <v>307</v>
      </c>
      <c r="B310" s="9">
        <v>1032410010</v>
      </c>
      <c r="C310" s="6" t="s">
        <v>646</v>
      </c>
      <c r="D310" s="6" t="s">
        <v>20</v>
      </c>
      <c r="E310" s="6" t="s">
        <v>220</v>
      </c>
      <c r="F310" s="6" t="s">
        <v>22</v>
      </c>
      <c r="G310" s="5" t="s">
        <v>18</v>
      </c>
      <c r="H310" s="7">
        <v>3799</v>
      </c>
      <c r="I310" s="8">
        <v>23449</v>
      </c>
      <c r="J310" s="2">
        <f t="shared" si="42"/>
        <v>89082751</v>
      </c>
      <c r="K310" s="3">
        <f t="shared" si="36"/>
        <v>1.3110269262474938</v>
      </c>
      <c r="L310" s="67">
        <v>23449</v>
      </c>
      <c r="M310" s="64" t="str">
        <f t="shared" si="37"/>
        <v>SI CUMPLE</v>
      </c>
      <c r="N310" s="67">
        <v>23449</v>
      </c>
      <c r="O310" s="64" t="str">
        <f t="shared" si="45"/>
        <v>SI CUMPLE</v>
      </c>
      <c r="P310" s="67">
        <v>23448</v>
      </c>
      <c r="Q310" s="64" t="str">
        <f t="shared" si="39"/>
        <v>SI CUMPLE</v>
      </c>
      <c r="R310" s="67">
        <v>21339</v>
      </c>
      <c r="S310" s="64" t="str">
        <f t="shared" si="40"/>
        <v>SI CUMPLE</v>
      </c>
      <c r="T310" s="67">
        <v>22746</v>
      </c>
      <c r="U310" s="64" t="str">
        <f t="shared" si="41"/>
        <v>SI CUMPLE</v>
      </c>
      <c r="V310" s="67">
        <f t="shared" si="43"/>
        <v>23449</v>
      </c>
      <c r="W310" s="3">
        <f t="shared" si="44"/>
        <v>1.3110269262474938</v>
      </c>
      <c r="X310" s="3"/>
      <c r="Y310" s="3"/>
      <c r="Z310" s="3"/>
      <c r="AA310" s="3"/>
      <c r="AB310" s="37"/>
      <c r="AC310" s="37"/>
      <c r="AD310" s="37"/>
      <c r="AE310" s="38"/>
      <c r="AF310" s="38"/>
      <c r="AG310" s="37"/>
      <c r="AH310" s="37"/>
      <c r="AI310" s="37"/>
      <c r="AJ310" s="38"/>
      <c r="AK310" s="39"/>
    </row>
    <row r="311" spans="1:37" x14ac:dyDescent="0.3">
      <c r="A311" s="5">
        <v>308</v>
      </c>
      <c r="B311" s="9">
        <v>1032410011</v>
      </c>
      <c r="C311" s="6" t="s">
        <v>647</v>
      </c>
      <c r="D311" s="6" t="s">
        <v>20</v>
      </c>
      <c r="E311" s="6" t="s">
        <v>648</v>
      </c>
      <c r="F311" s="6" t="s">
        <v>22</v>
      </c>
      <c r="G311" s="5"/>
      <c r="H311" s="7">
        <v>14</v>
      </c>
      <c r="I311" s="8">
        <v>137324</v>
      </c>
      <c r="J311" s="2">
        <f t="shared" si="42"/>
        <v>1922536</v>
      </c>
      <c r="K311" s="3">
        <f t="shared" si="36"/>
        <v>2.8293877707931941E-2</v>
      </c>
      <c r="L311" s="67">
        <v>137324</v>
      </c>
      <c r="M311" s="64" t="str">
        <f t="shared" si="37"/>
        <v>SI CUMPLE</v>
      </c>
      <c r="N311" s="67">
        <v>137324</v>
      </c>
      <c r="O311" s="64" t="str">
        <f t="shared" si="45"/>
        <v>SI CUMPLE</v>
      </c>
      <c r="P311" s="67">
        <v>137323</v>
      </c>
      <c r="Q311" s="64" t="str">
        <f t="shared" si="39"/>
        <v>SI CUMPLE</v>
      </c>
      <c r="R311" s="67">
        <v>96127</v>
      </c>
      <c r="S311" s="64" t="str">
        <f t="shared" si="40"/>
        <v>SI CUMPLE</v>
      </c>
      <c r="T311" s="67">
        <v>135951</v>
      </c>
      <c r="U311" s="64" t="str">
        <f t="shared" si="41"/>
        <v>SI CUMPLE</v>
      </c>
      <c r="V311" s="67">
        <f t="shared" si="43"/>
        <v>137324</v>
      </c>
      <c r="W311" s="3">
        <f t="shared" si="44"/>
        <v>2.8293877707931941E-2</v>
      </c>
      <c r="X311" s="3"/>
      <c r="Y311" s="3"/>
      <c r="Z311" s="3"/>
      <c r="AA311" s="3"/>
      <c r="AB311" s="37"/>
      <c r="AC311" s="37"/>
      <c r="AD311" s="37"/>
      <c r="AE311" s="38"/>
      <c r="AF311" s="38"/>
    </row>
    <row r="312" spans="1:37" ht="27" customHeight="1" x14ac:dyDescent="0.3">
      <c r="A312" s="5">
        <v>309</v>
      </c>
      <c r="B312" s="9">
        <v>1031620151</v>
      </c>
      <c r="C312" s="6" t="s">
        <v>649</v>
      </c>
      <c r="D312" s="6" t="s">
        <v>140</v>
      </c>
      <c r="E312" s="6" t="s">
        <v>427</v>
      </c>
      <c r="F312" s="6" t="s">
        <v>22</v>
      </c>
      <c r="G312" s="5"/>
      <c r="H312" s="7">
        <v>767</v>
      </c>
      <c r="I312" s="8">
        <v>220516</v>
      </c>
      <c r="J312" s="2">
        <f t="shared" si="42"/>
        <v>169135772</v>
      </c>
      <c r="K312" s="3">
        <f t="shared" si="36"/>
        <v>2.4891637134517426</v>
      </c>
      <c r="L312" s="67">
        <v>133412</v>
      </c>
      <c r="M312" s="64" t="str">
        <f t="shared" si="37"/>
        <v>SI CUMPLE</v>
      </c>
      <c r="N312" s="67">
        <v>127522</v>
      </c>
      <c r="O312" s="64" t="str">
        <f t="shared" si="45"/>
        <v>SI CUMPLE</v>
      </c>
      <c r="P312" s="67">
        <v>127522</v>
      </c>
      <c r="Q312" s="64" t="str">
        <f t="shared" si="39"/>
        <v>SI CUMPLE</v>
      </c>
      <c r="R312" s="67">
        <v>134620</v>
      </c>
      <c r="S312" s="64" t="str">
        <f t="shared" si="40"/>
        <v>SI CUMPLE</v>
      </c>
      <c r="T312" s="67">
        <v>127522</v>
      </c>
      <c r="U312" s="64" t="str">
        <f t="shared" si="41"/>
        <v>SI CUMPLE</v>
      </c>
      <c r="V312" s="67">
        <f t="shared" si="43"/>
        <v>133412</v>
      </c>
      <c r="W312" s="3">
        <f t="shared" si="44"/>
        <v>2.4891637134517426</v>
      </c>
      <c r="X312" s="3"/>
      <c r="Y312" s="3"/>
      <c r="Z312" s="3"/>
      <c r="AA312" s="3"/>
      <c r="AB312" s="37"/>
      <c r="AC312" s="37"/>
      <c r="AD312" s="37"/>
      <c r="AE312" s="38"/>
      <c r="AF312" s="38"/>
    </row>
    <row r="313" spans="1:37" ht="33" x14ac:dyDescent="0.3">
      <c r="A313" s="5">
        <v>310</v>
      </c>
      <c r="B313" s="9">
        <v>1032620002</v>
      </c>
      <c r="C313" s="6" t="s">
        <v>650</v>
      </c>
      <c r="D313" s="6" t="s">
        <v>97</v>
      </c>
      <c r="E313" s="6" t="s">
        <v>651</v>
      </c>
      <c r="F313" s="6" t="s">
        <v>22</v>
      </c>
      <c r="G313" s="5"/>
      <c r="H313" s="7">
        <v>810</v>
      </c>
      <c r="I313" s="8">
        <v>18270</v>
      </c>
      <c r="J313" s="2">
        <f t="shared" si="42"/>
        <v>14798700</v>
      </c>
      <c r="K313" s="3">
        <f t="shared" si="36"/>
        <v>0.21779181666110409</v>
      </c>
      <c r="L313" s="67">
        <v>12553</v>
      </c>
      <c r="M313" s="64" t="str">
        <f t="shared" si="37"/>
        <v>SI CUMPLE</v>
      </c>
      <c r="N313" s="67">
        <v>1739</v>
      </c>
      <c r="O313" s="64" t="str">
        <f t="shared" si="45"/>
        <v>SI CUMPLE</v>
      </c>
      <c r="P313" s="67">
        <v>10952</v>
      </c>
      <c r="Q313" s="64" t="str">
        <f t="shared" si="39"/>
        <v>SI CUMPLE</v>
      </c>
      <c r="R313" s="67">
        <v>17722</v>
      </c>
      <c r="S313" s="64" t="str">
        <f t="shared" si="40"/>
        <v>SI CUMPLE</v>
      </c>
      <c r="T313" s="67">
        <v>17722</v>
      </c>
      <c r="U313" s="64" t="str">
        <f t="shared" si="41"/>
        <v>SI CUMPLE</v>
      </c>
      <c r="V313" s="67">
        <f t="shared" si="43"/>
        <v>12553</v>
      </c>
      <c r="W313" s="3">
        <f t="shared" si="44"/>
        <v>0.21779181666110409</v>
      </c>
      <c r="X313" s="3"/>
      <c r="Y313" s="3"/>
      <c r="Z313" s="3"/>
      <c r="AA313" s="3"/>
      <c r="AB313" s="37"/>
      <c r="AC313" s="37"/>
      <c r="AD313" s="37"/>
      <c r="AE313" s="38"/>
      <c r="AF313" s="38"/>
    </row>
    <row r="314" spans="1:37" ht="33" x14ac:dyDescent="0.3">
      <c r="A314" s="5">
        <v>311</v>
      </c>
      <c r="B314" s="9">
        <v>1031640041</v>
      </c>
      <c r="C314" s="6" t="s">
        <v>652</v>
      </c>
      <c r="D314" s="11" t="s">
        <v>653</v>
      </c>
      <c r="E314" s="6" t="s">
        <v>654</v>
      </c>
      <c r="F314" s="6" t="s">
        <v>460</v>
      </c>
      <c r="G314" s="5"/>
      <c r="H314" s="7">
        <v>1125</v>
      </c>
      <c r="I314" s="8">
        <v>11025</v>
      </c>
      <c r="J314" s="2">
        <f t="shared" si="42"/>
        <v>12403125</v>
      </c>
      <c r="K314" s="3">
        <f t="shared" si="36"/>
        <v>0.18253624480695985</v>
      </c>
      <c r="L314" s="67">
        <v>10080</v>
      </c>
      <c r="M314" s="64" t="str">
        <f t="shared" si="37"/>
        <v>SI CUMPLE</v>
      </c>
      <c r="N314" s="67">
        <v>11025</v>
      </c>
      <c r="O314" s="64" t="str">
        <f t="shared" si="45"/>
        <v>SI CUMPLE</v>
      </c>
      <c r="P314" s="67">
        <v>10536</v>
      </c>
      <c r="Q314" s="64" t="str">
        <f t="shared" si="39"/>
        <v>SI CUMPLE</v>
      </c>
      <c r="R314" s="67">
        <v>10474</v>
      </c>
      <c r="S314" s="64" t="str">
        <f t="shared" si="40"/>
        <v>SI CUMPLE</v>
      </c>
      <c r="T314" s="67">
        <v>10694</v>
      </c>
      <c r="U314" s="64" t="str">
        <f t="shared" si="41"/>
        <v>SI CUMPLE</v>
      </c>
      <c r="V314" s="67">
        <f t="shared" si="43"/>
        <v>10080</v>
      </c>
      <c r="W314" s="3">
        <f t="shared" si="44"/>
        <v>0.18253624480695985</v>
      </c>
      <c r="X314" s="3"/>
      <c r="Y314" s="3"/>
      <c r="Z314" s="3"/>
      <c r="AA314" s="3"/>
      <c r="AB314" s="37"/>
      <c r="AC314" s="37"/>
      <c r="AD314" s="37"/>
      <c r="AE314" s="38"/>
      <c r="AF314" s="38"/>
    </row>
    <row r="315" spans="1:37" ht="49.5" x14ac:dyDescent="0.3">
      <c r="A315" s="5">
        <v>312</v>
      </c>
      <c r="B315" s="9">
        <v>1031640040</v>
      </c>
      <c r="C315" s="6" t="s">
        <v>655</v>
      </c>
      <c r="D315" s="6" t="s">
        <v>656</v>
      </c>
      <c r="E315" s="6" t="s">
        <v>657</v>
      </c>
      <c r="F315" s="6" t="s">
        <v>14</v>
      </c>
      <c r="G315" s="5"/>
      <c r="H315" s="7">
        <v>62</v>
      </c>
      <c r="I315" s="8">
        <v>12010</v>
      </c>
      <c r="J315" s="2">
        <f t="shared" si="42"/>
        <v>744620</v>
      </c>
      <c r="K315" s="3">
        <f t="shared" si="36"/>
        <v>1.0958539771884782E-2</v>
      </c>
      <c r="L315" s="67">
        <v>10400</v>
      </c>
      <c r="M315" s="64" t="str">
        <f t="shared" si="37"/>
        <v>SI CUMPLE</v>
      </c>
      <c r="N315" s="67">
        <v>12010</v>
      </c>
      <c r="O315" s="64" t="str">
        <f t="shared" si="45"/>
        <v>SI CUMPLE</v>
      </c>
      <c r="P315" s="67">
        <v>12009</v>
      </c>
      <c r="Q315" s="64" t="str">
        <f t="shared" si="39"/>
        <v>SI CUMPLE</v>
      </c>
      <c r="R315" s="67">
        <v>10809</v>
      </c>
      <c r="S315" s="64" t="str">
        <f t="shared" si="40"/>
        <v>SI CUMPLE</v>
      </c>
      <c r="T315" s="67">
        <v>11650</v>
      </c>
      <c r="U315" s="64" t="str">
        <f t="shared" si="41"/>
        <v>SI CUMPLE</v>
      </c>
      <c r="V315" s="67">
        <f t="shared" si="43"/>
        <v>10400</v>
      </c>
      <c r="W315" s="3">
        <f t="shared" si="44"/>
        <v>1.0958539771884782E-2</v>
      </c>
      <c r="X315" s="3"/>
      <c r="Y315" s="3"/>
      <c r="Z315" s="3"/>
      <c r="AA315" s="3"/>
      <c r="AB315" s="37"/>
      <c r="AC315" s="37"/>
      <c r="AD315" s="37"/>
      <c r="AE315" s="38"/>
      <c r="AF315" s="38"/>
    </row>
    <row r="316" spans="1:37" x14ac:dyDescent="0.3">
      <c r="A316" s="5">
        <v>313</v>
      </c>
      <c r="B316" s="9">
        <v>1031220087</v>
      </c>
      <c r="C316" s="6" t="s">
        <v>658</v>
      </c>
      <c r="D316" s="6" t="s">
        <v>16</v>
      </c>
      <c r="E316" s="6" t="s">
        <v>403</v>
      </c>
      <c r="F316" s="6" t="s">
        <v>14</v>
      </c>
      <c r="G316" s="5"/>
      <c r="H316" s="7">
        <v>12</v>
      </c>
      <c r="I316" s="8">
        <v>2480</v>
      </c>
      <c r="J316" s="2">
        <f t="shared" si="42"/>
        <v>29760</v>
      </c>
      <c r="K316" s="3">
        <f t="shared" si="36"/>
        <v>4.3797661036675233E-4</v>
      </c>
      <c r="L316" s="67">
        <v>2341</v>
      </c>
      <c r="M316" s="64" t="str">
        <f t="shared" si="37"/>
        <v>SI CUMPLE</v>
      </c>
      <c r="N316" s="67">
        <v>2480</v>
      </c>
      <c r="O316" s="64" t="str">
        <f t="shared" si="45"/>
        <v>SI CUMPLE</v>
      </c>
      <c r="P316" s="67">
        <v>2479</v>
      </c>
      <c r="Q316" s="64" t="str">
        <f t="shared" si="39"/>
        <v>SI CUMPLE</v>
      </c>
      <c r="R316" s="67">
        <v>1736</v>
      </c>
      <c r="S316" s="64" t="str">
        <f t="shared" si="40"/>
        <v>SI CUMPLE</v>
      </c>
      <c r="T316" s="67">
        <v>2406</v>
      </c>
      <c r="U316" s="64" t="str">
        <f t="shared" si="41"/>
        <v>SI CUMPLE</v>
      </c>
      <c r="V316" s="67">
        <f t="shared" si="43"/>
        <v>2341</v>
      </c>
      <c r="W316" s="3">
        <f t="shared" si="44"/>
        <v>4.3797661036675233E-4</v>
      </c>
      <c r="X316" s="3"/>
      <c r="Y316" s="3"/>
      <c r="Z316" s="3"/>
      <c r="AA316" s="3"/>
      <c r="AB316" s="37"/>
      <c r="AC316" s="37"/>
      <c r="AD316" s="37"/>
      <c r="AE316" s="38"/>
      <c r="AF316" s="38"/>
    </row>
    <row r="317" spans="1:37" ht="33" x14ac:dyDescent="0.3">
      <c r="A317" s="5">
        <v>314</v>
      </c>
      <c r="B317" s="9">
        <v>1031230003</v>
      </c>
      <c r="C317" s="6" t="s">
        <v>659</v>
      </c>
      <c r="D317" s="6" t="s">
        <v>37</v>
      </c>
      <c r="E317" s="6" t="s">
        <v>660</v>
      </c>
      <c r="F317" s="6" t="s">
        <v>14</v>
      </c>
      <c r="G317" s="5" t="s">
        <v>18</v>
      </c>
      <c r="H317" s="7">
        <v>262</v>
      </c>
      <c r="I317" s="8">
        <v>675</v>
      </c>
      <c r="J317" s="2">
        <f t="shared" si="42"/>
        <v>176850</v>
      </c>
      <c r="K317" s="3">
        <f t="shared" si="36"/>
        <v>2.602693667451618E-3</v>
      </c>
      <c r="L317" s="67">
        <v>675</v>
      </c>
      <c r="M317" s="64" t="str">
        <f t="shared" si="37"/>
        <v>SI CUMPLE</v>
      </c>
      <c r="N317" s="67">
        <v>675</v>
      </c>
      <c r="O317" s="64" t="str">
        <f t="shared" si="45"/>
        <v>SI CUMPLE</v>
      </c>
      <c r="P317" s="67">
        <v>667</v>
      </c>
      <c r="Q317" s="64" t="str">
        <f t="shared" si="39"/>
        <v>SI CUMPLE</v>
      </c>
      <c r="R317" s="67">
        <v>675</v>
      </c>
      <c r="S317" s="64" t="str">
        <f t="shared" si="40"/>
        <v>SI CUMPLE</v>
      </c>
      <c r="T317" s="67">
        <v>655</v>
      </c>
      <c r="U317" s="64" t="str">
        <f t="shared" si="41"/>
        <v>SI CUMPLE</v>
      </c>
      <c r="V317" s="67">
        <f t="shared" si="43"/>
        <v>675</v>
      </c>
      <c r="W317" s="3">
        <f t="shared" si="44"/>
        <v>2.602693667451618E-3</v>
      </c>
      <c r="X317" s="3"/>
      <c r="Y317" s="3"/>
      <c r="Z317" s="3"/>
      <c r="AA317" s="3"/>
      <c r="AB317" s="37"/>
      <c r="AC317" s="37"/>
      <c r="AD317" s="37"/>
      <c r="AE317" s="38"/>
      <c r="AF317" s="38"/>
      <c r="AG317" s="37"/>
      <c r="AH317" s="37"/>
      <c r="AI317" s="37"/>
      <c r="AJ317" s="38"/>
      <c r="AK317" s="39"/>
    </row>
    <row r="318" spans="1:37" x14ac:dyDescent="0.3">
      <c r="A318" s="5">
        <v>315</v>
      </c>
      <c r="B318" s="9">
        <v>1031220150</v>
      </c>
      <c r="C318" s="6" t="s">
        <v>661</v>
      </c>
      <c r="D318" s="6" t="s">
        <v>97</v>
      </c>
      <c r="E318" s="6" t="s">
        <v>662</v>
      </c>
      <c r="F318" s="6" t="s">
        <v>22</v>
      </c>
      <c r="G318" s="5" t="s">
        <v>18</v>
      </c>
      <c r="H318" s="7">
        <v>44923</v>
      </c>
      <c r="I318" s="8">
        <v>395</v>
      </c>
      <c r="J318" s="2">
        <f t="shared" si="42"/>
        <v>17744585</v>
      </c>
      <c r="K318" s="3">
        <f t="shared" si="36"/>
        <v>0.26114627656803485</v>
      </c>
      <c r="L318" s="67">
        <v>395</v>
      </c>
      <c r="M318" s="64" t="str">
        <f t="shared" si="37"/>
        <v>SI CUMPLE</v>
      </c>
      <c r="N318" s="67">
        <v>395</v>
      </c>
      <c r="O318" s="64" t="str">
        <f t="shared" si="45"/>
        <v>SI CUMPLE</v>
      </c>
      <c r="P318" s="67">
        <v>394</v>
      </c>
      <c r="Q318" s="64" t="str">
        <f t="shared" si="39"/>
        <v>SI CUMPLE</v>
      </c>
      <c r="R318" s="67">
        <v>387</v>
      </c>
      <c r="S318" s="64" t="str">
        <f t="shared" si="40"/>
        <v>SI CUMPLE</v>
      </c>
      <c r="T318" s="67">
        <v>383</v>
      </c>
      <c r="U318" s="64" t="str">
        <f t="shared" si="41"/>
        <v>SI CUMPLE</v>
      </c>
      <c r="V318" s="67">
        <f t="shared" si="43"/>
        <v>395</v>
      </c>
      <c r="W318" s="3">
        <f t="shared" si="44"/>
        <v>0.26114627656803485</v>
      </c>
      <c r="X318" s="3"/>
      <c r="Y318" s="3"/>
      <c r="Z318" s="3"/>
      <c r="AA318" s="3"/>
      <c r="AB318" s="37"/>
      <c r="AC318" s="37"/>
      <c r="AD318" s="37"/>
      <c r="AE318" s="38"/>
      <c r="AF318" s="38"/>
      <c r="AG318" s="37"/>
      <c r="AH318" s="37"/>
      <c r="AI318" s="37"/>
      <c r="AJ318" s="38"/>
      <c r="AK318" s="39"/>
    </row>
    <row r="319" spans="1:37" ht="33" x14ac:dyDescent="0.3">
      <c r="A319" s="5">
        <v>316</v>
      </c>
      <c r="B319" s="9">
        <v>1031220160</v>
      </c>
      <c r="C319" s="6" t="s">
        <v>663</v>
      </c>
      <c r="D319" s="6" t="s">
        <v>37</v>
      </c>
      <c r="E319" s="6" t="s">
        <v>664</v>
      </c>
      <c r="F319" s="6" t="s">
        <v>14</v>
      </c>
      <c r="G319" s="5" t="s">
        <v>18</v>
      </c>
      <c r="H319" s="7">
        <v>9065</v>
      </c>
      <c r="I319" s="8">
        <v>30</v>
      </c>
      <c r="J319" s="2">
        <f t="shared" si="42"/>
        <v>271950</v>
      </c>
      <c r="K319" s="3">
        <f t="shared" si="36"/>
        <v>4.0022761824340825E-3</v>
      </c>
      <c r="L319" s="67">
        <v>30</v>
      </c>
      <c r="M319" s="64" t="str">
        <f t="shared" si="37"/>
        <v>SI CUMPLE</v>
      </c>
      <c r="N319" s="67">
        <v>30</v>
      </c>
      <c r="O319" s="64" t="str">
        <f t="shared" si="45"/>
        <v>SI CUMPLE</v>
      </c>
      <c r="P319" s="67">
        <v>29</v>
      </c>
      <c r="Q319" s="64" t="str">
        <f t="shared" si="39"/>
        <v>SI CUMPLE</v>
      </c>
      <c r="R319" s="67">
        <v>21</v>
      </c>
      <c r="S319" s="64" t="str">
        <f t="shared" si="40"/>
        <v>SI CUMPLE</v>
      </c>
      <c r="T319" s="67">
        <v>30</v>
      </c>
      <c r="U319" s="64" t="str">
        <f t="shared" si="41"/>
        <v>SI CUMPLE</v>
      </c>
      <c r="V319" s="67">
        <f t="shared" si="43"/>
        <v>30</v>
      </c>
      <c r="W319" s="3">
        <f t="shared" si="44"/>
        <v>4.0022761824340825E-3</v>
      </c>
      <c r="X319" s="3"/>
      <c r="Y319" s="3"/>
      <c r="Z319" s="3"/>
      <c r="AA319" s="3"/>
      <c r="AB319" s="37"/>
      <c r="AC319" s="37"/>
      <c r="AD319" s="37"/>
      <c r="AE319" s="38"/>
      <c r="AF319" s="38"/>
      <c r="AG319" s="37"/>
      <c r="AH319" s="37"/>
      <c r="AI319" s="37"/>
      <c r="AJ319" s="38"/>
      <c r="AK319" s="39"/>
    </row>
    <row r="320" spans="1:37" x14ac:dyDescent="0.3">
      <c r="A320" s="5">
        <v>317</v>
      </c>
      <c r="B320" s="9">
        <v>1033495110</v>
      </c>
      <c r="C320" s="6" t="s">
        <v>665</v>
      </c>
      <c r="D320" s="6" t="s">
        <v>80</v>
      </c>
      <c r="E320" s="6" t="s">
        <v>666</v>
      </c>
      <c r="F320" s="6" t="s">
        <v>26</v>
      </c>
      <c r="G320" s="5" t="s">
        <v>18</v>
      </c>
      <c r="H320" s="7">
        <v>195</v>
      </c>
      <c r="I320" s="8">
        <v>3891</v>
      </c>
      <c r="J320" s="2">
        <f t="shared" si="42"/>
        <v>758745</v>
      </c>
      <c r="K320" s="3">
        <f t="shared" si="36"/>
        <v>1.1166416775293061E-2</v>
      </c>
      <c r="L320" s="67">
        <v>3891</v>
      </c>
      <c r="M320" s="64" t="str">
        <f t="shared" si="37"/>
        <v>SI CUMPLE</v>
      </c>
      <c r="N320" s="67">
        <v>3891</v>
      </c>
      <c r="O320" s="64" t="str">
        <f t="shared" si="45"/>
        <v>SI CUMPLE</v>
      </c>
      <c r="P320" s="67">
        <v>3890</v>
      </c>
      <c r="Q320" s="64" t="str">
        <f t="shared" si="39"/>
        <v>SI CUMPLE</v>
      </c>
      <c r="R320" s="67">
        <v>2724</v>
      </c>
      <c r="S320" s="64" t="str">
        <f t="shared" si="40"/>
        <v>SI CUMPLE</v>
      </c>
      <c r="T320" s="67">
        <v>3891</v>
      </c>
      <c r="U320" s="64" t="str">
        <f t="shared" si="41"/>
        <v>SI CUMPLE</v>
      </c>
      <c r="V320" s="67">
        <f t="shared" si="43"/>
        <v>3891</v>
      </c>
      <c r="W320" s="3">
        <f t="shared" si="44"/>
        <v>1.1166416775293061E-2</v>
      </c>
      <c r="X320" s="3"/>
      <c r="Y320" s="3"/>
      <c r="Z320" s="3"/>
      <c r="AA320" s="3"/>
      <c r="AB320" s="37"/>
      <c r="AC320" s="37"/>
      <c r="AD320" s="37"/>
      <c r="AE320" s="38"/>
      <c r="AF320" s="38"/>
      <c r="AG320" s="37"/>
      <c r="AH320" s="37"/>
      <c r="AI320" s="37"/>
      <c r="AJ320" s="38"/>
      <c r="AK320" s="39"/>
    </row>
    <row r="321" spans="1:37" ht="27" customHeight="1" x14ac:dyDescent="0.3">
      <c r="A321" s="5">
        <v>318</v>
      </c>
      <c r="B321" s="9">
        <v>1033350025</v>
      </c>
      <c r="C321" s="6" t="s">
        <v>667</v>
      </c>
      <c r="D321" s="6" t="s">
        <v>668</v>
      </c>
      <c r="E321" s="6" t="s">
        <v>669</v>
      </c>
      <c r="F321" s="6" t="s">
        <v>670</v>
      </c>
      <c r="G321" s="5" t="s">
        <v>18</v>
      </c>
      <c r="H321" s="7">
        <v>32</v>
      </c>
      <c r="I321" s="8">
        <v>586415</v>
      </c>
      <c r="J321" s="2">
        <f t="shared" si="42"/>
        <v>18765280</v>
      </c>
      <c r="K321" s="3">
        <f t="shared" si="36"/>
        <v>0.27616779996582697</v>
      </c>
      <c r="L321" s="67">
        <v>586415</v>
      </c>
      <c r="M321" s="64" t="str">
        <f t="shared" si="37"/>
        <v>SI CUMPLE</v>
      </c>
      <c r="N321" s="67">
        <v>586415</v>
      </c>
      <c r="O321" s="64" t="str">
        <f t="shared" si="45"/>
        <v>SI CUMPLE</v>
      </c>
      <c r="P321" s="67">
        <v>586414</v>
      </c>
      <c r="Q321" s="64" t="str">
        <f t="shared" si="39"/>
        <v>SI CUMPLE</v>
      </c>
      <c r="R321" s="67">
        <v>410491</v>
      </c>
      <c r="S321" s="64" t="str">
        <f t="shared" si="40"/>
        <v>SI CUMPLE</v>
      </c>
      <c r="T321" s="67">
        <v>568823</v>
      </c>
      <c r="U321" s="64" t="str">
        <f t="shared" si="41"/>
        <v>SI CUMPLE</v>
      </c>
      <c r="V321" s="67">
        <f t="shared" si="43"/>
        <v>586415</v>
      </c>
      <c r="W321" s="3">
        <f t="shared" si="44"/>
        <v>0.27616779996582697</v>
      </c>
      <c r="X321" s="3"/>
      <c r="Y321" s="3"/>
      <c r="Z321" s="3"/>
      <c r="AA321" s="3"/>
      <c r="AB321" s="37"/>
      <c r="AC321" s="37"/>
      <c r="AD321" s="37"/>
      <c r="AE321" s="38"/>
      <c r="AF321" s="38"/>
      <c r="AG321" s="37"/>
      <c r="AH321" s="37"/>
      <c r="AI321" s="37"/>
      <c r="AJ321" s="38"/>
      <c r="AK321" s="39"/>
    </row>
    <row r="322" spans="1:37" ht="33" x14ac:dyDescent="0.3">
      <c r="A322" s="5">
        <v>319</v>
      </c>
      <c r="B322" s="9">
        <v>1031250026</v>
      </c>
      <c r="C322" s="6" t="s">
        <v>671</v>
      </c>
      <c r="D322" s="6" t="s">
        <v>37</v>
      </c>
      <c r="E322" s="6" t="s">
        <v>672</v>
      </c>
      <c r="F322" s="6" t="s">
        <v>14</v>
      </c>
      <c r="G322" s="5" t="s">
        <v>18</v>
      </c>
      <c r="H322" s="7">
        <v>167</v>
      </c>
      <c r="I322" s="8">
        <v>166</v>
      </c>
      <c r="J322" s="2">
        <f t="shared" si="42"/>
        <v>27722</v>
      </c>
      <c r="K322" s="3">
        <f t="shared" si="36"/>
        <v>4.0798345405198622E-4</v>
      </c>
      <c r="L322" s="67">
        <v>166</v>
      </c>
      <c r="M322" s="64" t="str">
        <f t="shared" si="37"/>
        <v>SI CUMPLE</v>
      </c>
      <c r="N322" s="67">
        <v>166</v>
      </c>
      <c r="O322" s="64" t="str">
        <f t="shared" si="45"/>
        <v>SI CUMPLE</v>
      </c>
      <c r="P322" s="67">
        <v>165</v>
      </c>
      <c r="Q322" s="64" t="str">
        <f t="shared" si="39"/>
        <v>SI CUMPLE</v>
      </c>
      <c r="R322" s="67">
        <v>116</v>
      </c>
      <c r="S322" s="64" t="str">
        <f t="shared" si="40"/>
        <v>SI CUMPLE</v>
      </c>
      <c r="T322" s="67">
        <v>166</v>
      </c>
      <c r="U322" s="64" t="str">
        <f t="shared" si="41"/>
        <v>SI CUMPLE</v>
      </c>
      <c r="V322" s="67">
        <f t="shared" si="43"/>
        <v>166</v>
      </c>
      <c r="W322" s="3">
        <f t="shared" si="44"/>
        <v>4.0798345405198622E-4</v>
      </c>
      <c r="X322" s="3"/>
      <c r="Y322" s="3"/>
      <c r="Z322" s="3"/>
      <c r="AA322" s="3"/>
      <c r="AB322" s="37"/>
      <c r="AC322" s="37"/>
      <c r="AD322" s="37"/>
      <c r="AE322" s="38"/>
      <c r="AF322" s="38"/>
      <c r="AG322" s="37"/>
      <c r="AH322" s="37"/>
      <c r="AI322" s="37"/>
      <c r="AJ322" s="38"/>
      <c r="AK322" s="39"/>
    </row>
    <row r="323" spans="1:37" ht="33" x14ac:dyDescent="0.3">
      <c r="A323" s="5">
        <v>320</v>
      </c>
      <c r="B323" s="9">
        <v>1031250027</v>
      </c>
      <c r="C323" s="6" t="s">
        <v>673</v>
      </c>
      <c r="D323" s="6" t="s">
        <v>37</v>
      </c>
      <c r="E323" s="6" t="s">
        <v>674</v>
      </c>
      <c r="F323" s="6" t="s">
        <v>14</v>
      </c>
      <c r="G323" s="5" t="s">
        <v>18</v>
      </c>
      <c r="H323" s="7">
        <v>6</v>
      </c>
      <c r="I323" s="8">
        <v>296</v>
      </c>
      <c r="J323" s="2">
        <f t="shared" si="42"/>
        <v>1776</v>
      </c>
      <c r="K323" s="3">
        <f t="shared" si="36"/>
        <v>2.6137313844467478E-5</v>
      </c>
      <c r="L323" s="67">
        <v>296</v>
      </c>
      <c r="M323" s="64" t="str">
        <f t="shared" si="37"/>
        <v>SI CUMPLE</v>
      </c>
      <c r="N323" s="67">
        <v>296</v>
      </c>
      <c r="O323" s="64" t="str">
        <f t="shared" si="45"/>
        <v>SI CUMPLE</v>
      </c>
      <c r="P323" s="67">
        <v>295</v>
      </c>
      <c r="Q323" s="64" t="str">
        <f t="shared" si="39"/>
        <v>SI CUMPLE</v>
      </c>
      <c r="R323" s="67">
        <v>207</v>
      </c>
      <c r="S323" s="64" t="str">
        <f t="shared" si="40"/>
        <v>SI CUMPLE</v>
      </c>
      <c r="T323" s="67">
        <v>296</v>
      </c>
      <c r="U323" s="64" t="str">
        <f t="shared" si="41"/>
        <v>SI CUMPLE</v>
      </c>
      <c r="V323" s="67">
        <f t="shared" si="43"/>
        <v>296</v>
      </c>
      <c r="W323" s="3">
        <f t="shared" si="44"/>
        <v>2.6137313844467478E-5</v>
      </c>
      <c r="X323" s="3"/>
      <c r="Y323" s="3"/>
      <c r="Z323" s="3"/>
      <c r="AA323" s="3"/>
      <c r="AB323" s="37"/>
      <c r="AC323" s="37"/>
      <c r="AD323" s="37"/>
      <c r="AE323" s="38"/>
      <c r="AF323" s="38"/>
      <c r="AG323" s="37"/>
      <c r="AH323" s="37"/>
      <c r="AI323" s="37"/>
      <c r="AJ323" s="38"/>
      <c r="AK323" s="39"/>
    </row>
    <row r="324" spans="1:37" x14ac:dyDescent="0.3">
      <c r="A324" s="5">
        <v>321</v>
      </c>
      <c r="B324" s="9">
        <v>1033410030</v>
      </c>
      <c r="C324" s="6" t="s">
        <v>675</v>
      </c>
      <c r="D324" s="6" t="s">
        <v>274</v>
      </c>
      <c r="E324" s="6" t="s">
        <v>676</v>
      </c>
      <c r="F324" s="6" t="s">
        <v>26</v>
      </c>
      <c r="G324" s="5" t="s">
        <v>18</v>
      </c>
      <c r="H324" s="7">
        <v>1</v>
      </c>
      <c r="I324" s="8">
        <v>3396</v>
      </c>
      <c r="J324" s="2">
        <f t="shared" si="42"/>
        <v>3396</v>
      </c>
      <c r="K324" s="3">
        <f t="shared" ref="K324:K387" si="46">+J324/$J$691*$J$693</f>
        <v>4.9978782553947947E-5</v>
      </c>
      <c r="L324" s="67">
        <v>3396</v>
      </c>
      <c r="M324" s="64" t="str">
        <f t="shared" ref="M324:M387" si="47">IF(L324&lt;=I324,"SI CUMPLE","NO CUMPLE")</f>
        <v>SI CUMPLE</v>
      </c>
      <c r="N324" s="67">
        <v>3396</v>
      </c>
      <c r="O324" s="64" t="str">
        <f t="shared" si="45"/>
        <v>SI CUMPLE</v>
      </c>
      <c r="P324" s="67">
        <v>3395</v>
      </c>
      <c r="Q324" s="64" t="str">
        <f t="shared" ref="Q324:Q387" si="48">IF(P324&lt;=I324,"SI CUMPLE","NO CUMPLE")</f>
        <v>SI CUMPLE</v>
      </c>
      <c r="R324" s="67">
        <v>2377</v>
      </c>
      <c r="S324" s="64" t="str">
        <f t="shared" ref="S324:S387" si="49">IF(R324&lt;=I324,"SI CUMPLE","NO CUMPLE")</f>
        <v>SI CUMPLE</v>
      </c>
      <c r="T324" s="67">
        <v>3396</v>
      </c>
      <c r="U324" s="64" t="str">
        <f t="shared" ref="U324:U387" si="50">IF(T324&lt;=I324,"SI CUMPLE","NO CUMPLE")</f>
        <v>SI CUMPLE</v>
      </c>
      <c r="V324" s="67">
        <f t="shared" si="43"/>
        <v>3396</v>
      </c>
      <c r="W324" s="3">
        <f t="shared" si="44"/>
        <v>4.9978782553947947E-5</v>
      </c>
      <c r="X324" s="3"/>
      <c r="Y324" s="3"/>
      <c r="Z324" s="3"/>
      <c r="AA324" s="3"/>
      <c r="AB324" s="37"/>
      <c r="AC324" s="37"/>
      <c r="AD324" s="37"/>
      <c r="AE324" s="38"/>
      <c r="AF324" s="38"/>
      <c r="AG324" s="37"/>
      <c r="AH324" s="37"/>
      <c r="AI324" s="37"/>
      <c r="AJ324" s="38"/>
      <c r="AK324" s="39"/>
    </row>
    <row r="325" spans="1:37" x14ac:dyDescent="0.3">
      <c r="A325" s="5">
        <v>322</v>
      </c>
      <c r="B325" s="9">
        <v>1031010205</v>
      </c>
      <c r="C325" s="6" t="s">
        <v>677</v>
      </c>
      <c r="D325" s="6" t="s">
        <v>97</v>
      </c>
      <c r="E325" s="6" t="s">
        <v>678</v>
      </c>
      <c r="F325" s="6" t="s">
        <v>22</v>
      </c>
      <c r="G325" s="5" t="s">
        <v>18</v>
      </c>
      <c r="H325" s="7">
        <v>1268</v>
      </c>
      <c r="I325" s="8">
        <v>430</v>
      </c>
      <c r="J325" s="2">
        <f t="shared" ref="J325:J387" si="51">+H325*I325</f>
        <v>545240</v>
      </c>
      <c r="K325" s="3">
        <f t="shared" si="46"/>
        <v>8.0242730858994648E-3</v>
      </c>
      <c r="L325" s="67">
        <v>430</v>
      </c>
      <c r="M325" s="64" t="str">
        <f t="shared" si="47"/>
        <v>SI CUMPLE</v>
      </c>
      <c r="N325" s="67">
        <v>430</v>
      </c>
      <c r="O325" s="64" t="str">
        <f t="shared" si="45"/>
        <v>SI CUMPLE</v>
      </c>
      <c r="P325" s="67">
        <v>429</v>
      </c>
      <c r="Q325" s="64" t="str">
        <f t="shared" si="48"/>
        <v>SI CUMPLE</v>
      </c>
      <c r="R325" s="67">
        <v>301</v>
      </c>
      <c r="S325" s="64" t="str">
        <f t="shared" si="49"/>
        <v>SI CUMPLE</v>
      </c>
      <c r="T325" s="67">
        <v>430</v>
      </c>
      <c r="U325" s="64" t="str">
        <f t="shared" si="50"/>
        <v>SI CUMPLE</v>
      </c>
      <c r="V325" s="67">
        <f t="shared" ref="V325:V388" si="52">MIN(L325)</f>
        <v>430</v>
      </c>
      <c r="W325" s="3">
        <f t="shared" ref="W325:W388" si="53">V325/L325*K325</f>
        <v>8.0242730858994648E-3</v>
      </c>
      <c r="X325" s="3"/>
      <c r="Y325" s="3"/>
      <c r="Z325" s="3"/>
      <c r="AA325" s="3"/>
      <c r="AB325" s="37"/>
      <c r="AC325" s="37"/>
      <c r="AD325" s="37"/>
      <c r="AE325" s="38"/>
      <c r="AF325" s="38"/>
      <c r="AG325" s="37"/>
      <c r="AH325" s="37"/>
      <c r="AI325" s="37"/>
      <c r="AJ325" s="38"/>
      <c r="AK325" s="39"/>
    </row>
    <row r="326" spans="1:37" x14ac:dyDescent="0.3">
      <c r="A326" s="5">
        <v>323</v>
      </c>
      <c r="B326" s="9">
        <v>1031010901</v>
      </c>
      <c r="C326" s="6" t="s">
        <v>1358</v>
      </c>
      <c r="D326" s="6" t="s">
        <v>140</v>
      </c>
      <c r="E326" s="6" t="s">
        <v>1359</v>
      </c>
      <c r="F326" s="6" t="s">
        <v>22</v>
      </c>
      <c r="G326" s="5" t="s">
        <v>18</v>
      </c>
      <c r="H326" s="7">
        <v>308</v>
      </c>
      <c r="I326" s="8">
        <v>814</v>
      </c>
      <c r="J326" s="2">
        <f t="shared" si="51"/>
        <v>250712</v>
      </c>
      <c r="K326" s="3">
        <f t="shared" si="46"/>
        <v>3.6897174710439924E-3</v>
      </c>
      <c r="L326" s="67">
        <v>814</v>
      </c>
      <c r="M326" s="64" t="str">
        <f t="shared" si="47"/>
        <v>SI CUMPLE</v>
      </c>
      <c r="N326" s="67">
        <v>814</v>
      </c>
      <c r="O326" s="64" t="str">
        <f t="shared" si="45"/>
        <v>SI CUMPLE</v>
      </c>
      <c r="P326" s="67">
        <v>813</v>
      </c>
      <c r="Q326" s="64" t="str">
        <f t="shared" si="48"/>
        <v>SI CUMPLE</v>
      </c>
      <c r="R326" s="67">
        <v>570</v>
      </c>
      <c r="S326" s="64" t="str">
        <f t="shared" si="49"/>
        <v>SI CUMPLE</v>
      </c>
      <c r="T326" s="67">
        <v>790</v>
      </c>
      <c r="U326" s="64" t="str">
        <f t="shared" si="50"/>
        <v>SI CUMPLE</v>
      </c>
      <c r="V326" s="67">
        <f t="shared" si="52"/>
        <v>814</v>
      </c>
      <c r="W326" s="3">
        <f t="shared" si="53"/>
        <v>3.6897174710439924E-3</v>
      </c>
      <c r="X326" s="3"/>
      <c r="Y326" s="3"/>
      <c r="Z326" s="3"/>
      <c r="AA326" s="3"/>
      <c r="AB326" s="37"/>
      <c r="AC326" s="37"/>
      <c r="AD326" s="37"/>
      <c r="AE326" s="38"/>
      <c r="AF326" s="38"/>
      <c r="AG326" s="37"/>
      <c r="AH326" s="37"/>
      <c r="AI326" s="37"/>
      <c r="AJ326" s="38"/>
      <c r="AK326" s="39"/>
    </row>
    <row r="327" spans="1:37" x14ac:dyDescent="0.3">
      <c r="A327" s="5">
        <v>324</v>
      </c>
      <c r="B327" s="9">
        <v>1033330031</v>
      </c>
      <c r="C327" s="6" t="s">
        <v>679</v>
      </c>
      <c r="D327" s="6" t="s">
        <v>385</v>
      </c>
      <c r="E327" s="6" t="s">
        <v>680</v>
      </c>
      <c r="F327" s="6" t="s">
        <v>61</v>
      </c>
      <c r="G327" s="5" t="s">
        <v>18</v>
      </c>
      <c r="H327" s="7">
        <v>19</v>
      </c>
      <c r="I327" s="8">
        <v>5618</v>
      </c>
      <c r="J327" s="2">
        <f t="shared" si="51"/>
        <v>106742</v>
      </c>
      <c r="K327" s="3">
        <f t="shared" si="46"/>
        <v>1.5709173166588669E-3</v>
      </c>
      <c r="L327" s="67">
        <v>4250</v>
      </c>
      <c r="M327" s="64" t="str">
        <f t="shared" si="47"/>
        <v>SI CUMPLE</v>
      </c>
      <c r="N327" s="67">
        <v>2400</v>
      </c>
      <c r="O327" s="64" t="str">
        <f t="shared" si="45"/>
        <v>SI CUMPLE</v>
      </c>
      <c r="P327" s="67">
        <v>4286</v>
      </c>
      <c r="Q327" s="64" t="str">
        <f t="shared" si="48"/>
        <v>SI CUMPLE</v>
      </c>
      <c r="R327" s="67">
        <v>5056</v>
      </c>
      <c r="S327" s="64" t="str">
        <f t="shared" si="49"/>
        <v>SI CUMPLE</v>
      </c>
      <c r="T327" s="67">
        <v>5449</v>
      </c>
      <c r="U327" s="64" t="str">
        <f t="shared" si="50"/>
        <v>SI CUMPLE</v>
      </c>
      <c r="V327" s="67">
        <f t="shared" si="52"/>
        <v>4250</v>
      </c>
      <c r="W327" s="3">
        <f t="shared" si="53"/>
        <v>1.5709173166588669E-3</v>
      </c>
      <c r="X327" s="3"/>
      <c r="Y327" s="3"/>
      <c r="Z327" s="3"/>
      <c r="AA327" s="3"/>
      <c r="AB327" s="37"/>
      <c r="AC327" s="37"/>
      <c r="AD327" s="37"/>
      <c r="AE327" s="38"/>
      <c r="AF327" s="38"/>
      <c r="AG327" s="37"/>
      <c r="AH327" s="37"/>
      <c r="AI327" s="37"/>
      <c r="AJ327" s="38"/>
      <c r="AK327" s="39"/>
    </row>
    <row r="328" spans="1:37" ht="33" x14ac:dyDescent="0.3">
      <c r="A328" s="5">
        <v>325</v>
      </c>
      <c r="B328" s="9">
        <v>1032150020</v>
      </c>
      <c r="C328" s="6" t="s">
        <v>681</v>
      </c>
      <c r="D328" s="6" t="s">
        <v>37</v>
      </c>
      <c r="E328" s="6" t="s">
        <v>284</v>
      </c>
      <c r="F328" s="6" t="s">
        <v>14</v>
      </c>
      <c r="G328" s="5" t="s">
        <v>18</v>
      </c>
      <c r="H328" s="7">
        <v>21</v>
      </c>
      <c r="I328" s="8">
        <v>130</v>
      </c>
      <c r="J328" s="2">
        <f t="shared" si="51"/>
        <v>2730</v>
      </c>
      <c r="K328" s="3">
        <f t="shared" si="46"/>
        <v>4.0177289862272644E-5</v>
      </c>
      <c r="L328" s="67">
        <v>78</v>
      </c>
      <c r="M328" s="64" t="str">
        <f t="shared" si="47"/>
        <v>SI CUMPLE</v>
      </c>
      <c r="N328" s="67">
        <v>48</v>
      </c>
      <c r="O328" s="64" t="str">
        <f t="shared" si="45"/>
        <v>SI CUMPLE</v>
      </c>
      <c r="P328" s="67">
        <v>122</v>
      </c>
      <c r="Q328" s="64" t="str">
        <f t="shared" si="48"/>
        <v>SI CUMPLE</v>
      </c>
      <c r="R328" s="67">
        <v>117</v>
      </c>
      <c r="S328" s="64" t="str">
        <f t="shared" si="49"/>
        <v>SI CUMPLE</v>
      </c>
      <c r="T328" s="67">
        <v>126</v>
      </c>
      <c r="U328" s="64" t="str">
        <f t="shared" si="50"/>
        <v>SI CUMPLE</v>
      </c>
      <c r="V328" s="67">
        <f t="shared" si="52"/>
        <v>78</v>
      </c>
      <c r="W328" s="3">
        <f t="shared" si="53"/>
        <v>4.0177289862272644E-5</v>
      </c>
      <c r="X328" s="3"/>
      <c r="Y328" s="3"/>
      <c r="Z328" s="3"/>
      <c r="AA328" s="3"/>
      <c r="AB328" s="37"/>
      <c r="AC328" s="37"/>
      <c r="AD328" s="37"/>
      <c r="AE328" s="38"/>
      <c r="AF328" s="38"/>
      <c r="AG328" s="37"/>
      <c r="AH328" s="37"/>
      <c r="AI328" s="37"/>
      <c r="AJ328" s="38"/>
      <c r="AK328" s="39"/>
    </row>
    <row r="329" spans="1:37" x14ac:dyDescent="0.3">
      <c r="A329" s="5">
        <v>326</v>
      </c>
      <c r="B329" s="9">
        <v>1031640020</v>
      </c>
      <c r="C329" s="6" t="s">
        <v>682</v>
      </c>
      <c r="D329" s="6" t="s">
        <v>462</v>
      </c>
      <c r="E329" s="6" t="s">
        <v>683</v>
      </c>
      <c r="F329" s="6" t="s">
        <v>460</v>
      </c>
      <c r="G329" s="5"/>
      <c r="H329" s="7">
        <v>1</v>
      </c>
      <c r="I329" s="8">
        <v>835</v>
      </c>
      <c r="J329" s="2">
        <f t="shared" si="51"/>
        <v>835</v>
      </c>
      <c r="K329" s="3">
        <f t="shared" si="46"/>
        <v>1.2288658254577895E-5</v>
      </c>
      <c r="L329" s="67">
        <v>835</v>
      </c>
      <c r="M329" s="64" t="str">
        <f t="shared" si="47"/>
        <v>SI CUMPLE</v>
      </c>
      <c r="N329" s="67">
        <v>835</v>
      </c>
      <c r="O329" s="64" t="str">
        <f t="shared" si="45"/>
        <v>SI CUMPLE</v>
      </c>
      <c r="P329" s="67">
        <v>834</v>
      </c>
      <c r="Q329" s="64" t="str">
        <f t="shared" si="48"/>
        <v>SI CUMPLE</v>
      </c>
      <c r="R329" s="67">
        <v>830</v>
      </c>
      <c r="S329" s="64" t="str">
        <f t="shared" si="49"/>
        <v>SI CUMPLE</v>
      </c>
      <c r="T329" s="67">
        <v>835</v>
      </c>
      <c r="U329" s="64" t="str">
        <f t="shared" si="50"/>
        <v>SI CUMPLE</v>
      </c>
      <c r="V329" s="67">
        <f t="shared" si="52"/>
        <v>835</v>
      </c>
      <c r="W329" s="3">
        <f t="shared" si="53"/>
        <v>1.2288658254577895E-5</v>
      </c>
      <c r="X329" s="3"/>
      <c r="Y329" s="3"/>
      <c r="Z329" s="3"/>
      <c r="AA329" s="3"/>
      <c r="AB329" s="37"/>
      <c r="AC329" s="37"/>
      <c r="AD329" s="37"/>
      <c r="AE329" s="38"/>
      <c r="AF329" s="38"/>
    </row>
    <row r="330" spans="1:37" ht="33" x14ac:dyDescent="0.3">
      <c r="A330" s="5">
        <v>327</v>
      </c>
      <c r="B330" s="9">
        <v>1033210011</v>
      </c>
      <c r="C330" s="6" t="s">
        <v>684</v>
      </c>
      <c r="D330" s="6" t="s">
        <v>685</v>
      </c>
      <c r="E330" s="6" t="s">
        <v>686</v>
      </c>
      <c r="F330" s="6" t="s">
        <v>387</v>
      </c>
      <c r="G330" s="5"/>
      <c r="H330" s="7">
        <v>607</v>
      </c>
      <c r="I330" s="8">
        <v>4230</v>
      </c>
      <c r="J330" s="2">
        <f t="shared" si="51"/>
        <v>2567610</v>
      </c>
      <c r="K330" s="3">
        <f t="shared" si="46"/>
        <v>3.7787403378487135E-2</v>
      </c>
      <c r="L330" s="67">
        <v>2559</v>
      </c>
      <c r="M330" s="64" t="str">
        <f t="shared" si="47"/>
        <v>SI CUMPLE</v>
      </c>
      <c r="N330" s="67">
        <v>2656</v>
      </c>
      <c r="O330" s="64" t="str">
        <f t="shared" si="45"/>
        <v>SI CUMPLE</v>
      </c>
      <c r="P330" s="67">
        <v>3119</v>
      </c>
      <c r="Q330" s="64" t="str">
        <f t="shared" si="48"/>
        <v>SI CUMPLE</v>
      </c>
      <c r="R330" s="67">
        <v>2961</v>
      </c>
      <c r="S330" s="64" t="str">
        <f t="shared" si="49"/>
        <v>SI CUMPLE</v>
      </c>
      <c r="T330" s="67">
        <v>4230</v>
      </c>
      <c r="U330" s="64" t="str">
        <f t="shared" si="50"/>
        <v>SI CUMPLE</v>
      </c>
      <c r="V330" s="67">
        <f t="shared" si="52"/>
        <v>2559</v>
      </c>
      <c r="W330" s="3">
        <f t="shared" si="53"/>
        <v>3.7787403378487135E-2</v>
      </c>
      <c r="X330" s="3"/>
      <c r="Y330" s="3"/>
      <c r="Z330" s="3"/>
      <c r="AA330" s="3"/>
      <c r="AB330" s="37"/>
      <c r="AC330" s="37"/>
      <c r="AD330" s="37"/>
      <c r="AE330" s="38"/>
      <c r="AF330" s="38"/>
    </row>
    <row r="331" spans="1:37" ht="33" x14ac:dyDescent="0.3">
      <c r="A331" s="5">
        <v>328</v>
      </c>
      <c r="B331" s="9">
        <v>1031640030</v>
      </c>
      <c r="C331" s="6" t="s">
        <v>687</v>
      </c>
      <c r="D331" s="6" t="s">
        <v>462</v>
      </c>
      <c r="E331" s="6" t="s">
        <v>688</v>
      </c>
      <c r="F331" s="6" t="s">
        <v>460</v>
      </c>
      <c r="G331" s="5"/>
      <c r="H331" s="7">
        <v>3</v>
      </c>
      <c r="I331" s="8">
        <v>1020</v>
      </c>
      <c r="J331" s="2">
        <f t="shared" si="51"/>
        <v>3060</v>
      </c>
      <c r="K331" s="3">
        <f t="shared" si="46"/>
        <v>4.5033885340129775E-5</v>
      </c>
      <c r="L331" s="67">
        <v>1020</v>
      </c>
      <c r="M331" s="64" t="str">
        <f t="shared" si="47"/>
        <v>SI CUMPLE</v>
      </c>
      <c r="N331" s="67">
        <v>1020</v>
      </c>
      <c r="O331" s="64" t="str">
        <f t="shared" si="45"/>
        <v>SI CUMPLE</v>
      </c>
      <c r="P331" s="67">
        <v>1019</v>
      </c>
      <c r="Q331" s="64" t="str">
        <f t="shared" si="48"/>
        <v>SI CUMPLE</v>
      </c>
      <c r="R331" s="67">
        <v>714</v>
      </c>
      <c r="S331" s="64" t="str">
        <f t="shared" si="49"/>
        <v>SI CUMPLE</v>
      </c>
      <c r="T331" s="67">
        <v>989</v>
      </c>
      <c r="U331" s="64" t="str">
        <f t="shared" si="50"/>
        <v>SI CUMPLE</v>
      </c>
      <c r="V331" s="67">
        <f t="shared" si="52"/>
        <v>1020</v>
      </c>
      <c r="W331" s="3">
        <f t="shared" si="53"/>
        <v>4.5033885340129775E-5</v>
      </c>
      <c r="X331" s="3"/>
      <c r="Y331" s="3"/>
      <c r="Z331" s="3"/>
      <c r="AA331" s="3"/>
      <c r="AB331" s="37"/>
      <c r="AC331" s="37"/>
      <c r="AD331" s="37"/>
      <c r="AE331" s="38"/>
      <c r="AF331" s="38"/>
    </row>
    <row r="332" spans="1:37" ht="33" x14ac:dyDescent="0.3">
      <c r="A332" s="5">
        <v>329</v>
      </c>
      <c r="B332" s="9">
        <v>1032150003</v>
      </c>
      <c r="C332" s="6" t="s">
        <v>689</v>
      </c>
      <c r="D332" s="6" t="s">
        <v>37</v>
      </c>
      <c r="E332" s="6" t="s">
        <v>282</v>
      </c>
      <c r="F332" s="6" t="s">
        <v>14</v>
      </c>
      <c r="G332" s="5"/>
      <c r="H332" s="7">
        <v>44</v>
      </c>
      <c r="I332" s="8">
        <v>177</v>
      </c>
      <c r="J332" s="2">
        <f t="shared" si="51"/>
        <v>7788</v>
      </c>
      <c r="K332" s="3">
        <f t="shared" si="46"/>
        <v>1.1461565327742834E-4</v>
      </c>
      <c r="L332" s="67">
        <v>177</v>
      </c>
      <c r="M332" s="64" t="str">
        <f t="shared" si="47"/>
        <v>SI CUMPLE</v>
      </c>
      <c r="N332" s="67">
        <v>177</v>
      </c>
      <c r="O332" s="64" t="str">
        <f t="shared" si="45"/>
        <v>SI CUMPLE</v>
      </c>
      <c r="P332" s="67">
        <v>176</v>
      </c>
      <c r="Q332" s="64" t="str">
        <f t="shared" si="48"/>
        <v>SI CUMPLE</v>
      </c>
      <c r="R332" s="67">
        <v>124</v>
      </c>
      <c r="S332" s="64" t="str">
        <f t="shared" si="49"/>
        <v>SI CUMPLE</v>
      </c>
      <c r="T332" s="67">
        <v>177</v>
      </c>
      <c r="U332" s="64" t="str">
        <f t="shared" si="50"/>
        <v>SI CUMPLE</v>
      </c>
      <c r="V332" s="67">
        <f t="shared" si="52"/>
        <v>177</v>
      </c>
      <c r="W332" s="3">
        <f t="shared" si="53"/>
        <v>1.1461565327742834E-4</v>
      </c>
      <c r="X332" s="3"/>
      <c r="Y332" s="3"/>
      <c r="Z332" s="3"/>
      <c r="AA332" s="3"/>
      <c r="AB332" s="37"/>
      <c r="AC332" s="37"/>
      <c r="AD332" s="37"/>
      <c r="AE332" s="38"/>
      <c r="AF332" s="38"/>
    </row>
    <row r="333" spans="1:37" x14ac:dyDescent="0.3">
      <c r="A333" s="5">
        <v>330</v>
      </c>
      <c r="B333" s="9">
        <v>1033710003</v>
      </c>
      <c r="C333" s="6" t="s">
        <v>690</v>
      </c>
      <c r="D333" s="6" t="s">
        <v>20</v>
      </c>
      <c r="E333" s="6" t="s">
        <v>691</v>
      </c>
      <c r="F333" s="6" t="s">
        <v>22</v>
      </c>
      <c r="G333" s="5"/>
      <c r="H333" s="7">
        <v>1</v>
      </c>
      <c r="I333" s="8">
        <v>155333</v>
      </c>
      <c r="J333" s="2">
        <f t="shared" si="51"/>
        <v>155333</v>
      </c>
      <c r="K333" s="3">
        <f t="shared" si="46"/>
        <v>2.2860289253393393E-3</v>
      </c>
      <c r="L333" s="67">
        <v>155333</v>
      </c>
      <c r="M333" s="64" t="str">
        <f t="shared" si="47"/>
        <v>SI CUMPLE</v>
      </c>
      <c r="N333" s="67">
        <v>155333</v>
      </c>
      <c r="O333" s="64" t="str">
        <f t="shared" si="45"/>
        <v>SI CUMPLE</v>
      </c>
      <c r="P333" s="67">
        <v>155332</v>
      </c>
      <c r="Q333" s="64" t="str">
        <f t="shared" si="48"/>
        <v>SI CUMPLE</v>
      </c>
      <c r="R333" s="67">
        <v>139800</v>
      </c>
      <c r="S333" s="64" t="str">
        <f t="shared" si="49"/>
        <v>SI CUMPLE</v>
      </c>
      <c r="T333" s="67">
        <v>150673</v>
      </c>
      <c r="U333" s="64" t="str">
        <f t="shared" si="50"/>
        <v>SI CUMPLE</v>
      </c>
      <c r="V333" s="67">
        <f t="shared" si="52"/>
        <v>155333</v>
      </c>
      <c r="W333" s="3">
        <f t="shared" si="53"/>
        <v>2.2860289253393393E-3</v>
      </c>
      <c r="X333" s="3"/>
      <c r="Y333" s="3"/>
      <c r="Z333" s="3"/>
      <c r="AA333" s="3"/>
      <c r="AB333" s="37"/>
      <c r="AC333" s="37"/>
      <c r="AD333" s="37"/>
      <c r="AE333" s="38"/>
      <c r="AF333" s="38"/>
    </row>
    <row r="334" spans="1:37" x14ac:dyDescent="0.3">
      <c r="A334" s="5">
        <v>331</v>
      </c>
      <c r="B334" s="53">
        <v>1032710005</v>
      </c>
      <c r="C334" s="50" t="s">
        <v>692</v>
      </c>
      <c r="D334" s="50" t="s">
        <v>1382</v>
      </c>
      <c r="E334" s="6">
        <v>0</v>
      </c>
      <c r="F334" s="6" t="s">
        <v>14</v>
      </c>
      <c r="G334" s="5"/>
      <c r="H334" s="7">
        <v>1518</v>
      </c>
      <c r="I334" s="8">
        <v>4562</v>
      </c>
      <c r="J334" s="2">
        <f t="shared" si="51"/>
        <v>6925116</v>
      </c>
      <c r="K334" s="3">
        <f t="shared" si="46"/>
        <v>0.1019166274219275</v>
      </c>
      <c r="L334" s="67">
        <v>4562</v>
      </c>
      <c r="M334" s="64" t="str">
        <f t="shared" si="47"/>
        <v>SI CUMPLE</v>
      </c>
      <c r="N334" s="67">
        <v>4562</v>
      </c>
      <c r="O334" s="64" t="str">
        <f t="shared" si="45"/>
        <v>SI CUMPLE</v>
      </c>
      <c r="P334" s="67">
        <v>4561</v>
      </c>
      <c r="Q334" s="64" t="str">
        <f t="shared" si="48"/>
        <v>SI CUMPLE</v>
      </c>
      <c r="R334" s="67">
        <v>3193</v>
      </c>
      <c r="S334" s="64" t="str">
        <f t="shared" si="49"/>
        <v>SI CUMPLE</v>
      </c>
      <c r="T334" s="67">
        <v>4562</v>
      </c>
      <c r="U334" s="64" t="str">
        <f t="shared" si="50"/>
        <v>SI CUMPLE</v>
      </c>
      <c r="V334" s="67">
        <f t="shared" si="52"/>
        <v>4562</v>
      </c>
      <c r="W334" s="3">
        <f t="shared" si="53"/>
        <v>0.1019166274219275</v>
      </c>
      <c r="X334" s="3"/>
      <c r="Y334" s="3"/>
      <c r="Z334" s="3"/>
      <c r="AA334" s="3"/>
      <c r="AB334" s="37"/>
      <c r="AC334" s="37"/>
      <c r="AD334" s="37"/>
      <c r="AE334" s="38"/>
      <c r="AF334" s="38"/>
    </row>
    <row r="335" spans="1:37" x14ac:dyDescent="0.3">
      <c r="A335" s="5">
        <v>332</v>
      </c>
      <c r="B335" s="9">
        <v>1032910919</v>
      </c>
      <c r="C335" s="6" t="s">
        <v>693</v>
      </c>
      <c r="D335" s="6" t="s">
        <v>97</v>
      </c>
      <c r="E335" s="6" t="s">
        <v>518</v>
      </c>
      <c r="F335" s="6" t="s">
        <v>22</v>
      </c>
      <c r="G335" s="5"/>
      <c r="H335" s="7">
        <v>22</v>
      </c>
      <c r="I335" s="8">
        <v>2772160</v>
      </c>
      <c r="J335" s="2">
        <f t="shared" si="51"/>
        <v>60987520</v>
      </c>
      <c r="K335" s="3">
        <f t="shared" si="46"/>
        <v>0.89755064799309536</v>
      </c>
      <c r="L335" s="67">
        <v>2772160</v>
      </c>
      <c r="M335" s="64" t="str">
        <f t="shared" si="47"/>
        <v>SI CUMPLE</v>
      </c>
      <c r="N335" s="67">
        <v>2772160</v>
      </c>
      <c r="O335" s="64" t="str">
        <f t="shared" si="45"/>
        <v>SI CUMPLE</v>
      </c>
      <c r="P335" s="67">
        <v>2772159</v>
      </c>
      <c r="Q335" s="64" t="str">
        <f t="shared" si="48"/>
        <v>SI CUMPLE</v>
      </c>
      <c r="R335" s="67">
        <v>1940512</v>
      </c>
      <c r="S335" s="64" t="str">
        <f t="shared" si="49"/>
        <v>SI CUMPLE</v>
      </c>
      <c r="T335" s="67">
        <v>2688995</v>
      </c>
      <c r="U335" s="64" t="str">
        <f t="shared" si="50"/>
        <v>SI CUMPLE</v>
      </c>
      <c r="V335" s="67">
        <f t="shared" si="52"/>
        <v>2772160</v>
      </c>
      <c r="W335" s="3">
        <f t="shared" si="53"/>
        <v>0.89755064799309536</v>
      </c>
      <c r="X335" s="3"/>
      <c r="Y335" s="3"/>
      <c r="Z335" s="3"/>
      <c r="AA335" s="3"/>
      <c r="AB335" s="37"/>
      <c r="AC335" s="37"/>
      <c r="AD335" s="37"/>
      <c r="AE335" s="38"/>
      <c r="AF335" s="38"/>
    </row>
    <row r="336" spans="1:37" ht="33" x14ac:dyDescent="0.3">
      <c r="A336" s="5">
        <v>333</v>
      </c>
      <c r="B336" s="9">
        <v>1031870090</v>
      </c>
      <c r="C336" s="6" t="s">
        <v>694</v>
      </c>
      <c r="D336" s="6" t="s">
        <v>37</v>
      </c>
      <c r="E336" s="6" t="s">
        <v>284</v>
      </c>
      <c r="F336" s="6" t="s">
        <v>14</v>
      </c>
      <c r="G336" s="5" t="s">
        <v>18</v>
      </c>
      <c r="H336" s="7">
        <v>458</v>
      </c>
      <c r="I336" s="8">
        <v>134</v>
      </c>
      <c r="J336" s="2">
        <f t="shared" si="51"/>
        <v>61372</v>
      </c>
      <c r="K336" s="3">
        <f t="shared" si="46"/>
        <v>9.032090232334787E-4</v>
      </c>
      <c r="L336" s="67">
        <v>134</v>
      </c>
      <c r="M336" s="64" t="str">
        <f t="shared" si="47"/>
        <v>SI CUMPLE</v>
      </c>
      <c r="N336" s="67">
        <v>134</v>
      </c>
      <c r="O336" s="64" t="str">
        <f t="shared" si="45"/>
        <v>SI CUMPLE</v>
      </c>
      <c r="P336" s="67">
        <v>133</v>
      </c>
      <c r="Q336" s="64" t="str">
        <f t="shared" si="48"/>
        <v>SI CUMPLE</v>
      </c>
      <c r="R336" s="67">
        <v>121</v>
      </c>
      <c r="S336" s="64" t="str">
        <f t="shared" si="49"/>
        <v>SI CUMPLE</v>
      </c>
      <c r="T336" s="67">
        <v>130</v>
      </c>
      <c r="U336" s="64" t="str">
        <f t="shared" si="50"/>
        <v>SI CUMPLE</v>
      </c>
      <c r="V336" s="67">
        <f t="shared" si="52"/>
        <v>134</v>
      </c>
      <c r="W336" s="3">
        <f t="shared" si="53"/>
        <v>9.032090232334787E-4</v>
      </c>
      <c r="X336" s="3"/>
      <c r="Y336" s="3"/>
      <c r="Z336" s="3"/>
      <c r="AA336" s="3"/>
      <c r="AB336" s="37"/>
      <c r="AC336" s="37"/>
      <c r="AD336" s="37"/>
      <c r="AE336" s="38"/>
      <c r="AF336" s="38"/>
      <c r="AG336" s="37"/>
      <c r="AH336" s="37"/>
      <c r="AI336" s="37"/>
      <c r="AJ336" s="38"/>
      <c r="AK336" s="39"/>
    </row>
    <row r="337" spans="1:37" ht="33" x14ac:dyDescent="0.3">
      <c r="A337" s="5">
        <v>334</v>
      </c>
      <c r="B337" s="9">
        <v>1031870100</v>
      </c>
      <c r="C337" s="6" t="s">
        <v>695</v>
      </c>
      <c r="D337" s="6" t="s">
        <v>37</v>
      </c>
      <c r="E337" s="6" t="s">
        <v>180</v>
      </c>
      <c r="F337" s="6" t="s">
        <v>14</v>
      </c>
      <c r="G337" s="5" t="s">
        <v>18</v>
      </c>
      <c r="H337" s="7">
        <v>46</v>
      </c>
      <c r="I337" s="8">
        <v>175</v>
      </c>
      <c r="J337" s="2">
        <f t="shared" si="51"/>
        <v>8050</v>
      </c>
      <c r="K337" s="3">
        <f t="shared" si="46"/>
        <v>1.1847149574772702E-4</v>
      </c>
      <c r="L337" s="67">
        <v>175</v>
      </c>
      <c r="M337" s="64" t="str">
        <f t="shared" si="47"/>
        <v>SI CUMPLE</v>
      </c>
      <c r="N337" s="67">
        <v>175</v>
      </c>
      <c r="O337" s="64" t="str">
        <f t="shared" ref="O337:O400" si="54">IF(N337&lt;=I337,"SI CUMPLE","NO CUMPLE")</f>
        <v>SI CUMPLE</v>
      </c>
      <c r="P337" s="67">
        <v>174</v>
      </c>
      <c r="Q337" s="64" t="str">
        <f t="shared" si="48"/>
        <v>SI CUMPLE</v>
      </c>
      <c r="R337" s="67">
        <v>158</v>
      </c>
      <c r="S337" s="64" t="str">
        <f t="shared" si="49"/>
        <v>SI CUMPLE</v>
      </c>
      <c r="T337" s="67">
        <v>170</v>
      </c>
      <c r="U337" s="64" t="str">
        <f t="shared" si="50"/>
        <v>SI CUMPLE</v>
      </c>
      <c r="V337" s="67">
        <f t="shared" si="52"/>
        <v>175</v>
      </c>
      <c r="W337" s="3">
        <f t="shared" si="53"/>
        <v>1.1847149574772702E-4</v>
      </c>
      <c r="X337" s="3"/>
      <c r="Y337" s="3"/>
      <c r="Z337" s="3"/>
      <c r="AA337" s="3"/>
      <c r="AB337" s="37"/>
      <c r="AC337" s="37"/>
      <c r="AD337" s="37"/>
      <c r="AE337" s="38"/>
      <c r="AF337" s="38"/>
      <c r="AG337" s="37"/>
      <c r="AH337" s="37"/>
      <c r="AI337" s="37"/>
      <c r="AJ337" s="38"/>
      <c r="AK337" s="39"/>
    </row>
    <row r="338" spans="1:37" x14ac:dyDescent="0.3">
      <c r="A338" s="5">
        <v>335</v>
      </c>
      <c r="B338" s="9">
        <v>1031870105</v>
      </c>
      <c r="C338" s="6" t="s">
        <v>694</v>
      </c>
      <c r="D338" s="6" t="s">
        <v>20</v>
      </c>
      <c r="E338" s="6" t="s">
        <v>696</v>
      </c>
      <c r="F338" s="6" t="s">
        <v>22</v>
      </c>
      <c r="G338" s="5" t="s">
        <v>18</v>
      </c>
      <c r="H338" s="7">
        <v>2056</v>
      </c>
      <c r="I338" s="8">
        <v>2462</v>
      </c>
      <c r="J338" s="2">
        <f t="shared" si="51"/>
        <v>5061872</v>
      </c>
      <c r="K338" s="3">
        <f t="shared" si="46"/>
        <v>7.4495347468762546E-2</v>
      </c>
      <c r="L338" s="67">
        <v>2124</v>
      </c>
      <c r="M338" s="64" t="str">
        <f t="shared" si="47"/>
        <v>SI CUMPLE</v>
      </c>
      <c r="N338" s="67">
        <v>2462</v>
      </c>
      <c r="O338" s="64" t="str">
        <f t="shared" si="54"/>
        <v>SI CUMPLE</v>
      </c>
      <c r="P338" s="67">
        <v>2368</v>
      </c>
      <c r="Q338" s="64" t="str">
        <f t="shared" si="48"/>
        <v>SI CUMPLE</v>
      </c>
      <c r="R338" s="67">
        <v>2388</v>
      </c>
      <c r="S338" s="64" t="str">
        <f t="shared" si="49"/>
        <v>SI CUMPLE</v>
      </c>
      <c r="T338" s="67">
        <v>2388</v>
      </c>
      <c r="U338" s="64" t="str">
        <f t="shared" si="50"/>
        <v>SI CUMPLE</v>
      </c>
      <c r="V338" s="67">
        <f t="shared" si="52"/>
        <v>2124</v>
      </c>
      <c r="W338" s="3">
        <f t="shared" si="53"/>
        <v>7.4495347468762546E-2</v>
      </c>
      <c r="X338" s="3"/>
      <c r="Y338" s="3"/>
      <c r="Z338" s="3"/>
      <c r="AA338" s="3"/>
      <c r="AB338" s="37"/>
      <c r="AC338" s="37"/>
      <c r="AD338" s="37"/>
      <c r="AE338" s="38"/>
      <c r="AF338" s="38"/>
      <c r="AG338" s="37"/>
      <c r="AH338" s="37"/>
      <c r="AI338" s="37"/>
      <c r="AJ338" s="38"/>
      <c r="AK338" s="39"/>
    </row>
    <row r="339" spans="1:37" ht="33" x14ac:dyDescent="0.3">
      <c r="A339" s="5">
        <v>336</v>
      </c>
      <c r="B339" s="9">
        <v>1031870106</v>
      </c>
      <c r="C339" s="6" t="s">
        <v>697</v>
      </c>
      <c r="D339" s="11" t="s">
        <v>698</v>
      </c>
      <c r="E339" s="6" t="s">
        <v>699</v>
      </c>
      <c r="F339" s="6" t="s">
        <v>14</v>
      </c>
      <c r="G339" s="5" t="s">
        <v>18</v>
      </c>
      <c r="H339" s="7">
        <v>319</v>
      </c>
      <c r="I339" s="8">
        <v>3424</v>
      </c>
      <c r="J339" s="2">
        <f t="shared" si="51"/>
        <v>1092256</v>
      </c>
      <c r="K339" s="3">
        <f t="shared" si="46"/>
        <v>1.6074683485643396E-2</v>
      </c>
      <c r="L339" s="67">
        <v>3424</v>
      </c>
      <c r="M339" s="64" t="str">
        <f t="shared" si="47"/>
        <v>SI CUMPLE</v>
      </c>
      <c r="N339" s="67">
        <v>3424</v>
      </c>
      <c r="O339" s="64" t="str">
        <f t="shared" si="54"/>
        <v>SI CUMPLE</v>
      </c>
      <c r="P339" s="67">
        <v>3423</v>
      </c>
      <c r="Q339" s="64" t="str">
        <f t="shared" si="48"/>
        <v>SI CUMPLE</v>
      </c>
      <c r="R339" s="67">
        <v>3082</v>
      </c>
      <c r="S339" s="64" t="str">
        <f t="shared" si="49"/>
        <v>SI CUMPLE</v>
      </c>
      <c r="T339" s="67">
        <v>3321</v>
      </c>
      <c r="U339" s="64" t="str">
        <f t="shared" si="50"/>
        <v>SI CUMPLE</v>
      </c>
      <c r="V339" s="67">
        <f t="shared" si="52"/>
        <v>3424</v>
      </c>
      <c r="W339" s="3">
        <f t="shared" si="53"/>
        <v>1.6074683485643396E-2</v>
      </c>
      <c r="X339" s="3"/>
      <c r="Y339" s="3"/>
      <c r="Z339" s="3"/>
      <c r="AA339" s="3"/>
      <c r="AB339" s="37"/>
      <c r="AC339" s="37"/>
      <c r="AD339" s="37"/>
      <c r="AE339" s="38"/>
      <c r="AF339" s="38"/>
      <c r="AG339" s="37"/>
      <c r="AH339" s="37"/>
      <c r="AI339" s="37"/>
      <c r="AJ339" s="38"/>
      <c r="AK339" s="39"/>
    </row>
    <row r="340" spans="1:37" ht="33" x14ac:dyDescent="0.3">
      <c r="A340" s="5">
        <v>337</v>
      </c>
      <c r="B340" s="9">
        <v>1032411030</v>
      </c>
      <c r="C340" s="6" t="s">
        <v>700</v>
      </c>
      <c r="D340" s="6" t="s">
        <v>125</v>
      </c>
      <c r="E340" s="6" t="s">
        <v>701</v>
      </c>
      <c r="F340" s="6" t="s">
        <v>22</v>
      </c>
      <c r="G340" s="5" t="s">
        <v>18</v>
      </c>
      <c r="H340" s="7">
        <v>7743</v>
      </c>
      <c r="I340" s="8">
        <v>9234</v>
      </c>
      <c r="J340" s="2">
        <f t="shared" si="51"/>
        <v>71498862</v>
      </c>
      <c r="K340" s="3">
        <f t="shared" si="46"/>
        <v>1.0522456056397915</v>
      </c>
      <c r="L340" s="67">
        <v>9234</v>
      </c>
      <c r="M340" s="64" t="str">
        <f t="shared" si="47"/>
        <v>SI CUMPLE</v>
      </c>
      <c r="N340" s="67">
        <v>9234</v>
      </c>
      <c r="O340" s="64" t="str">
        <f t="shared" si="54"/>
        <v>SI CUMPLE</v>
      </c>
      <c r="P340" s="67">
        <v>9233</v>
      </c>
      <c r="Q340" s="64" t="str">
        <f t="shared" si="48"/>
        <v>SI CUMPLE</v>
      </c>
      <c r="R340" s="67">
        <v>6464</v>
      </c>
      <c r="S340" s="64" t="str">
        <f t="shared" si="49"/>
        <v>SI CUMPLE</v>
      </c>
      <c r="T340" s="67">
        <v>9234</v>
      </c>
      <c r="U340" s="64" t="str">
        <f t="shared" si="50"/>
        <v>SI CUMPLE</v>
      </c>
      <c r="V340" s="67">
        <f t="shared" si="52"/>
        <v>9234</v>
      </c>
      <c r="W340" s="3">
        <f t="shared" si="53"/>
        <v>1.0522456056397915</v>
      </c>
      <c r="X340" s="3"/>
      <c r="Y340" s="3"/>
      <c r="Z340" s="3"/>
      <c r="AA340" s="3"/>
      <c r="AB340" s="37"/>
      <c r="AC340" s="37"/>
      <c r="AD340" s="37"/>
      <c r="AE340" s="38"/>
      <c r="AF340" s="38"/>
      <c r="AG340" s="37"/>
      <c r="AH340" s="37"/>
      <c r="AI340" s="37"/>
      <c r="AJ340" s="38"/>
      <c r="AK340" s="39"/>
    </row>
    <row r="341" spans="1:37" ht="33" x14ac:dyDescent="0.3">
      <c r="A341" s="5">
        <v>338</v>
      </c>
      <c r="B341" s="9">
        <v>1031220200</v>
      </c>
      <c r="C341" s="6" t="s">
        <v>702</v>
      </c>
      <c r="D341" s="6" t="s">
        <v>37</v>
      </c>
      <c r="E341" s="6" t="s">
        <v>178</v>
      </c>
      <c r="F341" s="6" t="s">
        <v>14</v>
      </c>
      <c r="G341" s="5" t="s">
        <v>18</v>
      </c>
      <c r="H341" s="7">
        <v>2523</v>
      </c>
      <c r="I341" s="8">
        <v>16</v>
      </c>
      <c r="J341" s="2">
        <f t="shared" si="51"/>
        <v>40368</v>
      </c>
      <c r="K341" s="3">
        <f t="shared" si="46"/>
        <v>5.94094079545869E-4</v>
      </c>
      <c r="L341" s="67">
        <v>16</v>
      </c>
      <c r="M341" s="64" t="str">
        <f t="shared" si="47"/>
        <v>SI CUMPLE</v>
      </c>
      <c r="N341" s="67">
        <v>16</v>
      </c>
      <c r="O341" s="64" t="str">
        <f t="shared" si="54"/>
        <v>SI CUMPLE</v>
      </c>
      <c r="P341" s="67">
        <v>15</v>
      </c>
      <c r="Q341" s="64" t="str">
        <f t="shared" si="48"/>
        <v>SI CUMPLE</v>
      </c>
      <c r="R341" s="67">
        <v>11</v>
      </c>
      <c r="S341" s="64" t="str">
        <f t="shared" si="49"/>
        <v>SI CUMPLE</v>
      </c>
      <c r="T341" s="67">
        <v>16</v>
      </c>
      <c r="U341" s="64" t="str">
        <f t="shared" si="50"/>
        <v>SI CUMPLE</v>
      </c>
      <c r="V341" s="67">
        <f t="shared" si="52"/>
        <v>16</v>
      </c>
      <c r="W341" s="3">
        <f t="shared" si="53"/>
        <v>5.94094079545869E-4</v>
      </c>
      <c r="X341" s="3"/>
      <c r="Y341" s="3"/>
      <c r="Z341" s="3"/>
      <c r="AA341" s="3"/>
      <c r="AB341" s="37"/>
      <c r="AC341" s="37"/>
      <c r="AD341" s="37"/>
      <c r="AE341" s="38"/>
      <c r="AF341" s="38"/>
      <c r="AG341" s="37"/>
      <c r="AH341" s="37"/>
      <c r="AI341" s="37"/>
      <c r="AJ341" s="38"/>
      <c r="AK341" s="39"/>
    </row>
    <row r="342" spans="1:37" ht="33" x14ac:dyDescent="0.3">
      <c r="A342" s="5">
        <v>339</v>
      </c>
      <c r="B342" s="9">
        <v>1031220012</v>
      </c>
      <c r="C342" s="6" t="s">
        <v>703</v>
      </c>
      <c r="D342" s="6" t="s">
        <v>12</v>
      </c>
      <c r="E342" s="6" t="s">
        <v>704</v>
      </c>
      <c r="F342" s="6" t="s">
        <v>14</v>
      </c>
      <c r="G342" s="5"/>
      <c r="H342" s="7">
        <v>26</v>
      </c>
      <c r="I342" s="8">
        <v>778</v>
      </c>
      <c r="J342" s="2">
        <f t="shared" si="51"/>
        <v>20228</v>
      </c>
      <c r="K342" s="3">
        <f t="shared" si="46"/>
        <v>2.9769458583664876E-4</v>
      </c>
      <c r="L342" s="67">
        <v>470</v>
      </c>
      <c r="M342" s="64" t="str">
        <f t="shared" si="47"/>
        <v>SI CUMPLE</v>
      </c>
      <c r="N342" s="67">
        <v>424</v>
      </c>
      <c r="O342" s="64" t="str">
        <f t="shared" si="54"/>
        <v>SI CUMPLE</v>
      </c>
      <c r="P342" s="67">
        <v>693</v>
      </c>
      <c r="Q342" s="64" t="str">
        <f t="shared" si="48"/>
        <v>SI CUMPLE</v>
      </c>
      <c r="R342" s="67">
        <v>700</v>
      </c>
      <c r="S342" s="64" t="str">
        <f t="shared" si="49"/>
        <v>SI CUMPLE</v>
      </c>
      <c r="T342" s="67">
        <v>755</v>
      </c>
      <c r="U342" s="64" t="str">
        <f t="shared" si="50"/>
        <v>SI CUMPLE</v>
      </c>
      <c r="V342" s="67">
        <f t="shared" si="52"/>
        <v>470</v>
      </c>
      <c r="W342" s="3">
        <f t="shared" si="53"/>
        <v>2.9769458583664876E-4</v>
      </c>
      <c r="X342" s="3"/>
      <c r="Y342" s="3"/>
      <c r="Z342" s="3"/>
      <c r="AA342" s="3"/>
      <c r="AB342" s="37"/>
      <c r="AC342" s="37"/>
      <c r="AD342" s="37"/>
      <c r="AE342" s="38"/>
      <c r="AF342" s="38"/>
    </row>
    <row r="343" spans="1:37" x14ac:dyDescent="0.3">
      <c r="A343" s="5">
        <v>340</v>
      </c>
      <c r="B343" s="9">
        <v>1031220062</v>
      </c>
      <c r="C343" s="6" t="s">
        <v>1360</v>
      </c>
      <c r="D343" s="6" t="s">
        <v>16</v>
      </c>
      <c r="E343" s="6" t="s">
        <v>705</v>
      </c>
      <c r="F343" s="6" t="s">
        <v>14</v>
      </c>
      <c r="G343" s="5"/>
      <c r="H343" s="7">
        <v>25</v>
      </c>
      <c r="I343" s="8">
        <v>5569</v>
      </c>
      <c r="J343" s="2">
        <f t="shared" si="51"/>
        <v>139225</v>
      </c>
      <c r="K343" s="3">
        <f t="shared" si="46"/>
        <v>2.0489681981959371E-3</v>
      </c>
      <c r="L343" s="67">
        <v>3369</v>
      </c>
      <c r="M343" s="64" t="str">
        <f t="shared" si="47"/>
        <v>SI CUMPLE</v>
      </c>
      <c r="N343" s="67">
        <v>104</v>
      </c>
      <c r="O343" s="64" t="str">
        <f t="shared" si="54"/>
        <v>SI CUMPLE</v>
      </c>
      <c r="P343" s="67">
        <v>168</v>
      </c>
      <c r="Q343" s="64" t="str">
        <f t="shared" si="48"/>
        <v>SI CUMPLE</v>
      </c>
      <c r="R343" s="67">
        <v>3898</v>
      </c>
      <c r="S343" s="64" t="str">
        <f t="shared" si="49"/>
        <v>SI CUMPLE</v>
      </c>
      <c r="T343" s="67">
        <v>5402</v>
      </c>
      <c r="U343" s="64" t="str">
        <f t="shared" si="50"/>
        <v>SI CUMPLE</v>
      </c>
      <c r="V343" s="67">
        <f t="shared" si="52"/>
        <v>3369</v>
      </c>
      <c r="W343" s="3">
        <f t="shared" si="53"/>
        <v>2.0489681981959371E-3</v>
      </c>
      <c r="X343" s="3"/>
      <c r="Y343" s="3"/>
      <c r="Z343" s="3"/>
      <c r="AA343" s="3"/>
      <c r="AB343" s="37"/>
      <c r="AC343" s="37"/>
      <c r="AD343" s="37"/>
      <c r="AE343" s="38"/>
      <c r="AF343" s="38"/>
    </row>
    <row r="344" spans="1:37" ht="33" x14ac:dyDescent="0.3">
      <c r="A344" s="5">
        <v>341</v>
      </c>
      <c r="B344" s="9">
        <v>1031220027</v>
      </c>
      <c r="C344" s="6" t="s">
        <v>706</v>
      </c>
      <c r="D344" s="6" t="s">
        <v>12</v>
      </c>
      <c r="E344" s="6" t="s">
        <v>707</v>
      </c>
      <c r="F344" s="6" t="s">
        <v>14</v>
      </c>
      <c r="G344" s="5"/>
      <c r="H344" s="7">
        <v>30</v>
      </c>
      <c r="I344" s="8">
        <v>3293</v>
      </c>
      <c r="J344" s="2">
        <f t="shared" si="51"/>
        <v>98790</v>
      </c>
      <c r="K344" s="3">
        <f t="shared" si="46"/>
        <v>1.4538880825985035E-3</v>
      </c>
      <c r="L344" s="67">
        <v>1992</v>
      </c>
      <c r="M344" s="64" t="str">
        <f t="shared" si="47"/>
        <v>SI CUMPLE</v>
      </c>
      <c r="N344" s="67">
        <v>1424</v>
      </c>
      <c r="O344" s="64" t="str">
        <f t="shared" si="54"/>
        <v>SI CUMPLE</v>
      </c>
      <c r="P344" s="67">
        <v>1599</v>
      </c>
      <c r="Q344" s="64" t="str">
        <f t="shared" si="48"/>
        <v>SI CUMPLE</v>
      </c>
      <c r="R344" s="67">
        <v>1599</v>
      </c>
      <c r="S344" s="64" t="str">
        <f t="shared" si="49"/>
        <v>SI CUMPLE</v>
      </c>
      <c r="T344" s="67">
        <v>1599</v>
      </c>
      <c r="U344" s="64" t="str">
        <f t="shared" si="50"/>
        <v>SI CUMPLE</v>
      </c>
      <c r="V344" s="67">
        <f t="shared" si="52"/>
        <v>1992</v>
      </c>
      <c r="W344" s="3">
        <f t="shared" si="53"/>
        <v>1.4538880825985035E-3</v>
      </c>
      <c r="X344" s="3"/>
      <c r="Y344" s="3"/>
      <c r="Z344" s="3"/>
      <c r="AA344" s="3"/>
      <c r="AB344" s="37"/>
      <c r="AC344" s="37"/>
      <c r="AD344" s="37"/>
      <c r="AE344" s="38"/>
      <c r="AF344" s="38"/>
    </row>
    <row r="345" spans="1:37" ht="33" x14ac:dyDescent="0.3">
      <c r="A345" s="5">
        <v>342</v>
      </c>
      <c r="B345" s="9">
        <v>1032010013</v>
      </c>
      <c r="C345" s="6" t="s">
        <v>708</v>
      </c>
      <c r="D345" s="6" t="s">
        <v>12</v>
      </c>
      <c r="E345" s="6" t="s">
        <v>184</v>
      </c>
      <c r="F345" s="6" t="s">
        <v>14</v>
      </c>
      <c r="G345" s="5"/>
      <c r="H345" s="7">
        <v>14</v>
      </c>
      <c r="I345" s="8">
        <v>4801</v>
      </c>
      <c r="J345" s="2">
        <f t="shared" si="51"/>
        <v>67214</v>
      </c>
      <c r="K345" s="3">
        <f t="shared" si="46"/>
        <v>9.8918548014754353E-4</v>
      </c>
      <c r="L345" s="67">
        <v>2904</v>
      </c>
      <c r="M345" s="64" t="str">
        <f t="shared" si="47"/>
        <v>SI CUMPLE</v>
      </c>
      <c r="N345" s="67">
        <v>2120</v>
      </c>
      <c r="O345" s="64" t="str">
        <f t="shared" si="54"/>
        <v>SI CUMPLE</v>
      </c>
      <c r="P345" s="67">
        <v>2450</v>
      </c>
      <c r="Q345" s="64" t="str">
        <f t="shared" si="48"/>
        <v>SI CUMPLE</v>
      </c>
      <c r="R345" s="67">
        <v>4321</v>
      </c>
      <c r="S345" s="64" t="str">
        <f t="shared" si="49"/>
        <v>SI CUMPLE</v>
      </c>
      <c r="T345" s="67">
        <v>4657</v>
      </c>
      <c r="U345" s="64" t="str">
        <f t="shared" si="50"/>
        <v>SI CUMPLE</v>
      </c>
      <c r="V345" s="67">
        <f t="shared" si="52"/>
        <v>2904</v>
      </c>
      <c r="W345" s="3">
        <f t="shared" si="53"/>
        <v>9.8918548014754353E-4</v>
      </c>
      <c r="X345" s="3"/>
      <c r="Y345" s="3"/>
      <c r="Z345" s="3"/>
      <c r="AA345" s="3"/>
      <c r="AB345" s="37"/>
      <c r="AC345" s="37"/>
      <c r="AD345" s="37"/>
      <c r="AE345" s="38"/>
      <c r="AF345" s="38"/>
    </row>
    <row r="346" spans="1:37" ht="33" x14ac:dyDescent="0.3">
      <c r="A346" s="5">
        <v>343</v>
      </c>
      <c r="B346" s="9">
        <v>1033470185</v>
      </c>
      <c r="C346" s="6" t="s">
        <v>709</v>
      </c>
      <c r="D346" s="11" t="s">
        <v>710</v>
      </c>
      <c r="E346" s="6" t="s">
        <v>711</v>
      </c>
      <c r="F346" s="6" t="s">
        <v>26</v>
      </c>
      <c r="G346" s="5" t="s">
        <v>18</v>
      </c>
      <c r="H346" s="7">
        <v>3</v>
      </c>
      <c r="I346" s="8">
        <v>9005</v>
      </c>
      <c r="J346" s="2">
        <f t="shared" si="51"/>
        <v>27015</v>
      </c>
      <c r="K346" s="3">
        <f t="shared" si="46"/>
        <v>3.9757856616457707E-4</v>
      </c>
      <c r="L346" s="67">
        <v>9005</v>
      </c>
      <c r="M346" s="64" t="str">
        <f t="shared" si="47"/>
        <v>SI CUMPLE</v>
      </c>
      <c r="N346" s="67">
        <v>9005</v>
      </c>
      <c r="O346" s="64" t="str">
        <f t="shared" si="54"/>
        <v>SI CUMPLE</v>
      </c>
      <c r="P346" s="67">
        <v>8281</v>
      </c>
      <c r="Q346" s="64" t="str">
        <f t="shared" si="48"/>
        <v>SI CUMPLE</v>
      </c>
      <c r="R346" s="67">
        <v>6304</v>
      </c>
      <c r="S346" s="64" t="str">
        <f t="shared" si="49"/>
        <v>SI CUMPLE</v>
      </c>
      <c r="T346" s="67">
        <v>8735</v>
      </c>
      <c r="U346" s="64" t="str">
        <f t="shared" si="50"/>
        <v>SI CUMPLE</v>
      </c>
      <c r="V346" s="67">
        <f t="shared" si="52"/>
        <v>9005</v>
      </c>
      <c r="W346" s="3">
        <f t="shared" si="53"/>
        <v>3.9757856616457707E-4</v>
      </c>
      <c r="X346" s="3"/>
      <c r="Y346" s="3"/>
      <c r="Z346" s="3"/>
      <c r="AA346" s="3"/>
      <c r="AB346" s="37"/>
      <c r="AC346" s="37"/>
      <c r="AD346" s="37"/>
      <c r="AE346" s="38"/>
      <c r="AF346" s="38"/>
      <c r="AG346" s="37"/>
      <c r="AH346" s="37"/>
      <c r="AI346" s="37"/>
      <c r="AJ346" s="38"/>
      <c r="AK346" s="39"/>
    </row>
    <row r="347" spans="1:37" x14ac:dyDescent="0.3">
      <c r="A347" s="54">
        <v>344</v>
      </c>
      <c r="B347" s="53">
        <v>1033470195</v>
      </c>
      <c r="C347" s="50" t="s">
        <v>1388</v>
      </c>
      <c r="D347" s="50" t="s">
        <v>1387</v>
      </c>
      <c r="E347" s="50" t="s">
        <v>370</v>
      </c>
      <c r="F347" s="50" t="s">
        <v>26</v>
      </c>
      <c r="G347" s="5" t="s">
        <v>18</v>
      </c>
      <c r="H347" s="7">
        <v>98</v>
      </c>
      <c r="I347" s="8">
        <v>2011</v>
      </c>
      <c r="J347" s="2">
        <f t="shared" si="51"/>
        <v>197078</v>
      </c>
      <c r="K347" s="3">
        <f t="shared" si="46"/>
        <v>2.9003882532882665E-3</v>
      </c>
      <c r="L347" s="67">
        <v>2011</v>
      </c>
      <c r="M347" s="64" t="str">
        <f t="shared" si="47"/>
        <v>SI CUMPLE</v>
      </c>
      <c r="N347" s="67">
        <v>2011</v>
      </c>
      <c r="O347" s="64" t="str">
        <f t="shared" si="54"/>
        <v>SI CUMPLE</v>
      </c>
      <c r="P347" s="67">
        <v>2010</v>
      </c>
      <c r="Q347" s="64" t="str">
        <f t="shared" si="48"/>
        <v>SI CUMPLE</v>
      </c>
      <c r="R347" s="67">
        <v>1408</v>
      </c>
      <c r="S347" s="64" t="str">
        <f t="shared" si="49"/>
        <v>SI CUMPLE</v>
      </c>
      <c r="T347" s="67">
        <v>1991</v>
      </c>
      <c r="U347" s="64" t="str">
        <f t="shared" si="50"/>
        <v>SI CUMPLE</v>
      </c>
      <c r="V347" s="67">
        <f t="shared" si="52"/>
        <v>2011</v>
      </c>
      <c r="W347" s="3">
        <f t="shared" si="53"/>
        <v>2.9003882532882665E-3</v>
      </c>
      <c r="X347" s="3"/>
      <c r="Y347" s="3"/>
      <c r="Z347" s="3"/>
      <c r="AA347" s="3"/>
      <c r="AB347" s="37"/>
      <c r="AC347" s="37"/>
      <c r="AD347" s="37"/>
      <c r="AE347" s="38"/>
      <c r="AF347" s="38"/>
      <c r="AG347" s="37"/>
      <c r="AH347" s="37"/>
      <c r="AI347" s="37"/>
      <c r="AJ347" s="38"/>
      <c r="AK347" s="39"/>
    </row>
    <row r="348" spans="1:37" x14ac:dyDescent="0.3">
      <c r="A348" s="5">
        <v>345</v>
      </c>
      <c r="B348" s="9">
        <v>1032010050</v>
      </c>
      <c r="C348" s="6" t="s">
        <v>712</v>
      </c>
      <c r="D348" s="6" t="s">
        <v>20</v>
      </c>
      <c r="E348" s="6" t="s">
        <v>88</v>
      </c>
      <c r="F348" s="6" t="s">
        <v>22</v>
      </c>
      <c r="G348" s="5" t="s">
        <v>18</v>
      </c>
      <c r="H348" s="7">
        <v>5724</v>
      </c>
      <c r="I348" s="8">
        <v>2289</v>
      </c>
      <c r="J348" s="2">
        <f t="shared" si="51"/>
        <v>13102236</v>
      </c>
      <c r="K348" s="3">
        <f t="shared" si="46"/>
        <v>0.19282503062853615</v>
      </c>
      <c r="L348" s="67">
        <v>2289</v>
      </c>
      <c r="M348" s="64" t="str">
        <f t="shared" si="47"/>
        <v>SI CUMPLE</v>
      </c>
      <c r="N348" s="67">
        <v>2289</v>
      </c>
      <c r="O348" s="64" t="str">
        <f t="shared" si="54"/>
        <v>SI CUMPLE</v>
      </c>
      <c r="P348" s="67">
        <v>2288</v>
      </c>
      <c r="Q348" s="64" t="str">
        <f t="shared" si="48"/>
        <v>SI CUMPLE</v>
      </c>
      <c r="R348" s="67">
        <v>1602</v>
      </c>
      <c r="S348" s="64" t="str">
        <f t="shared" si="49"/>
        <v>SI CUMPLE</v>
      </c>
      <c r="T348" s="67">
        <v>2266</v>
      </c>
      <c r="U348" s="64" t="str">
        <f t="shared" si="50"/>
        <v>SI CUMPLE</v>
      </c>
      <c r="V348" s="67">
        <f t="shared" si="52"/>
        <v>2289</v>
      </c>
      <c r="W348" s="3">
        <f t="shared" si="53"/>
        <v>0.19282503062853615</v>
      </c>
      <c r="X348" s="3"/>
      <c r="Y348" s="3"/>
      <c r="Z348" s="3"/>
      <c r="AA348" s="3"/>
      <c r="AB348" s="37"/>
      <c r="AC348" s="37"/>
      <c r="AD348" s="37"/>
      <c r="AE348" s="38"/>
      <c r="AF348" s="38"/>
      <c r="AG348" s="37"/>
      <c r="AH348" s="37"/>
      <c r="AI348" s="37"/>
      <c r="AJ348" s="38"/>
      <c r="AK348" s="39"/>
    </row>
    <row r="349" spans="1:37" ht="33" x14ac:dyDescent="0.3">
      <c r="A349" s="5">
        <v>346</v>
      </c>
      <c r="B349" s="10" t="s">
        <v>713</v>
      </c>
      <c r="C349" s="6" t="s">
        <v>714</v>
      </c>
      <c r="D349" s="6" t="s">
        <v>37</v>
      </c>
      <c r="E349" s="6" t="s">
        <v>715</v>
      </c>
      <c r="F349" s="6" t="s">
        <v>14</v>
      </c>
      <c r="G349" s="5"/>
      <c r="H349" s="7">
        <v>3766</v>
      </c>
      <c r="I349" s="8">
        <v>417</v>
      </c>
      <c r="J349" s="2">
        <f t="shared" si="51"/>
        <v>1570422</v>
      </c>
      <c r="K349" s="3">
        <f t="shared" si="46"/>
        <v>2.3111831465234406E-2</v>
      </c>
      <c r="L349" s="67">
        <v>417</v>
      </c>
      <c r="M349" s="64" t="str">
        <f t="shared" si="47"/>
        <v>SI CUMPLE</v>
      </c>
      <c r="N349" s="67">
        <v>417</v>
      </c>
      <c r="O349" s="64" t="str">
        <f t="shared" si="54"/>
        <v>SI CUMPLE</v>
      </c>
      <c r="P349" s="67">
        <v>416</v>
      </c>
      <c r="Q349" s="64" t="str">
        <f t="shared" si="48"/>
        <v>SI CUMPLE</v>
      </c>
      <c r="R349" s="67">
        <v>292</v>
      </c>
      <c r="S349" s="64" t="str">
        <f t="shared" si="49"/>
        <v>SI CUMPLE</v>
      </c>
      <c r="T349" s="67">
        <v>417</v>
      </c>
      <c r="U349" s="64" t="str">
        <f t="shared" si="50"/>
        <v>SI CUMPLE</v>
      </c>
      <c r="V349" s="67">
        <f t="shared" si="52"/>
        <v>417</v>
      </c>
      <c r="W349" s="3">
        <f t="shared" si="53"/>
        <v>2.3111831465234406E-2</v>
      </c>
      <c r="X349" s="3"/>
      <c r="Y349" s="3"/>
      <c r="Z349" s="3"/>
      <c r="AA349" s="3"/>
      <c r="AB349" s="37"/>
      <c r="AC349" s="37"/>
      <c r="AD349" s="37"/>
      <c r="AE349" s="38"/>
      <c r="AF349" s="38"/>
    </row>
    <row r="350" spans="1:37" x14ac:dyDescent="0.3">
      <c r="A350" s="5">
        <v>347</v>
      </c>
      <c r="B350" s="10" t="s">
        <v>716</v>
      </c>
      <c r="C350" s="6" t="s">
        <v>717</v>
      </c>
      <c r="D350" s="6" t="s">
        <v>20</v>
      </c>
      <c r="E350" s="6" t="s">
        <v>396</v>
      </c>
      <c r="F350" s="6" t="s">
        <v>22</v>
      </c>
      <c r="G350" s="5"/>
      <c r="H350" s="7">
        <v>29077</v>
      </c>
      <c r="I350" s="8">
        <v>2168</v>
      </c>
      <c r="J350" s="2">
        <f t="shared" si="51"/>
        <v>63038936</v>
      </c>
      <c r="K350" s="3">
        <f t="shared" si="46"/>
        <v>0.92774124698947036</v>
      </c>
      <c r="L350" s="67">
        <v>2168</v>
      </c>
      <c r="M350" s="64" t="str">
        <f t="shared" si="47"/>
        <v>SI CUMPLE</v>
      </c>
      <c r="N350" s="67">
        <v>1246</v>
      </c>
      <c r="O350" s="64" t="str">
        <f t="shared" si="54"/>
        <v>SI CUMPLE</v>
      </c>
      <c r="P350" s="67">
        <v>2167</v>
      </c>
      <c r="Q350" s="64" t="str">
        <f t="shared" si="48"/>
        <v>SI CUMPLE</v>
      </c>
      <c r="R350" s="67">
        <v>1518</v>
      </c>
      <c r="S350" s="64" t="str">
        <f t="shared" si="49"/>
        <v>SI CUMPLE</v>
      </c>
      <c r="T350" s="67">
        <v>2103</v>
      </c>
      <c r="U350" s="64" t="str">
        <f t="shared" si="50"/>
        <v>SI CUMPLE</v>
      </c>
      <c r="V350" s="67">
        <f t="shared" si="52"/>
        <v>2168</v>
      </c>
      <c r="W350" s="3">
        <f t="shared" si="53"/>
        <v>0.92774124698947036</v>
      </c>
      <c r="X350" s="3"/>
      <c r="Y350" s="3"/>
      <c r="Z350" s="3"/>
      <c r="AA350" s="3"/>
      <c r="AB350" s="37"/>
      <c r="AC350" s="37"/>
      <c r="AD350" s="37"/>
      <c r="AE350" s="38"/>
      <c r="AF350" s="38"/>
    </row>
    <row r="351" spans="1:37" ht="33" x14ac:dyDescent="0.3">
      <c r="A351" s="5">
        <v>348</v>
      </c>
      <c r="B351" s="10" t="s">
        <v>718</v>
      </c>
      <c r="C351" s="6" t="s">
        <v>719</v>
      </c>
      <c r="D351" s="6" t="s">
        <v>720</v>
      </c>
      <c r="E351" s="6" t="s">
        <v>721</v>
      </c>
      <c r="F351" s="6" t="s">
        <v>14</v>
      </c>
      <c r="G351" s="5" t="s">
        <v>18</v>
      </c>
      <c r="H351" s="7">
        <v>75</v>
      </c>
      <c r="I351" s="8">
        <v>2568</v>
      </c>
      <c r="J351" s="2">
        <f t="shared" si="51"/>
        <v>192600</v>
      </c>
      <c r="K351" s="3">
        <f t="shared" si="46"/>
        <v>2.8344857243493447E-3</v>
      </c>
      <c r="L351" s="67">
        <v>2568</v>
      </c>
      <c r="M351" s="64" t="str">
        <f t="shared" si="47"/>
        <v>SI CUMPLE</v>
      </c>
      <c r="N351" s="67">
        <v>2568</v>
      </c>
      <c r="O351" s="64" t="str">
        <f t="shared" si="54"/>
        <v>SI CUMPLE</v>
      </c>
      <c r="P351" s="67">
        <v>2567</v>
      </c>
      <c r="Q351" s="64" t="str">
        <f t="shared" si="48"/>
        <v>SI CUMPLE</v>
      </c>
      <c r="R351" s="67">
        <v>1798</v>
      </c>
      <c r="S351" s="64" t="str">
        <f t="shared" si="49"/>
        <v>SI CUMPLE</v>
      </c>
      <c r="T351" s="67">
        <v>2568</v>
      </c>
      <c r="U351" s="64" t="str">
        <f t="shared" si="50"/>
        <v>SI CUMPLE</v>
      </c>
      <c r="V351" s="67">
        <f t="shared" si="52"/>
        <v>2568</v>
      </c>
      <c r="W351" s="3">
        <f t="shared" si="53"/>
        <v>2.8344857243493447E-3</v>
      </c>
      <c r="X351" s="3"/>
      <c r="Y351" s="3"/>
      <c r="Z351" s="3"/>
      <c r="AA351" s="3"/>
      <c r="AB351" s="37"/>
      <c r="AC351" s="37"/>
      <c r="AD351" s="37"/>
      <c r="AE351" s="38"/>
      <c r="AF351" s="38"/>
      <c r="AG351" s="37"/>
      <c r="AH351" s="37"/>
      <c r="AI351" s="37"/>
      <c r="AJ351" s="38"/>
      <c r="AK351" s="39"/>
    </row>
    <row r="352" spans="1:37" x14ac:dyDescent="0.3">
      <c r="A352" s="5">
        <v>349</v>
      </c>
      <c r="B352" s="10" t="s">
        <v>722</v>
      </c>
      <c r="C352" s="6" t="s">
        <v>723</v>
      </c>
      <c r="D352" s="6" t="s">
        <v>140</v>
      </c>
      <c r="E352" s="6" t="s">
        <v>167</v>
      </c>
      <c r="F352" s="6" t="s">
        <v>22</v>
      </c>
      <c r="G352" s="5" t="s">
        <v>18</v>
      </c>
      <c r="H352" s="7">
        <v>217</v>
      </c>
      <c r="I352" s="8">
        <v>13236</v>
      </c>
      <c r="J352" s="2">
        <f t="shared" si="51"/>
        <v>2872212</v>
      </c>
      <c r="K352" s="3">
        <f t="shared" si="46"/>
        <v>4.2270217608021188E-2</v>
      </c>
      <c r="L352" s="67">
        <v>10875</v>
      </c>
      <c r="M352" s="64" t="str">
        <f t="shared" si="47"/>
        <v>SI CUMPLE</v>
      </c>
      <c r="N352" s="67">
        <v>13236</v>
      </c>
      <c r="O352" s="64" t="str">
        <f t="shared" si="54"/>
        <v>SI CUMPLE</v>
      </c>
      <c r="P352" s="67">
        <v>12500</v>
      </c>
      <c r="Q352" s="64" t="str">
        <f t="shared" si="48"/>
        <v>SI CUMPLE</v>
      </c>
      <c r="R352" s="67">
        <v>11912</v>
      </c>
      <c r="S352" s="64" t="str">
        <f t="shared" si="49"/>
        <v>SI CUMPLE</v>
      </c>
      <c r="T352" s="67">
        <v>12839</v>
      </c>
      <c r="U352" s="64" t="str">
        <f t="shared" si="50"/>
        <v>SI CUMPLE</v>
      </c>
      <c r="V352" s="67">
        <f t="shared" si="52"/>
        <v>10875</v>
      </c>
      <c r="W352" s="3">
        <f t="shared" si="53"/>
        <v>4.2270217608021188E-2</v>
      </c>
      <c r="X352" s="3"/>
      <c r="Y352" s="3"/>
      <c r="Z352" s="3"/>
      <c r="AA352" s="3"/>
      <c r="AB352" s="37"/>
      <c r="AC352" s="37"/>
      <c r="AD352" s="37"/>
      <c r="AE352" s="38"/>
      <c r="AF352" s="38"/>
      <c r="AG352" s="37"/>
      <c r="AH352" s="37"/>
      <c r="AI352" s="37"/>
      <c r="AJ352" s="38"/>
      <c r="AK352" s="39"/>
    </row>
    <row r="353" spans="1:37" ht="33" x14ac:dyDescent="0.3">
      <c r="A353" s="5">
        <v>350</v>
      </c>
      <c r="B353" s="10" t="s">
        <v>724</v>
      </c>
      <c r="C353" s="6" t="s">
        <v>725</v>
      </c>
      <c r="D353" s="6" t="s">
        <v>37</v>
      </c>
      <c r="E353" s="6" t="s">
        <v>178</v>
      </c>
      <c r="F353" s="6" t="s">
        <v>14</v>
      </c>
      <c r="G353" s="5" t="s">
        <v>18</v>
      </c>
      <c r="H353" s="7">
        <v>1677</v>
      </c>
      <c r="I353" s="8">
        <v>161</v>
      </c>
      <c r="J353" s="2">
        <f t="shared" si="51"/>
        <v>269997</v>
      </c>
      <c r="K353" s="3">
        <f t="shared" si="46"/>
        <v>3.9735339673787643E-3</v>
      </c>
      <c r="L353" s="67">
        <v>161</v>
      </c>
      <c r="M353" s="64" t="str">
        <f t="shared" si="47"/>
        <v>SI CUMPLE</v>
      </c>
      <c r="N353" s="67">
        <v>161</v>
      </c>
      <c r="O353" s="64" t="str">
        <f t="shared" si="54"/>
        <v>SI CUMPLE</v>
      </c>
      <c r="P353" s="67">
        <v>150</v>
      </c>
      <c r="Q353" s="64" t="str">
        <f t="shared" si="48"/>
        <v>SI CUMPLE</v>
      </c>
      <c r="R353" s="67">
        <v>156</v>
      </c>
      <c r="S353" s="64" t="str">
        <f t="shared" si="49"/>
        <v>SI CUMPLE</v>
      </c>
      <c r="T353" s="67">
        <v>156</v>
      </c>
      <c r="U353" s="64" t="str">
        <f t="shared" si="50"/>
        <v>SI CUMPLE</v>
      </c>
      <c r="V353" s="67">
        <f t="shared" si="52"/>
        <v>161</v>
      </c>
      <c r="W353" s="3">
        <f t="shared" si="53"/>
        <v>3.9735339673787643E-3</v>
      </c>
      <c r="X353" s="3"/>
      <c r="Y353" s="3"/>
      <c r="Z353" s="3"/>
      <c r="AA353" s="3"/>
      <c r="AB353" s="37"/>
      <c r="AC353" s="37"/>
      <c r="AD353" s="37"/>
      <c r="AE353" s="38"/>
      <c r="AF353" s="38"/>
      <c r="AG353" s="37"/>
      <c r="AH353" s="37"/>
      <c r="AI353" s="37"/>
      <c r="AJ353" s="38"/>
      <c r="AK353" s="39"/>
    </row>
    <row r="354" spans="1:37" ht="33" x14ac:dyDescent="0.3">
      <c r="A354" s="5">
        <v>351</v>
      </c>
      <c r="B354" s="10" t="s">
        <v>726</v>
      </c>
      <c r="C354" s="6" t="s">
        <v>727</v>
      </c>
      <c r="D354" s="6" t="s">
        <v>37</v>
      </c>
      <c r="E354" s="6" t="s">
        <v>123</v>
      </c>
      <c r="F354" s="6" t="s">
        <v>14</v>
      </c>
      <c r="G354" s="5" t="s">
        <v>18</v>
      </c>
      <c r="H354" s="7">
        <v>493</v>
      </c>
      <c r="I354" s="8">
        <v>605</v>
      </c>
      <c r="J354" s="2">
        <f t="shared" si="51"/>
        <v>298265</v>
      </c>
      <c r="K354" s="3">
        <f t="shared" si="46"/>
        <v>4.3895528794032053E-3</v>
      </c>
      <c r="L354" s="67">
        <v>605</v>
      </c>
      <c r="M354" s="64" t="str">
        <f t="shared" si="47"/>
        <v>SI CUMPLE</v>
      </c>
      <c r="N354" s="67">
        <v>605</v>
      </c>
      <c r="O354" s="64" t="str">
        <f t="shared" si="54"/>
        <v>SI CUMPLE</v>
      </c>
      <c r="P354" s="67">
        <v>604</v>
      </c>
      <c r="Q354" s="64" t="str">
        <f t="shared" si="48"/>
        <v>SI CUMPLE</v>
      </c>
      <c r="R354" s="67">
        <v>545</v>
      </c>
      <c r="S354" s="64" t="str">
        <f t="shared" si="49"/>
        <v>SI CUMPLE</v>
      </c>
      <c r="T354" s="67">
        <v>587</v>
      </c>
      <c r="U354" s="64" t="str">
        <f t="shared" si="50"/>
        <v>SI CUMPLE</v>
      </c>
      <c r="V354" s="67">
        <f t="shared" si="52"/>
        <v>605</v>
      </c>
      <c r="W354" s="3">
        <f t="shared" si="53"/>
        <v>4.3895528794032053E-3</v>
      </c>
      <c r="X354" s="3"/>
      <c r="Y354" s="3"/>
      <c r="Z354" s="3"/>
      <c r="AA354" s="3"/>
      <c r="AB354" s="37"/>
      <c r="AC354" s="37"/>
      <c r="AD354" s="37"/>
      <c r="AE354" s="38"/>
      <c r="AF354" s="38"/>
      <c r="AG354" s="37"/>
      <c r="AH354" s="37"/>
      <c r="AI354" s="37"/>
      <c r="AJ354" s="38"/>
      <c r="AK354" s="39"/>
    </row>
    <row r="355" spans="1:37" ht="33" x14ac:dyDescent="0.3">
      <c r="A355" s="5">
        <v>352</v>
      </c>
      <c r="B355" s="10" t="s">
        <v>728</v>
      </c>
      <c r="C355" s="6" t="s">
        <v>729</v>
      </c>
      <c r="D355" s="6" t="s">
        <v>37</v>
      </c>
      <c r="E355" s="6" t="s">
        <v>730</v>
      </c>
      <c r="F355" s="6" t="s">
        <v>14</v>
      </c>
      <c r="G355" s="5" t="s">
        <v>18</v>
      </c>
      <c r="H355" s="7">
        <v>224</v>
      </c>
      <c r="I355" s="8">
        <v>1131</v>
      </c>
      <c r="J355" s="2">
        <f t="shared" si="51"/>
        <v>253344</v>
      </c>
      <c r="K355" s="3">
        <f t="shared" si="46"/>
        <v>3.7284524992189016E-3</v>
      </c>
      <c r="L355" s="67">
        <v>1131</v>
      </c>
      <c r="M355" s="64" t="str">
        <f t="shared" si="47"/>
        <v>SI CUMPLE</v>
      </c>
      <c r="N355" s="67">
        <v>1131</v>
      </c>
      <c r="O355" s="64" t="str">
        <f t="shared" si="54"/>
        <v>SI CUMPLE</v>
      </c>
      <c r="P355" s="67">
        <v>1130</v>
      </c>
      <c r="Q355" s="64" t="str">
        <f t="shared" si="48"/>
        <v>SI CUMPLE</v>
      </c>
      <c r="R355" s="67">
        <v>1018</v>
      </c>
      <c r="S355" s="64" t="str">
        <f t="shared" si="49"/>
        <v>SI CUMPLE</v>
      </c>
      <c r="T355" s="67">
        <v>1120</v>
      </c>
      <c r="U355" s="64" t="str">
        <f t="shared" si="50"/>
        <v>SI CUMPLE</v>
      </c>
      <c r="V355" s="67">
        <f t="shared" si="52"/>
        <v>1131</v>
      </c>
      <c r="W355" s="3">
        <f t="shared" si="53"/>
        <v>3.7284524992189016E-3</v>
      </c>
      <c r="X355" s="3"/>
      <c r="Y355" s="3"/>
      <c r="Z355" s="3"/>
      <c r="AA355" s="3"/>
      <c r="AB355" s="37"/>
      <c r="AC355" s="37"/>
      <c r="AD355" s="37"/>
      <c r="AE355" s="38"/>
      <c r="AF355" s="38"/>
      <c r="AG355" s="37"/>
      <c r="AH355" s="37"/>
      <c r="AI355" s="37"/>
      <c r="AJ355" s="38"/>
      <c r="AK355" s="39"/>
    </row>
    <row r="356" spans="1:37" x14ac:dyDescent="0.3">
      <c r="A356" s="54">
        <v>353</v>
      </c>
      <c r="B356" s="53">
        <v>1033340023</v>
      </c>
      <c r="C356" s="50" t="s">
        <v>731</v>
      </c>
      <c r="D356" s="50" t="s">
        <v>1361</v>
      </c>
      <c r="E356" s="57" t="s">
        <v>1394</v>
      </c>
      <c r="F356" s="50" t="s">
        <v>61</v>
      </c>
      <c r="G356" s="5" t="s">
        <v>18</v>
      </c>
      <c r="H356" s="7">
        <v>23</v>
      </c>
      <c r="I356" s="8">
        <v>74375</v>
      </c>
      <c r="J356" s="2">
        <f t="shared" si="51"/>
        <v>1710625</v>
      </c>
      <c r="K356" s="3">
        <f t="shared" si="46"/>
        <v>2.5175192846391994E-2</v>
      </c>
      <c r="L356" s="67">
        <v>44996</v>
      </c>
      <c r="M356" s="64" t="str">
        <f t="shared" si="47"/>
        <v>SI CUMPLE</v>
      </c>
      <c r="N356" s="67">
        <v>7188</v>
      </c>
      <c r="O356" s="64" t="str">
        <f t="shared" si="54"/>
        <v>SI CUMPLE</v>
      </c>
      <c r="P356" s="67">
        <v>74374</v>
      </c>
      <c r="Q356" s="64" t="str">
        <f t="shared" si="48"/>
        <v>SI CUMPLE</v>
      </c>
      <c r="R356" s="67">
        <v>52063</v>
      </c>
      <c r="S356" s="64" t="str">
        <f t="shared" si="49"/>
        <v>SI CUMPLE</v>
      </c>
      <c r="T356" s="67">
        <v>72144</v>
      </c>
      <c r="U356" s="64" t="str">
        <f t="shared" si="50"/>
        <v>SI CUMPLE</v>
      </c>
      <c r="V356" s="67">
        <f t="shared" si="52"/>
        <v>44996</v>
      </c>
      <c r="W356" s="3">
        <f t="shared" si="53"/>
        <v>2.5175192846391994E-2</v>
      </c>
      <c r="X356" s="3"/>
      <c r="Y356" s="3"/>
      <c r="Z356" s="3"/>
      <c r="AA356" s="3"/>
      <c r="AB356" s="37"/>
      <c r="AC356" s="37"/>
      <c r="AD356" s="37"/>
      <c r="AE356" s="38"/>
      <c r="AF356" s="38"/>
      <c r="AG356" s="37"/>
      <c r="AH356" s="37"/>
      <c r="AI356" s="37"/>
      <c r="AJ356" s="38"/>
      <c r="AK356" s="39"/>
    </row>
    <row r="357" spans="1:37" ht="33" x14ac:dyDescent="0.3">
      <c r="A357" s="5">
        <v>354</v>
      </c>
      <c r="B357" s="9">
        <v>1033340011</v>
      </c>
      <c r="C357" s="6" t="s">
        <v>733</v>
      </c>
      <c r="D357" s="6" t="s">
        <v>734</v>
      </c>
      <c r="E357" s="6" t="s">
        <v>735</v>
      </c>
      <c r="F357" s="6" t="s">
        <v>61</v>
      </c>
      <c r="G357" s="5"/>
      <c r="H357" s="7">
        <v>14</v>
      </c>
      <c r="I357" s="8">
        <v>46143</v>
      </c>
      <c r="J357" s="2">
        <f t="shared" si="51"/>
        <v>646002</v>
      </c>
      <c r="K357" s="3">
        <f t="shared" si="46"/>
        <v>9.5071830057171618E-3</v>
      </c>
      <c r="L357" s="67">
        <v>27916</v>
      </c>
      <c r="M357" s="64" t="str">
        <f t="shared" si="47"/>
        <v>SI CUMPLE</v>
      </c>
      <c r="N357" s="67">
        <v>8320</v>
      </c>
      <c r="O357" s="64" t="str">
        <f t="shared" si="54"/>
        <v>SI CUMPLE</v>
      </c>
      <c r="P357" s="67">
        <v>44844</v>
      </c>
      <c r="Q357" s="64" t="str">
        <f t="shared" si="48"/>
        <v>SI CUMPLE</v>
      </c>
      <c r="R357" s="67">
        <v>41529</v>
      </c>
      <c r="S357" s="64" t="str">
        <f t="shared" si="49"/>
        <v>SI CUMPLE</v>
      </c>
      <c r="T357" s="67">
        <v>44759</v>
      </c>
      <c r="U357" s="64" t="str">
        <f t="shared" si="50"/>
        <v>SI CUMPLE</v>
      </c>
      <c r="V357" s="67">
        <f t="shared" si="52"/>
        <v>27916</v>
      </c>
      <c r="W357" s="3">
        <f t="shared" si="53"/>
        <v>9.5071830057171618E-3</v>
      </c>
      <c r="X357" s="3"/>
      <c r="Y357" s="3"/>
      <c r="Z357" s="3"/>
      <c r="AA357" s="3"/>
      <c r="AB357" s="37"/>
      <c r="AC357" s="37"/>
      <c r="AD357" s="37"/>
      <c r="AE357" s="38"/>
      <c r="AF357" s="38"/>
    </row>
    <row r="358" spans="1:37" ht="33" x14ac:dyDescent="0.3">
      <c r="A358" s="5">
        <v>355</v>
      </c>
      <c r="B358" s="9">
        <v>1032210176</v>
      </c>
      <c r="C358" s="6" t="s">
        <v>736</v>
      </c>
      <c r="D358" s="6" t="s">
        <v>37</v>
      </c>
      <c r="E358" s="6" t="s">
        <v>38</v>
      </c>
      <c r="F358" s="6" t="s">
        <v>14</v>
      </c>
      <c r="G358" s="5"/>
      <c r="H358" s="7">
        <v>326</v>
      </c>
      <c r="I358" s="8">
        <v>1806</v>
      </c>
      <c r="J358" s="2">
        <f t="shared" si="51"/>
        <v>588756</v>
      </c>
      <c r="K358" s="3">
        <f t="shared" si="46"/>
        <v>8.6646961429128928E-3</v>
      </c>
      <c r="L358" s="67">
        <v>1806</v>
      </c>
      <c r="M358" s="64" t="str">
        <f t="shared" si="47"/>
        <v>SI CUMPLE</v>
      </c>
      <c r="N358" s="67">
        <v>1806</v>
      </c>
      <c r="O358" s="64" t="str">
        <f t="shared" si="54"/>
        <v>SI CUMPLE</v>
      </c>
      <c r="P358" s="67">
        <v>1805</v>
      </c>
      <c r="Q358" s="64" t="str">
        <f t="shared" si="48"/>
        <v>SI CUMPLE</v>
      </c>
      <c r="R358" s="67">
        <v>1625</v>
      </c>
      <c r="S358" s="64" t="str">
        <f t="shared" si="49"/>
        <v>SI CUMPLE</v>
      </c>
      <c r="T358" s="67">
        <v>1788</v>
      </c>
      <c r="U358" s="64" t="str">
        <f t="shared" si="50"/>
        <v>SI CUMPLE</v>
      </c>
      <c r="V358" s="67">
        <f t="shared" si="52"/>
        <v>1806</v>
      </c>
      <c r="W358" s="3">
        <f t="shared" si="53"/>
        <v>8.6646961429128928E-3</v>
      </c>
      <c r="X358" s="3"/>
      <c r="Y358" s="3"/>
      <c r="Z358" s="3"/>
      <c r="AA358" s="3"/>
      <c r="AB358" s="37"/>
      <c r="AC358" s="37"/>
      <c r="AD358" s="37"/>
      <c r="AE358" s="38"/>
      <c r="AF358" s="38"/>
    </row>
    <row r="359" spans="1:37" x14ac:dyDescent="0.3">
      <c r="A359" s="5">
        <v>356</v>
      </c>
      <c r="B359" s="9">
        <v>1032410060</v>
      </c>
      <c r="C359" s="6" t="s">
        <v>737</v>
      </c>
      <c r="D359" s="6" t="s">
        <v>738</v>
      </c>
      <c r="E359" s="6" t="s">
        <v>739</v>
      </c>
      <c r="F359" s="6" t="s">
        <v>22</v>
      </c>
      <c r="G359" s="5"/>
      <c r="H359" s="7">
        <v>43</v>
      </c>
      <c r="I359" s="8">
        <v>12129</v>
      </c>
      <c r="J359" s="2">
        <f t="shared" si="51"/>
        <v>521547</v>
      </c>
      <c r="K359" s="3">
        <f t="shared" si="46"/>
        <v>7.675584247545315E-3</v>
      </c>
      <c r="L359" s="67">
        <v>7338</v>
      </c>
      <c r="M359" s="64" t="str">
        <f t="shared" si="47"/>
        <v>SI CUMPLE</v>
      </c>
      <c r="N359" s="67">
        <v>6560</v>
      </c>
      <c r="O359" s="64" t="str">
        <f t="shared" si="54"/>
        <v>SI CUMPLE</v>
      </c>
      <c r="P359" s="67">
        <v>11984</v>
      </c>
      <c r="Q359" s="64" t="str">
        <f t="shared" si="48"/>
        <v>SI CUMPLE</v>
      </c>
      <c r="R359" s="67">
        <v>10916</v>
      </c>
      <c r="S359" s="64" t="str">
        <f t="shared" si="49"/>
        <v>SI CUMPLE</v>
      </c>
      <c r="T359" s="67">
        <v>11765</v>
      </c>
      <c r="U359" s="64" t="str">
        <f t="shared" si="50"/>
        <v>SI CUMPLE</v>
      </c>
      <c r="V359" s="67">
        <f t="shared" si="52"/>
        <v>7338</v>
      </c>
      <c r="W359" s="3">
        <f t="shared" si="53"/>
        <v>7.675584247545315E-3</v>
      </c>
      <c r="X359" s="3"/>
      <c r="Y359" s="3"/>
      <c r="Z359" s="3"/>
      <c r="AA359" s="3"/>
      <c r="AB359" s="37"/>
      <c r="AC359" s="37"/>
      <c r="AD359" s="37"/>
      <c r="AE359" s="38"/>
      <c r="AF359" s="38"/>
    </row>
    <row r="360" spans="1:37" x14ac:dyDescent="0.3">
      <c r="A360" s="5">
        <v>357</v>
      </c>
      <c r="B360" s="9">
        <v>1032410095</v>
      </c>
      <c r="C360" s="6" t="s">
        <v>740</v>
      </c>
      <c r="D360" s="6" t="s">
        <v>632</v>
      </c>
      <c r="E360" s="6" t="s">
        <v>741</v>
      </c>
      <c r="F360" s="6" t="s">
        <v>14</v>
      </c>
      <c r="G360" s="5" t="s">
        <v>18</v>
      </c>
      <c r="H360" s="7">
        <v>41</v>
      </c>
      <c r="I360" s="8">
        <v>1795</v>
      </c>
      <c r="J360" s="2">
        <f t="shared" si="51"/>
        <v>73595</v>
      </c>
      <c r="K360" s="3">
        <f t="shared" si="46"/>
        <v>1.0830943763421082E-3</v>
      </c>
      <c r="L360" s="67">
        <v>1795</v>
      </c>
      <c r="M360" s="64" t="str">
        <f t="shared" si="47"/>
        <v>SI CUMPLE</v>
      </c>
      <c r="N360" s="67">
        <v>1795</v>
      </c>
      <c r="O360" s="64" t="str">
        <f t="shared" si="54"/>
        <v>SI CUMPLE</v>
      </c>
      <c r="P360" s="67">
        <v>1794</v>
      </c>
      <c r="Q360" s="64" t="str">
        <f t="shared" si="48"/>
        <v>SI CUMPLE</v>
      </c>
      <c r="R360" s="67">
        <v>1257</v>
      </c>
      <c r="S360" s="64" t="str">
        <f t="shared" si="49"/>
        <v>SI CUMPLE</v>
      </c>
      <c r="T360" s="67">
        <v>1795</v>
      </c>
      <c r="U360" s="64" t="str">
        <f t="shared" si="50"/>
        <v>SI CUMPLE</v>
      </c>
      <c r="V360" s="67">
        <f t="shared" si="52"/>
        <v>1795</v>
      </c>
      <c r="W360" s="3">
        <f t="shared" si="53"/>
        <v>1.0830943763421082E-3</v>
      </c>
      <c r="X360" s="3"/>
      <c r="Y360" s="3"/>
      <c r="Z360" s="3"/>
      <c r="AA360" s="3"/>
      <c r="AB360" s="37"/>
      <c r="AC360" s="37"/>
      <c r="AD360" s="37"/>
      <c r="AE360" s="38"/>
      <c r="AF360" s="38"/>
      <c r="AG360" s="37"/>
      <c r="AH360" s="37"/>
      <c r="AI360" s="37"/>
      <c r="AJ360" s="38"/>
      <c r="AK360" s="39"/>
    </row>
    <row r="361" spans="1:37" ht="33" x14ac:dyDescent="0.3">
      <c r="A361" s="5">
        <v>358</v>
      </c>
      <c r="B361" s="9">
        <v>1032410080</v>
      </c>
      <c r="C361" s="6" t="s">
        <v>742</v>
      </c>
      <c r="D361" s="6" t="s">
        <v>37</v>
      </c>
      <c r="E361" s="6" t="s">
        <v>146</v>
      </c>
      <c r="F361" s="6" t="s">
        <v>14</v>
      </c>
      <c r="G361" s="5" t="s">
        <v>18</v>
      </c>
      <c r="H361" s="7">
        <v>985</v>
      </c>
      <c r="I361" s="8">
        <v>58</v>
      </c>
      <c r="J361" s="2">
        <f t="shared" si="51"/>
        <v>57130</v>
      </c>
      <c r="K361" s="3">
        <f t="shared" si="46"/>
        <v>8.4077969590902425E-4</v>
      </c>
      <c r="L361" s="67">
        <v>58</v>
      </c>
      <c r="M361" s="64" t="str">
        <f t="shared" si="47"/>
        <v>SI CUMPLE</v>
      </c>
      <c r="N361" s="67">
        <v>58</v>
      </c>
      <c r="O361" s="64" t="str">
        <f t="shared" si="54"/>
        <v>SI CUMPLE</v>
      </c>
      <c r="P361" s="67">
        <v>56</v>
      </c>
      <c r="Q361" s="64" t="str">
        <f t="shared" si="48"/>
        <v>SI CUMPLE</v>
      </c>
      <c r="R361" s="67">
        <v>57</v>
      </c>
      <c r="S361" s="64" t="str">
        <f t="shared" si="49"/>
        <v>SI CUMPLE</v>
      </c>
      <c r="T361" s="67">
        <v>56</v>
      </c>
      <c r="U361" s="64" t="str">
        <f t="shared" si="50"/>
        <v>SI CUMPLE</v>
      </c>
      <c r="V361" s="67">
        <f t="shared" si="52"/>
        <v>58</v>
      </c>
      <c r="W361" s="3">
        <f t="shared" si="53"/>
        <v>8.4077969590902425E-4</v>
      </c>
      <c r="X361" s="3"/>
      <c r="Y361" s="3"/>
      <c r="Z361" s="3"/>
      <c r="AA361" s="3"/>
      <c r="AB361" s="37"/>
      <c r="AC361" s="37"/>
      <c r="AD361" s="37"/>
      <c r="AE361" s="38"/>
      <c r="AF361" s="38"/>
      <c r="AG361" s="37"/>
      <c r="AH361" s="37"/>
      <c r="AI361" s="37"/>
      <c r="AJ361" s="38"/>
      <c r="AK361" s="39"/>
    </row>
    <row r="362" spans="1:37" x14ac:dyDescent="0.3">
      <c r="A362" s="5">
        <v>359</v>
      </c>
      <c r="B362" s="9">
        <v>1031650020</v>
      </c>
      <c r="C362" s="6" t="s">
        <v>743</v>
      </c>
      <c r="D362" s="6" t="s">
        <v>20</v>
      </c>
      <c r="E362" s="6" t="s">
        <v>744</v>
      </c>
      <c r="F362" s="6" t="s">
        <v>22</v>
      </c>
      <c r="G362" s="5" t="s">
        <v>18</v>
      </c>
      <c r="H362" s="7">
        <v>37617</v>
      </c>
      <c r="I362" s="8">
        <v>1160</v>
      </c>
      <c r="J362" s="2">
        <f t="shared" si="51"/>
        <v>43635720</v>
      </c>
      <c r="K362" s="3">
        <f t="shared" si="46"/>
        <v>0.64218497098496985</v>
      </c>
      <c r="L362" s="67">
        <v>1160</v>
      </c>
      <c r="M362" s="64" t="str">
        <f t="shared" si="47"/>
        <v>SI CUMPLE</v>
      </c>
      <c r="N362" s="67">
        <v>1160</v>
      </c>
      <c r="O362" s="64" t="str">
        <f t="shared" si="54"/>
        <v>SI CUMPLE</v>
      </c>
      <c r="P362" s="67">
        <v>1159</v>
      </c>
      <c r="Q362" s="64" t="str">
        <f t="shared" si="48"/>
        <v>SI CUMPLE</v>
      </c>
      <c r="R362" s="67">
        <v>1102</v>
      </c>
      <c r="S362" s="64" t="str">
        <f t="shared" si="49"/>
        <v>SI CUMPLE</v>
      </c>
      <c r="T362" s="67">
        <v>1125</v>
      </c>
      <c r="U362" s="64" t="str">
        <f t="shared" si="50"/>
        <v>SI CUMPLE</v>
      </c>
      <c r="V362" s="67">
        <f t="shared" si="52"/>
        <v>1160</v>
      </c>
      <c r="W362" s="3">
        <f t="shared" si="53"/>
        <v>0.64218497098496985</v>
      </c>
      <c r="X362" s="3"/>
      <c r="Y362" s="3"/>
      <c r="Z362" s="3"/>
      <c r="AA362" s="3"/>
      <c r="AB362" s="37"/>
      <c r="AC362" s="37"/>
      <c r="AD362" s="37"/>
      <c r="AE362" s="38"/>
      <c r="AF362" s="38"/>
      <c r="AG362" s="37"/>
      <c r="AH362" s="37"/>
      <c r="AI362" s="37"/>
      <c r="AJ362" s="38"/>
      <c r="AK362" s="39"/>
    </row>
    <row r="363" spans="1:37" ht="33" x14ac:dyDescent="0.3">
      <c r="A363" s="5">
        <v>360</v>
      </c>
      <c r="B363" s="9">
        <v>1031650030</v>
      </c>
      <c r="C363" s="6" t="s">
        <v>743</v>
      </c>
      <c r="D363" s="6" t="s">
        <v>37</v>
      </c>
      <c r="E363" s="6" t="s">
        <v>180</v>
      </c>
      <c r="F363" s="6" t="s">
        <v>14</v>
      </c>
      <c r="G363" s="5" t="s">
        <v>18</v>
      </c>
      <c r="H363" s="7">
        <v>1840</v>
      </c>
      <c r="I363" s="8">
        <v>311</v>
      </c>
      <c r="J363" s="2">
        <f t="shared" si="51"/>
        <v>572240</v>
      </c>
      <c r="K363" s="3">
        <f t="shared" si="46"/>
        <v>8.4216308977241375E-3</v>
      </c>
      <c r="L363" s="67">
        <v>297</v>
      </c>
      <c r="M363" s="64" t="str">
        <f t="shared" si="47"/>
        <v>SI CUMPLE</v>
      </c>
      <c r="N363" s="67">
        <v>197</v>
      </c>
      <c r="O363" s="64" t="str">
        <f t="shared" si="54"/>
        <v>SI CUMPLE</v>
      </c>
      <c r="P363" s="67">
        <v>267</v>
      </c>
      <c r="Q363" s="64" t="str">
        <f t="shared" si="48"/>
        <v>SI CUMPLE</v>
      </c>
      <c r="R363" s="67">
        <v>302</v>
      </c>
      <c r="S363" s="64" t="str">
        <f t="shared" si="49"/>
        <v>SI CUMPLE</v>
      </c>
      <c r="T363" s="67">
        <v>302</v>
      </c>
      <c r="U363" s="64" t="str">
        <f t="shared" si="50"/>
        <v>SI CUMPLE</v>
      </c>
      <c r="V363" s="67">
        <f t="shared" si="52"/>
        <v>297</v>
      </c>
      <c r="W363" s="3">
        <f t="shared" si="53"/>
        <v>8.4216308977241375E-3</v>
      </c>
      <c r="X363" s="3"/>
      <c r="Y363" s="3"/>
      <c r="Z363" s="3"/>
      <c r="AA363" s="3"/>
      <c r="AB363" s="37"/>
      <c r="AC363" s="37"/>
      <c r="AD363" s="37"/>
      <c r="AE363" s="38"/>
      <c r="AF363" s="38"/>
      <c r="AG363" s="37"/>
      <c r="AH363" s="37"/>
      <c r="AI363" s="37"/>
      <c r="AJ363" s="38"/>
      <c r="AK363" s="39"/>
    </row>
    <row r="364" spans="1:37" x14ac:dyDescent="0.3">
      <c r="A364" s="5">
        <v>361</v>
      </c>
      <c r="B364" s="9">
        <v>1031650040</v>
      </c>
      <c r="C364" s="6" t="s">
        <v>745</v>
      </c>
      <c r="D364" s="6" t="s">
        <v>20</v>
      </c>
      <c r="E364" s="6" t="s">
        <v>746</v>
      </c>
      <c r="F364" s="6" t="s">
        <v>22</v>
      </c>
      <c r="G364" s="5" t="s">
        <v>18</v>
      </c>
      <c r="H364" s="7">
        <v>2174</v>
      </c>
      <c r="I364" s="8">
        <v>1017</v>
      </c>
      <c r="J364" s="2">
        <f t="shared" si="51"/>
        <v>2210958</v>
      </c>
      <c r="K364" s="3">
        <f t="shared" si="46"/>
        <v>3.2538571589491062E-2</v>
      </c>
      <c r="L364" s="67">
        <v>1017</v>
      </c>
      <c r="M364" s="64" t="str">
        <f t="shared" si="47"/>
        <v>SI CUMPLE</v>
      </c>
      <c r="N364" s="67">
        <v>1017</v>
      </c>
      <c r="O364" s="64" t="str">
        <f t="shared" si="54"/>
        <v>SI CUMPLE</v>
      </c>
      <c r="P364" s="67">
        <v>1016</v>
      </c>
      <c r="Q364" s="64" t="str">
        <f t="shared" si="48"/>
        <v>SI CUMPLE</v>
      </c>
      <c r="R364" s="67">
        <v>712</v>
      </c>
      <c r="S364" s="64" t="str">
        <f t="shared" si="49"/>
        <v>SI CUMPLE</v>
      </c>
      <c r="T364" s="67">
        <v>1017</v>
      </c>
      <c r="U364" s="64" t="str">
        <f t="shared" si="50"/>
        <v>SI CUMPLE</v>
      </c>
      <c r="V364" s="67">
        <f t="shared" si="52"/>
        <v>1017</v>
      </c>
      <c r="W364" s="3">
        <f t="shared" si="53"/>
        <v>3.2538571589491062E-2</v>
      </c>
      <c r="X364" s="3"/>
      <c r="Y364" s="3"/>
      <c r="Z364" s="3"/>
      <c r="AA364" s="3"/>
      <c r="AB364" s="37"/>
      <c r="AC364" s="37"/>
      <c r="AD364" s="37"/>
      <c r="AE364" s="38"/>
      <c r="AF364" s="38"/>
      <c r="AG364" s="37"/>
      <c r="AH364" s="37"/>
      <c r="AI364" s="37"/>
      <c r="AJ364" s="38"/>
      <c r="AK364" s="39"/>
    </row>
    <row r="365" spans="1:37" ht="33" x14ac:dyDescent="0.3">
      <c r="A365" s="5">
        <v>362</v>
      </c>
      <c r="B365" s="9">
        <v>1031650050</v>
      </c>
      <c r="C365" s="6" t="s">
        <v>747</v>
      </c>
      <c r="D365" s="6" t="s">
        <v>37</v>
      </c>
      <c r="E365" s="6" t="s">
        <v>748</v>
      </c>
      <c r="F365" s="6" t="s">
        <v>14</v>
      </c>
      <c r="G365" s="5" t="s">
        <v>18</v>
      </c>
      <c r="H365" s="7">
        <v>57</v>
      </c>
      <c r="I365" s="8">
        <v>772</v>
      </c>
      <c r="J365" s="2">
        <f t="shared" si="51"/>
        <v>44004</v>
      </c>
      <c r="K365" s="3">
        <f t="shared" si="46"/>
        <v>6.476049315382584E-4</v>
      </c>
      <c r="L365" s="67">
        <v>772</v>
      </c>
      <c r="M365" s="64" t="str">
        <f t="shared" si="47"/>
        <v>SI CUMPLE</v>
      </c>
      <c r="N365" s="67">
        <v>772</v>
      </c>
      <c r="O365" s="64" t="str">
        <f t="shared" si="54"/>
        <v>SI CUMPLE</v>
      </c>
      <c r="P365" s="67">
        <v>721</v>
      </c>
      <c r="Q365" s="64" t="str">
        <f t="shared" si="48"/>
        <v>SI CUMPLE</v>
      </c>
      <c r="R365" s="67">
        <v>695</v>
      </c>
      <c r="S365" s="64" t="str">
        <f t="shared" si="49"/>
        <v>SI CUMPLE</v>
      </c>
      <c r="T365" s="67">
        <v>772</v>
      </c>
      <c r="U365" s="64" t="str">
        <f t="shared" si="50"/>
        <v>SI CUMPLE</v>
      </c>
      <c r="V365" s="67">
        <f t="shared" si="52"/>
        <v>772</v>
      </c>
      <c r="W365" s="3">
        <f t="shared" si="53"/>
        <v>6.476049315382584E-4</v>
      </c>
      <c r="X365" s="3"/>
      <c r="Y365" s="3"/>
      <c r="Z365" s="3"/>
      <c r="AA365" s="3"/>
      <c r="AB365" s="37"/>
      <c r="AC365" s="37"/>
      <c r="AD365" s="37"/>
      <c r="AE365" s="38"/>
      <c r="AF365" s="38"/>
      <c r="AG365" s="37"/>
      <c r="AH365" s="37"/>
      <c r="AI365" s="37"/>
      <c r="AJ365" s="38"/>
      <c r="AK365" s="39"/>
    </row>
    <row r="366" spans="1:37" ht="33" x14ac:dyDescent="0.3">
      <c r="A366" s="5">
        <v>363</v>
      </c>
      <c r="B366" s="9">
        <v>1031650055</v>
      </c>
      <c r="C366" s="50" t="s">
        <v>1378</v>
      </c>
      <c r="D366" s="50" t="s">
        <v>1396</v>
      </c>
      <c r="E366" s="50" t="s">
        <v>1377</v>
      </c>
      <c r="F366" s="6" t="s">
        <v>14</v>
      </c>
      <c r="G366" s="5" t="s">
        <v>18</v>
      </c>
      <c r="H366" s="7">
        <v>4</v>
      </c>
      <c r="I366" s="8">
        <v>9922</v>
      </c>
      <c r="J366" s="2">
        <f t="shared" si="51"/>
        <v>39688</v>
      </c>
      <c r="K366" s="3">
        <f t="shared" si="46"/>
        <v>5.8408654947028453E-4</v>
      </c>
      <c r="L366" s="67">
        <v>9922</v>
      </c>
      <c r="M366" s="64" t="str">
        <f t="shared" si="47"/>
        <v>SI CUMPLE</v>
      </c>
      <c r="N366" s="67">
        <v>9922</v>
      </c>
      <c r="O366" s="64" t="str">
        <f t="shared" si="54"/>
        <v>SI CUMPLE</v>
      </c>
      <c r="P366" s="67">
        <v>9921</v>
      </c>
      <c r="Q366" s="64" t="str">
        <f t="shared" si="48"/>
        <v>SI CUMPLE</v>
      </c>
      <c r="R366" s="67">
        <v>6945</v>
      </c>
      <c r="S366" s="64" t="str">
        <f t="shared" si="49"/>
        <v>SI CUMPLE</v>
      </c>
      <c r="T366" s="67">
        <v>9922</v>
      </c>
      <c r="U366" s="64" t="str">
        <f t="shared" si="50"/>
        <v>SI CUMPLE</v>
      </c>
      <c r="V366" s="67">
        <f t="shared" si="52"/>
        <v>9922</v>
      </c>
      <c r="W366" s="3">
        <f t="shared" si="53"/>
        <v>5.8408654947028453E-4</v>
      </c>
      <c r="X366" s="3"/>
      <c r="Y366" s="3"/>
      <c r="Z366" s="3"/>
      <c r="AA366" s="3"/>
      <c r="AB366" s="37"/>
      <c r="AC366" s="37"/>
      <c r="AD366" s="37"/>
      <c r="AE366" s="38"/>
      <c r="AF366" s="38"/>
      <c r="AG366" s="37"/>
      <c r="AH366" s="37"/>
      <c r="AI366" s="37"/>
      <c r="AJ366" s="38"/>
      <c r="AK366" s="39"/>
    </row>
    <row r="367" spans="1:37" ht="33" x14ac:dyDescent="0.3">
      <c r="A367" s="5">
        <v>364</v>
      </c>
      <c r="B367" s="10" t="s">
        <v>749</v>
      </c>
      <c r="C367" s="6" t="s">
        <v>750</v>
      </c>
      <c r="D367" s="6" t="s">
        <v>720</v>
      </c>
      <c r="E367" s="6" t="s">
        <v>751</v>
      </c>
      <c r="F367" s="6" t="s">
        <v>14</v>
      </c>
      <c r="G367" s="5" t="s">
        <v>18</v>
      </c>
      <c r="H367" s="7">
        <v>70</v>
      </c>
      <c r="I367" s="8">
        <v>2425</v>
      </c>
      <c r="J367" s="2">
        <f t="shared" si="51"/>
        <v>169750</v>
      </c>
      <c r="K367" s="3">
        <f t="shared" si="46"/>
        <v>2.4982032798977222E-3</v>
      </c>
      <c r="L367" s="67">
        <v>2425</v>
      </c>
      <c r="M367" s="64" t="str">
        <f t="shared" si="47"/>
        <v>SI CUMPLE</v>
      </c>
      <c r="N367" s="67">
        <v>2425</v>
      </c>
      <c r="O367" s="64" t="str">
        <f t="shared" si="54"/>
        <v>SI CUMPLE</v>
      </c>
      <c r="P367" s="67">
        <v>2424</v>
      </c>
      <c r="Q367" s="64" t="str">
        <f t="shared" si="48"/>
        <v>SI CUMPLE</v>
      </c>
      <c r="R367" s="67">
        <v>1698</v>
      </c>
      <c r="S367" s="64" t="str">
        <f t="shared" si="49"/>
        <v>SI CUMPLE</v>
      </c>
      <c r="T367" s="67">
        <v>2425</v>
      </c>
      <c r="U367" s="64" t="str">
        <f t="shared" si="50"/>
        <v>SI CUMPLE</v>
      </c>
      <c r="V367" s="67">
        <f t="shared" si="52"/>
        <v>2425</v>
      </c>
      <c r="W367" s="3">
        <f t="shared" si="53"/>
        <v>2.4982032798977222E-3</v>
      </c>
      <c r="X367" s="3"/>
      <c r="Y367" s="3"/>
      <c r="Z367" s="3"/>
      <c r="AA367" s="3"/>
      <c r="AB367" s="37"/>
      <c r="AC367" s="37"/>
      <c r="AD367" s="37"/>
      <c r="AE367" s="38"/>
      <c r="AF367" s="38"/>
      <c r="AG367" s="37"/>
      <c r="AH367" s="37"/>
      <c r="AI367" s="37"/>
      <c r="AJ367" s="38"/>
      <c r="AK367" s="39"/>
    </row>
    <row r="368" spans="1:37" x14ac:dyDescent="0.3">
      <c r="A368" s="5">
        <v>365</v>
      </c>
      <c r="B368" s="10" t="s">
        <v>752</v>
      </c>
      <c r="C368" s="6" t="s">
        <v>753</v>
      </c>
      <c r="D368" s="6" t="s">
        <v>754</v>
      </c>
      <c r="E368" s="6" t="s">
        <v>364</v>
      </c>
      <c r="F368" s="6" t="s">
        <v>22</v>
      </c>
      <c r="G368" s="5"/>
      <c r="H368" s="7">
        <v>14</v>
      </c>
      <c r="I368" s="8">
        <v>924284</v>
      </c>
      <c r="J368" s="2">
        <f t="shared" si="51"/>
        <v>12939976</v>
      </c>
      <c r="K368" s="3">
        <f t="shared" si="46"/>
        <v>0.1904370573490298</v>
      </c>
      <c r="L368" s="67">
        <v>581000</v>
      </c>
      <c r="M368" s="64" t="str">
        <f t="shared" si="47"/>
        <v>SI CUMPLE</v>
      </c>
      <c r="N368" s="67">
        <v>486135</v>
      </c>
      <c r="O368" s="64" t="str">
        <f t="shared" si="54"/>
        <v>SI CUMPLE</v>
      </c>
      <c r="P368" s="67">
        <v>486135</v>
      </c>
      <c r="Q368" s="64" t="str">
        <f t="shared" si="48"/>
        <v>SI CUMPLE</v>
      </c>
      <c r="R368" s="67">
        <v>831856</v>
      </c>
      <c r="S368" s="64" t="str">
        <f t="shared" si="49"/>
        <v>SI CUMPLE</v>
      </c>
      <c r="T368" s="67">
        <v>481274</v>
      </c>
      <c r="U368" s="64" t="str">
        <f t="shared" si="50"/>
        <v>SI CUMPLE</v>
      </c>
      <c r="V368" s="67">
        <f t="shared" si="52"/>
        <v>581000</v>
      </c>
      <c r="W368" s="3">
        <f t="shared" si="53"/>
        <v>0.1904370573490298</v>
      </c>
      <c r="X368" s="3"/>
      <c r="Y368" s="3"/>
      <c r="Z368" s="3"/>
      <c r="AA368" s="3"/>
      <c r="AB368" s="37"/>
      <c r="AC368" s="37"/>
      <c r="AD368" s="37"/>
      <c r="AE368" s="38"/>
      <c r="AF368" s="38"/>
    </row>
    <row r="369" spans="1:37" ht="33" x14ac:dyDescent="0.3">
      <c r="A369" s="5">
        <v>366</v>
      </c>
      <c r="B369" s="10" t="s">
        <v>755</v>
      </c>
      <c r="C369" s="6" t="s">
        <v>756</v>
      </c>
      <c r="D369" s="6" t="s">
        <v>37</v>
      </c>
      <c r="E369" s="6" t="s">
        <v>730</v>
      </c>
      <c r="F369" s="6" t="s">
        <v>14</v>
      </c>
      <c r="G369" s="5" t="s">
        <v>18</v>
      </c>
      <c r="H369" s="7">
        <v>1944</v>
      </c>
      <c r="I369" s="8">
        <v>75</v>
      </c>
      <c r="J369" s="2">
        <f t="shared" si="51"/>
        <v>145800</v>
      </c>
      <c r="K369" s="3">
        <f t="shared" si="46"/>
        <v>2.1457321838532421E-3</v>
      </c>
      <c r="L369" s="67">
        <v>75</v>
      </c>
      <c r="M369" s="64" t="str">
        <f t="shared" si="47"/>
        <v>SI CUMPLE</v>
      </c>
      <c r="N369" s="67">
        <v>75</v>
      </c>
      <c r="O369" s="64" t="str">
        <f t="shared" si="54"/>
        <v>SI CUMPLE</v>
      </c>
      <c r="P369" s="67">
        <v>74</v>
      </c>
      <c r="Q369" s="64" t="str">
        <f t="shared" si="48"/>
        <v>SI CUMPLE</v>
      </c>
      <c r="R369" s="67">
        <v>53</v>
      </c>
      <c r="S369" s="64" t="str">
        <f t="shared" si="49"/>
        <v>SI CUMPLE</v>
      </c>
      <c r="T369" s="67">
        <v>75</v>
      </c>
      <c r="U369" s="64" t="str">
        <f t="shared" si="50"/>
        <v>SI CUMPLE</v>
      </c>
      <c r="V369" s="67">
        <f t="shared" si="52"/>
        <v>75</v>
      </c>
      <c r="W369" s="3">
        <f t="shared" si="53"/>
        <v>2.1457321838532421E-3</v>
      </c>
      <c r="X369" s="3"/>
      <c r="Y369" s="3"/>
      <c r="Z369" s="3"/>
      <c r="AA369" s="3"/>
      <c r="AB369" s="37"/>
      <c r="AC369" s="37"/>
      <c r="AD369" s="37"/>
      <c r="AE369" s="38"/>
      <c r="AF369" s="38"/>
      <c r="AG369" s="37"/>
      <c r="AH369" s="37"/>
      <c r="AI369" s="37"/>
      <c r="AJ369" s="38"/>
      <c r="AK369" s="39"/>
    </row>
    <row r="370" spans="1:37" ht="33" x14ac:dyDescent="0.3">
      <c r="A370" s="5">
        <v>367</v>
      </c>
      <c r="B370" s="10" t="s">
        <v>757</v>
      </c>
      <c r="C370" s="6" t="s">
        <v>758</v>
      </c>
      <c r="D370" s="6" t="s">
        <v>37</v>
      </c>
      <c r="E370" s="6" t="s">
        <v>672</v>
      </c>
      <c r="F370" s="6" t="s">
        <v>14</v>
      </c>
      <c r="G370" s="5" t="s">
        <v>18</v>
      </c>
      <c r="H370" s="7">
        <v>3</v>
      </c>
      <c r="I370" s="8">
        <v>112</v>
      </c>
      <c r="J370" s="2">
        <f t="shared" si="51"/>
        <v>336</v>
      </c>
      <c r="K370" s="3">
        <f t="shared" si="46"/>
        <v>4.9448972138181718E-6</v>
      </c>
      <c r="L370" s="67">
        <v>112</v>
      </c>
      <c r="M370" s="64" t="str">
        <f t="shared" si="47"/>
        <v>SI CUMPLE</v>
      </c>
      <c r="N370" s="67">
        <v>112</v>
      </c>
      <c r="O370" s="64" t="str">
        <f t="shared" si="54"/>
        <v>SI CUMPLE</v>
      </c>
      <c r="P370" s="67">
        <v>111</v>
      </c>
      <c r="Q370" s="64" t="str">
        <f t="shared" si="48"/>
        <v>SI CUMPLE</v>
      </c>
      <c r="R370" s="67">
        <v>78</v>
      </c>
      <c r="S370" s="64" t="str">
        <f t="shared" si="49"/>
        <v>SI CUMPLE</v>
      </c>
      <c r="T370" s="67">
        <v>112</v>
      </c>
      <c r="U370" s="64" t="str">
        <f t="shared" si="50"/>
        <v>SI CUMPLE</v>
      </c>
      <c r="V370" s="67">
        <f t="shared" si="52"/>
        <v>112</v>
      </c>
      <c r="W370" s="3">
        <f t="shared" si="53"/>
        <v>4.9448972138181718E-6</v>
      </c>
      <c r="X370" s="3"/>
      <c r="Y370" s="3"/>
      <c r="Z370" s="3"/>
      <c r="AA370" s="3"/>
      <c r="AB370" s="37"/>
      <c r="AC370" s="37"/>
      <c r="AD370" s="37"/>
      <c r="AE370" s="38"/>
      <c r="AF370" s="38"/>
      <c r="AG370" s="37"/>
      <c r="AH370" s="37"/>
      <c r="AI370" s="37"/>
      <c r="AJ370" s="38"/>
      <c r="AK370" s="39"/>
    </row>
    <row r="371" spans="1:37" ht="33" x14ac:dyDescent="0.3">
      <c r="A371" s="5">
        <v>368</v>
      </c>
      <c r="B371" s="10" t="s">
        <v>759</v>
      </c>
      <c r="C371" s="6" t="s">
        <v>760</v>
      </c>
      <c r="D371" s="6" t="s">
        <v>37</v>
      </c>
      <c r="E371" s="6" t="s">
        <v>761</v>
      </c>
      <c r="F371" s="6" t="s">
        <v>14</v>
      </c>
      <c r="G371" s="5" t="s">
        <v>18</v>
      </c>
      <c r="H371" s="7">
        <v>83</v>
      </c>
      <c r="I371" s="8">
        <v>122</v>
      </c>
      <c r="J371" s="2">
        <f t="shared" si="51"/>
        <v>10126</v>
      </c>
      <c r="K371" s="3">
        <f t="shared" si="46"/>
        <v>1.4902389639024645E-4</v>
      </c>
      <c r="L371" s="67">
        <v>122</v>
      </c>
      <c r="M371" s="64" t="str">
        <f t="shared" si="47"/>
        <v>SI CUMPLE</v>
      </c>
      <c r="N371" s="67">
        <v>122</v>
      </c>
      <c r="O371" s="64" t="str">
        <f t="shared" si="54"/>
        <v>SI CUMPLE</v>
      </c>
      <c r="P371" s="67">
        <v>121</v>
      </c>
      <c r="Q371" s="64" t="str">
        <f t="shared" si="48"/>
        <v>SI CUMPLE</v>
      </c>
      <c r="R371" s="67">
        <v>85</v>
      </c>
      <c r="S371" s="64" t="str">
        <f t="shared" si="49"/>
        <v>SI CUMPLE</v>
      </c>
      <c r="T371" s="67">
        <v>122</v>
      </c>
      <c r="U371" s="64" t="str">
        <f t="shared" si="50"/>
        <v>SI CUMPLE</v>
      </c>
      <c r="V371" s="67">
        <f t="shared" si="52"/>
        <v>122</v>
      </c>
      <c r="W371" s="3">
        <f t="shared" si="53"/>
        <v>1.4902389639024645E-4</v>
      </c>
      <c r="X371" s="3"/>
      <c r="Y371" s="3"/>
      <c r="Z371" s="3"/>
      <c r="AA371" s="3"/>
      <c r="AB371" s="37"/>
      <c r="AC371" s="37"/>
      <c r="AD371" s="37"/>
      <c r="AE371" s="38"/>
      <c r="AF371" s="38"/>
      <c r="AG371" s="37"/>
      <c r="AH371" s="37"/>
      <c r="AI371" s="37"/>
      <c r="AJ371" s="38"/>
      <c r="AK371" s="39"/>
    </row>
    <row r="372" spans="1:37" ht="82.5" x14ac:dyDescent="0.3">
      <c r="A372" s="5">
        <v>369</v>
      </c>
      <c r="B372" s="9">
        <v>1032210165</v>
      </c>
      <c r="C372" s="6" t="s">
        <v>762</v>
      </c>
      <c r="D372" s="6" t="s">
        <v>763</v>
      </c>
      <c r="E372" s="6" t="s">
        <v>241</v>
      </c>
      <c r="F372" s="6" t="s">
        <v>22</v>
      </c>
      <c r="G372" s="5" t="s">
        <v>18</v>
      </c>
      <c r="H372" s="7">
        <v>1561</v>
      </c>
      <c r="I372" s="8">
        <v>45550</v>
      </c>
      <c r="J372" s="2">
        <f t="shared" si="51"/>
        <v>71103550</v>
      </c>
      <c r="K372" s="3">
        <f t="shared" si="46"/>
        <v>1.0464278163320864</v>
      </c>
      <c r="L372" s="67">
        <v>45550</v>
      </c>
      <c r="M372" s="64" t="str">
        <f t="shared" si="47"/>
        <v>SI CUMPLE</v>
      </c>
      <c r="N372" s="67">
        <v>45550</v>
      </c>
      <c r="O372" s="64" t="str">
        <f t="shared" si="54"/>
        <v>SI CUMPLE</v>
      </c>
      <c r="P372" s="67">
        <v>45549</v>
      </c>
      <c r="Q372" s="64" t="str">
        <f t="shared" si="48"/>
        <v>SI CUMPLE</v>
      </c>
      <c r="R372" s="67">
        <v>40995</v>
      </c>
      <c r="S372" s="64" t="str">
        <f t="shared" si="49"/>
        <v>SI CUMPLE</v>
      </c>
      <c r="T372" s="67">
        <v>44184</v>
      </c>
      <c r="U372" s="64" t="str">
        <f t="shared" si="50"/>
        <v>SI CUMPLE</v>
      </c>
      <c r="V372" s="67">
        <f t="shared" si="52"/>
        <v>45550</v>
      </c>
      <c r="W372" s="3">
        <f t="shared" si="53"/>
        <v>1.0464278163320864</v>
      </c>
      <c r="X372" s="3"/>
      <c r="Y372" s="3"/>
      <c r="Z372" s="3"/>
      <c r="AA372" s="3"/>
      <c r="AB372" s="37"/>
      <c r="AC372" s="37"/>
      <c r="AD372" s="37"/>
      <c r="AE372" s="38"/>
      <c r="AF372" s="38"/>
      <c r="AG372" s="37"/>
      <c r="AH372" s="37"/>
      <c r="AI372" s="37"/>
      <c r="AJ372" s="38"/>
      <c r="AK372" s="39"/>
    </row>
    <row r="373" spans="1:37" ht="33" x14ac:dyDescent="0.3">
      <c r="A373" s="5">
        <v>370</v>
      </c>
      <c r="B373" s="9">
        <v>1031830096</v>
      </c>
      <c r="C373" s="6" t="s">
        <v>764</v>
      </c>
      <c r="D373" s="6" t="s">
        <v>37</v>
      </c>
      <c r="E373" s="6" t="s">
        <v>178</v>
      </c>
      <c r="F373" s="6" t="s">
        <v>14</v>
      </c>
      <c r="G373" s="5"/>
      <c r="H373" s="7">
        <v>58</v>
      </c>
      <c r="I373" s="8">
        <v>141</v>
      </c>
      <c r="J373" s="2">
        <f t="shared" si="51"/>
        <v>8178</v>
      </c>
      <c r="K373" s="3">
        <f t="shared" si="46"/>
        <v>1.2035526611489585E-4</v>
      </c>
      <c r="L373" s="67">
        <v>124</v>
      </c>
      <c r="M373" s="64" t="str">
        <f t="shared" si="47"/>
        <v>SI CUMPLE</v>
      </c>
      <c r="N373" s="67">
        <v>141</v>
      </c>
      <c r="O373" s="64" t="str">
        <f t="shared" si="54"/>
        <v>SI CUMPLE</v>
      </c>
      <c r="P373" s="67">
        <v>135</v>
      </c>
      <c r="Q373" s="64" t="str">
        <f t="shared" si="48"/>
        <v>SI CUMPLE</v>
      </c>
      <c r="R373" s="67">
        <v>127</v>
      </c>
      <c r="S373" s="64" t="str">
        <f t="shared" si="49"/>
        <v>SI CUMPLE</v>
      </c>
      <c r="T373" s="67">
        <v>137</v>
      </c>
      <c r="U373" s="64" t="str">
        <f t="shared" si="50"/>
        <v>SI CUMPLE</v>
      </c>
      <c r="V373" s="67">
        <f t="shared" si="52"/>
        <v>124</v>
      </c>
      <c r="W373" s="3">
        <f t="shared" si="53"/>
        <v>1.2035526611489585E-4</v>
      </c>
      <c r="X373" s="3"/>
      <c r="Y373" s="3"/>
      <c r="Z373" s="3"/>
      <c r="AA373" s="3"/>
      <c r="AB373" s="37"/>
      <c r="AC373" s="37"/>
      <c r="AD373" s="37"/>
      <c r="AE373" s="38"/>
      <c r="AF373" s="38"/>
    </row>
    <row r="374" spans="1:37" x14ac:dyDescent="0.3">
      <c r="A374" s="5">
        <v>371</v>
      </c>
      <c r="B374" s="9">
        <v>1032150040</v>
      </c>
      <c r="C374" s="6" t="s">
        <v>765</v>
      </c>
      <c r="D374" s="6" t="s">
        <v>449</v>
      </c>
      <c r="E374" s="6" t="s">
        <v>766</v>
      </c>
      <c r="F374" s="6" t="s">
        <v>22</v>
      </c>
      <c r="G374" s="5" t="s">
        <v>18</v>
      </c>
      <c r="H374" s="7">
        <v>52</v>
      </c>
      <c r="I374" s="8">
        <v>15022</v>
      </c>
      <c r="J374" s="2">
        <f t="shared" si="51"/>
        <v>781144</v>
      </c>
      <c r="K374" s="3">
        <f t="shared" si="46"/>
        <v>1.1496061872591614E-2</v>
      </c>
      <c r="L374" s="67">
        <v>15022</v>
      </c>
      <c r="M374" s="64" t="str">
        <f t="shared" si="47"/>
        <v>SI CUMPLE</v>
      </c>
      <c r="N374" s="67">
        <v>15022</v>
      </c>
      <c r="O374" s="64" t="str">
        <f t="shared" si="54"/>
        <v>SI CUMPLE</v>
      </c>
      <c r="P374" s="67">
        <v>14058</v>
      </c>
      <c r="Q374" s="64" t="str">
        <f t="shared" si="48"/>
        <v>SI CUMPLE</v>
      </c>
      <c r="R374" s="67">
        <v>13520</v>
      </c>
      <c r="S374" s="64" t="str">
        <f t="shared" si="49"/>
        <v>SI CUMPLE</v>
      </c>
      <c r="T374" s="67">
        <v>14571</v>
      </c>
      <c r="U374" s="64" t="str">
        <f t="shared" si="50"/>
        <v>SI CUMPLE</v>
      </c>
      <c r="V374" s="67">
        <f t="shared" si="52"/>
        <v>15022</v>
      </c>
      <c r="W374" s="3">
        <f t="shared" si="53"/>
        <v>1.1496061872591614E-2</v>
      </c>
      <c r="X374" s="3"/>
      <c r="Y374" s="3"/>
      <c r="Z374" s="3"/>
      <c r="AA374" s="3"/>
      <c r="AB374" s="37"/>
      <c r="AC374" s="37"/>
      <c r="AD374" s="37"/>
      <c r="AE374" s="38"/>
      <c r="AF374" s="38"/>
      <c r="AG374" s="37"/>
      <c r="AH374" s="37"/>
      <c r="AI374" s="37"/>
      <c r="AJ374" s="38"/>
      <c r="AK374" s="39"/>
    </row>
    <row r="375" spans="1:37" x14ac:dyDescent="0.3">
      <c r="A375" s="5">
        <v>372</v>
      </c>
      <c r="B375" s="9">
        <v>1032150030</v>
      </c>
      <c r="C375" s="6" t="s">
        <v>767</v>
      </c>
      <c r="D375" s="6" t="s">
        <v>449</v>
      </c>
      <c r="E375" s="6" t="s">
        <v>768</v>
      </c>
      <c r="F375" s="6" t="s">
        <v>22</v>
      </c>
      <c r="G375" s="5" t="s">
        <v>18</v>
      </c>
      <c r="H375" s="7">
        <v>1793</v>
      </c>
      <c r="I375" s="8">
        <v>15161</v>
      </c>
      <c r="J375" s="2">
        <f t="shared" si="51"/>
        <v>27183673</v>
      </c>
      <c r="K375" s="3">
        <f t="shared" si="46"/>
        <v>0.4000609192828698</v>
      </c>
      <c r="L375" s="67">
        <v>15161</v>
      </c>
      <c r="M375" s="64" t="str">
        <f t="shared" si="47"/>
        <v>SI CUMPLE</v>
      </c>
      <c r="N375" s="67">
        <v>15161</v>
      </c>
      <c r="O375" s="64" t="str">
        <f t="shared" si="54"/>
        <v>SI CUMPLE</v>
      </c>
      <c r="P375" s="67">
        <v>14058</v>
      </c>
      <c r="Q375" s="64" t="str">
        <f t="shared" si="48"/>
        <v>SI CUMPLE</v>
      </c>
      <c r="R375" s="67">
        <v>14403</v>
      </c>
      <c r="S375" s="64" t="str">
        <f t="shared" si="49"/>
        <v>SI CUMPLE</v>
      </c>
      <c r="T375" s="67">
        <v>14706</v>
      </c>
      <c r="U375" s="64" t="str">
        <f t="shared" si="50"/>
        <v>SI CUMPLE</v>
      </c>
      <c r="V375" s="67">
        <f t="shared" si="52"/>
        <v>15161</v>
      </c>
      <c r="W375" s="3">
        <f t="shared" si="53"/>
        <v>0.4000609192828698</v>
      </c>
      <c r="X375" s="3"/>
      <c r="Y375" s="3"/>
      <c r="Z375" s="3"/>
      <c r="AA375" s="3"/>
      <c r="AB375" s="37"/>
      <c r="AC375" s="37"/>
      <c r="AD375" s="37"/>
      <c r="AE375" s="38"/>
      <c r="AF375" s="38"/>
      <c r="AG375" s="37"/>
      <c r="AH375" s="37"/>
      <c r="AI375" s="37"/>
      <c r="AJ375" s="38"/>
      <c r="AK375" s="39"/>
    </row>
    <row r="376" spans="1:37" ht="66" x14ac:dyDescent="0.3">
      <c r="A376" s="54">
        <v>373</v>
      </c>
      <c r="B376" s="53">
        <v>1032150037</v>
      </c>
      <c r="C376" s="50" t="s">
        <v>769</v>
      </c>
      <c r="D376" s="50" t="s">
        <v>1391</v>
      </c>
      <c r="E376" s="50" t="s">
        <v>770</v>
      </c>
      <c r="F376" s="50" t="s">
        <v>22</v>
      </c>
      <c r="G376" s="5" t="s">
        <v>18</v>
      </c>
      <c r="H376" s="7">
        <v>1</v>
      </c>
      <c r="I376" s="8">
        <v>46858</v>
      </c>
      <c r="J376" s="2">
        <f t="shared" si="51"/>
        <v>46858</v>
      </c>
      <c r="K376" s="3">
        <f t="shared" si="46"/>
        <v>6.8960712394372579E-4</v>
      </c>
      <c r="L376" s="67">
        <v>35281</v>
      </c>
      <c r="M376" s="64" t="str">
        <f t="shared" si="47"/>
        <v>SI CUMPLE</v>
      </c>
      <c r="N376" s="67">
        <v>46858</v>
      </c>
      <c r="O376" s="64" t="str">
        <f t="shared" si="54"/>
        <v>SI CUMPLE</v>
      </c>
      <c r="P376" s="67">
        <v>40833</v>
      </c>
      <c r="Q376" s="64" t="str">
        <f t="shared" si="48"/>
        <v>SI CUMPLE</v>
      </c>
      <c r="R376" s="67">
        <v>32801</v>
      </c>
      <c r="S376" s="64" t="str">
        <f t="shared" si="49"/>
        <v>SI CUMPLE</v>
      </c>
      <c r="T376" s="67">
        <v>45452</v>
      </c>
      <c r="U376" s="64" t="str">
        <f t="shared" si="50"/>
        <v>SI CUMPLE</v>
      </c>
      <c r="V376" s="67">
        <f t="shared" si="52"/>
        <v>35281</v>
      </c>
      <c r="W376" s="3">
        <f t="shared" si="53"/>
        <v>6.8960712394372579E-4</v>
      </c>
      <c r="X376" s="3"/>
      <c r="Y376" s="3"/>
      <c r="Z376" s="3"/>
      <c r="AA376" s="3"/>
      <c r="AB376" s="37"/>
      <c r="AC376" s="37"/>
      <c r="AD376" s="37"/>
      <c r="AE376" s="38"/>
      <c r="AF376" s="38"/>
      <c r="AG376" s="37"/>
      <c r="AH376" s="37"/>
      <c r="AI376" s="37"/>
      <c r="AJ376" s="38"/>
      <c r="AK376" s="39"/>
    </row>
    <row r="377" spans="1:37" x14ac:dyDescent="0.3">
      <c r="A377" s="5">
        <v>374</v>
      </c>
      <c r="B377" s="9">
        <v>1031080025</v>
      </c>
      <c r="C377" s="6" t="s">
        <v>771</v>
      </c>
      <c r="D377" s="6" t="s">
        <v>16</v>
      </c>
      <c r="E377" s="6" t="s">
        <v>88</v>
      </c>
      <c r="F377" s="6" t="s">
        <v>14</v>
      </c>
      <c r="G377" s="5"/>
      <c r="H377" s="7">
        <v>36</v>
      </c>
      <c r="I377" s="8">
        <v>1773</v>
      </c>
      <c r="J377" s="2">
        <f t="shared" si="51"/>
        <v>63828</v>
      </c>
      <c r="K377" s="3">
        <f t="shared" si="46"/>
        <v>9.3935386715353049E-4</v>
      </c>
      <c r="L377" s="67">
        <v>1773</v>
      </c>
      <c r="M377" s="64" t="str">
        <f t="shared" si="47"/>
        <v>SI CUMPLE</v>
      </c>
      <c r="N377" s="67">
        <v>1773</v>
      </c>
      <c r="O377" s="64" t="str">
        <f t="shared" si="54"/>
        <v>SI CUMPLE</v>
      </c>
      <c r="P377" s="67">
        <v>1772</v>
      </c>
      <c r="Q377" s="64" t="str">
        <f t="shared" si="48"/>
        <v>SI CUMPLE</v>
      </c>
      <c r="R377" s="67">
        <v>1596</v>
      </c>
      <c r="S377" s="64" t="str">
        <f t="shared" si="49"/>
        <v>SI CUMPLE</v>
      </c>
      <c r="T377" s="67">
        <v>1720</v>
      </c>
      <c r="U377" s="64" t="str">
        <f t="shared" si="50"/>
        <v>SI CUMPLE</v>
      </c>
      <c r="V377" s="67">
        <f t="shared" si="52"/>
        <v>1773</v>
      </c>
      <c r="W377" s="3">
        <f t="shared" si="53"/>
        <v>9.3935386715353049E-4</v>
      </c>
      <c r="X377" s="3"/>
      <c r="Y377" s="3"/>
      <c r="Z377" s="3"/>
      <c r="AA377" s="3"/>
      <c r="AB377" s="37"/>
      <c r="AC377" s="37"/>
      <c r="AD377" s="37"/>
      <c r="AE377" s="38"/>
      <c r="AF377" s="38"/>
    </row>
    <row r="378" spans="1:37" x14ac:dyDescent="0.3">
      <c r="A378" s="5">
        <v>375</v>
      </c>
      <c r="B378" s="9">
        <v>1031080030</v>
      </c>
      <c r="C378" s="6" t="s">
        <v>772</v>
      </c>
      <c r="D378" s="6" t="s">
        <v>16</v>
      </c>
      <c r="E378" s="6" t="s">
        <v>146</v>
      </c>
      <c r="F378" s="6" t="s">
        <v>14</v>
      </c>
      <c r="G378" s="5"/>
      <c r="H378" s="7">
        <v>120</v>
      </c>
      <c r="I378" s="8">
        <v>4348</v>
      </c>
      <c r="J378" s="2">
        <f t="shared" si="51"/>
        <v>521760</v>
      </c>
      <c r="K378" s="3">
        <f t="shared" si="46"/>
        <v>7.678718959171933E-3</v>
      </c>
      <c r="L378" s="67">
        <v>4348</v>
      </c>
      <c r="M378" s="64" t="str">
        <f t="shared" si="47"/>
        <v>SI CUMPLE</v>
      </c>
      <c r="N378" s="67">
        <v>4348</v>
      </c>
      <c r="O378" s="64" t="str">
        <f t="shared" si="54"/>
        <v>SI CUMPLE</v>
      </c>
      <c r="P378" s="67">
        <v>4347</v>
      </c>
      <c r="Q378" s="64" t="str">
        <f t="shared" si="48"/>
        <v>SI CUMPLE</v>
      </c>
      <c r="R378" s="67">
        <v>3913</v>
      </c>
      <c r="S378" s="64" t="str">
        <f t="shared" si="49"/>
        <v>SI CUMPLE</v>
      </c>
      <c r="T378" s="67">
        <v>4218</v>
      </c>
      <c r="U378" s="64" t="str">
        <f t="shared" si="50"/>
        <v>SI CUMPLE</v>
      </c>
      <c r="V378" s="67">
        <f t="shared" si="52"/>
        <v>4348</v>
      </c>
      <c r="W378" s="3">
        <f t="shared" si="53"/>
        <v>7.678718959171933E-3</v>
      </c>
      <c r="X378" s="3"/>
      <c r="Y378" s="3"/>
      <c r="Z378" s="3"/>
      <c r="AA378" s="3"/>
      <c r="AB378" s="37"/>
      <c r="AC378" s="37"/>
      <c r="AD378" s="37"/>
      <c r="AE378" s="38"/>
      <c r="AF378" s="38"/>
    </row>
    <row r="379" spans="1:37" ht="33" x14ac:dyDescent="0.3">
      <c r="A379" s="5">
        <v>376</v>
      </c>
      <c r="B379" s="9">
        <v>1031211161</v>
      </c>
      <c r="C379" s="6" t="s">
        <v>773</v>
      </c>
      <c r="D379" s="6" t="s">
        <v>37</v>
      </c>
      <c r="E379" s="6" t="s">
        <v>364</v>
      </c>
      <c r="F379" s="6" t="s">
        <v>14</v>
      </c>
      <c r="G379" s="5"/>
      <c r="H379" s="7">
        <v>384</v>
      </c>
      <c r="I379" s="8">
        <v>57</v>
      </c>
      <c r="J379" s="2">
        <f t="shared" si="51"/>
        <v>21888</v>
      </c>
      <c r="K379" s="3">
        <f t="shared" si="46"/>
        <v>3.2212473278586944E-4</v>
      </c>
      <c r="L379" s="67">
        <v>57</v>
      </c>
      <c r="M379" s="64" t="str">
        <f t="shared" si="47"/>
        <v>SI CUMPLE</v>
      </c>
      <c r="N379" s="67">
        <v>57</v>
      </c>
      <c r="O379" s="64" t="str">
        <f t="shared" si="54"/>
        <v>SI CUMPLE</v>
      </c>
      <c r="P379" s="67">
        <v>56</v>
      </c>
      <c r="Q379" s="64" t="str">
        <f t="shared" si="48"/>
        <v>SI CUMPLE</v>
      </c>
      <c r="R379" s="67">
        <v>40</v>
      </c>
      <c r="S379" s="64" t="str">
        <f t="shared" si="49"/>
        <v>SI CUMPLE</v>
      </c>
      <c r="T379" s="67">
        <v>55</v>
      </c>
      <c r="U379" s="64" t="str">
        <f t="shared" si="50"/>
        <v>SI CUMPLE</v>
      </c>
      <c r="V379" s="67">
        <f t="shared" si="52"/>
        <v>57</v>
      </c>
      <c r="W379" s="3">
        <f t="shared" si="53"/>
        <v>3.2212473278586944E-4</v>
      </c>
      <c r="X379" s="3"/>
      <c r="Y379" s="3"/>
      <c r="Z379" s="3"/>
      <c r="AA379" s="3"/>
      <c r="AB379" s="37"/>
      <c r="AC379" s="37"/>
      <c r="AD379" s="37"/>
      <c r="AE379" s="38"/>
      <c r="AF379" s="38"/>
    </row>
    <row r="380" spans="1:37" ht="33" x14ac:dyDescent="0.3">
      <c r="A380" s="5">
        <v>377</v>
      </c>
      <c r="B380" s="9">
        <v>1031211151</v>
      </c>
      <c r="C380" s="6" t="s">
        <v>774</v>
      </c>
      <c r="D380" s="6" t="s">
        <v>37</v>
      </c>
      <c r="E380" s="6" t="s">
        <v>284</v>
      </c>
      <c r="F380" s="6" t="s">
        <v>775</v>
      </c>
      <c r="G380" s="5"/>
      <c r="H380" s="7">
        <v>186</v>
      </c>
      <c r="I380" s="8">
        <v>300</v>
      </c>
      <c r="J380" s="2">
        <f t="shared" si="51"/>
        <v>55800</v>
      </c>
      <c r="K380" s="3">
        <f t="shared" si="46"/>
        <v>8.2120614443766072E-4</v>
      </c>
      <c r="L380" s="67">
        <v>300</v>
      </c>
      <c r="M380" s="64" t="str">
        <f t="shared" si="47"/>
        <v>SI CUMPLE</v>
      </c>
      <c r="N380" s="67">
        <v>300</v>
      </c>
      <c r="O380" s="64" t="str">
        <f t="shared" si="54"/>
        <v>SI CUMPLE</v>
      </c>
      <c r="P380" s="67">
        <v>299</v>
      </c>
      <c r="Q380" s="64" t="str">
        <f t="shared" si="48"/>
        <v>SI CUMPLE</v>
      </c>
      <c r="R380" s="67">
        <v>210</v>
      </c>
      <c r="S380" s="64" t="str">
        <f t="shared" si="49"/>
        <v>SI CUMPLE</v>
      </c>
      <c r="T380" s="67">
        <v>300</v>
      </c>
      <c r="U380" s="64" t="str">
        <f t="shared" si="50"/>
        <v>SI CUMPLE</v>
      </c>
      <c r="V380" s="67">
        <f t="shared" si="52"/>
        <v>300</v>
      </c>
      <c r="W380" s="3">
        <f t="shared" si="53"/>
        <v>8.2120614443766072E-4</v>
      </c>
      <c r="X380" s="3"/>
      <c r="Y380" s="3"/>
      <c r="Z380" s="3"/>
      <c r="AA380" s="3"/>
      <c r="AB380" s="37"/>
      <c r="AC380" s="37"/>
      <c r="AD380" s="37"/>
      <c r="AE380" s="38"/>
      <c r="AF380" s="38"/>
    </row>
    <row r="381" spans="1:37" x14ac:dyDescent="0.3">
      <c r="A381" s="5">
        <v>378</v>
      </c>
      <c r="B381" s="9">
        <v>1033495018</v>
      </c>
      <c r="C381" s="6" t="s">
        <v>776</v>
      </c>
      <c r="D381" s="6" t="s">
        <v>60</v>
      </c>
      <c r="E381" s="6" t="s">
        <v>777</v>
      </c>
      <c r="F381" s="6" t="s">
        <v>14</v>
      </c>
      <c r="G381" s="5" t="s">
        <v>18</v>
      </c>
      <c r="H381" s="7">
        <v>1552</v>
      </c>
      <c r="I381" s="8">
        <v>2857</v>
      </c>
      <c r="J381" s="2">
        <f t="shared" si="51"/>
        <v>4434064</v>
      </c>
      <c r="K381" s="3">
        <f t="shared" si="46"/>
        <v>6.5255924760391243E-2</v>
      </c>
      <c r="L381" s="67">
        <v>2857</v>
      </c>
      <c r="M381" s="64" t="str">
        <f t="shared" si="47"/>
        <v>SI CUMPLE</v>
      </c>
      <c r="N381" s="67">
        <v>2857</v>
      </c>
      <c r="O381" s="64" t="str">
        <f t="shared" si="54"/>
        <v>SI CUMPLE</v>
      </c>
      <c r="P381" s="67">
        <v>2856</v>
      </c>
      <c r="Q381" s="64" t="str">
        <f t="shared" si="48"/>
        <v>SI CUMPLE</v>
      </c>
      <c r="R381" s="67">
        <v>2800</v>
      </c>
      <c r="S381" s="64" t="str">
        <f t="shared" si="49"/>
        <v>SI CUMPLE</v>
      </c>
      <c r="T381" s="67">
        <v>2771</v>
      </c>
      <c r="U381" s="64" t="str">
        <f t="shared" si="50"/>
        <v>SI CUMPLE</v>
      </c>
      <c r="V381" s="67">
        <f t="shared" si="52"/>
        <v>2857</v>
      </c>
      <c r="W381" s="3">
        <f t="shared" si="53"/>
        <v>6.5255924760391243E-2</v>
      </c>
      <c r="X381" s="3"/>
      <c r="Y381" s="3"/>
      <c r="Z381" s="3"/>
      <c r="AA381" s="3"/>
      <c r="AB381" s="37"/>
      <c r="AC381" s="37"/>
      <c r="AD381" s="37"/>
      <c r="AE381" s="38"/>
      <c r="AF381" s="38"/>
      <c r="AG381" s="37"/>
      <c r="AH381" s="37"/>
      <c r="AI381" s="37"/>
      <c r="AJ381" s="38"/>
      <c r="AK381" s="39"/>
    </row>
    <row r="382" spans="1:37" x14ac:dyDescent="0.3">
      <c r="A382" s="5">
        <v>379</v>
      </c>
      <c r="B382" s="9">
        <v>1033495018</v>
      </c>
      <c r="C382" s="6" t="s">
        <v>778</v>
      </c>
      <c r="D382" s="6" t="s">
        <v>449</v>
      </c>
      <c r="E382" s="6" t="s">
        <v>779</v>
      </c>
      <c r="F382" s="6" t="s">
        <v>22</v>
      </c>
      <c r="G382" s="5"/>
      <c r="H382" s="7">
        <v>2024</v>
      </c>
      <c r="I382" s="8">
        <v>15917</v>
      </c>
      <c r="J382" s="2">
        <f t="shared" si="51"/>
        <v>32216008</v>
      </c>
      <c r="K382" s="3">
        <f t="shared" si="46"/>
        <v>0.47412157202245214</v>
      </c>
      <c r="L382" s="67">
        <v>15400</v>
      </c>
      <c r="M382" s="64" t="str">
        <f t="shared" si="47"/>
        <v>SI CUMPLE</v>
      </c>
      <c r="N382" s="67">
        <v>3085</v>
      </c>
      <c r="O382" s="64" t="str">
        <f t="shared" si="54"/>
        <v>SI CUMPLE</v>
      </c>
      <c r="P382" s="67">
        <v>15916</v>
      </c>
      <c r="Q382" s="64" t="str">
        <f t="shared" si="48"/>
        <v>SI CUMPLE</v>
      </c>
      <c r="R382" s="67">
        <v>15599</v>
      </c>
      <c r="S382" s="64" t="str">
        <f t="shared" si="49"/>
        <v>SI CUMPLE</v>
      </c>
      <c r="T382" s="67">
        <v>15439</v>
      </c>
      <c r="U382" s="64" t="str">
        <f t="shared" si="50"/>
        <v>SI CUMPLE</v>
      </c>
      <c r="V382" s="67">
        <f t="shared" si="52"/>
        <v>15400</v>
      </c>
      <c r="W382" s="3">
        <f t="shared" si="53"/>
        <v>0.47412157202245214</v>
      </c>
      <c r="X382" s="3"/>
      <c r="Y382" s="3"/>
      <c r="Z382" s="3"/>
      <c r="AA382" s="3"/>
      <c r="AB382" s="37"/>
      <c r="AC382" s="37"/>
      <c r="AD382" s="37"/>
      <c r="AE382" s="38"/>
      <c r="AF382" s="38"/>
    </row>
    <row r="383" spans="1:37" x14ac:dyDescent="0.3">
      <c r="A383" s="5">
        <v>380</v>
      </c>
      <c r="B383" s="9">
        <v>1033040022</v>
      </c>
      <c r="C383" s="6" t="s">
        <v>780</v>
      </c>
      <c r="D383" s="6" t="s">
        <v>105</v>
      </c>
      <c r="E383" s="6" t="s">
        <v>666</v>
      </c>
      <c r="F383" s="6" t="s">
        <v>26</v>
      </c>
      <c r="G383" s="5"/>
      <c r="H383" s="7">
        <v>1</v>
      </c>
      <c r="I383" s="8">
        <v>2857</v>
      </c>
      <c r="J383" s="2">
        <f t="shared" si="51"/>
        <v>2857</v>
      </c>
      <c r="K383" s="3">
        <f t="shared" si="46"/>
        <v>4.2046343273447967E-5</v>
      </c>
      <c r="L383" s="67">
        <v>2857</v>
      </c>
      <c r="M383" s="64" t="str">
        <f t="shared" si="47"/>
        <v>SI CUMPLE</v>
      </c>
      <c r="N383" s="67">
        <v>2857</v>
      </c>
      <c r="O383" s="64" t="str">
        <f t="shared" si="54"/>
        <v>SI CUMPLE</v>
      </c>
      <c r="P383" s="67">
        <v>2856</v>
      </c>
      <c r="Q383" s="64" t="str">
        <f t="shared" si="48"/>
        <v>SI CUMPLE</v>
      </c>
      <c r="R383" s="67">
        <v>2000</v>
      </c>
      <c r="S383" s="64" t="str">
        <f t="shared" si="49"/>
        <v>SI CUMPLE</v>
      </c>
      <c r="T383" s="67">
        <v>2828</v>
      </c>
      <c r="U383" s="64" t="str">
        <f t="shared" si="50"/>
        <v>SI CUMPLE</v>
      </c>
      <c r="V383" s="67">
        <f t="shared" si="52"/>
        <v>2857</v>
      </c>
      <c r="W383" s="3">
        <f t="shared" si="53"/>
        <v>4.2046343273447967E-5</v>
      </c>
      <c r="X383" s="3"/>
      <c r="Y383" s="3"/>
      <c r="Z383" s="3"/>
      <c r="AA383" s="3"/>
      <c r="AB383" s="37"/>
      <c r="AC383" s="37"/>
      <c r="AD383" s="37"/>
      <c r="AE383" s="38"/>
      <c r="AF383" s="38"/>
    </row>
    <row r="384" spans="1:37" x14ac:dyDescent="0.3">
      <c r="A384" s="5">
        <v>381</v>
      </c>
      <c r="B384" s="9">
        <v>1033410002</v>
      </c>
      <c r="C384" s="6" t="s">
        <v>781</v>
      </c>
      <c r="D384" s="6" t="s">
        <v>202</v>
      </c>
      <c r="E384" s="6" t="s">
        <v>666</v>
      </c>
      <c r="F384" s="6" t="s">
        <v>26</v>
      </c>
      <c r="G384" s="5" t="s">
        <v>18</v>
      </c>
      <c r="H384" s="7">
        <v>55</v>
      </c>
      <c r="I384" s="8">
        <v>8713</v>
      </c>
      <c r="J384" s="2">
        <f t="shared" si="51"/>
        <v>479215</v>
      </c>
      <c r="K384" s="3">
        <f t="shared" si="46"/>
        <v>7.0525860664281993E-3</v>
      </c>
      <c r="L384" s="67">
        <v>8713</v>
      </c>
      <c r="M384" s="64" t="str">
        <f t="shared" si="47"/>
        <v>SI CUMPLE</v>
      </c>
      <c r="N384" s="67">
        <v>8713</v>
      </c>
      <c r="O384" s="64" t="str">
        <f t="shared" si="54"/>
        <v>SI CUMPLE</v>
      </c>
      <c r="P384" s="67">
        <v>8712</v>
      </c>
      <c r="Q384" s="64" t="str">
        <f t="shared" si="48"/>
        <v>SI CUMPLE</v>
      </c>
      <c r="R384" s="67">
        <v>6099</v>
      </c>
      <c r="S384" s="64" t="str">
        <f t="shared" si="49"/>
        <v>SI CUMPLE</v>
      </c>
      <c r="T384" s="67">
        <v>8713</v>
      </c>
      <c r="U384" s="64" t="str">
        <f t="shared" si="50"/>
        <v>SI CUMPLE</v>
      </c>
      <c r="V384" s="67">
        <f t="shared" si="52"/>
        <v>8713</v>
      </c>
      <c r="W384" s="3">
        <f t="shared" si="53"/>
        <v>7.0525860664281993E-3</v>
      </c>
      <c r="X384" s="3"/>
      <c r="Y384" s="3"/>
      <c r="Z384" s="3"/>
      <c r="AA384" s="3"/>
      <c r="AB384" s="37"/>
      <c r="AC384" s="37"/>
      <c r="AD384" s="37"/>
      <c r="AE384" s="38"/>
      <c r="AF384" s="38"/>
      <c r="AG384" s="37"/>
      <c r="AH384" s="37"/>
      <c r="AI384" s="37"/>
      <c r="AJ384" s="38"/>
      <c r="AK384" s="39"/>
    </row>
    <row r="385" spans="1:37" ht="33" x14ac:dyDescent="0.3">
      <c r="A385" s="5">
        <v>382</v>
      </c>
      <c r="B385" s="9">
        <v>1033410130</v>
      </c>
      <c r="C385" s="6" t="s">
        <v>782</v>
      </c>
      <c r="D385" s="6" t="s">
        <v>37</v>
      </c>
      <c r="E385" s="6" t="s">
        <v>88</v>
      </c>
      <c r="F385" s="6" t="s">
        <v>14</v>
      </c>
      <c r="G385" s="5"/>
      <c r="H385" s="7">
        <v>11</v>
      </c>
      <c r="I385" s="8">
        <v>240</v>
      </c>
      <c r="J385" s="2">
        <f t="shared" si="51"/>
        <v>2640</v>
      </c>
      <c r="K385" s="3">
        <f t="shared" si="46"/>
        <v>3.8852763822857062E-5</v>
      </c>
      <c r="L385" s="67">
        <v>240</v>
      </c>
      <c r="M385" s="64" t="str">
        <f t="shared" si="47"/>
        <v>SI CUMPLE</v>
      </c>
      <c r="N385" s="67">
        <v>240</v>
      </c>
      <c r="O385" s="64" t="str">
        <f t="shared" si="54"/>
        <v>SI CUMPLE</v>
      </c>
      <c r="P385" s="67">
        <v>239</v>
      </c>
      <c r="Q385" s="64" t="str">
        <f t="shared" si="48"/>
        <v>SI CUMPLE</v>
      </c>
      <c r="R385" s="67">
        <v>216</v>
      </c>
      <c r="S385" s="64" t="str">
        <f t="shared" si="49"/>
        <v>SI CUMPLE</v>
      </c>
      <c r="T385" s="67">
        <v>233</v>
      </c>
      <c r="U385" s="64" t="str">
        <f t="shared" si="50"/>
        <v>SI CUMPLE</v>
      </c>
      <c r="V385" s="67">
        <f t="shared" si="52"/>
        <v>240</v>
      </c>
      <c r="W385" s="3">
        <f t="shared" si="53"/>
        <v>3.8852763822857062E-5</v>
      </c>
      <c r="X385" s="3"/>
      <c r="Y385" s="3"/>
      <c r="Z385" s="3"/>
      <c r="AA385" s="3"/>
      <c r="AB385" s="37"/>
      <c r="AC385" s="37"/>
      <c r="AD385" s="37"/>
      <c r="AE385" s="38"/>
      <c r="AF385" s="38"/>
    </row>
    <row r="386" spans="1:37" x14ac:dyDescent="0.3">
      <c r="A386" s="5">
        <v>383</v>
      </c>
      <c r="B386" s="10" t="s">
        <v>783</v>
      </c>
      <c r="C386" s="6" t="s">
        <v>784</v>
      </c>
      <c r="D386" s="6" t="s">
        <v>20</v>
      </c>
      <c r="E386" s="6" t="s">
        <v>88</v>
      </c>
      <c r="F386" s="6" t="s">
        <v>22</v>
      </c>
      <c r="G386" s="5"/>
      <c r="H386" s="7">
        <v>945</v>
      </c>
      <c r="I386" s="8">
        <v>2566</v>
      </c>
      <c r="J386" s="2">
        <f t="shared" si="51"/>
        <v>2424870</v>
      </c>
      <c r="K386" s="3">
        <f t="shared" si="46"/>
        <v>3.568670507997402E-2</v>
      </c>
      <c r="L386" s="67">
        <v>1552</v>
      </c>
      <c r="M386" s="64" t="str">
        <f t="shared" si="47"/>
        <v>SI CUMPLE</v>
      </c>
      <c r="N386" s="67">
        <v>1245</v>
      </c>
      <c r="O386" s="64" t="str">
        <f t="shared" si="54"/>
        <v>SI CUMPLE</v>
      </c>
      <c r="P386" s="67">
        <v>2142</v>
      </c>
      <c r="Q386" s="64" t="str">
        <f t="shared" si="48"/>
        <v>SI CUMPLE</v>
      </c>
      <c r="R386" s="67">
        <v>2489</v>
      </c>
      <c r="S386" s="64" t="str">
        <f t="shared" si="49"/>
        <v>SI CUMPLE</v>
      </c>
      <c r="T386" s="67">
        <v>2489</v>
      </c>
      <c r="U386" s="64" t="str">
        <f t="shared" si="50"/>
        <v>SI CUMPLE</v>
      </c>
      <c r="V386" s="67">
        <f t="shared" si="52"/>
        <v>1552</v>
      </c>
      <c r="W386" s="3">
        <f t="shared" si="53"/>
        <v>3.568670507997402E-2</v>
      </c>
      <c r="X386" s="3"/>
      <c r="Y386" s="3"/>
      <c r="Z386" s="3"/>
      <c r="AA386" s="3"/>
      <c r="AB386" s="37"/>
      <c r="AC386" s="37"/>
      <c r="AD386" s="37"/>
      <c r="AE386" s="38"/>
      <c r="AF386" s="38"/>
    </row>
    <row r="387" spans="1:37" x14ac:dyDescent="0.3">
      <c r="A387" s="5">
        <v>384</v>
      </c>
      <c r="B387" s="10" t="s">
        <v>785</v>
      </c>
      <c r="C387" s="6" t="s">
        <v>786</v>
      </c>
      <c r="D387" s="6" t="s">
        <v>152</v>
      </c>
      <c r="E387" s="6" t="s">
        <v>787</v>
      </c>
      <c r="F387" s="6" t="s">
        <v>26</v>
      </c>
      <c r="G387" s="5" t="s">
        <v>18</v>
      </c>
      <c r="H387" s="7">
        <v>195</v>
      </c>
      <c r="I387" s="8">
        <v>1508</v>
      </c>
      <c r="J387" s="2">
        <f t="shared" si="51"/>
        <v>294060</v>
      </c>
      <c r="K387" s="3">
        <f t="shared" si="46"/>
        <v>4.3276680794505102E-3</v>
      </c>
      <c r="L387" s="67">
        <v>1508</v>
      </c>
      <c r="M387" s="64" t="str">
        <f t="shared" si="47"/>
        <v>SI CUMPLE</v>
      </c>
      <c r="N387" s="67">
        <v>1508</v>
      </c>
      <c r="O387" s="64" t="str">
        <f t="shared" si="54"/>
        <v>SI CUMPLE</v>
      </c>
      <c r="P387" s="67">
        <v>1507</v>
      </c>
      <c r="Q387" s="64" t="str">
        <f t="shared" si="48"/>
        <v>SI CUMPLE</v>
      </c>
      <c r="R387" s="67">
        <v>1056</v>
      </c>
      <c r="S387" s="64" t="str">
        <f t="shared" si="49"/>
        <v>SI CUMPLE</v>
      </c>
      <c r="T387" s="67">
        <v>1508</v>
      </c>
      <c r="U387" s="64" t="str">
        <f t="shared" si="50"/>
        <v>SI CUMPLE</v>
      </c>
      <c r="V387" s="67">
        <f t="shared" si="52"/>
        <v>1508</v>
      </c>
      <c r="W387" s="3">
        <f t="shared" si="53"/>
        <v>4.3276680794505102E-3</v>
      </c>
      <c r="X387" s="3"/>
      <c r="Y387" s="3"/>
      <c r="Z387" s="3"/>
      <c r="AA387" s="3"/>
      <c r="AB387" s="37"/>
      <c r="AC387" s="37"/>
      <c r="AD387" s="37"/>
      <c r="AE387" s="38"/>
      <c r="AF387" s="38"/>
      <c r="AG387" s="37"/>
      <c r="AH387" s="37"/>
      <c r="AI387" s="37"/>
      <c r="AJ387" s="38"/>
      <c r="AK387" s="39"/>
    </row>
    <row r="388" spans="1:37" ht="33" x14ac:dyDescent="0.3">
      <c r="A388" s="5">
        <v>385</v>
      </c>
      <c r="B388" s="9">
        <v>1033480014</v>
      </c>
      <c r="C388" s="6" t="s">
        <v>788</v>
      </c>
      <c r="D388" s="6" t="s">
        <v>125</v>
      </c>
      <c r="E388" s="6" t="s">
        <v>78</v>
      </c>
      <c r="F388" s="6" t="s">
        <v>22</v>
      </c>
      <c r="G388" s="5"/>
      <c r="H388" s="7">
        <v>1155</v>
      </c>
      <c r="I388" s="8">
        <v>264621</v>
      </c>
      <c r="J388" s="2">
        <f t="shared" ref="J388:J448" si="55">+H388*I388</f>
        <v>305637255</v>
      </c>
      <c r="K388" s="3">
        <f t="shared" ref="K388:K448" si="56">+J388/$J$691*$J$693</f>
        <v>4.4980500318111138</v>
      </c>
      <c r="L388" s="67">
        <v>264621</v>
      </c>
      <c r="M388" s="64" t="str">
        <f t="shared" ref="M388:M451" si="57">IF(L388&lt;=I388,"SI CUMPLE","NO CUMPLE")</f>
        <v>SI CUMPLE</v>
      </c>
      <c r="N388" s="67">
        <v>264621</v>
      </c>
      <c r="O388" s="64" t="str">
        <f t="shared" si="54"/>
        <v>SI CUMPLE</v>
      </c>
      <c r="P388" s="67">
        <v>264620</v>
      </c>
      <c r="Q388" s="64" t="str">
        <f t="shared" ref="Q388:Q451" si="58">IF(P388&lt;=I388,"SI CUMPLE","NO CUMPLE")</f>
        <v>SI CUMPLE</v>
      </c>
      <c r="R388" s="67">
        <v>185235</v>
      </c>
      <c r="S388" s="64" t="str">
        <f t="shared" ref="S388:S451" si="59">IF(R388&lt;=I388,"SI CUMPLE","NO CUMPLE")</f>
        <v>SI CUMPLE</v>
      </c>
      <c r="T388" s="67">
        <v>264621</v>
      </c>
      <c r="U388" s="64" t="str">
        <f t="shared" ref="U388:U451" si="60">IF(T388&lt;=I388,"SI CUMPLE","NO CUMPLE")</f>
        <v>SI CUMPLE</v>
      </c>
      <c r="V388" s="67">
        <f t="shared" si="52"/>
        <v>264621</v>
      </c>
      <c r="W388" s="3">
        <f t="shared" si="53"/>
        <v>4.4980500318111138</v>
      </c>
      <c r="X388" s="3"/>
      <c r="Y388" s="3"/>
      <c r="Z388" s="3"/>
      <c r="AA388" s="3"/>
      <c r="AB388" s="37"/>
      <c r="AC388" s="37"/>
      <c r="AD388" s="37"/>
      <c r="AE388" s="38"/>
      <c r="AF388" s="38"/>
    </row>
    <row r="389" spans="1:37" x14ac:dyDescent="0.3">
      <c r="A389" s="5">
        <v>386</v>
      </c>
      <c r="B389" s="9">
        <v>1031810039</v>
      </c>
      <c r="C389" s="6" t="s">
        <v>789</v>
      </c>
      <c r="D389" s="6" t="s">
        <v>790</v>
      </c>
      <c r="E389" s="6" t="s">
        <v>791</v>
      </c>
      <c r="F389" s="6" t="s">
        <v>14</v>
      </c>
      <c r="G389" s="5"/>
      <c r="H389" s="7">
        <v>3</v>
      </c>
      <c r="I389" s="8">
        <v>264621</v>
      </c>
      <c r="J389" s="2">
        <f t="shared" si="55"/>
        <v>793863</v>
      </c>
      <c r="K389" s="3">
        <f t="shared" si="56"/>
        <v>1.1683246835873021E-2</v>
      </c>
      <c r="L389" s="67">
        <v>264621</v>
      </c>
      <c r="M389" s="64" t="str">
        <f t="shared" si="57"/>
        <v>SI CUMPLE</v>
      </c>
      <c r="N389" s="67">
        <v>264621</v>
      </c>
      <c r="O389" s="64" t="str">
        <f t="shared" si="54"/>
        <v>SI CUMPLE</v>
      </c>
      <c r="P389" s="67">
        <v>264620</v>
      </c>
      <c r="Q389" s="64" t="str">
        <f t="shared" si="58"/>
        <v>SI CUMPLE</v>
      </c>
      <c r="R389" s="67">
        <v>185235</v>
      </c>
      <c r="S389" s="64" t="str">
        <f t="shared" si="59"/>
        <v>SI CUMPLE</v>
      </c>
      <c r="T389" s="67">
        <v>261975</v>
      </c>
      <c r="U389" s="64" t="str">
        <f t="shared" si="60"/>
        <v>SI CUMPLE</v>
      </c>
      <c r="V389" s="67">
        <f t="shared" ref="V389:V452" si="61">MIN(L389)</f>
        <v>264621</v>
      </c>
      <c r="W389" s="3">
        <f t="shared" ref="W389:W452" si="62">V389/L389*K389</f>
        <v>1.1683246835873021E-2</v>
      </c>
      <c r="X389" s="3"/>
      <c r="Y389" s="3"/>
      <c r="Z389" s="3"/>
      <c r="AA389" s="3"/>
      <c r="AB389" s="37"/>
      <c r="AC389" s="37"/>
      <c r="AD389" s="37"/>
      <c r="AE389" s="38"/>
      <c r="AF389" s="38"/>
    </row>
    <row r="390" spans="1:37" ht="66" x14ac:dyDescent="0.3">
      <c r="A390" s="5">
        <v>387</v>
      </c>
      <c r="B390" s="9">
        <v>1031810040</v>
      </c>
      <c r="C390" s="6" t="s">
        <v>792</v>
      </c>
      <c r="D390" s="6" t="s">
        <v>114</v>
      </c>
      <c r="E390" s="6" t="s">
        <v>793</v>
      </c>
      <c r="F390" s="6" t="s">
        <v>22</v>
      </c>
      <c r="G390" s="5" t="s">
        <v>18</v>
      </c>
      <c r="H390" s="7">
        <v>230437</v>
      </c>
      <c r="I390" s="8">
        <v>2233</v>
      </c>
      <c r="J390" s="2">
        <f t="shared" si="55"/>
        <v>514565821</v>
      </c>
      <c r="K390" s="3">
        <f t="shared" si="56"/>
        <v>7.5728425434195241</v>
      </c>
      <c r="L390" s="67">
        <v>2233</v>
      </c>
      <c r="M390" s="64" t="str">
        <f t="shared" si="57"/>
        <v>SI CUMPLE</v>
      </c>
      <c r="N390" s="67">
        <v>2233</v>
      </c>
      <c r="O390" s="64" t="str">
        <f t="shared" si="54"/>
        <v>SI CUMPLE</v>
      </c>
      <c r="P390" s="67">
        <v>2232</v>
      </c>
      <c r="Q390" s="64" t="str">
        <f t="shared" si="58"/>
        <v>SI CUMPLE</v>
      </c>
      <c r="R390" s="67">
        <v>1563</v>
      </c>
      <c r="S390" s="64" t="str">
        <f t="shared" si="59"/>
        <v>SI CUMPLE</v>
      </c>
      <c r="T390" s="67">
        <v>2166</v>
      </c>
      <c r="U390" s="64" t="str">
        <f t="shared" si="60"/>
        <v>SI CUMPLE</v>
      </c>
      <c r="V390" s="67">
        <f t="shared" si="61"/>
        <v>2233</v>
      </c>
      <c r="W390" s="3">
        <f t="shared" si="62"/>
        <v>7.5728425434195241</v>
      </c>
      <c r="X390" s="3"/>
      <c r="Y390" s="3"/>
      <c r="Z390" s="3"/>
      <c r="AA390" s="3"/>
      <c r="AB390" s="37"/>
      <c r="AC390" s="37"/>
      <c r="AD390" s="37"/>
      <c r="AE390" s="38"/>
      <c r="AF390" s="38"/>
      <c r="AG390" s="37"/>
      <c r="AH390" s="37"/>
      <c r="AI390" s="37"/>
      <c r="AJ390" s="38"/>
      <c r="AK390" s="39"/>
    </row>
    <row r="391" spans="1:37" ht="66" x14ac:dyDescent="0.3">
      <c r="A391" s="5">
        <v>388</v>
      </c>
      <c r="B391" s="9">
        <v>1032620005</v>
      </c>
      <c r="C391" s="6" t="s">
        <v>794</v>
      </c>
      <c r="D391" s="6" t="s">
        <v>795</v>
      </c>
      <c r="E391" s="6" t="s">
        <v>796</v>
      </c>
      <c r="F391" s="6" t="s">
        <v>22</v>
      </c>
      <c r="G391" s="5" t="s">
        <v>18</v>
      </c>
      <c r="H391" s="7">
        <v>1946</v>
      </c>
      <c r="I391" s="8">
        <v>4819</v>
      </c>
      <c r="J391" s="2">
        <f t="shared" si="55"/>
        <v>9377774</v>
      </c>
      <c r="K391" s="3">
        <f t="shared" si="56"/>
        <v>0.13801228727504908</v>
      </c>
      <c r="L391" s="67">
        <v>4819</v>
      </c>
      <c r="M391" s="64" t="str">
        <f t="shared" si="57"/>
        <v>SI CUMPLE</v>
      </c>
      <c r="N391" s="67">
        <v>4819</v>
      </c>
      <c r="O391" s="64" t="str">
        <f t="shared" si="54"/>
        <v>SI CUMPLE</v>
      </c>
      <c r="P391" s="67">
        <v>4818</v>
      </c>
      <c r="Q391" s="64" t="str">
        <f t="shared" si="58"/>
        <v>SI CUMPLE</v>
      </c>
      <c r="R391" s="67">
        <v>3373</v>
      </c>
      <c r="S391" s="64" t="str">
        <f t="shared" si="59"/>
        <v>SI CUMPLE</v>
      </c>
      <c r="T391" s="67">
        <v>4674</v>
      </c>
      <c r="U391" s="64" t="str">
        <f t="shared" si="60"/>
        <v>SI CUMPLE</v>
      </c>
      <c r="V391" s="67">
        <f t="shared" si="61"/>
        <v>4819</v>
      </c>
      <c r="W391" s="3">
        <f t="shared" si="62"/>
        <v>0.13801228727504908</v>
      </c>
      <c r="X391" s="3"/>
      <c r="Y391" s="3"/>
      <c r="Z391" s="3"/>
      <c r="AA391" s="3"/>
      <c r="AB391" s="37"/>
      <c r="AC391" s="37"/>
      <c r="AD391" s="37"/>
      <c r="AE391" s="38"/>
      <c r="AF391" s="38"/>
      <c r="AG391" s="37"/>
      <c r="AH391" s="37"/>
      <c r="AI391" s="37"/>
      <c r="AJ391" s="38"/>
      <c r="AK391" s="39"/>
    </row>
    <row r="392" spans="1:37" x14ac:dyDescent="0.3">
      <c r="A392" s="5">
        <v>389</v>
      </c>
      <c r="B392" s="9">
        <v>1032620007</v>
      </c>
      <c r="C392" s="6" t="s">
        <v>797</v>
      </c>
      <c r="D392" s="6" t="s">
        <v>798</v>
      </c>
      <c r="E392" s="6" t="s">
        <v>799</v>
      </c>
      <c r="F392" s="6" t="s">
        <v>14</v>
      </c>
      <c r="G392" s="5"/>
      <c r="H392" s="7">
        <v>14624</v>
      </c>
      <c r="I392" s="8">
        <v>3446</v>
      </c>
      <c r="J392" s="2">
        <f t="shared" si="55"/>
        <v>50394304</v>
      </c>
      <c r="K392" s="3">
        <f t="shared" si="56"/>
        <v>0.74165075429138672</v>
      </c>
      <c r="L392" s="67">
        <v>2084</v>
      </c>
      <c r="M392" s="64" t="str">
        <f t="shared" si="57"/>
        <v>SI CUMPLE</v>
      </c>
      <c r="N392" s="67">
        <v>1680</v>
      </c>
      <c r="O392" s="64" t="str">
        <f t="shared" si="54"/>
        <v>SI CUMPLE</v>
      </c>
      <c r="P392" s="67">
        <v>3194</v>
      </c>
      <c r="Q392" s="64" t="str">
        <f t="shared" si="58"/>
        <v>SI CUMPLE</v>
      </c>
      <c r="R392" s="67">
        <v>3274</v>
      </c>
      <c r="S392" s="64" t="str">
        <f t="shared" si="59"/>
        <v>SI CUMPLE</v>
      </c>
      <c r="T392" s="67">
        <v>3343</v>
      </c>
      <c r="U392" s="64" t="str">
        <f t="shared" si="60"/>
        <v>SI CUMPLE</v>
      </c>
      <c r="V392" s="67">
        <f t="shared" si="61"/>
        <v>2084</v>
      </c>
      <c r="W392" s="3">
        <f t="shared" si="62"/>
        <v>0.74165075429138672</v>
      </c>
      <c r="X392" s="3"/>
      <c r="Y392" s="3"/>
      <c r="Z392" s="3"/>
      <c r="AA392" s="3"/>
      <c r="AB392" s="37"/>
      <c r="AC392" s="37"/>
      <c r="AD392" s="37"/>
      <c r="AE392" s="38"/>
      <c r="AF392" s="38"/>
    </row>
    <row r="393" spans="1:37" ht="33" x14ac:dyDescent="0.3">
      <c r="A393" s="5">
        <v>390</v>
      </c>
      <c r="B393" s="9">
        <v>1031640036</v>
      </c>
      <c r="C393" s="6" t="s">
        <v>800</v>
      </c>
      <c r="D393" s="6" t="s">
        <v>37</v>
      </c>
      <c r="E393" s="6" t="s">
        <v>801</v>
      </c>
      <c r="F393" s="6" t="s">
        <v>14</v>
      </c>
      <c r="G393" s="5" t="s">
        <v>18</v>
      </c>
      <c r="H393" s="7">
        <v>88</v>
      </c>
      <c r="I393" s="8">
        <v>722</v>
      </c>
      <c r="J393" s="2">
        <f t="shared" si="55"/>
        <v>63536</v>
      </c>
      <c r="K393" s="3">
        <f t="shared" si="56"/>
        <v>9.350565160034267E-4</v>
      </c>
      <c r="L393" s="67">
        <v>722</v>
      </c>
      <c r="M393" s="64" t="str">
        <f t="shared" si="57"/>
        <v>SI CUMPLE</v>
      </c>
      <c r="N393" s="67">
        <v>722</v>
      </c>
      <c r="O393" s="64" t="str">
        <f t="shared" si="54"/>
        <v>SI CUMPLE</v>
      </c>
      <c r="P393" s="67">
        <v>702</v>
      </c>
      <c r="Q393" s="64" t="str">
        <f t="shared" si="58"/>
        <v>SI CUMPLE</v>
      </c>
      <c r="R393" s="67">
        <v>650</v>
      </c>
      <c r="S393" s="64" t="str">
        <f t="shared" si="59"/>
        <v>SI CUMPLE</v>
      </c>
      <c r="T393" s="67">
        <v>700</v>
      </c>
      <c r="U393" s="64" t="str">
        <f t="shared" si="60"/>
        <v>SI CUMPLE</v>
      </c>
      <c r="V393" s="67">
        <f t="shared" si="61"/>
        <v>722</v>
      </c>
      <c r="W393" s="3">
        <f t="shared" si="62"/>
        <v>9.350565160034267E-4</v>
      </c>
      <c r="X393" s="3"/>
      <c r="Y393" s="3"/>
      <c r="Z393" s="3"/>
      <c r="AA393" s="3"/>
      <c r="AB393" s="37"/>
      <c r="AC393" s="37"/>
      <c r="AD393" s="37"/>
      <c r="AE393" s="38"/>
      <c r="AF393" s="38"/>
      <c r="AG393" s="37"/>
      <c r="AH393" s="37"/>
      <c r="AI393" s="37"/>
      <c r="AJ393" s="38"/>
      <c r="AK393" s="39"/>
    </row>
    <row r="394" spans="1:37" ht="33" x14ac:dyDescent="0.3">
      <c r="A394" s="5">
        <v>391</v>
      </c>
      <c r="B394" s="13">
        <v>1031820040</v>
      </c>
      <c r="C394" s="14" t="s">
        <v>1395</v>
      </c>
      <c r="D394" s="6" t="s">
        <v>37</v>
      </c>
      <c r="E394" s="6" t="s">
        <v>802</v>
      </c>
      <c r="F394" s="6" t="s">
        <v>14</v>
      </c>
      <c r="G394" s="5"/>
      <c r="H394" s="7">
        <v>1176</v>
      </c>
      <c r="I394" s="8">
        <v>431</v>
      </c>
      <c r="J394" s="2">
        <f t="shared" si="55"/>
        <v>506856</v>
      </c>
      <c r="K394" s="3">
        <f t="shared" si="56"/>
        <v>7.4593774470447117E-3</v>
      </c>
      <c r="L394" s="67">
        <v>431</v>
      </c>
      <c r="M394" s="64" t="str">
        <f t="shared" si="57"/>
        <v>SI CUMPLE</v>
      </c>
      <c r="N394" s="67">
        <v>431</v>
      </c>
      <c r="O394" s="64" t="str">
        <f t="shared" si="54"/>
        <v>SI CUMPLE</v>
      </c>
      <c r="P394" s="67">
        <v>414</v>
      </c>
      <c r="Q394" s="64" t="str">
        <f t="shared" si="58"/>
        <v>SI CUMPLE</v>
      </c>
      <c r="R394" s="67">
        <v>422</v>
      </c>
      <c r="S394" s="64" t="str">
        <f t="shared" si="59"/>
        <v>SI CUMPLE</v>
      </c>
      <c r="T394" s="67">
        <v>418</v>
      </c>
      <c r="U394" s="64" t="str">
        <f t="shared" si="60"/>
        <v>SI CUMPLE</v>
      </c>
      <c r="V394" s="67">
        <f t="shared" si="61"/>
        <v>431</v>
      </c>
      <c r="W394" s="3">
        <f t="shared" si="62"/>
        <v>7.4593774470447117E-3</v>
      </c>
      <c r="X394" s="3"/>
      <c r="Y394" s="3"/>
      <c r="Z394" s="3"/>
      <c r="AA394" s="3"/>
      <c r="AB394" s="37"/>
      <c r="AC394" s="37"/>
      <c r="AD394" s="37"/>
      <c r="AE394" s="38"/>
      <c r="AF394" s="38"/>
    </row>
    <row r="395" spans="1:37" ht="33" x14ac:dyDescent="0.3">
      <c r="A395" s="5">
        <v>392</v>
      </c>
      <c r="B395" s="13">
        <v>1031820041</v>
      </c>
      <c r="C395" s="14" t="s">
        <v>803</v>
      </c>
      <c r="D395" s="6" t="s">
        <v>12</v>
      </c>
      <c r="E395" s="6" t="s">
        <v>804</v>
      </c>
      <c r="F395" s="6" t="s">
        <v>14</v>
      </c>
      <c r="G395" s="5"/>
      <c r="H395" s="7">
        <v>809</v>
      </c>
      <c r="I395" s="8">
        <v>1930</v>
      </c>
      <c r="J395" s="2">
        <f t="shared" si="55"/>
        <v>1561370</v>
      </c>
      <c r="K395" s="3">
        <f t="shared" si="56"/>
        <v>2.2978613579581187E-2</v>
      </c>
      <c r="L395" s="67">
        <v>1167</v>
      </c>
      <c r="M395" s="64" t="str">
        <f t="shared" si="57"/>
        <v>SI CUMPLE</v>
      </c>
      <c r="N395" s="67">
        <v>688</v>
      </c>
      <c r="O395" s="64" t="str">
        <f t="shared" si="54"/>
        <v>SI CUMPLE</v>
      </c>
      <c r="P395" s="67">
        <v>918</v>
      </c>
      <c r="Q395" s="64" t="str">
        <f t="shared" si="58"/>
        <v>SI CUMPLE</v>
      </c>
      <c r="R395" s="67">
        <v>1872</v>
      </c>
      <c r="S395" s="64" t="str">
        <f t="shared" si="59"/>
        <v>SI CUMPLE</v>
      </c>
      <c r="T395" s="67">
        <v>1872</v>
      </c>
      <c r="U395" s="64" t="str">
        <f t="shared" si="60"/>
        <v>SI CUMPLE</v>
      </c>
      <c r="V395" s="67">
        <f t="shared" si="61"/>
        <v>1167</v>
      </c>
      <c r="W395" s="3">
        <f t="shared" si="62"/>
        <v>2.2978613579581187E-2</v>
      </c>
      <c r="X395" s="3"/>
      <c r="Y395" s="3"/>
      <c r="Z395" s="3"/>
      <c r="AA395" s="3"/>
      <c r="AB395" s="37"/>
      <c r="AC395" s="37"/>
      <c r="AD395" s="37"/>
      <c r="AE395" s="38"/>
      <c r="AF395" s="38"/>
    </row>
    <row r="396" spans="1:37" ht="33" x14ac:dyDescent="0.3">
      <c r="A396" s="5">
        <v>393</v>
      </c>
      <c r="B396" s="9">
        <v>1031020041</v>
      </c>
      <c r="C396" s="6" t="s">
        <v>805</v>
      </c>
      <c r="D396" s="6" t="s">
        <v>37</v>
      </c>
      <c r="E396" s="6" t="s">
        <v>93</v>
      </c>
      <c r="F396" s="6" t="s">
        <v>14</v>
      </c>
      <c r="G396" s="5"/>
      <c r="H396" s="7">
        <v>273</v>
      </c>
      <c r="I396" s="8">
        <v>940</v>
      </c>
      <c r="J396" s="2">
        <f t="shared" si="55"/>
        <v>256620</v>
      </c>
      <c r="K396" s="3">
        <f t="shared" si="56"/>
        <v>3.7766652470536282E-3</v>
      </c>
      <c r="L396" s="67">
        <v>940</v>
      </c>
      <c r="M396" s="64" t="str">
        <f t="shared" si="57"/>
        <v>SI CUMPLE</v>
      </c>
      <c r="N396" s="67">
        <v>940</v>
      </c>
      <c r="O396" s="64" t="str">
        <f t="shared" si="54"/>
        <v>SI CUMPLE</v>
      </c>
      <c r="P396" s="67">
        <v>925</v>
      </c>
      <c r="Q396" s="64" t="str">
        <f t="shared" si="58"/>
        <v>SI CUMPLE</v>
      </c>
      <c r="R396" s="67">
        <v>846</v>
      </c>
      <c r="S396" s="64" t="str">
        <f t="shared" si="59"/>
        <v>SI CUMPLE</v>
      </c>
      <c r="T396" s="67">
        <v>912</v>
      </c>
      <c r="U396" s="64" t="str">
        <f t="shared" si="60"/>
        <v>SI CUMPLE</v>
      </c>
      <c r="V396" s="67">
        <f t="shared" si="61"/>
        <v>940</v>
      </c>
      <c r="W396" s="3">
        <f t="shared" si="62"/>
        <v>3.7766652470536282E-3</v>
      </c>
      <c r="X396" s="3"/>
      <c r="Y396" s="3"/>
      <c r="Z396" s="3"/>
      <c r="AA396" s="3"/>
      <c r="AB396" s="37"/>
      <c r="AC396" s="37"/>
      <c r="AD396" s="37"/>
      <c r="AE396" s="38"/>
      <c r="AF396" s="38"/>
    </row>
    <row r="397" spans="1:37" ht="33" x14ac:dyDescent="0.3">
      <c r="A397" s="5">
        <v>394</v>
      </c>
      <c r="B397" s="10" t="s">
        <v>806</v>
      </c>
      <c r="C397" s="6" t="s">
        <v>805</v>
      </c>
      <c r="D397" s="11" t="s">
        <v>37</v>
      </c>
      <c r="E397" s="6" t="s">
        <v>93</v>
      </c>
      <c r="F397" s="6" t="s">
        <v>14</v>
      </c>
      <c r="G397" s="5"/>
      <c r="H397" s="7">
        <v>5.52</v>
      </c>
      <c r="I397" s="8">
        <v>6679</v>
      </c>
      <c r="J397" s="2">
        <f t="shared" si="55"/>
        <v>36868.079999999994</v>
      </c>
      <c r="K397" s="3">
        <f t="shared" si="56"/>
        <v>5.4258591092507576E-4</v>
      </c>
      <c r="L397" s="67">
        <v>4040</v>
      </c>
      <c r="M397" s="64" t="str">
        <f t="shared" si="57"/>
        <v>SI CUMPLE</v>
      </c>
      <c r="N397" s="67">
        <v>941</v>
      </c>
      <c r="O397" s="64" t="str">
        <f t="shared" si="54"/>
        <v>SI CUMPLE</v>
      </c>
      <c r="P397" s="67">
        <v>1438</v>
      </c>
      <c r="Q397" s="64" t="str">
        <f t="shared" si="58"/>
        <v>SI CUMPLE</v>
      </c>
      <c r="R397" s="67">
        <v>6011</v>
      </c>
      <c r="S397" s="64" t="str">
        <f t="shared" si="59"/>
        <v>SI CUMPLE</v>
      </c>
      <c r="T397" s="67">
        <v>6479</v>
      </c>
      <c r="U397" s="64" t="str">
        <f t="shared" si="60"/>
        <v>SI CUMPLE</v>
      </c>
      <c r="V397" s="67">
        <f t="shared" si="61"/>
        <v>4040</v>
      </c>
      <c r="W397" s="3">
        <f t="shared" si="62"/>
        <v>5.4258591092507576E-4</v>
      </c>
      <c r="X397" s="3"/>
      <c r="Y397" s="3"/>
      <c r="Z397" s="3"/>
      <c r="AA397" s="3"/>
      <c r="AB397" s="37"/>
      <c r="AC397" s="37"/>
      <c r="AD397" s="37"/>
      <c r="AE397" s="38"/>
      <c r="AF397" s="38"/>
    </row>
    <row r="398" spans="1:37" ht="33" x14ac:dyDescent="0.3">
      <c r="A398" s="5">
        <v>395</v>
      </c>
      <c r="B398" s="9">
        <v>1031840040</v>
      </c>
      <c r="C398" s="6" t="s">
        <v>807</v>
      </c>
      <c r="D398" s="6" t="s">
        <v>37</v>
      </c>
      <c r="E398" s="6" t="s">
        <v>178</v>
      </c>
      <c r="F398" s="6" t="s">
        <v>14</v>
      </c>
      <c r="G398" s="5"/>
      <c r="H398" s="7">
        <v>327</v>
      </c>
      <c r="I398" s="8">
        <v>465</v>
      </c>
      <c r="J398" s="2">
        <f t="shared" si="55"/>
        <v>152055</v>
      </c>
      <c r="K398" s="3">
        <f t="shared" si="56"/>
        <v>2.2377867435926253E-3</v>
      </c>
      <c r="L398" s="67">
        <v>306</v>
      </c>
      <c r="M398" s="64" t="str">
        <f t="shared" si="57"/>
        <v>SI CUMPLE</v>
      </c>
      <c r="N398" s="67">
        <v>240</v>
      </c>
      <c r="O398" s="64" t="str">
        <f t="shared" si="54"/>
        <v>SI CUMPLE</v>
      </c>
      <c r="P398" s="67">
        <v>378</v>
      </c>
      <c r="Q398" s="64" t="str">
        <f t="shared" si="58"/>
        <v>SI CUMPLE</v>
      </c>
      <c r="R398" s="67">
        <v>419</v>
      </c>
      <c r="S398" s="64" t="str">
        <f t="shared" si="59"/>
        <v>SI CUMPLE</v>
      </c>
      <c r="T398" s="67">
        <v>451</v>
      </c>
      <c r="U398" s="64" t="str">
        <f t="shared" si="60"/>
        <v>SI CUMPLE</v>
      </c>
      <c r="V398" s="67">
        <f t="shared" si="61"/>
        <v>306</v>
      </c>
      <c r="W398" s="3">
        <f t="shared" si="62"/>
        <v>2.2377867435926253E-3</v>
      </c>
      <c r="X398" s="3"/>
      <c r="Y398" s="3"/>
      <c r="Z398" s="3"/>
      <c r="AA398" s="3"/>
      <c r="AB398" s="37"/>
      <c r="AC398" s="37"/>
      <c r="AD398" s="37"/>
      <c r="AE398" s="38"/>
      <c r="AF398" s="38"/>
    </row>
    <row r="399" spans="1:37" ht="33" x14ac:dyDescent="0.3">
      <c r="A399" s="5">
        <v>396</v>
      </c>
      <c r="B399" s="9">
        <v>1031840055</v>
      </c>
      <c r="C399" s="6" t="s">
        <v>807</v>
      </c>
      <c r="D399" s="6" t="s">
        <v>37</v>
      </c>
      <c r="E399" s="6" t="s">
        <v>88</v>
      </c>
      <c r="F399" s="6" t="s">
        <v>14</v>
      </c>
      <c r="G399" s="5"/>
      <c r="H399" s="7">
        <v>37</v>
      </c>
      <c r="I399" s="8">
        <v>590</v>
      </c>
      <c r="J399" s="2">
        <f t="shared" si="55"/>
        <v>21830</v>
      </c>
      <c r="K399" s="3">
        <f t="shared" si="56"/>
        <v>3.2127114933824612E-4</v>
      </c>
      <c r="L399" s="67">
        <v>590</v>
      </c>
      <c r="M399" s="64" t="str">
        <f t="shared" si="57"/>
        <v>SI CUMPLE</v>
      </c>
      <c r="N399" s="67">
        <v>590</v>
      </c>
      <c r="O399" s="64" t="str">
        <f t="shared" si="54"/>
        <v>SI CUMPLE</v>
      </c>
      <c r="P399" s="67">
        <v>589</v>
      </c>
      <c r="Q399" s="64" t="str">
        <f t="shared" si="58"/>
        <v>SI CUMPLE</v>
      </c>
      <c r="R399" s="67">
        <v>531</v>
      </c>
      <c r="S399" s="64" t="str">
        <f t="shared" si="59"/>
        <v>SI CUMPLE</v>
      </c>
      <c r="T399" s="67">
        <v>572</v>
      </c>
      <c r="U399" s="64" t="str">
        <f t="shared" si="60"/>
        <v>SI CUMPLE</v>
      </c>
      <c r="V399" s="67">
        <f t="shared" si="61"/>
        <v>590</v>
      </c>
      <c r="W399" s="3">
        <f t="shared" si="62"/>
        <v>3.2127114933824612E-4</v>
      </c>
      <c r="X399" s="3"/>
      <c r="Y399" s="3"/>
      <c r="Z399" s="3"/>
      <c r="AA399" s="3"/>
      <c r="AB399" s="37"/>
      <c r="AC399" s="37"/>
      <c r="AD399" s="37"/>
      <c r="AE399" s="38"/>
      <c r="AF399" s="38"/>
    </row>
    <row r="400" spans="1:37" x14ac:dyDescent="0.3">
      <c r="A400" s="5">
        <v>397</v>
      </c>
      <c r="B400" s="9">
        <v>1031840060</v>
      </c>
      <c r="C400" s="6" t="s">
        <v>808</v>
      </c>
      <c r="D400" s="6" t="s">
        <v>632</v>
      </c>
      <c r="E400" s="6" t="s">
        <v>809</v>
      </c>
      <c r="F400" s="6" t="s">
        <v>14</v>
      </c>
      <c r="G400" s="5"/>
      <c r="H400" s="7">
        <v>148</v>
      </c>
      <c r="I400" s="8">
        <v>16540</v>
      </c>
      <c r="J400" s="2">
        <f t="shared" si="55"/>
        <v>2447920</v>
      </c>
      <c r="K400" s="3">
        <f t="shared" si="56"/>
        <v>3.6025930915624338E-2</v>
      </c>
      <c r="L400" s="67">
        <v>11200</v>
      </c>
      <c r="M400" s="64" t="str">
        <f t="shared" si="57"/>
        <v>SI CUMPLE</v>
      </c>
      <c r="N400" s="67">
        <v>16540</v>
      </c>
      <c r="O400" s="64" t="str">
        <f t="shared" si="54"/>
        <v>SI CUMPLE</v>
      </c>
      <c r="P400" s="67">
        <v>14583</v>
      </c>
      <c r="Q400" s="64" t="str">
        <f t="shared" si="58"/>
        <v>SI CUMPLE</v>
      </c>
      <c r="R400" s="67">
        <v>14886</v>
      </c>
      <c r="S400" s="64" t="str">
        <f t="shared" si="59"/>
        <v>SI CUMPLE</v>
      </c>
      <c r="T400" s="67">
        <v>16044</v>
      </c>
      <c r="U400" s="64" t="str">
        <f t="shared" si="60"/>
        <v>SI CUMPLE</v>
      </c>
      <c r="V400" s="67">
        <f t="shared" si="61"/>
        <v>11200</v>
      </c>
      <c r="W400" s="3">
        <f t="shared" si="62"/>
        <v>3.6025930915624338E-2</v>
      </c>
      <c r="X400" s="3"/>
      <c r="Y400" s="3"/>
      <c r="Z400" s="3"/>
      <c r="AA400" s="3"/>
      <c r="AB400" s="37"/>
      <c r="AC400" s="37"/>
      <c r="AD400" s="37"/>
      <c r="AE400" s="38"/>
      <c r="AF400" s="38"/>
    </row>
    <row r="401" spans="1:37" ht="33" x14ac:dyDescent="0.3">
      <c r="A401" s="5">
        <v>398</v>
      </c>
      <c r="B401" s="18">
        <v>1032160045</v>
      </c>
      <c r="C401" s="14" t="s">
        <v>810</v>
      </c>
      <c r="D401" s="6" t="s">
        <v>12</v>
      </c>
      <c r="E401" s="6" t="s">
        <v>811</v>
      </c>
      <c r="F401" s="6" t="s">
        <v>14</v>
      </c>
      <c r="G401" s="5" t="s">
        <v>18</v>
      </c>
      <c r="H401" s="7">
        <v>8326</v>
      </c>
      <c r="I401" s="8">
        <v>159</v>
      </c>
      <c r="J401" s="2">
        <f t="shared" si="55"/>
        <v>1323834</v>
      </c>
      <c r="K401" s="3">
        <f t="shared" si="56"/>
        <v>1.9482806720707634E-2</v>
      </c>
      <c r="L401" s="67">
        <v>159</v>
      </c>
      <c r="M401" s="64" t="str">
        <f t="shared" si="57"/>
        <v>SI CUMPLE</v>
      </c>
      <c r="N401" s="67">
        <v>62</v>
      </c>
      <c r="O401" s="64" t="str">
        <f t="shared" ref="O401:O464" si="63">IF(N401&lt;=I401,"SI CUMPLE","NO CUMPLE")</f>
        <v>SI CUMPLE</v>
      </c>
      <c r="P401" s="67">
        <v>63</v>
      </c>
      <c r="Q401" s="64" t="str">
        <f t="shared" si="58"/>
        <v>SI CUMPLE</v>
      </c>
      <c r="R401" s="67">
        <v>154</v>
      </c>
      <c r="S401" s="64" t="str">
        <f t="shared" si="59"/>
        <v>SI CUMPLE</v>
      </c>
      <c r="T401" s="67">
        <v>154</v>
      </c>
      <c r="U401" s="64" t="str">
        <f t="shared" si="60"/>
        <v>SI CUMPLE</v>
      </c>
      <c r="V401" s="67">
        <f t="shared" si="61"/>
        <v>159</v>
      </c>
      <c r="W401" s="3">
        <f t="shared" si="62"/>
        <v>1.9482806720707634E-2</v>
      </c>
      <c r="X401" s="3"/>
      <c r="Y401" s="3"/>
      <c r="Z401" s="3"/>
      <c r="AA401" s="3"/>
      <c r="AB401" s="37"/>
      <c r="AC401" s="37"/>
      <c r="AD401" s="37"/>
      <c r="AE401" s="38"/>
      <c r="AF401" s="38"/>
      <c r="AG401" s="37"/>
      <c r="AH401" s="37"/>
      <c r="AI401" s="37"/>
      <c r="AJ401" s="38"/>
      <c r="AK401" s="39"/>
    </row>
    <row r="402" spans="1:37" x14ac:dyDescent="0.3">
      <c r="A402" s="5">
        <v>399</v>
      </c>
      <c r="B402" s="13">
        <v>1032160046</v>
      </c>
      <c r="C402" s="14" t="s">
        <v>810</v>
      </c>
      <c r="D402" s="6" t="s">
        <v>16</v>
      </c>
      <c r="E402" s="6" t="s">
        <v>812</v>
      </c>
      <c r="F402" s="6" t="s">
        <v>14</v>
      </c>
      <c r="G402" s="5" t="s">
        <v>18</v>
      </c>
      <c r="H402" s="7">
        <v>47</v>
      </c>
      <c r="I402" s="8">
        <v>196</v>
      </c>
      <c r="J402" s="2">
        <f t="shared" si="55"/>
        <v>9212</v>
      </c>
      <c r="K402" s="3">
        <f t="shared" si="56"/>
        <v>1.3557259861218153E-4</v>
      </c>
      <c r="L402" s="67">
        <v>196</v>
      </c>
      <c r="M402" s="64" t="str">
        <f t="shared" si="57"/>
        <v>SI CUMPLE</v>
      </c>
      <c r="N402" s="67">
        <v>196</v>
      </c>
      <c r="O402" s="64" t="str">
        <f t="shared" si="63"/>
        <v>SI CUMPLE</v>
      </c>
      <c r="P402" s="67">
        <v>119</v>
      </c>
      <c r="Q402" s="64" t="str">
        <f t="shared" si="58"/>
        <v>SI CUMPLE</v>
      </c>
      <c r="R402" s="67">
        <v>137</v>
      </c>
      <c r="S402" s="64" t="str">
        <f t="shared" si="59"/>
        <v>SI CUMPLE</v>
      </c>
      <c r="T402" s="67">
        <v>190</v>
      </c>
      <c r="U402" s="64" t="str">
        <f t="shared" si="60"/>
        <v>SI CUMPLE</v>
      </c>
      <c r="V402" s="67">
        <f t="shared" si="61"/>
        <v>196</v>
      </c>
      <c r="W402" s="3">
        <f t="shared" si="62"/>
        <v>1.3557259861218153E-4</v>
      </c>
      <c r="X402" s="3"/>
      <c r="Y402" s="3"/>
      <c r="Z402" s="3"/>
      <c r="AA402" s="3"/>
      <c r="AB402" s="37"/>
      <c r="AC402" s="37"/>
      <c r="AD402" s="37"/>
      <c r="AE402" s="38"/>
      <c r="AF402" s="38"/>
      <c r="AG402" s="37"/>
      <c r="AH402" s="37"/>
      <c r="AI402" s="37"/>
      <c r="AJ402" s="38"/>
      <c r="AK402" s="39"/>
    </row>
    <row r="403" spans="1:37" ht="33" x14ac:dyDescent="0.3">
      <c r="A403" s="5">
        <v>400</v>
      </c>
      <c r="B403" s="13">
        <v>1032160052</v>
      </c>
      <c r="C403" s="14" t="s">
        <v>810</v>
      </c>
      <c r="D403" s="6" t="s">
        <v>37</v>
      </c>
      <c r="E403" s="6" t="s">
        <v>813</v>
      </c>
      <c r="F403" s="6" t="s">
        <v>14</v>
      </c>
      <c r="G403" s="5" t="s">
        <v>18</v>
      </c>
      <c r="H403" s="7">
        <v>126</v>
      </c>
      <c r="I403" s="8">
        <v>2142</v>
      </c>
      <c r="J403" s="2">
        <f t="shared" si="55"/>
        <v>269892</v>
      </c>
      <c r="K403" s="3">
        <f t="shared" si="56"/>
        <v>3.971988686999447E-3</v>
      </c>
      <c r="L403" s="67">
        <v>2070</v>
      </c>
      <c r="M403" s="64" t="str">
        <f t="shared" si="57"/>
        <v>SI CUMPLE</v>
      </c>
      <c r="N403" s="67">
        <v>2142</v>
      </c>
      <c r="O403" s="64" t="str">
        <f t="shared" si="63"/>
        <v>SI CUMPLE</v>
      </c>
      <c r="P403" s="67">
        <v>2073</v>
      </c>
      <c r="Q403" s="64" t="str">
        <f t="shared" si="58"/>
        <v>SI CUMPLE</v>
      </c>
      <c r="R403" s="67">
        <v>1928</v>
      </c>
      <c r="S403" s="64" t="str">
        <f t="shared" si="59"/>
        <v>SI CUMPLE</v>
      </c>
      <c r="T403" s="67">
        <v>2078</v>
      </c>
      <c r="U403" s="64" t="str">
        <f t="shared" si="60"/>
        <v>SI CUMPLE</v>
      </c>
      <c r="V403" s="67">
        <f t="shared" si="61"/>
        <v>2070</v>
      </c>
      <c r="W403" s="3">
        <f t="shared" si="62"/>
        <v>3.971988686999447E-3</v>
      </c>
      <c r="X403" s="3"/>
      <c r="Y403" s="3"/>
      <c r="Z403" s="3"/>
      <c r="AA403" s="3"/>
      <c r="AB403" s="37"/>
      <c r="AC403" s="37"/>
      <c r="AD403" s="37"/>
      <c r="AE403" s="38"/>
      <c r="AF403" s="38"/>
      <c r="AG403" s="37"/>
      <c r="AH403" s="37"/>
      <c r="AI403" s="37"/>
      <c r="AJ403" s="38"/>
      <c r="AK403" s="39"/>
    </row>
    <row r="404" spans="1:37" ht="33" x14ac:dyDescent="0.3">
      <c r="A404" s="5">
        <v>401</v>
      </c>
      <c r="B404" s="13">
        <v>1032160042</v>
      </c>
      <c r="C404" s="14" t="s">
        <v>814</v>
      </c>
      <c r="D404" s="6" t="s">
        <v>12</v>
      </c>
      <c r="E404" s="6" t="s">
        <v>815</v>
      </c>
      <c r="F404" s="6" t="s">
        <v>14</v>
      </c>
      <c r="G404" s="5" t="s">
        <v>18</v>
      </c>
      <c r="H404" s="7">
        <v>5088</v>
      </c>
      <c r="I404" s="8">
        <v>413</v>
      </c>
      <c r="J404" s="2">
        <f t="shared" si="55"/>
        <v>2101344</v>
      </c>
      <c r="K404" s="3">
        <f t="shared" si="56"/>
        <v>3.0925387175218845E-2</v>
      </c>
      <c r="L404" s="67">
        <v>413</v>
      </c>
      <c r="M404" s="64" t="str">
        <f t="shared" si="57"/>
        <v>SI CUMPLE</v>
      </c>
      <c r="N404" s="67">
        <v>66</v>
      </c>
      <c r="O404" s="64" t="str">
        <f t="shared" si="63"/>
        <v>SI CUMPLE</v>
      </c>
      <c r="P404" s="67">
        <v>68</v>
      </c>
      <c r="Q404" s="64" t="str">
        <f t="shared" si="58"/>
        <v>SI CUMPLE</v>
      </c>
      <c r="R404" s="67">
        <v>401</v>
      </c>
      <c r="S404" s="64" t="str">
        <f t="shared" si="59"/>
        <v>SI CUMPLE</v>
      </c>
      <c r="T404" s="67">
        <v>401</v>
      </c>
      <c r="U404" s="64" t="str">
        <f t="shared" si="60"/>
        <v>SI CUMPLE</v>
      </c>
      <c r="V404" s="67">
        <f t="shared" si="61"/>
        <v>413</v>
      </c>
      <c r="W404" s="3">
        <f t="shared" si="62"/>
        <v>3.0925387175218845E-2</v>
      </c>
      <c r="X404" s="3"/>
      <c r="Y404" s="3"/>
      <c r="Z404" s="3"/>
      <c r="AA404" s="3"/>
      <c r="AB404" s="37"/>
      <c r="AC404" s="37"/>
      <c r="AD404" s="37"/>
      <c r="AE404" s="38"/>
      <c r="AF404" s="38"/>
      <c r="AG404" s="37"/>
      <c r="AH404" s="37"/>
      <c r="AI404" s="37"/>
      <c r="AJ404" s="38"/>
      <c r="AK404" s="39"/>
    </row>
    <row r="405" spans="1:37" ht="33" x14ac:dyDescent="0.3">
      <c r="A405" s="5">
        <v>402</v>
      </c>
      <c r="B405" s="13">
        <v>1032160050</v>
      </c>
      <c r="C405" s="14" t="s">
        <v>816</v>
      </c>
      <c r="D405" s="6" t="s">
        <v>12</v>
      </c>
      <c r="E405" s="6" t="s">
        <v>817</v>
      </c>
      <c r="F405" s="6" t="s">
        <v>14</v>
      </c>
      <c r="G405" s="5" t="s">
        <v>18</v>
      </c>
      <c r="H405" s="7">
        <v>1528</v>
      </c>
      <c r="I405" s="8">
        <v>201</v>
      </c>
      <c r="J405" s="2">
        <f t="shared" si="55"/>
        <v>307128</v>
      </c>
      <c r="K405" s="3">
        <f t="shared" si="56"/>
        <v>4.5199892603736526E-3</v>
      </c>
      <c r="L405" s="67">
        <v>201</v>
      </c>
      <c r="M405" s="64" t="str">
        <f t="shared" si="57"/>
        <v>SI CUMPLE</v>
      </c>
      <c r="N405" s="67">
        <v>201</v>
      </c>
      <c r="O405" s="64" t="str">
        <f t="shared" si="63"/>
        <v>SI CUMPLE</v>
      </c>
      <c r="P405" s="67">
        <v>195</v>
      </c>
      <c r="Q405" s="64" t="str">
        <f t="shared" si="58"/>
        <v>SI CUMPLE</v>
      </c>
      <c r="R405" s="67">
        <v>141</v>
      </c>
      <c r="S405" s="64" t="str">
        <f t="shared" si="59"/>
        <v>SI CUMPLE</v>
      </c>
      <c r="T405" s="67">
        <v>201</v>
      </c>
      <c r="U405" s="64" t="str">
        <f t="shared" si="60"/>
        <v>SI CUMPLE</v>
      </c>
      <c r="V405" s="67">
        <f t="shared" si="61"/>
        <v>201</v>
      </c>
      <c r="W405" s="3">
        <f t="shared" si="62"/>
        <v>4.5199892603736526E-3</v>
      </c>
      <c r="X405" s="3"/>
      <c r="Y405" s="3"/>
      <c r="Z405" s="3"/>
      <c r="AA405" s="3"/>
      <c r="AB405" s="37"/>
      <c r="AC405" s="37"/>
      <c r="AD405" s="37"/>
      <c r="AE405" s="38"/>
      <c r="AF405" s="38"/>
      <c r="AG405" s="37"/>
      <c r="AH405" s="37"/>
      <c r="AI405" s="37"/>
      <c r="AJ405" s="38"/>
      <c r="AK405" s="39"/>
    </row>
    <row r="406" spans="1:37" ht="33" x14ac:dyDescent="0.3">
      <c r="A406" s="5">
        <v>403</v>
      </c>
      <c r="B406" s="13">
        <v>1032160048</v>
      </c>
      <c r="C406" s="14" t="s">
        <v>818</v>
      </c>
      <c r="D406" s="6" t="s">
        <v>12</v>
      </c>
      <c r="E406" s="6" t="s">
        <v>819</v>
      </c>
      <c r="F406" s="6" t="s">
        <v>14</v>
      </c>
      <c r="G406" s="5" t="s">
        <v>18</v>
      </c>
      <c r="H406" s="7">
        <v>6780</v>
      </c>
      <c r="I406" s="8">
        <v>181</v>
      </c>
      <c r="J406" s="2">
        <f t="shared" si="55"/>
        <v>1227180</v>
      </c>
      <c r="K406" s="3">
        <f t="shared" si="56"/>
        <v>1.8060354056111262E-2</v>
      </c>
      <c r="L406" s="67">
        <v>181</v>
      </c>
      <c r="M406" s="64" t="str">
        <f t="shared" si="57"/>
        <v>SI CUMPLE</v>
      </c>
      <c r="N406" s="67">
        <v>181</v>
      </c>
      <c r="O406" s="64" t="str">
        <f t="shared" si="63"/>
        <v>SI CUMPLE</v>
      </c>
      <c r="P406" s="67">
        <v>140</v>
      </c>
      <c r="Q406" s="64" t="str">
        <f t="shared" si="58"/>
        <v>SI CUMPLE</v>
      </c>
      <c r="R406" s="67">
        <v>127</v>
      </c>
      <c r="S406" s="64" t="str">
        <f t="shared" si="59"/>
        <v>SI CUMPLE</v>
      </c>
      <c r="T406" s="67">
        <v>181</v>
      </c>
      <c r="U406" s="64" t="str">
        <f t="shared" si="60"/>
        <v>SI CUMPLE</v>
      </c>
      <c r="V406" s="67">
        <f t="shared" si="61"/>
        <v>181</v>
      </c>
      <c r="W406" s="3">
        <f t="shared" si="62"/>
        <v>1.8060354056111262E-2</v>
      </c>
      <c r="X406" s="3"/>
      <c r="Y406" s="3"/>
      <c r="Z406" s="3"/>
      <c r="AA406" s="3"/>
      <c r="AB406" s="37"/>
      <c r="AC406" s="37"/>
      <c r="AD406" s="37"/>
      <c r="AE406" s="38"/>
      <c r="AF406" s="38"/>
      <c r="AG406" s="37"/>
      <c r="AH406" s="37"/>
      <c r="AI406" s="37"/>
      <c r="AJ406" s="38"/>
      <c r="AK406" s="39"/>
    </row>
    <row r="407" spans="1:37" ht="33" x14ac:dyDescent="0.3">
      <c r="A407" s="5">
        <v>404</v>
      </c>
      <c r="B407" s="13">
        <v>1032160058</v>
      </c>
      <c r="C407" s="14" t="s">
        <v>820</v>
      </c>
      <c r="D407" s="6" t="s">
        <v>12</v>
      </c>
      <c r="E407" s="6" t="s">
        <v>821</v>
      </c>
      <c r="F407" s="6" t="s">
        <v>14</v>
      </c>
      <c r="G407" s="5" t="s">
        <v>18</v>
      </c>
      <c r="H407" s="7">
        <v>131</v>
      </c>
      <c r="I407" s="8">
        <v>432</v>
      </c>
      <c r="J407" s="2">
        <f t="shared" si="55"/>
        <v>56592</v>
      </c>
      <c r="K407" s="3">
        <f t="shared" si="56"/>
        <v>8.3286197358451775E-4</v>
      </c>
      <c r="L407" s="67">
        <v>432</v>
      </c>
      <c r="M407" s="64" t="str">
        <f t="shared" si="57"/>
        <v>SI CUMPLE</v>
      </c>
      <c r="N407" s="67">
        <v>158</v>
      </c>
      <c r="O407" s="64" t="str">
        <f t="shared" si="63"/>
        <v>SI CUMPLE</v>
      </c>
      <c r="P407" s="67">
        <v>193</v>
      </c>
      <c r="Q407" s="64" t="str">
        <f t="shared" si="58"/>
        <v>SI CUMPLE</v>
      </c>
      <c r="R407" s="67">
        <v>389</v>
      </c>
      <c r="S407" s="64" t="str">
        <f t="shared" si="59"/>
        <v>SI CUMPLE</v>
      </c>
      <c r="T407" s="67">
        <v>419</v>
      </c>
      <c r="U407" s="64" t="str">
        <f t="shared" si="60"/>
        <v>SI CUMPLE</v>
      </c>
      <c r="V407" s="67">
        <f t="shared" si="61"/>
        <v>432</v>
      </c>
      <c r="W407" s="3">
        <f t="shared" si="62"/>
        <v>8.3286197358451775E-4</v>
      </c>
      <c r="X407" s="3"/>
      <c r="Y407" s="3"/>
      <c r="Z407" s="3"/>
      <c r="AA407" s="3"/>
      <c r="AB407" s="37"/>
      <c r="AC407" s="37"/>
      <c r="AD407" s="37"/>
      <c r="AE407" s="38"/>
      <c r="AF407" s="38"/>
      <c r="AG407" s="37"/>
      <c r="AH407" s="37"/>
      <c r="AI407" s="37"/>
      <c r="AJ407" s="38"/>
      <c r="AK407" s="39"/>
    </row>
    <row r="408" spans="1:37" ht="33" x14ac:dyDescent="0.3">
      <c r="A408" s="5">
        <v>405</v>
      </c>
      <c r="B408" s="9">
        <v>1032160041</v>
      </c>
      <c r="C408" s="6" t="s">
        <v>822</v>
      </c>
      <c r="D408" s="6" t="s">
        <v>37</v>
      </c>
      <c r="E408" s="6" t="s">
        <v>823</v>
      </c>
      <c r="F408" s="6" t="s">
        <v>14</v>
      </c>
      <c r="G408" s="5" t="s">
        <v>18</v>
      </c>
      <c r="H408" s="7">
        <v>94</v>
      </c>
      <c r="I408" s="8">
        <v>1434</v>
      </c>
      <c r="J408" s="2">
        <f t="shared" si="55"/>
        <v>134796</v>
      </c>
      <c r="K408" s="3">
        <f t="shared" si="56"/>
        <v>1.983786800100697E-3</v>
      </c>
      <c r="L408" s="67">
        <v>1434</v>
      </c>
      <c r="M408" s="64" t="str">
        <f t="shared" si="57"/>
        <v>SI CUMPLE</v>
      </c>
      <c r="N408" s="67">
        <v>1434</v>
      </c>
      <c r="O408" s="64" t="str">
        <f t="shared" si="63"/>
        <v>SI CUMPLE</v>
      </c>
      <c r="P408" s="67">
        <v>1376</v>
      </c>
      <c r="Q408" s="64" t="str">
        <f t="shared" si="58"/>
        <v>SI CUMPLE</v>
      </c>
      <c r="R408" s="67">
        <v>1291</v>
      </c>
      <c r="S408" s="64" t="str">
        <f t="shared" si="59"/>
        <v>SI CUMPLE</v>
      </c>
      <c r="T408" s="67">
        <v>1391</v>
      </c>
      <c r="U408" s="64" t="str">
        <f t="shared" si="60"/>
        <v>SI CUMPLE</v>
      </c>
      <c r="V408" s="67">
        <f t="shared" si="61"/>
        <v>1434</v>
      </c>
      <c r="W408" s="3">
        <f t="shared" si="62"/>
        <v>1.983786800100697E-3</v>
      </c>
      <c r="X408" s="3"/>
      <c r="Y408" s="3"/>
      <c r="Z408" s="3"/>
      <c r="AA408" s="3"/>
      <c r="AB408" s="37"/>
      <c r="AC408" s="37"/>
      <c r="AD408" s="37"/>
      <c r="AE408" s="38"/>
      <c r="AF408" s="38"/>
      <c r="AG408" s="37"/>
      <c r="AH408" s="37"/>
      <c r="AI408" s="37"/>
      <c r="AJ408" s="38"/>
      <c r="AK408" s="39"/>
    </row>
    <row r="409" spans="1:37" x14ac:dyDescent="0.3">
      <c r="A409" s="5">
        <v>406</v>
      </c>
      <c r="B409" s="9">
        <v>1033020060</v>
      </c>
      <c r="C409" s="6" t="s">
        <v>824</v>
      </c>
      <c r="D409" s="6" t="s">
        <v>825</v>
      </c>
      <c r="E409" s="6" t="s">
        <v>666</v>
      </c>
      <c r="F409" s="6" t="s">
        <v>26</v>
      </c>
      <c r="G409" s="5" t="s">
        <v>18</v>
      </c>
      <c r="H409" s="7">
        <v>8338</v>
      </c>
      <c r="I409" s="8">
        <v>9056</v>
      </c>
      <c r="J409" s="2">
        <f t="shared" si="55"/>
        <v>75508928</v>
      </c>
      <c r="K409" s="3">
        <f t="shared" si="56"/>
        <v>1.1112615704928479</v>
      </c>
      <c r="L409" s="67">
        <v>9056</v>
      </c>
      <c r="M409" s="64" t="str">
        <f t="shared" si="57"/>
        <v>SI CUMPLE</v>
      </c>
      <c r="N409" s="67">
        <v>9056</v>
      </c>
      <c r="O409" s="64" t="str">
        <f t="shared" si="63"/>
        <v>SI CUMPLE</v>
      </c>
      <c r="P409" s="67">
        <v>9055</v>
      </c>
      <c r="Q409" s="64" t="str">
        <f t="shared" si="58"/>
        <v>SI CUMPLE</v>
      </c>
      <c r="R409" s="67">
        <v>8422</v>
      </c>
      <c r="S409" s="64" t="str">
        <f t="shared" si="59"/>
        <v>SI CUMPLE</v>
      </c>
      <c r="T409" s="67">
        <v>8965</v>
      </c>
      <c r="U409" s="64" t="str">
        <f t="shared" si="60"/>
        <v>SI CUMPLE</v>
      </c>
      <c r="V409" s="67">
        <f t="shared" si="61"/>
        <v>9056</v>
      </c>
      <c r="W409" s="3">
        <f t="shared" si="62"/>
        <v>1.1112615704928479</v>
      </c>
      <c r="X409" s="3"/>
      <c r="Y409" s="3"/>
      <c r="Z409" s="3"/>
      <c r="AA409" s="3"/>
      <c r="AB409" s="37"/>
      <c r="AC409" s="37"/>
      <c r="AD409" s="37"/>
      <c r="AE409" s="38"/>
      <c r="AF409" s="38"/>
      <c r="AG409" s="37"/>
      <c r="AH409" s="37"/>
      <c r="AI409" s="37"/>
      <c r="AJ409" s="38"/>
      <c r="AK409" s="39"/>
    </row>
    <row r="410" spans="1:37" x14ac:dyDescent="0.3">
      <c r="A410" s="5">
        <v>407</v>
      </c>
      <c r="B410" s="9">
        <v>1033020075</v>
      </c>
      <c r="C410" s="6" t="s">
        <v>826</v>
      </c>
      <c r="D410" s="6" t="s">
        <v>827</v>
      </c>
      <c r="E410" s="6">
        <v>0.1</v>
      </c>
      <c r="F410" s="6" t="s">
        <v>26</v>
      </c>
      <c r="G410" s="5" t="s">
        <v>18</v>
      </c>
      <c r="H410" s="7">
        <v>272</v>
      </c>
      <c r="I410" s="8">
        <v>52820</v>
      </c>
      <c r="J410" s="2">
        <f t="shared" si="55"/>
        <v>14367040</v>
      </c>
      <c r="K410" s="3">
        <f t="shared" si="56"/>
        <v>0.21143909543694708</v>
      </c>
      <c r="L410" s="67">
        <v>52820</v>
      </c>
      <c r="M410" s="64" t="str">
        <f t="shared" si="57"/>
        <v>SI CUMPLE</v>
      </c>
      <c r="N410" s="67">
        <v>52820</v>
      </c>
      <c r="O410" s="64" t="str">
        <f t="shared" si="63"/>
        <v>SI CUMPLE</v>
      </c>
      <c r="P410" s="67">
        <v>52819</v>
      </c>
      <c r="Q410" s="64" t="str">
        <f t="shared" si="58"/>
        <v>SI CUMPLE</v>
      </c>
      <c r="R410" s="67">
        <v>36974</v>
      </c>
      <c r="S410" s="64" t="str">
        <f t="shared" si="59"/>
        <v>SI CUMPLE</v>
      </c>
      <c r="T410" s="67">
        <v>52820</v>
      </c>
      <c r="U410" s="64" t="str">
        <f t="shared" si="60"/>
        <v>SI CUMPLE</v>
      </c>
      <c r="V410" s="67">
        <f t="shared" si="61"/>
        <v>52820</v>
      </c>
      <c r="W410" s="3">
        <f t="shared" si="62"/>
        <v>0.21143909543694708</v>
      </c>
      <c r="X410" s="3"/>
      <c r="Y410" s="3"/>
      <c r="Z410" s="3"/>
      <c r="AA410" s="3"/>
      <c r="AB410" s="37"/>
      <c r="AC410" s="37"/>
      <c r="AD410" s="37"/>
      <c r="AE410" s="38"/>
      <c r="AF410" s="38"/>
      <c r="AG410" s="37"/>
      <c r="AH410" s="37"/>
      <c r="AI410" s="37"/>
      <c r="AJ410" s="38"/>
      <c r="AK410" s="39"/>
    </row>
    <row r="411" spans="1:37" ht="33" x14ac:dyDescent="0.3">
      <c r="A411" s="5">
        <v>408</v>
      </c>
      <c r="B411" s="53">
        <v>1033020055</v>
      </c>
      <c r="C411" s="50" t="s">
        <v>828</v>
      </c>
      <c r="D411" s="50" t="s">
        <v>831</v>
      </c>
      <c r="E411" s="6" t="s">
        <v>370</v>
      </c>
      <c r="F411" s="6" t="s">
        <v>22</v>
      </c>
      <c r="G411" s="5" t="s">
        <v>18</v>
      </c>
      <c r="H411" s="7">
        <v>2172</v>
      </c>
      <c r="I411" s="8">
        <v>6945</v>
      </c>
      <c r="J411" s="2">
        <f t="shared" si="55"/>
        <v>15084540</v>
      </c>
      <c r="K411" s="3">
        <f t="shared" si="56"/>
        <v>0.22199851136228801</v>
      </c>
      <c r="L411" s="67">
        <v>6945</v>
      </c>
      <c r="M411" s="64" t="str">
        <f t="shared" si="57"/>
        <v>SI CUMPLE</v>
      </c>
      <c r="N411" s="67">
        <v>6945</v>
      </c>
      <c r="O411" s="64" t="str">
        <f t="shared" si="63"/>
        <v>SI CUMPLE</v>
      </c>
      <c r="P411" s="67">
        <v>6944</v>
      </c>
      <c r="Q411" s="64" t="str">
        <f t="shared" si="58"/>
        <v>SI CUMPLE</v>
      </c>
      <c r="R411" s="67">
        <v>4862</v>
      </c>
      <c r="S411" s="64" t="str">
        <f t="shared" si="59"/>
        <v>SI CUMPLE</v>
      </c>
      <c r="T411" s="67">
        <v>6945</v>
      </c>
      <c r="U411" s="64" t="str">
        <f t="shared" si="60"/>
        <v>SI CUMPLE</v>
      </c>
      <c r="V411" s="67">
        <f t="shared" si="61"/>
        <v>6945</v>
      </c>
      <c r="W411" s="3">
        <f t="shared" si="62"/>
        <v>0.22199851136228801</v>
      </c>
      <c r="X411" s="3"/>
      <c r="Y411" s="3"/>
      <c r="Z411" s="3"/>
      <c r="AA411" s="3"/>
      <c r="AB411" s="37"/>
      <c r="AC411" s="37"/>
      <c r="AD411" s="37"/>
      <c r="AE411" s="38"/>
      <c r="AF411" s="38"/>
      <c r="AG411" s="37"/>
      <c r="AH411" s="37"/>
      <c r="AI411" s="37"/>
      <c r="AJ411" s="38"/>
      <c r="AK411" s="39"/>
    </row>
    <row r="412" spans="1:37" ht="33" x14ac:dyDescent="0.3">
      <c r="A412" s="5">
        <v>409</v>
      </c>
      <c r="B412" s="9">
        <v>1033020065</v>
      </c>
      <c r="C412" s="6" t="s">
        <v>829</v>
      </c>
      <c r="D412" s="6" t="s">
        <v>831</v>
      </c>
      <c r="E412" s="6" t="s">
        <v>830</v>
      </c>
      <c r="F412" s="6" t="s">
        <v>22</v>
      </c>
      <c r="G412" s="5" t="s">
        <v>18</v>
      </c>
      <c r="H412" s="7">
        <v>12897</v>
      </c>
      <c r="I412" s="8">
        <v>7548</v>
      </c>
      <c r="J412" s="2">
        <f t="shared" si="55"/>
        <v>97346556</v>
      </c>
      <c r="K412" s="3">
        <f t="shared" si="56"/>
        <v>1.4326449807714126</v>
      </c>
      <c r="L412" s="67">
        <v>7548</v>
      </c>
      <c r="M412" s="64" t="str">
        <f t="shared" si="57"/>
        <v>SI CUMPLE</v>
      </c>
      <c r="N412" s="67">
        <v>7548</v>
      </c>
      <c r="O412" s="64" t="str">
        <f t="shared" si="63"/>
        <v>SI CUMPLE</v>
      </c>
      <c r="P412" s="67">
        <v>7547</v>
      </c>
      <c r="Q412" s="64" t="str">
        <f t="shared" si="58"/>
        <v>SI CUMPLE</v>
      </c>
      <c r="R412" s="67">
        <v>5284</v>
      </c>
      <c r="S412" s="64" t="str">
        <f t="shared" si="59"/>
        <v>SI CUMPLE</v>
      </c>
      <c r="T412" s="67">
        <v>7322</v>
      </c>
      <c r="U412" s="64" t="str">
        <f t="shared" si="60"/>
        <v>SI CUMPLE</v>
      </c>
      <c r="V412" s="67">
        <f t="shared" si="61"/>
        <v>7548</v>
      </c>
      <c r="W412" s="3">
        <f t="shared" si="62"/>
        <v>1.4326449807714126</v>
      </c>
      <c r="X412" s="3"/>
      <c r="Y412" s="3"/>
      <c r="Z412" s="3"/>
      <c r="AA412" s="3"/>
      <c r="AB412" s="37"/>
      <c r="AC412" s="37"/>
      <c r="AD412" s="37"/>
      <c r="AE412" s="38"/>
      <c r="AF412" s="38"/>
      <c r="AG412" s="37"/>
      <c r="AH412" s="37"/>
      <c r="AI412" s="37"/>
      <c r="AJ412" s="38"/>
      <c r="AK412" s="39"/>
    </row>
    <row r="413" spans="1:37" ht="33" x14ac:dyDescent="0.3">
      <c r="A413" s="5">
        <v>410</v>
      </c>
      <c r="B413" s="53">
        <v>1033020072</v>
      </c>
      <c r="C413" s="50" t="s">
        <v>829</v>
      </c>
      <c r="D413" s="50" t="s">
        <v>1381</v>
      </c>
      <c r="E413" s="6">
        <v>0.02</v>
      </c>
      <c r="F413" s="6" t="s">
        <v>22</v>
      </c>
      <c r="G413" s="5" t="s">
        <v>18</v>
      </c>
      <c r="H413" s="7">
        <v>315</v>
      </c>
      <c r="I413" s="8">
        <v>6864</v>
      </c>
      <c r="J413" s="2">
        <f t="shared" si="55"/>
        <v>2162160</v>
      </c>
      <c r="K413" s="3">
        <f t="shared" si="56"/>
        <v>3.1820413570919935E-2</v>
      </c>
      <c r="L413" s="67">
        <v>4152</v>
      </c>
      <c r="M413" s="64" t="str">
        <f t="shared" si="57"/>
        <v>SI CUMPLE</v>
      </c>
      <c r="N413" s="67">
        <v>6864</v>
      </c>
      <c r="O413" s="64" t="str">
        <f t="shared" si="63"/>
        <v>SI CUMPLE</v>
      </c>
      <c r="P413" s="67">
        <v>1515</v>
      </c>
      <c r="Q413" s="64" t="str">
        <f t="shared" si="58"/>
        <v>SI CUMPLE</v>
      </c>
      <c r="R413" s="67">
        <v>4805</v>
      </c>
      <c r="S413" s="64" t="str">
        <f t="shared" si="59"/>
        <v>SI CUMPLE</v>
      </c>
      <c r="T413" s="67">
        <v>6864</v>
      </c>
      <c r="U413" s="64" t="str">
        <f t="shared" si="60"/>
        <v>SI CUMPLE</v>
      </c>
      <c r="V413" s="67">
        <f t="shared" si="61"/>
        <v>4152</v>
      </c>
      <c r="W413" s="3">
        <f t="shared" si="62"/>
        <v>3.1820413570919935E-2</v>
      </c>
      <c r="X413" s="3"/>
      <c r="Y413" s="3"/>
      <c r="Z413" s="3"/>
      <c r="AA413" s="3"/>
      <c r="AB413" s="37"/>
      <c r="AC413" s="37"/>
      <c r="AD413" s="37"/>
      <c r="AE413" s="38"/>
      <c r="AF413" s="38"/>
      <c r="AG413" s="37"/>
      <c r="AH413" s="37"/>
      <c r="AI413" s="37"/>
      <c r="AJ413" s="38"/>
      <c r="AK413" s="39"/>
    </row>
    <row r="414" spans="1:37" ht="33" x14ac:dyDescent="0.3">
      <c r="A414" s="5">
        <v>411</v>
      </c>
      <c r="B414" s="9">
        <v>1033020070</v>
      </c>
      <c r="C414" s="6" t="s">
        <v>832</v>
      </c>
      <c r="D414" s="6" t="s">
        <v>833</v>
      </c>
      <c r="E414" s="6" t="s">
        <v>834</v>
      </c>
      <c r="F414" s="6" t="s">
        <v>22</v>
      </c>
      <c r="G414" s="5" t="s">
        <v>18</v>
      </c>
      <c r="H414" s="7">
        <v>5624</v>
      </c>
      <c r="I414" s="8">
        <v>747</v>
      </c>
      <c r="J414" s="2">
        <f t="shared" si="55"/>
        <v>4201128</v>
      </c>
      <c r="K414" s="3">
        <f t="shared" si="56"/>
        <v>6.1827815899087819E-2</v>
      </c>
      <c r="L414" s="67">
        <v>747</v>
      </c>
      <c r="M414" s="64" t="str">
        <f t="shared" si="57"/>
        <v>SI CUMPLE</v>
      </c>
      <c r="N414" s="67">
        <v>747</v>
      </c>
      <c r="O414" s="64" t="str">
        <f t="shared" si="63"/>
        <v>SI CUMPLE</v>
      </c>
      <c r="P414" s="67">
        <v>746</v>
      </c>
      <c r="Q414" s="64" t="str">
        <f t="shared" si="58"/>
        <v>SI CUMPLE</v>
      </c>
      <c r="R414" s="67">
        <v>523</v>
      </c>
      <c r="S414" s="64" t="str">
        <f t="shared" si="59"/>
        <v>SI CUMPLE</v>
      </c>
      <c r="T414" s="67">
        <v>747</v>
      </c>
      <c r="U414" s="64" t="str">
        <f t="shared" si="60"/>
        <v>SI CUMPLE</v>
      </c>
      <c r="V414" s="67">
        <f t="shared" si="61"/>
        <v>747</v>
      </c>
      <c r="W414" s="3">
        <f t="shared" si="62"/>
        <v>6.1827815899087819E-2</v>
      </c>
      <c r="X414" s="3"/>
      <c r="Y414" s="3"/>
      <c r="Z414" s="3"/>
      <c r="AA414" s="3"/>
      <c r="AB414" s="37"/>
      <c r="AC414" s="37"/>
      <c r="AD414" s="37"/>
      <c r="AE414" s="38"/>
      <c r="AF414" s="38"/>
      <c r="AG414" s="37"/>
      <c r="AH414" s="37"/>
      <c r="AI414" s="37"/>
      <c r="AJ414" s="38"/>
      <c r="AK414" s="39"/>
    </row>
    <row r="415" spans="1:37" ht="33" x14ac:dyDescent="0.3">
      <c r="A415" s="5">
        <v>412</v>
      </c>
      <c r="B415" s="9">
        <v>1031820045</v>
      </c>
      <c r="C415" s="6" t="s">
        <v>835</v>
      </c>
      <c r="D415" s="6" t="s">
        <v>37</v>
      </c>
      <c r="E415" s="6" t="s">
        <v>146</v>
      </c>
      <c r="F415" s="6" t="s">
        <v>14</v>
      </c>
      <c r="G415" s="5"/>
      <c r="H415" s="7">
        <v>591</v>
      </c>
      <c r="I415" s="8">
        <v>228</v>
      </c>
      <c r="J415" s="2">
        <f t="shared" si="55"/>
        <v>134748</v>
      </c>
      <c r="K415" s="3">
        <f t="shared" si="56"/>
        <v>1.983080386213009E-3</v>
      </c>
      <c r="L415" s="67">
        <v>228</v>
      </c>
      <c r="M415" s="64" t="str">
        <f t="shared" si="57"/>
        <v>SI CUMPLE</v>
      </c>
      <c r="N415" s="67">
        <v>228</v>
      </c>
      <c r="O415" s="64" t="str">
        <f t="shared" si="63"/>
        <v>SI CUMPLE</v>
      </c>
      <c r="P415" s="67">
        <v>227</v>
      </c>
      <c r="Q415" s="64" t="str">
        <f t="shared" si="58"/>
        <v>SI CUMPLE</v>
      </c>
      <c r="R415" s="67">
        <v>160</v>
      </c>
      <c r="S415" s="64" t="str">
        <f t="shared" si="59"/>
        <v>SI CUMPLE</v>
      </c>
      <c r="T415" s="67">
        <v>228</v>
      </c>
      <c r="U415" s="64" t="str">
        <f t="shared" si="60"/>
        <v>SI CUMPLE</v>
      </c>
      <c r="V415" s="67">
        <f t="shared" si="61"/>
        <v>228</v>
      </c>
      <c r="W415" s="3">
        <f t="shared" si="62"/>
        <v>1.983080386213009E-3</v>
      </c>
      <c r="X415" s="3"/>
      <c r="Y415" s="3"/>
      <c r="Z415" s="3"/>
      <c r="AA415" s="3"/>
      <c r="AB415" s="37"/>
      <c r="AC415" s="37"/>
      <c r="AD415" s="37"/>
      <c r="AE415" s="38"/>
      <c r="AF415" s="38"/>
    </row>
    <row r="416" spans="1:37" ht="33" x14ac:dyDescent="0.3">
      <c r="A416" s="5">
        <v>413</v>
      </c>
      <c r="B416" s="9">
        <v>1031630040</v>
      </c>
      <c r="C416" s="6" t="s">
        <v>836</v>
      </c>
      <c r="D416" s="6" t="s">
        <v>37</v>
      </c>
      <c r="E416" s="6" t="s">
        <v>282</v>
      </c>
      <c r="F416" s="6" t="s">
        <v>14</v>
      </c>
      <c r="G416" s="5" t="s">
        <v>18</v>
      </c>
      <c r="H416" s="7">
        <v>13666</v>
      </c>
      <c r="I416" s="8">
        <v>75</v>
      </c>
      <c r="J416" s="2">
        <f t="shared" si="55"/>
        <v>1024950</v>
      </c>
      <c r="K416" s="3">
        <f t="shared" si="56"/>
        <v>1.5084144045544449E-2</v>
      </c>
      <c r="L416" s="67">
        <v>75</v>
      </c>
      <c r="M416" s="64" t="str">
        <f t="shared" si="57"/>
        <v>SI CUMPLE</v>
      </c>
      <c r="N416" s="67">
        <v>75</v>
      </c>
      <c r="O416" s="64" t="str">
        <f t="shared" si="63"/>
        <v>SI CUMPLE</v>
      </c>
      <c r="P416" s="67">
        <v>69</v>
      </c>
      <c r="Q416" s="64" t="str">
        <f t="shared" si="58"/>
        <v>SI CUMPLE</v>
      </c>
      <c r="R416" s="67">
        <v>73</v>
      </c>
      <c r="S416" s="64" t="str">
        <f t="shared" si="59"/>
        <v>SI CUMPLE</v>
      </c>
      <c r="T416" s="67">
        <v>73</v>
      </c>
      <c r="U416" s="64" t="str">
        <f t="shared" si="60"/>
        <v>SI CUMPLE</v>
      </c>
      <c r="V416" s="67">
        <f t="shared" si="61"/>
        <v>75</v>
      </c>
      <c r="W416" s="3">
        <f t="shared" si="62"/>
        <v>1.5084144045544449E-2</v>
      </c>
      <c r="X416" s="3"/>
      <c r="Y416" s="3"/>
      <c r="Z416" s="3"/>
      <c r="AA416" s="3"/>
      <c r="AB416" s="37"/>
      <c r="AC416" s="37"/>
      <c r="AD416" s="37"/>
      <c r="AE416" s="38"/>
      <c r="AF416" s="38"/>
      <c r="AG416" s="37"/>
      <c r="AH416" s="37"/>
      <c r="AI416" s="37"/>
      <c r="AJ416" s="38"/>
      <c r="AK416" s="39"/>
    </row>
    <row r="417" spans="1:37" ht="33" x14ac:dyDescent="0.3">
      <c r="A417" s="5">
        <v>414</v>
      </c>
      <c r="B417" s="10" t="s">
        <v>837</v>
      </c>
      <c r="C417" s="6" t="s">
        <v>838</v>
      </c>
      <c r="D417" s="6" t="s">
        <v>37</v>
      </c>
      <c r="E417" s="6" t="s">
        <v>180</v>
      </c>
      <c r="F417" s="6" t="s">
        <v>14</v>
      </c>
      <c r="G417" s="5" t="s">
        <v>18</v>
      </c>
      <c r="H417" s="7">
        <v>858</v>
      </c>
      <c r="I417" s="8">
        <v>35</v>
      </c>
      <c r="J417" s="2">
        <f t="shared" si="55"/>
        <v>30030</v>
      </c>
      <c r="K417" s="3">
        <f t="shared" si="56"/>
        <v>4.4195018848499913E-4</v>
      </c>
      <c r="L417" s="67">
        <v>35</v>
      </c>
      <c r="M417" s="64" t="str">
        <f t="shared" si="57"/>
        <v>SI CUMPLE</v>
      </c>
      <c r="N417" s="67">
        <v>35</v>
      </c>
      <c r="O417" s="64" t="str">
        <f t="shared" si="63"/>
        <v>SI CUMPLE</v>
      </c>
      <c r="P417" s="67">
        <v>34</v>
      </c>
      <c r="Q417" s="64" t="str">
        <f t="shared" si="58"/>
        <v>SI CUMPLE</v>
      </c>
      <c r="R417" s="67">
        <v>25</v>
      </c>
      <c r="S417" s="64" t="str">
        <f t="shared" si="59"/>
        <v>SI CUMPLE</v>
      </c>
      <c r="T417" s="67">
        <v>35</v>
      </c>
      <c r="U417" s="64" t="str">
        <f t="shared" si="60"/>
        <v>SI CUMPLE</v>
      </c>
      <c r="V417" s="67">
        <f t="shared" si="61"/>
        <v>35</v>
      </c>
      <c r="W417" s="3">
        <f t="shared" si="62"/>
        <v>4.4195018848499913E-4</v>
      </c>
      <c r="X417" s="3"/>
      <c r="Y417" s="3"/>
      <c r="Z417" s="3"/>
      <c r="AA417" s="3"/>
      <c r="AB417" s="37"/>
      <c r="AC417" s="37"/>
      <c r="AD417" s="37"/>
      <c r="AE417" s="38"/>
      <c r="AF417" s="38"/>
      <c r="AG417" s="37"/>
      <c r="AH417" s="37"/>
      <c r="AI417" s="37"/>
      <c r="AJ417" s="38"/>
      <c r="AK417" s="39"/>
    </row>
    <row r="418" spans="1:37" x14ac:dyDescent="0.3">
      <c r="A418" s="5">
        <v>415</v>
      </c>
      <c r="B418" s="10" t="s">
        <v>839</v>
      </c>
      <c r="C418" s="6" t="s">
        <v>840</v>
      </c>
      <c r="D418" s="6" t="s">
        <v>606</v>
      </c>
      <c r="E418" s="6" t="s">
        <v>841</v>
      </c>
      <c r="F418" s="6" t="s">
        <v>14</v>
      </c>
      <c r="G418" s="5" t="s">
        <v>18</v>
      </c>
      <c r="H418" s="7">
        <v>10</v>
      </c>
      <c r="I418" s="8">
        <v>1643</v>
      </c>
      <c r="J418" s="2">
        <f t="shared" si="55"/>
        <v>16430</v>
      </c>
      <c r="K418" s="3">
        <f t="shared" si="56"/>
        <v>2.4179958697331119E-4</v>
      </c>
      <c r="L418" s="67">
        <v>1643</v>
      </c>
      <c r="M418" s="64" t="str">
        <f t="shared" si="57"/>
        <v>SI CUMPLE</v>
      </c>
      <c r="N418" s="67">
        <v>1643</v>
      </c>
      <c r="O418" s="64" t="str">
        <f t="shared" si="63"/>
        <v>SI CUMPLE</v>
      </c>
      <c r="P418" s="67">
        <v>1642</v>
      </c>
      <c r="Q418" s="64" t="str">
        <f t="shared" si="58"/>
        <v>SI CUMPLE</v>
      </c>
      <c r="R418" s="67">
        <v>1150</v>
      </c>
      <c r="S418" s="64" t="str">
        <f t="shared" si="59"/>
        <v>SI CUMPLE</v>
      </c>
      <c r="T418" s="67">
        <v>1643</v>
      </c>
      <c r="U418" s="64" t="str">
        <f t="shared" si="60"/>
        <v>SI CUMPLE</v>
      </c>
      <c r="V418" s="67">
        <f t="shared" si="61"/>
        <v>1643</v>
      </c>
      <c r="W418" s="3">
        <f t="shared" si="62"/>
        <v>2.4179958697331119E-4</v>
      </c>
      <c r="X418" s="3"/>
      <c r="Y418" s="3"/>
      <c r="Z418" s="3"/>
      <c r="AA418" s="3"/>
      <c r="AB418" s="37"/>
      <c r="AC418" s="37"/>
      <c r="AD418" s="37"/>
      <c r="AE418" s="38"/>
      <c r="AF418" s="38"/>
      <c r="AG418" s="37"/>
      <c r="AH418" s="37"/>
      <c r="AI418" s="37"/>
      <c r="AJ418" s="38"/>
      <c r="AK418" s="39"/>
    </row>
    <row r="419" spans="1:37" ht="33" x14ac:dyDescent="0.3">
      <c r="A419" s="5">
        <v>416</v>
      </c>
      <c r="B419" s="9">
        <v>1031840120</v>
      </c>
      <c r="C419" s="6" t="s">
        <v>842</v>
      </c>
      <c r="D419" s="6" t="s">
        <v>37</v>
      </c>
      <c r="E419" s="6" t="s">
        <v>282</v>
      </c>
      <c r="F419" s="6" t="s">
        <v>14</v>
      </c>
      <c r="G419" s="5"/>
      <c r="H419" s="7">
        <v>5292</v>
      </c>
      <c r="I419" s="8">
        <v>58</v>
      </c>
      <c r="J419" s="2">
        <f t="shared" si="55"/>
        <v>306936</v>
      </c>
      <c r="K419" s="3">
        <f t="shared" si="56"/>
        <v>4.5171636048228995E-3</v>
      </c>
      <c r="L419" s="67">
        <v>58</v>
      </c>
      <c r="M419" s="64" t="str">
        <f t="shared" si="57"/>
        <v>SI CUMPLE</v>
      </c>
      <c r="N419" s="67">
        <v>58</v>
      </c>
      <c r="O419" s="64" t="str">
        <f t="shared" si="63"/>
        <v>SI CUMPLE</v>
      </c>
      <c r="P419" s="67">
        <v>57</v>
      </c>
      <c r="Q419" s="64" t="str">
        <f t="shared" si="58"/>
        <v>SI CUMPLE</v>
      </c>
      <c r="R419" s="67">
        <v>56</v>
      </c>
      <c r="S419" s="64" t="str">
        <f t="shared" si="59"/>
        <v>SI CUMPLE</v>
      </c>
      <c r="T419" s="67">
        <v>56</v>
      </c>
      <c r="U419" s="64" t="str">
        <f t="shared" si="60"/>
        <v>SI CUMPLE</v>
      </c>
      <c r="V419" s="67">
        <f t="shared" si="61"/>
        <v>58</v>
      </c>
      <c r="W419" s="3">
        <f t="shared" si="62"/>
        <v>4.5171636048228995E-3</v>
      </c>
      <c r="X419" s="3"/>
      <c r="Y419" s="3"/>
      <c r="Z419" s="3"/>
      <c r="AA419" s="3"/>
      <c r="AB419" s="37"/>
      <c r="AC419" s="37"/>
      <c r="AD419" s="37"/>
      <c r="AE419" s="38"/>
      <c r="AF419" s="38"/>
    </row>
    <row r="420" spans="1:37" ht="33" x14ac:dyDescent="0.3">
      <c r="A420" s="5">
        <v>417</v>
      </c>
      <c r="B420" s="9">
        <v>1031840110</v>
      </c>
      <c r="C420" s="6" t="s">
        <v>843</v>
      </c>
      <c r="D420" s="6" t="s">
        <v>37</v>
      </c>
      <c r="E420" s="6" t="s">
        <v>644</v>
      </c>
      <c r="F420" s="6" t="s">
        <v>14</v>
      </c>
      <c r="G420" s="5"/>
      <c r="H420" s="7">
        <v>4090</v>
      </c>
      <c r="I420" s="8">
        <v>547</v>
      </c>
      <c r="J420" s="2">
        <f t="shared" si="55"/>
        <v>2237230</v>
      </c>
      <c r="K420" s="3">
        <f t="shared" si="56"/>
        <v>3.2925215457352462E-2</v>
      </c>
      <c r="L420" s="67">
        <v>547</v>
      </c>
      <c r="M420" s="64" t="str">
        <f t="shared" si="57"/>
        <v>SI CUMPLE</v>
      </c>
      <c r="N420" s="67">
        <v>547</v>
      </c>
      <c r="O420" s="64" t="str">
        <f t="shared" si="63"/>
        <v>SI CUMPLE</v>
      </c>
      <c r="P420" s="67">
        <v>546</v>
      </c>
      <c r="Q420" s="64" t="str">
        <f t="shared" si="58"/>
        <v>SI CUMPLE</v>
      </c>
      <c r="R420" s="67">
        <v>531</v>
      </c>
      <c r="S420" s="64" t="str">
        <f t="shared" si="59"/>
        <v>SI CUMPLE</v>
      </c>
      <c r="T420" s="67">
        <v>531</v>
      </c>
      <c r="U420" s="64" t="str">
        <f t="shared" si="60"/>
        <v>SI CUMPLE</v>
      </c>
      <c r="V420" s="67">
        <f t="shared" si="61"/>
        <v>547</v>
      </c>
      <c r="W420" s="3">
        <f t="shared" si="62"/>
        <v>3.2925215457352462E-2</v>
      </c>
      <c r="X420" s="3"/>
      <c r="Y420" s="3"/>
      <c r="Z420" s="3"/>
      <c r="AA420" s="3"/>
      <c r="AB420" s="37"/>
      <c r="AC420" s="37"/>
      <c r="AD420" s="37"/>
      <c r="AE420" s="38"/>
      <c r="AF420" s="38"/>
    </row>
    <row r="421" spans="1:37" ht="33" x14ac:dyDescent="0.3">
      <c r="A421" s="5">
        <v>418</v>
      </c>
      <c r="B421" s="9">
        <v>1031220047</v>
      </c>
      <c r="C421" s="6" t="s">
        <v>844</v>
      </c>
      <c r="D421" s="6" t="s">
        <v>37</v>
      </c>
      <c r="E421" s="6" t="s">
        <v>88</v>
      </c>
      <c r="F421" s="6" t="s">
        <v>14</v>
      </c>
      <c r="G421" s="5" t="s">
        <v>18</v>
      </c>
      <c r="H421" s="7">
        <v>751</v>
      </c>
      <c r="I421" s="8">
        <v>91</v>
      </c>
      <c r="J421" s="2">
        <f t="shared" si="55"/>
        <v>68341</v>
      </c>
      <c r="K421" s="3">
        <f t="shared" si="56"/>
        <v>1.0057714895522251E-3</v>
      </c>
      <c r="L421" s="67">
        <v>91</v>
      </c>
      <c r="M421" s="64" t="str">
        <f t="shared" si="57"/>
        <v>SI CUMPLE</v>
      </c>
      <c r="N421" s="67">
        <v>91</v>
      </c>
      <c r="O421" s="64" t="str">
        <f t="shared" si="63"/>
        <v>SI CUMPLE</v>
      </c>
      <c r="P421" s="67">
        <v>90</v>
      </c>
      <c r="Q421" s="64" t="str">
        <f t="shared" si="58"/>
        <v>SI CUMPLE</v>
      </c>
      <c r="R421" s="67">
        <v>64</v>
      </c>
      <c r="S421" s="64" t="str">
        <f t="shared" si="59"/>
        <v>SI CUMPLE</v>
      </c>
      <c r="T421" s="67">
        <v>90</v>
      </c>
      <c r="U421" s="64" t="str">
        <f t="shared" si="60"/>
        <v>SI CUMPLE</v>
      </c>
      <c r="V421" s="67">
        <f t="shared" si="61"/>
        <v>91</v>
      </c>
      <c r="W421" s="3">
        <f t="shared" si="62"/>
        <v>1.0057714895522251E-3</v>
      </c>
      <c r="X421" s="3"/>
      <c r="Y421" s="3"/>
      <c r="Z421" s="3"/>
      <c r="AA421" s="3"/>
      <c r="AB421" s="37"/>
      <c r="AC421" s="37"/>
      <c r="AD421" s="37"/>
      <c r="AE421" s="38"/>
      <c r="AF421" s="38"/>
      <c r="AG421" s="37"/>
      <c r="AH421" s="37"/>
      <c r="AI421" s="37"/>
      <c r="AJ421" s="38"/>
      <c r="AK421" s="39"/>
    </row>
    <row r="422" spans="1:37" ht="33" x14ac:dyDescent="0.3">
      <c r="A422" s="5">
        <v>419</v>
      </c>
      <c r="B422" s="9">
        <v>1031220008</v>
      </c>
      <c r="C422" s="6" t="s">
        <v>845</v>
      </c>
      <c r="D422" s="6" t="s">
        <v>37</v>
      </c>
      <c r="E422" s="6" t="s">
        <v>220</v>
      </c>
      <c r="F422" s="6" t="s">
        <v>14</v>
      </c>
      <c r="G422" s="5" t="s">
        <v>18</v>
      </c>
      <c r="H422" s="7">
        <v>22504</v>
      </c>
      <c r="I422" s="8">
        <v>63</v>
      </c>
      <c r="J422" s="2">
        <f t="shared" si="55"/>
        <v>1417752</v>
      </c>
      <c r="K422" s="3">
        <f t="shared" si="56"/>
        <v>2.0864993793705777E-2</v>
      </c>
      <c r="L422" s="67">
        <v>63</v>
      </c>
      <c r="M422" s="64" t="str">
        <f t="shared" si="57"/>
        <v>SI CUMPLE</v>
      </c>
      <c r="N422" s="67">
        <v>63</v>
      </c>
      <c r="O422" s="64" t="str">
        <f t="shared" si="63"/>
        <v>SI CUMPLE</v>
      </c>
      <c r="P422" s="67">
        <v>61</v>
      </c>
      <c r="Q422" s="64" t="str">
        <f t="shared" si="58"/>
        <v>SI CUMPLE</v>
      </c>
      <c r="R422" s="67">
        <v>62</v>
      </c>
      <c r="S422" s="64" t="str">
        <f t="shared" si="59"/>
        <v>SI CUMPLE</v>
      </c>
      <c r="T422" s="67">
        <v>61</v>
      </c>
      <c r="U422" s="64" t="str">
        <f t="shared" si="60"/>
        <v>SI CUMPLE</v>
      </c>
      <c r="V422" s="67">
        <f t="shared" si="61"/>
        <v>63</v>
      </c>
      <c r="W422" s="3">
        <f t="shared" si="62"/>
        <v>2.0864993793705777E-2</v>
      </c>
      <c r="X422" s="3"/>
      <c r="Y422" s="3"/>
      <c r="Z422" s="3"/>
      <c r="AA422" s="3"/>
      <c r="AB422" s="37"/>
      <c r="AC422" s="37"/>
      <c r="AD422" s="37"/>
      <c r="AE422" s="38"/>
      <c r="AF422" s="38"/>
      <c r="AG422" s="37"/>
      <c r="AH422" s="37"/>
      <c r="AI422" s="37"/>
      <c r="AJ422" s="38"/>
      <c r="AK422" s="39"/>
    </row>
    <row r="423" spans="1:37" ht="33" x14ac:dyDescent="0.3">
      <c r="A423" s="5">
        <v>420</v>
      </c>
      <c r="B423" s="9">
        <v>1031250050</v>
      </c>
      <c r="C423" s="6" t="s">
        <v>846</v>
      </c>
      <c r="D423" s="6" t="s">
        <v>37</v>
      </c>
      <c r="E423" s="6" t="s">
        <v>403</v>
      </c>
      <c r="F423" s="6" t="s">
        <v>14</v>
      </c>
      <c r="G423" s="5"/>
      <c r="H423" s="7">
        <v>199</v>
      </c>
      <c r="I423" s="8">
        <v>39</v>
      </c>
      <c r="J423" s="2">
        <f t="shared" si="55"/>
        <v>7761</v>
      </c>
      <c r="K423" s="3">
        <f t="shared" si="56"/>
        <v>1.1421829546560365E-4</v>
      </c>
      <c r="L423" s="67">
        <v>39</v>
      </c>
      <c r="M423" s="64" t="str">
        <f t="shared" si="57"/>
        <v>SI CUMPLE</v>
      </c>
      <c r="N423" s="67">
        <v>39</v>
      </c>
      <c r="O423" s="64" t="str">
        <f t="shared" si="63"/>
        <v>SI CUMPLE</v>
      </c>
      <c r="P423" s="67">
        <v>38</v>
      </c>
      <c r="Q423" s="64" t="str">
        <f t="shared" si="58"/>
        <v>SI CUMPLE</v>
      </c>
      <c r="R423" s="67">
        <v>27</v>
      </c>
      <c r="S423" s="64" t="str">
        <f t="shared" si="59"/>
        <v>SI CUMPLE</v>
      </c>
      <c r="T423" s="67">
        <v>39</v>
      </c>
      <c r="U423" s="64" t="str">
        <f t="shared" si="60"/>
        <v>SI CUMPLE</v>
      </c>
      <c r="V423" s="67">
        <f t="shared" si="61"/>
        <v>39</v>
      </c>
      <c r="W423" s="3">
        <f t="shared" si="62"/>
        <v>1.1421829546560365E-4</v>
      </c>
      <c r="X423" s="3"/>
      <c r="Y423" s="3"/>
      <c r="Z423" s="3"/>
      <c r="AA423" s="3"/>
      <c r="AB423" s="37"/>
      <c r="AC423" s="37"/>
      <c r="AD423" s="37"/>
      <c r="AE423" s="38"/>
      <c r="AF423" s="38"/>
    </row>
    <row r="424" spans="1:37" x14ac:dyDescent="0.3">
      <c r="A424" s="5">
        <v>421</v>
      </c>
      <c r="B424" s="9">
        <v>1034020212</v>
      </c>
      <c r="C424" s="6" t="s">
        <v>847</v>
      </c>
      <c r="D424" s="6" t="s">
        <v>58</v>
      </c>
      <c r="E424" s="6">
        <v>0.1</v>
      </c>
      <c r="F424" s="6" t="s">
        <v>26</v>
      </c>
      <c r="G424" s="5"/>
      <c r="H424" s="7">
        <v>65</v>
      </c>
      <c r="I424" s="8">
        <v>51399</v>
      </c>
      <c r="J424" s="2">
        <f t="shared" si="55"/>
        <v>3340935</v>
      </c>
      <c r="K424" s="3">
        <f t="shared" si="56"/>
        <v>4.9168393372165511E-2</v>
      </c>
      <c r="L424" s="67">
        <v>46201</v>
      </c>
      <c r="M424" s="64" t="str">
        <f t="shared" si="57"/>
        <v>SI CUMPLE</v>
      </c>
      <c r="N424" s="67">
        <v>51399</v>
      </c>
      <c r="O424" s="64" t="str">
        <f t="shared" si="63"/>
        <v>SI CUMPLE</v>
      </c>
      <c r="P424" s="67">
        <v>51398</v>
      </c>
      <c r="Q424" s="64" t="str">
        <f t="shared" si="58"/>
        <v>SI CUMPLE</v>
      </c>
      <c r="R424" s="67">
        <v>35979</v>
      </c>
      <c r="S424" s="64" t="str">
        <f t="shared" si="59"/>
        <v>SI CUMPLE</v>
      </c>
      <c r="T424" s="67">
        <v>51399</v>
      </c>
      <c r="U424" s="64" t="str">
        <f t="shared" si="60"/>
        <v>SI CUMPLE</v>
      </c>
      <c r="V424" s="67">
        <f t="shared" si="61"/>
        <v>46201</v>
      </c>
      <c r="W424" s="3">
        <f t="shared" si="62"/>
        <v>4.9168393372165511E-2</v>
      </c>
      <c r="X424" s="3"/>
      <c r="Y424" s="3"/>
      <c r="Z424" s="3"/>
      <c r="AA424" s="3"/>
      <c r="AB424" s="37"/>
      <c r="AC424" s="37"/>
      <c r="AD424" s="37"/>
      <c r="AE424" s="38"/>
      <c r="AF424" s="38"/>
    </row>
    <row r="425" spans="1:37" ht="33" x14ac:dyDescent="0.3">
      <c r="A425" s="5">
        <v>422</v>
      </c>
      <c r="B425" s="9">
        <v>1032620090</v>
      </c>
      <c r="C425" s="6" t="s">
        <v>848</v>
      </c>
      <c r="D425" s="6" t="s">
        <v>849</v>
      </c>
      <c r="E425" s="6" t="s">
        <v>850</v>
      </c>
      <c r="F425" s="6" t="s">
        <v>14</v>
      </c>
      <c r="G425" s="5"/>
      <c r="H425" s="7">
        <v>95</v>
      </c>
      <c r="I425" s="8">
        <v>1336</v>
      </c>
      <c r="J425" s="2">
        <f t="shared" si="55"/>
        <v>126920</v>
      </c>
      <c r="K425" s="3">
        <f t="shared" si="56"/>
        <v>1.8678760546958402E-3</v>
      </c>
      <c r="L425" s="67">
        <v>1336</v>
      </c>
      <c r="M425" s="64" t="str">
        <f t="shared" si="57"/>
        <v>SI CUMPLE</v>
      </c>
      <c r="N425" s="67">
        <v>1336</v>
      </c>
      <c r="O425" s="64" t="str">
        <f t="shared" si="63"/>
        <v>SI CUMPLE</v>
      </c>
      <c r="P425" s="67">
        <v>1335</v>
      </c>
      <c r="Q425" s="64" t="str">
        <f t="shared" si="58"/>
        <v>SI CUMPLE</v>
      </c>
      <c r="R425" s="67">
        <v>935</v>
      </c>
      <c r="S425" s="64" t="str">
        <f t="shared" si="59"/>
        <v>SI CUMPLE</v>
      </c>
      <c r="T425" s="67">
        <v>1296</v>
      </c>
      <c r="U425" s="64" t="str">
        <f t="shared" si="60"/>
        <v>SI CUMPLE</v>
      </c>
      <c r="V425" s="67">
        <f t="shared" si="61"/>
        <v>1336</v>
      </c>
      <c r="W425" s="3">
        <f t="shared" si="62"/>
        <v>1.8678760546958402E-3</v>
      </c>
      <c r="X425" s="3"/>
      <c r="Y425" s="3"/>
      <c r="Z425" s="3"/>
      <c r="AA425" s="3"/>
      <c r="AB425" s="37"/>
      <c r="AC425" s="37"/>
      <c r="AD425" s="37"/>
      <c r="AE425" s="38"/>
      <c r="AF425" s="38"/>
    </row>
    <row r="426" spans="1:37" ht="33" x14ac:dyDescent="0.3">
      <c r="A426" s="5">
        <v>423</v>
      </c>
      <c r="B426" s="9">
        <v>1032620080</v>
      </c>
      <c r="C426" s="6" t="s">
        <v>851</v>
      </c>
      <c r="D426" s="6" t="s">
        <v>12</v>
      </c>
      <c r="E426" s="6" t="s">
        <v>544</v>
      </c>
      <c r="F426" s="6" t="s">
        <v>14</v>
      </c>
      <c r="G426" s="5"/>
      <c r="H426" s="7">
        <v>141</v>
      </c>
      <c r="I426" s="8">
        <v>767</v>
      </c>
      <c r="J426" s="2">
        <f t="shared" si="55"/>
        <v>108147</v>
      </c>
      <c r="K426" s="3">
        <f t="shared" si="56"/>
        <v>1.5915946398297434E-3</v>
      </c>
      <c r="L426" s="67">
        <v>464</v>
      </c>
      <c r="M426" s="64" t="str">
        <f t="shared" si="57"/>
        <v>SI CUMPLE</v>
      </c>
      <c r="N426" s="67">
        <v>767</v>
      </c>
      <c r="O426" s="64" t="str">
        <f t="shared" si="63"/>
        <v>SI CUMPLE</v>
      </c>
      <c r="P426" s="67">
        <v>766</v>
      </c>
      <c r="Q426" s="64" t="str">
        <f t="shared" si="58"/>
        <v>SI CUMPLE</v>
      </c>
      <c r="R426" s="67">
        <v>537</v>
      </c>
      <c r="S426" s="64" t="str">
        <f t="shared" si="59"/>
        <v>SI CUMPLE</v>
      </c>
      <c r="T426" s="67">
        <v>744</v>
      </c>
      <c r="U426" s="64" t="str">
        <f t="shared" si="60"/>
        <v>SI CUMPLE</v>
      </c>
      <c r="V426" s="67">
        <f t="shared" si="61"/>
        <v>464</v>
      </c>
      <c r="W426" s="3">
        <f t="shared" si="62"/>
        <v>1.5915946398297434E-3</v>
      </c>
      <c r="X426" s="3"/>
      <c r="Y426" s="3"/>
      <c r="Z426" s="3"/>
      <c r="AA426" s="3"/>
      <c r="AB426" s="37"/>
      <c r="AC426" s="37"/>
      <c r="AD426" s="37"/>
      <c r="AE426" s="38"/>
      <c r="AF426" s="38"/>
    </row>
    <row r="427" spans="1:37" x14ac:dyDescent="0.3">
      <c r="A427" s="5">
        <v>424</v>
      </c>
      <c r="B427" s="9">
        <v>1033720004</v>
      </c>
      <c r="C427" s="6" t="s">
        <v>852</v>
      </c>
      <c r="D427" s="6" t="s">
        <v>853</v>
      </c>
      <c r="E427" s="6" t="s">
        <v>854</v>
      </c>
      <c r="F427" s="6" t="s">
        <v>26</v>
      </c>
      <c r="G427" s="5" t="s">
        <v>18</v>
      </c>
      <c r="H427" s="7">
        <v>1119</v>
      </c>
      <c r="I427" s="8">
        <v>848</v>
      </c>
      <c r="J427" s="2">
        <f t="shared" si="55"/>
        <v>948912</v>
      </c>
      <c r="K427" s="3">
        <f t="shared" si="56"/>
        <v>1.3965096145710206E-2</v>
      </c>
      <c r="L427" s="67">
        <v>513</v>
      </c>
      <c r="M427" s="64" t="str">
        <f t="shared" si="57"/>
        <v>SI CUMPLE</v>
      </c>
      <c r="N427" s="67">
        <v>848</v>
      </c>
      <c r="O427" s="64" t="str">
        <f t="shared" si="63"/>
        <v>SI CUMPLE</v>
      </c>
      <c r="P427" s="67">
        <v>635</v>
      </c>
      <c r="Q427" s="64" t="str">
        <f t="shared" si="58"/>
        <v>SI CUMPLE</v>
      </c>
      <c r="R427" s="67">
        <v>594</v>
      </c>
      <c r="S427" s="64" t="str">
        <f t="shared" si="59"/>
        <v>SI CUMPLE</v>
      </c>
      <c r="T427" s="67">
        <v>823</v>
      </c>
      <c r="U427" s="64" t="str">
        <f t="shared" si="60"/>
        <v>SI CUMPLE</v>
      </c>
      <c r="V427" s="67">
        <f t="shared" si="61"/>
        <v>513</v>
      </c>
      <c r="W427" s="3">
        <f t="shared" si="62"/>
        <v>1.3965096145710206E-2</v>
      </c>
      <c r="X427" s="3"/>
      <c r="Y427" s="3"/>
      <c r="Z427" s="3"/>
      <c r="AA427" s="3"/>
      <c r="AB427" s="37"/>
      <c r="AC427" s="37"/>
      <c r="AD427" s="37"/>
      <c r="AE427" s="38"/>
      <c r="AF427" s="38"/>
      <c r="AG427" s="37"/>
      <c r="AH427" s="37"/>
      <c r="AI427" s="37"/>
      <c r="AJ427" s="38"/>
      <c r="AK427" s="39"/>
    </row>
    <row r="428" spans="1:37" x14ac:dyDescent="0.3">
      <c r="A428" s="5">
        <v>425</v>
      </c>
      <c r="B428" s="9">
        <v>1032620015</v>
      </c>
      <c r="C428" s="6" t="s">
        <v>855</v>
      </c>
      <c r="D428" s="11" t="s">
        <v>856</v>
      </c>
      <c r="E428" s="6">
        <v>0.2</v>
      </c>
      <c r="F428" s="6" t="s">
        <v>22</v>
      </c>
      <c r="G428" s="5" t="s">
        <v>18</v>
      </c>
      <c r="H428" s="7">
        <v>9497</v>
      </c>
      <c r="I428" s="8">
        <v>2574</v>
      </c>
      <c r="J428" s="2">
        <f t="shared" si="55"/>
        <v>24445278</v>
      </c>
      <c r="K428" s="3">
        <f t="shared" si="56"/>
        <v>0.35976008057503173</v>
      </c>
      <c r="L428" s="67">
        <v>2100</v>
      </c>
      <c r="M428" s="64" t="str">
        <f t="shared" si="57"/>
        <v>SI CUMPLE</v>
      </c>
      <c r="N428" s="67">
        <v>2574</v>
      </c>
      <c r="O428" s="64" t="str">
        <f t="shared" si="63"/>
        <v>SI CUMPLE</v>
      </c>
      <c r="P428" s="67">
        <v>2421</v>
      </c>
      <c r="Q428" s="64" t="str">
        <f t="shared" si="58"/>
        <v>SI CUMPLE</v>
      </c>
      <c r="R428" s="67">
        <v>2445</v>
      </c>
      <c r="S428" s="64" t="str">
        <f t="shared" si="59"/>
        <v>SI CUMPLE</v>
      </c>
      <c r="T428" s="67">
        <v>2497</v>
      </c>
      <c r="U428" s="64" t="str">
        <f t="shared" si="60"/>
        <v>SI CUMPLE</v>
      </c>
      <c r="V428" s="67">
        <f t="shared" si="61"/>
        <v>2100</v>
      </c>
      <c r="W428" s="3">
        <f t="shared" si="62"/>
        <v>0.35976008057503173</v>
      </c>
      <c r="X428" s="3"/>
      <c r="Y428" s="3"/>
      <c r="Z428" s="3"/>
      <c r="AA428" s="3"/>
      <c r="AB428" s="37"/>
      <c r="AC428" s="37"/>
      <c r="AD428" s="37"/>
      <c r="AE428" s="38"/>
      <c r="AF428" s="38"/>
      <c r="AG428" s="37"/>
      <c r="AH428" s="37"/>
      <c r="AI428" s="37"/>
      <c r="AJ428" s="38"/>
      <c r="AK428" s="39"/>
    </row>
    <row r="429" spans="1:37" x14ac:dyDescent="0.3">
      <c r="A429" s="5">
        <v>426</v>
      </c>
      <c r="B429" s="9">
        <v>1031220175</v>
      </c>
      <c r="C429" s="6" t="s">
        <v>857</v>
      </c>
      <c r="D429" s="6" t="s">
        <v>858</v>
      </c>
      <c r="E429" s="6">
        <v>0.2</v>
      </c>
      <c r="F429" s="6" t="s">
        <v>22</v>
      </c>
      <c r="G429" s="5"/>
      <c r="H429" s="7">
        <v>288</v>
      </c>
      <c r="I429" s="8">
        <v>15665</v>
      </c>
      <c r="J429" s="2">
        <f t="shared" si="55"/>
        <v>4511520</v>
      </c>
      <c r="K429" s="3">
        <f t="shared" si="56"/>
        <v>6.6395841303824282E-2</v>
      </c>
      <c r="L429" s="67">
        <v>15665</v>
      </c>
      <c r="M429" s="64" t="str">
        <f t="shared" si="57"/>
        <v>SI CUMPLE</v>
      </c>
      <c r="N429" s="67">
        <v>15665</v>
      </c>
      <c r="O429" s="64" t="str">
        <f t="shared" si="63"/>
        <v>SI CUMPLE</v>
      </c>
      <c r="P429" s="67">
        <v>14723</v>
      </c>
      <c r="Q429" s="64" t="str">
        <f t="shared" si="58"/>
        <v>SI CUMPLE</v>
      </c>
      <c r="R429" s="67">
        <v>14099</v>
      </c>
      <c r="S429" s="64" t="str">
        <f t="shared" si="59"/>
        <v>SI CUMPLE</v>
      </c>
      <c r="T429" s="67">
        <v>15195</v>
      </c>
      <c r="U429" s="64" t="str">
        <f t="shared" si="60"/>
        <v>SI CUMPLE</v>
      </c>
      <c r="V429" s="67">
        <f t="shared" si="61"/>
        <v>15665</v>
      </c>
      <c r="W429" s="3">
        <f t="shared" si="62"/>
        <v>6.6395841303824282E-2</v>
      </c>
      <c r="X429" s="3"/>
      <c r="Y429" s="3"/>
      <c r="Z429" s="3"/>
      <c r="AA429" s="3"/>
      <c r="AB429" s="37"/>
      <c r="AC429" s="37"/>
      <c r="AD429" s="37"/>
      <c r="AE429" s="38"/>
      <c r="AF429" s="38"/>
    </row>
    <row r="430" spans="1:37" x14ac:dyDescent="0.3">
      <c r="A430" s="5">
        <v>427</v>
      </c>
      <c r="B430" s="9">
        <v>1032210215</v>
      </c>
      <c r="C430" s="6" t="s">
        <v>859</v>
      </c>
      <c r="D430" s="6" t="s">
        <v>41</v>
      </c>
      <c r="E430" s="6" t="s">
        <v>860</v>
      </c>
      <c r="F430" s="6" t="s">
        <v>14</v>
      </c>
      <c r="G430" s="5"/>
      <c r="H430" s="7">
        <v>1</v>
      </c>
      <c r="I430" s="8">
        <v>11543</v>
      </c>
      <c r="J430" s="2">
        <f t="shared" si="55"/>
        <v>11543</v>
      </c>
      <c r="K430" s="3">
        <f t="shared" si="56"/>
        <v>1.6987782303304509E-4</v>
      </c>
      <c r="L430" s="67">
        <v>11543</v>
      </c>
      <c r="M430" s="64" t="str">
        <f t="shared" si="57"/>
        <v>SI CUMPLE</v>
      </c>
      <c r="N430" s="67">
        <v>11543</v>
      </c>
      <c r="O430" s="64" t="str">
        <f t="shared" si="63"/>
        <v>SI CUMPLE</v>
      </c>
      <c r="P430" s="67">
        <v>11542</v>
      </c>
      <c r="Q430" s="64" t="str">
        <f t="shared" si="58"/>
        <v>SI CUMPLE</v>
      </c>
      <c r="R430" s="67">
        <v>10389</v>
      </c>
      <c r="S430" s="64" t="str">
        <f t="shared" si="59"/>
        <v>SI CUMPLE</v>
      </c>
      <c r="T430" s="67">
        <v>11197</v>
      </c>
      <c r="U430" s="64" t="str">
        <f t="shared" si="60"/>
        <v>SI CUMPLE</v>
      </c>
      <c r="V430" s="67">
        <f t="shared" si="61"/>
        <v>11543</v>
      </c>
      <c r="W430" s="3">
        <f t="shared" si="62"/>
        <v>1.6987782303304509E-4</v>
      </c>
      <c r="X430" s="3"/>
      <c r="Y430" s="3"/>
      <c r="Z430" s="3"/>
      <c r="AA430" s="3"/>
      <c r="AB430" s="37"/>
      <c r="AC430" s="37"/>
      <c r="AD430" s="37"/>
      <c r="AE430" s="38"/>
      <c r="AF430" s="38"/>
    </row>
    <row r="431" spans="1:37" ht="33" x14ac:dyDescent="0.3">
      <c r="A431" s="5">
        <v>428</v>
      </c>
      <c r="B431" s="9">
        <v>1031840090</v>
      </c>
      <c r="C431" s="6" t="s">
        <v>861</v>
      </c>
      <c r="D431" s="6" t="s">
        <v>12</v>
      </c>
      <c r="E431" s="6" t="s">
        <v>862</v>
      </c>
      <c r="F431" s="6" t="s">
        <v>14</v>
      </c>
      <c r="G431" s="5"/>
      <c r="H431" s="7">
        <v>43</v>
      </c>
      <c r="I431" s="8">
        <v>91</v>
      </c>
      <c r="J431" s="2">
        <f t="shared" si="55"/>
        <v>3913</v>
      </c>
      <c r="K431" s="3">
        <f t="shared" si="56"/>
        <v>5.7587448802590797E-5</v>
      </c>
      <c r="L431" s="67">
        <v>91</v>
      </c>
      <c r="M431" s="64" t="str">
        <f t="shared" si="57"/>
        <v>SI CUMPLE</v>
      </c>
      <c r="N431" s="67">
        <v>91</v>
      </c>
      <c r="O431" s="64" t="str">
        <f t="shared" si="63"/>
        <v>SI CUMPLE</v>
      </c>
      <c r="P431" s="67">
        <v>90</v>
      </c>
      <c r="Q431" s="64" t="str">
        <f t="shared" si="58"/>
        <v>SI CUMPLE</v>
      </c>
      <c r="R431" s="67">
        <v>64</v>
      </c>
      <c r="S431" s="64" t="str">
        <f t="shared" si="59"/>
        <v>SI CUMPLE</v>
      </c>
      <c r="T431" s="67">
        <v>91</v>
      </c>
      <c r="U431" s="64" t="str">
        <f t="shared" si="60"/>
        <v>SI CUMPLE</v>
      </c>
      <c r="V431" s="67">
        <f t="shared" si="61"/>
        <v>91</v>
      </c>
      <c r="W431" s="3">
        <f t="shared" si="62"/>
        <v>5.7587448802590797E-5</v>
      </c>
      <c r="X431" s="3"/>
      <c r="Y431" s="3"/>
      <c r="Z431" s="3"/>
      <c r="AA431" s="3"/>
      <c r="AB431" s="37"/>
      <c r="AC431" s="37"/>
      <c r="AD431" s="37"/>
      <c r="AE431" s="38"/>
      <c r="AF431" s="38"/>
    </row>
    <row r="432" spans="1:37" ht="33" x14ac:dyDescent="0.3">
      <c r="A432" s="5">
        <v>429</v>
      </c>
      <c r="B432" s="10" t="s">
        <v>863</v>
      </c>
      <c r="C432" s="6" t="s">
        <v>864</v>
      </c>
      <c r="D432" s="6" t="s">
        <v>37</v>
      </c>
      <c r="E432" s="6" t="s">
        <v>865</v>
      </c>
      <c r="F432" s="6" t="s">
        <v>14</v>
      </c>
      <c r="G432" s="5" t="s">
        <v>18</v>
      </c>
      <c r="H432" s="7">
        <v>66</v>
      </c>
      <c r="I432" s="8">
        <v>73</v>
      </c>
      <c r="J432" s="2">
        <f t="shared" si="55"/>
        <v>4818</v>
      </c>
      <c r="K432" s="3">
        <f t="shared" si="56"/>
        <v>7.0906293976714135E-5</v>
      </c>
      <c r="L432" s="67">
        <v>73</v>
      </c>
      <c r="M432" s="64" t="str">
        <f t="shared" si="57"/>
        <v>SI CUMPLE</v>
      </c>
      <c r="N432" s="67">
        <v>73</v>
      </c>
      <c r="O432" s="64" t="str">
        <f t="shared" si="63"/>
        <v>SI CUMPLE</v>
      </c>
      <c r="P432" s="67">
        <v>72</v>
      </c>
      <c r="Q432" s="64" t="str">
        <f t="shared" si="58"/>
        <v>SI CUMPLE</v>
      </c>
      <c r="R432" s="67">
        <v>66</v>
      </c>
      <c r="S432" s="64" t="str">
        <f t="shared" si="59"/>
        <v>SI CUMPLE</v>
      </c>
      <c r="T432" s="67">
        <v>71</v>
      </c>
      <c r="U432" s="64" t="str">
        <f t="shared" si="60"/>
        <v>SI CUMPLE</v>
      </c>
      <c r="V432" s="67">
        <f t="shared" si="61"/>
        <v>73</v>
      </c>
      <c r="W432" s="3">
        <f t="shared" si="62"/>
        <v>7.0906293976714135E-5</v>
      </c>
      <c r="X432" s="3"/>
      <c r="Y432" s="3"/>
      <c r="Z432" s="3"/>
      <c r="AA432" s="3"/>
      <c r="AB432" s="37"/>
      <c r="AC432" s="37"/>
      <c r="AD432" s="37"/>
      <c r="AE432" s="38"/>
      <c r="AF432" s="38"/>
      <c r="AG432" s="37"/>
      <c r="AH432" s="37"/>
      <c r="AI432" s="37"/>
      <c r="AJ432" s="38"/>
      <c r="AK432" s="39"/>
    </row>
    <row r="433" spans="1:37" ht="33" x14ac:dyDescent="0.3">
      <c r="A433" s="5">
        <v>430</v>
      </c>
      <c r="B433" s="9">
        <v>1033480006</v>
      </c>
      <c r="C433" s="6" t="s">
        <v>866</v>
      </c>
      <c r="D433" s="6" t="s">
        <v>867</v>
      </c>
      <c r="E433" s="6" t="s">
        <v>868</v>
      </c>
      <c r="F433" s="6" t="s">
        <v>26</v>
      </c>
      <c r="G433" s="5" t="s">
        <v>18</v>
      </c>
      <c r="H433" s="7">
        <v>338</v>
      </c>
      <c r="I433" s="8">
        <v>20673</v>
      </c>
      <c r="J433" s="2">
        <f t="shared" si="55"/>
        <v>6987474</v>
      </c>
      <c r="K433" s="3">
        <f t="shared" si="56"/>
        <v>0.10283434736377058</v>
      </c>
      <c r="L433" s="67">
        <v>19501</v>
      </c>
      <c r="M433" s="64" t="str">
        <f t="shared" si="57"/>
        <v>SI CUMPLE</v>
      </c>
      <c r="N433" s="67">
        <v>4298</v>
      </c>
      <c r="O433" s="64" t="str">
        <f t="shared" si="63"/>
        <v>SI CUMPLE</v>
      </c>
      <c r="P433" s="67">
        <v>20672</v>
      </c>
      <c r="Q433" s="64" t="str">
        <f t="shared" si="58"/>
        <v>SI CUMPLE</v>
      </c>
      <c r="R433" s="67">
        <v>14471</v>
      </c>
      <c r="S433" s="64" t="str">
        <f t="shared" si="59"/>
        <v>SI CUMPLE</v>
      </c>
      <c r="T433" s="67">
        <v>20466</v>
      </c>
      <c r="U433" s="64" t="str">
        <f t="shared" si="60"/>
        <v>SI CUMPLE</v>
      </c>
      <c r="V433" s="67">
        <f t="shared" si="61"/>
        <v>19501</v>
      </c>
      <c r="W433" s="3">
        <f t="shared" si="62"/>
        <v>0.10283434736377058</v>
      </c>
      <c r="X433" s="3"/>
      <c r="Y433" s="3"/>
      <c r="Z433" s="3"/>
      <c r="AA433" s="3"/>
      <c r="AB433" s="37"/>
      <c r="AC433" s="37"/>
      <c r="AD433" s="37"/>
      <c r="AE433" s="38"/>
      <c r="AF433" s="38"/>
      <c r="AG433" s="37"/>
      <c r="AH433" s="37"/>
      <c r="AI433" s="37"/>
      <c r="AJ433" s="38"/>
      <c r="AK433" s="39"/>
    </row>
    <row r="434" spans="1:37" x14ac:dyDescent="0.3">
      <c r="A434" s="5">
        <v>431</v>
      </c>
      <c r="B434" s="10" t="s">
        <v>869</v>
      </c>
      <c r="C434" s="6" t="s">
        <v>870</v>
      </c>
      <c r="D434" s="6" t="s">
        <v>20</v>
      </c>
      <c r="E434" s="6" t="s">
        <v>167</v>
      </c>
      <c r="F434" s="6" t="s">
        <v>22</v>
      </c>
      <c r="G434" s="5"/>
      <c r="H434" s="7">
        <v>477</v>
      </c>
      <c r="I434" s="8">
        <v>1713</v>
      </c>
      <c r="J434" s="2">
        <f t="shared" si="55"/>
        <v>817101</v>
      </c>
      <c r="K434" s="3">
        <f t="shared" si="56"/>
        <v>1.2025239459250126E-2</v>
      </c>
      <c r="L434" s="67">
        <v>1713</v>
      </c>
      <c r="M434" s="64" t="str">
        <f t="shared" si="57"/>
        <v>SI CUMPLE</v>
      </c>
      <c r="N434" s="67">
        <v>1713</v>
      </c>
      <c r="O434" s="64" t="str">
        <f t="shared" si="63"/>
        <v>SI CUMPLE</v>
      </c>
      <c r="P434" s="67">
        <v>1712</v>
      </c>
      <c r="Q434" s="64" t="str">
        <f t="shared" si="58"/>
        <v>SI CUMPLE</v>
      </c>
      <c r="R434" s="67">
        <v>1199</v>
      </c>
      <c r="S434" s="64" t="str">
        <f t="shared" si="59"/>
        <v>SI CUMPLE</v>
      </c>
      <c r="T434" s="67">
        <v>1662</v>
      </c>
      <c r="U434" s="64" t="str">
        <f t="shared" si="60"/>
        <v>SI CUMPLE</v>
      </c>
      <c r="V434" s="67">
        <f t="shared" si="61"/>
        <v>1713</v>
      </c>
      <c r="W434" s="3">
        <f t="shared" si="62"/>
        <v>1.2025239459250126E-2</v>
      </c>
      <c r="X434" s="3"/>
      <c r="Y434" s="3"/>
      <c r="Z434" s="3"/>
      <c r="AA434" s="3"/>
      <c r="AB434" s="37"/>
      <c r="AC434" s="37"/>
      <c r="AD434" s="37"/>
      <c r="AE434" s="38"/>
      <c r="AF434" s="38"/>
    </row>
    <row r="435" spans="1:37" x14ac:dyDescent="0.3">
      <c r="A435" s="5">
        <v>432</v>
      </c>
      <c r="B435" s="9">
        <v>1032210320</v>
      </c>
      <c r="C435" s="6" t="s">
        <v>871</v>
      </c>
      <c r="D435" s="6" t="s">
        <v>97</v>
      </c>
      <c r="E435" s="6" t="s">
        <v>730</v>
      </c>
      <c r="F435" s="6" t="s">
        <v>22</v>
      </c>
      <c r="G435" s="5" t="s">
        <v>18</v>
      </c>
      <c r="H435" s="7">
        <v>3922</v>
      </c>
      <c r="I435" s="8">
        <v>16540</v>
      </c>
      <c r="J435" s="2">
        <f t="shared" si="55"/>
        <v>64869880</v>
      </c>
      <c r="K435" s="3">
        <f t="shared" si="56"/>
        <v>0.95468716926404507</v>
      </c>
      <c r="L435" s="67">
        <v>16540</v>
      </c>
      <c r="M435" s="64" t="str">
        <f t="shared" si="57"/>
        <v>SI CUMPLE</v>
      </c>
      <c r="N435" s="67">
        <v>16540</v>
      </c>
      <c r="O435" s="64" t="str">
        <f t="shared" si="63"/>
        <v>SI CUMPLE</v>
      </c>
      <c r="P435" s="67">
        <v>16539</v>
      </c>
      <c r="Q435" s="64" t="str">
        <f t="shared" si="58"/>
        <v>SI CUMPLE</v>
      </c>
      <c r="R435" s="67">
        <v>11578</v>
      </c>
      <c r="S435" s="64" t="str">
        <f t="shared" si="59"/>
        <v>SI CUMPLE</v>
      </c>
      <c r="T435" s="67">
        <v>16375</v>
      </c>
      <c r="U435" s="64" t="str">
        <f t="shared" si="60"/>
        <v>SI CUMPLE</v>
      </c>
      <c r="V435" s="67">
        <f t="shared" si="61"/>
        <v>16540</v>
      </c>
      <c r="W435" s="3">
        <f t="shared" si="62"/>
        <v>0.95468716926404507</v>
      </c>
      <c r="X435" s="3"/>
      <c r="Y435" s="3"/>
      <c r="Z435" s="3"/>
      <c r="AA435" s="3"/>
      <c r="AB435" s="37"/>
      <c r="AC435" s="37"/>
      <c r="AD435" s="37"/>
      <c r="AE435" s="38"/>
      <c r="AF435" s="38"/>
      <c r="AG435" s="37"/>
      <c r="AH435" s="37"/>
      <c r="AI435" s="37"/>
      <c r="AJ435" s="38"/>
      <c r="AK435" s="39"/>
    </row>
    <row r="436" spans="1:37" ht="33" x14ac:dyDescent="0.3">
      <c r="A436" s="5">
        <v>433</v>
      </c>
      <c r="B436" s="10" t="s">
        <v>872</v>
      </c>
      <c r="C436" s="6" t="s">
        <v>873</v>
      </c>
      <c r="D436" s="6" t="s">
        <v>37</v>
      </c>
      <c r="E436" s="6" t="s">
        <v>180</v>
      </c>
      <c r="F436" s="6" t="s">
        <v>14</v>
      </c>
      <c r="G436" s="5"/>
      <c r="H436" s="7">
        <v>11729</v>
      </c>
      <c r="I436" s="8">
        <v>2839</v>
      </c>
      <c r="J436" s="2">
        <f t="shared" si="55"/>
        <v>33298631</v>
      </c>
      <c r="K436" s="3">
        <f t="shared" si="56"/>
        <v>0.49005448707101007</v>
      </c>
      <c r="L436" s="67">
        <v>1717</v>
      </c>
      <c r="M436" s="64" t="str">
        <f t="shared" si="57"/>
        <v>SI CUMPLE</v>
      </c>
      <c r="N436" s="67">
        <v>1685</v>
      </c>
      <c r="O436" s="64" t="str">
        <f t="shared" si="63"/>
        <v>SI CUMPLE</v>
      </c>
      <c r="P436" s="67">
        <v>2701</v>
      </c>
      <c r="Q436" s="64" t="str">
        <f t="shared" si="58"/>
        <v>SI CUMPLE</v>
      </c>
      <c r="R436" s="67">
        <v>1987</v>
      </c>
      <c r="S436" s="64" t="str">
        <f t="shared" si="59"/>
        <v>SI CUMPLE</v>
      </c>
      <c r="T436" s="67">
        <v>2754</v>
      </c>
      <c r="U436" s="64" t="str">
        <f t="shared" si="60"/>
        <v>SI CUMPLE</v>
      </c>
      <c r="V436" s="67">
        <f t="shared" si="61"/>
        <v>1717</v>
      </c>
      <c r="W436" s="3">
        <f t="shared" si="62"/>
        <v>0.49005448707101007</v>
      </c>
      <c r="X436" s="3"/>
      <c r="Y436" s="3"/>
      <c r="Z436" s="3"/>
      <c r="AA436" s="3"/>
      <c r="AB436" s="37"/>
      <c r="AC436" s="37"/>
      <c r="AD436" s="37"/>
      <c r="AE436" s="38"/>
      <c r="AF436" s="38"/>
    </row>
    <row r="437" spans="1:37" ht="33" x14ac:dyDescent="0.3">
      <c r="A437" s="5">
        <v>434</v>
      </c>
      <c r="B437" s="9">
        <v>1032150002</v>
      </c>
      <c r="C437" s="6" t="s">
        <v>874</v>
      </c>
      <c r="D437" s="6" t="s">
        <v>37</v>
      </c>
      <c r="E437" s="6" t="s">
        <v>38</v>
      </c>
      <c r="F437" s="6" t="s">
        <v>14</v>
      </c>
      <c r="G437" s="5" t="s">
        <v>18</v>
      </c>
      <c r="H437" s="7">
        <v>115</v>
      </c>
      <c r="I437" s="8">
        <v>310</v>
      </c>
      <c r="J437" s="2">
        <f t="shared" si="55"/>
        <v>35650</v>
      </c>
      <c r="K437" s="3">
        <f t="shared" si="56"/>
        <v>5.2465948116850534E-4</v>
      </c>
      <c r="L437" s="67">
        <v>310</v>
      </c>
      <c r="M437" s="64" t="str">
        <f t="shared" si="57"/>
        <v>SI CUMPLE</v>
      </c>
      <c r="N437" s="67">
        <v>310</v>
      </c>
      <c r="O437" s="64" t="str">
        <f t="shared" si="63"/>
        <v>SI CUMPLE</v>
      </c>
      <c r="P437" s="67">
        <v>231</v>
      </c>
      <c r="Q437" s="64" t="str">
        <f t="shared" si="58"/>
        <v>SI CUMPLE</v>
      </c>
      <c r="R437" s="67">
        <v>217</v>
      </c>
      <c r="S437" s="64" t="str">
        <f t="shared" si="59"/>
        <v>SI CUMPLE</v>
      </c>
      <c r="T437" s="67">
        <v>301</v>
      </c>
      <c r="U437" s="64" t="str">
        <f t="shared" si="60"/>
        <v>SI CUMPLE</v>
      </c>
      <c r="V437" s="67">
        <f t="shared" si="61"/>
        <v>310</v>
      </c>
      <c r="W437" s="3">
        <f t="shared" si="62"/>
        <v>5.2465948116850534E-4</v>
      </c>
      <c r="X437" s="3"/>
      <c r="Y437" s="3"/>
      <c r="Z437" s="3"/>
      <c r="AA437" s="3"/>
      <c r="AB437" s="37"/>
      <c r="AC437" s="37"/>
      <c r="AD437" s="37"/>
      <c r="AE437" s="38"/>
      <c r="AF437" s="38"/>
      <c r="AG437" s="37"/>
      <c r="AH437" s="37"/>
      <c r="AI437" s="37"/>
      <c r="AJ437" s="38"/>
      <c r="AK437" s="39"/>
    </row>
    <row r="438" spans="1:37" ht="33" x14ac:dyDescent="0.3">
      <c r="A438" s="5">
        <v>435</v>
      </c>
      <c r="B438" s="9">
        <v>1032150018</v>
      </c>
      <c r="C438" s="6" t="s">
        <v>874</v>
      </c>
      <c r="D438" s="6" t="s">
        <v>37</v>
      </c>
      <c r="E438" s="6" t="s">
        <v>875</v>
      </c>
      <c r="F438" s="6" t="s">
        <v>14</v>
      </c>
      <c r="G438" s="5" t="s">
        <v>18</v>
      </c>
      <c r="H438" s="7">
        <v>1885</v>
      </c>
      <c r="I438" s="8">
        <v>303</v>
      </c>
      <c r="J438" s="2">
        <f t="shared" si="55"/>
        <v>571155</v>
      </c>
      <c r="K438" s="3">
        <f t="shared" si="56"/>
        <v>8.4056630004711846E-3</v>
      </c>
      <c r="L438" s="67">
        <v>303</v>
      </c>
      <c r="M438" s="64" t="str">
        <f t="shared" si="57"/>
        <v>SI CUMPLE</v>
      </c>
      <c r="N438" s="67">
        <v>303</v>
      </c>
      <c r="O438" s="64" t="str">
        <f t="shared" si="63"/>
        <v>SI CUMPLE</v>
      </c>
      <c r="P438" s="67">
        <v>176</v>
      </c>
      <c r="Q438" s="64" t="str">
        <f t="shared" si="58"/>
        <v>SI CUMPLE</v>
      </c>
      <c r="R438" s="67">
        <v>212</v>
      </c>
      <c r="S438" s="64" t="str">
        <f t="shared" si="59"/>
        <v>SI CUMPLE</v>
      </c>
      <c r="T438" s="67">
        <v>294</v>
      </c>
      <c r="U438" s="64" t="str">
        <f t="shared" si="60"/>
        <v>SI CUMPLE</v>
      </c>
      <c r="V438" s="67">
        <f t="shared" si="61"/>
        <v>303</v>
      </c>
      <c r="W438" s="3">
        <f t="shared" si="62"/>
        <v>8.4056630004711846E-3</v>
      </c>
      <c r="X438" s="3"/>
      <c r="Y438" s="3"/>
      <c r="Z438" s="3"/>
      <c r="AA438" s="3"/>
      <c r="AB438" s="37"/>
      <c r="AC438" s="37"/>
      <c r="AD438" s="37"/>
      <c r="AE438" s="38"/>
      <c r="AF438" s="38"/>
      <c r="AG438" s="37"/>
      <c r="AH438" s="37"/>
      <c r="AI438" s="37"/>
      <c r="AJ438" s="38"/>
      <c r="AK438" s="39"/>
    </row>
    <row r="439" spans="1:37" ht="33" x14ac:dyDescent="0.3">
      <c r="A439" s="5">
        <v>436</v>
      </c>
      <c r="B439" s="9">
        <v>1032150019</v>
      </c>
      <c r="C439" s="6" t="s">
        <v>874</v>
      </c>
      <c r="D439" s="6" t="s">
        <v>37</v>
      </c>
      <c r="E439" s="6" t="s">
        <v>876</v>
      </c>
      <c r="F439" s="6" t="s">
        <v>14</v>
      </c>
      <c r="G439" s="5" t="s">
        <v>18</v>
      </c>
      <c r="H439" s="7">
        <v>150</v>
      </c>
      <c r="I439" s="8">
        <v>1533</v>
      </c>
      <c r="J439" s="2">
        <f t="shared" si="55"/>
        <v>229950</v>
      </c>
      <c r="K439" s="3">
        <f t="shared" si="56"/>
        <v>3.3841640307068115E-3</v>
      </c>
      <c r="L439" s="67">
        <v>927</v>
      </c>
      <c r="M439" s="64" t="str">
        <f t="shared" si="57"/>
        <v>SI CUMPLE</v>
      </c>
      <c r="N439" s="67">
        <v>748</v>
      </c>
      <c r="O439" s="64" t="str">
        <f t="shared" si="63"/>
        <v>SI CUMPLE</v>
      </c>
      <c r="P439" s="67">
        <v>738</v>
      </c>
      <c r="Q439" s="64" t="str">
        <f t="shared" si="58"/>
        <v>SI CUMPLE</v>
      </c>
      <c r="R439" s="67">
        <v>1380</v>
      </c>
      <c r="S439" s="64" t="str">
        <f t="shared" si="59"/>
        <v>SI CUMPLE</v>
      </c>
      <c r="T439" s="67">
        <v>1487</v>
      </c>
      <c r="U439" s="64" t="str">
        <f t="shared" si="60"/>
        <v>SI CUMPLE</v>
      </c>
      <c r="V439" s="67">
        <f t="shared" si="61"/>
        <v>927</v>
      </c>
      <c r="W439" s="3">
        <f t="shared" si="62"/>
        <v>3.3841640307068115E-3</v>
      </c>
      <c r="X439" s="3"/>
      <c r="Y439" s="3"/>
      <c r="Z439" s="3"/>
      <c r="AA439" s="3"/>
      <c r="AB439" s="37"/>
      <c r="AC439" s="37"/>
      <c r="AD439" s="37"/>
      <c r="AE439" s="38"/>
      <c r="AF439" s="38"/>
      <c r="AG439" s="37"/>
      <c r="AH439" s="37"/>
      <c r="AI439" s="37"/>
      <c r="AJ439" s="38"/>
      <c r="AK439" s="39"/>
    </row>
    <row r="440" spans="1:37" ht="33" x14ac:dyDescent="0.3">
      <c r="A440" s="5">
        <v>437</v>
      </c>
      <c r="B440" s="9">
        <v>1032010081</v>
      </c>
      <c r="C440" s="6" t="s">
        <v>877</v>
      </c>
      <c r="D440" s="6" t="s">
        <v>12</v>
      </c>
      <c r="E440" s="6" t="s">
        <v>878</v>
      </c>
      <c r="F440" s="6" t="s">
        <v>14</v>
      </c>
      <c r="G440" s="5"/>
      <c r="H440" s="7">
        <v>121</v>
      </c>
      <c r="I440" s="8">
        <v>1011</v>
      </c>
      <c r="J440" s="2">
        <f t="shared" si="55"/>
        <v>122331</v>
      </c>
      <c r="K440" s="3">
        <f t="shared" si="56"/>
        <v>1.800339943641639E-3</v>
      </c>
      <c r="L440" s="67">
        <v>1011</v>
      </c>
      <c r="M440" s="64" t="str">
        <f t="shared" si="57"/>
        <v>SI CUMPLE</v>
      </c>
      <c r="N440" s="67">
        <v>1011</v>
      </c>
      <c r="O440" s="64" t="str">
        <f t="shared" si="63"/>
        <v>SI CUMPLE</v>
      </c>
      <c r="P440" s="67">
        <v>984</v>
      </c>
      <c r="Q440" s="64" t="str">
        <f t="shared" si="58"/>
        <v>SI CUMPLE</v>
      </c>
      <c r="R440" s="67">
        <v>910</v>
      </c>
      <c r="S440" s="64" t="str">
        <f t="shared" si="59"/>
        <v>SI CUMPLE</v>
      </c>
      <c r="T440" s="67">
        <v>981</v>
      </c>
      <c r="U440" s="64" t="str">
        <f t="shared" si="60"/>
        <v>SI CUMPLE</v>
      </c>
      <c r="V440" s="67">
        <f t="shared" si="61"/>
        <v>1011</v>
      </c>
      <c r="W440" s="3">
        <f t="shared" si="62"/>
        <v>1.800339943641639E-3</v>
      </c>
      <c r="X440" s="3"/>
      <c r="Y440" s="3"/>
      <c r="Z440" s="3"/>
      <c r="AA440" s="3"/>
      <c r="AB440" s="37"/>
      <c r="AC440" s="37"/>
      <c r="AD440" s="37"/>
      <c r="AE440" s="38"/>
      <c r="AF440" s="38"/>
    </row>
    <row r="441" spans="1:37" ht="33" x14ac:dyDescent="0.3">
      <c r="A441" s="5">
        <v>438</v>
      </c>
      <c r="B441" s="9">
        <v>1033470210</v>
      </c>
      <c r="C441" s="6" t="s">
        <v>879</v>
      </c>
      <c r="D441" s="6" t="s">
        <v>880</v>
      </c>
      <c r="E441" s="6">
        <v>1E-3</v>
      </c>
      <c r="F441" s="6" t="s">
        <v>26</v>
      </c>
      <c r="G441" s="5"/>
      <c r="H441" s="7">
        <v>7</v>
      </c>
      <c r="I441" s="8">
        <v>102958</v>
      </c>
      <c r="J441" s="2">
        <f t="shared" si="55"/>
        <v>720706</v>
      </c>
      <c r="K441" s="3">
        <f t="shared" si="56"/>
        <v>1.060659848625607E-2</v>
      </c>
      <c r="L441" s="67">
        <v>102958</v>
      </c>
      <c r="M441" s="64" t="str">
        <f t="shared" si="57"/>
        <v>SI CUMPLE</v>
      </c>
      <c r="N441" s="67">
        <v>102958</v>
      </c>
      <c r="O441" s="64" t="str">
        <f t="shared" si="63"/>
        <v>SI CUMPLE</v>
      </c>
      <c r="P441" s="67">
        <v>93308</v>
      </c>
      <c r="Q441" s="64" t="str">
        <f t="shared" si="58"/>
        <v>SI CUMPLE</v>
      </c>
      <c r="R441" s="67">
        <v>72071</v>
      </c>
      <c r="S441" s="64" t="str">
        <f t="shared" si="59"/>
        <v>SI CUMPLE</v>
      </c>
      <c r="T441" s="67">
        <v>101928</v>
      </c>
      <c r="U441" s="64" t="str">
        <f t="shared" si="60"/>
        <v>SI CUMPLE</v>
      </c>
      <c r="V441" s="67">
        <f t="shared" si="61"/>
        <v>102958</v>
      </c>
      <c r="W441" s="3">
        <f t="shared" si="62"/>
        <v>1.060659848625607E-2</v>
      </c>
      <c r="X441" s="3"/>
      <c r="Y441" s="3"/>
      <c r="Z441" s="3"/>
      <c r="AA441" s="3"/>
      <c r="AB441" s="37"/>
      <c r="AC441" s="37"/>
      <c r="AD441" s="37"/>
      <c r="AE441" s="38"/>
      <c r="AF441" s="38"/>
    </row>
    <row r="442" spans="1:37" ht="33" x14ac:dyDescent="0.3">
      <c r="A442" s="5">
        <v>439</v>
      </c>
      <c r="B442" s="9">
        <v>1032160020</v>
      </c>
      <c r="C442" s="6" t="s">
        <v>881</v>
      </c>
      <c r="D442" s="6" t="s">
        <v>37</v>
      </c>
      <c r="E442" s="6" t="s">
        <v>882</v>
      </c>
      <c r="F442" s="6" t="s">
        <v>14</v>
      </c>
      <c r="G442" s="5"/>
      <c r="H442" s="7">
        <v>465</v>
      </c>
      <c r="I442" s="8">
        <v>130</v>
      </c>
      <c r="J442" s="2">
        <f t="shared" si="55"/>
        <v>60450</v>
      </c>
      <c r="K442" s="3">
        <f t="shared" si="56"/>
        <v>8.8963998980746571E-4</v>
      </c>
      <c r="L442" s="67">
        <v>130</v>
      </c>
      <c r="M442" s="64" t="str">
        <f t="shared" si="57"/>
        <v>SI CUMPLE</v>
      </c>
      <c r="N442" s="67">
        <v>130</v>
      </c>
      <c r="O442" s="64" t="str">
        <f t="shared" si="63"/>
        <v>SI CUMPLE</v>
      </c>
      <c r="P442" s="67">
        <v>129</v>
      </c>
      <c r="Q442" s="64" t="str">
        <f t="shared" si="58"/>
        <v>SI CUMPLE</v>
      </c>
      <c r="R442" s="67">
        <v>117</v>
      </c>
      <c r="S442" s="64" t="str">
        <f t="shared" si="59"/>
        <v>SI CUMPLE</v>
      </c>
      <c r="T442" s="67">
        <v>126</v>
      </c>
      <c r="U442" s="64" t="str">
        <f t="shared" si="60"/>
        <v>SI CUMPLE</v>
      </c>
      <c r="V442" s="67">
        <f t="shared" si="61"/>
        <v>130</v>
      </c>
      <c r="W442" s="3">
        <f t="shared" si="62"/>
        <v>8.8963998980746571E-4</v>
      </c>
      <c r="X442" s="3"/>
      <c r="Y442" s="3"/>
      <c r="Z442" s="3"/>
      <c r="AA442" s="3"/>
      <c r="AB442" s="37"/>
      <c r="AC442" s="37"/>
      <c r="AD442" s="37"/>
      <c r="AE442" s="38"/>
      <c r="AF442" s="38"/>
    </row>
    <row r="443" spans="1:37" ht="33" x14ac:dyDescent="0.3">
      <c r="A443" s="5">
        <v>440</v>
      </c>
      <c r="B443" s="10" t="s">
        <v>883</v>
      </c>
      <c r="C443" s="6" t="s">
        <v>884</v>
      </c>
      <c r="D443" s="6" t="s">
        <v>37</v>
      </c>
      <c r="E443" s="6" t="s">
        <v>885</v>
      </c>
      <c r="F443" s="6" t="s">
        <v>14</v>
      </c>
      <c r="G443" s="5"/>
      <c r="H443" s="7">
        <v>190</v>
      </c>
      <c r="I443" s="8">
        <v>173</v>
      </c>
      <c r="J443" s="2">
        <f t="shared" si="55"/>
        <v>32870</v>
      </c>
      <c r="K443" s="3">
        <f t="shared" si="56"/>
        <v>4.8374634350655741E-4</v>
      </c>
      <c r="L443" s="67">
        <v>173</v>
      </c>
      <c r="M443" s="64" t="str">
        <f t="shared" si="57"/>
        <v>SI CUMPLE</v>
      </c>
      <c r="N443" s="67">
        <v>173</v>
      </c>
      <c r="O443" s="64" t="str">
        <f t="shared" si="63"/>
        <v>SI CUMPLE</v>
      </c>
      <c r="P443" s="67">
        <v>172</v>
      </c>
      <c r="Q443" s="64" t="str">
        <f t="shared" si="58"/>
        <v>SI CUMPLE</v>
      </c>
      <c r="R443" s="67">
        <v>156</v>
      </c>
      <c r="S443" s="64" t="str">
        <f t="shared" si="59"/>
        <v>SI CUMPLE</v>
      </c>
      <c r="T443" s="67">
        <v>168</v>
      </c>
      <c r="U443" s="64" t="str">
        <f t="shared" si="60"/>
        <v>SI CUMPLE</v>
      </c>
      <c r="V443" s="67">
        <f t="shared" si="61"/>
        <v>173</v>
      </c>
      <c r="W443" s="3">
        <f t="shared" si="62"/>
        <v>4.8374634350655741E-4</v>
      </c>
      <c r="X443" s="3"/>
      <c r="Y443" s="3"/>
      <c r="Z443" s="3"/>
      <c r="AA443" s="3"/>
      <c r="AB443" s="37"/>
      <c r="AC443" s="37"/>
      <c r="AD443" s="37"/>
      <c r="AE443" s="38"/>
      <c r="AF443" s="38"/>
    </row>
    <row r="444" spans="1:37" x14ac:dyDescent="0.3">
      <c r="A444" s="5">
        <v>441</v>
      </c>
      <c r="B444" s="9">
        <v>1031620060</v>
      </c>
      <c r="C444" s="6" t="s">
        <v>886</v>
      </c>
      <c r="D444" s="6" t="s">
        <v>20</v>
      </c>
      <c r="E444" s="6" t="s">
        <v>506</v>
      </c>
      <c r="F444" s="6" t="s">
        <v>22</v>
      </c>
      <c r="G444" s="5" t="s">
        <v>18</v>
      </c>
      <c r="H444" s="7">
        <v>37161</v>
      </c>
      <c r="I444" s="8">
        <v>482</v>
      </c>
      <c r="J444" s="2">
        <f t="shared" si="55"/>
        <v>17911602</v>
      </c>
      <c r="K444" s="3">
        <f t="shared" si="56"/>
        <v>0.26360425840720236</v>
      </c>
      <c r="L444" s="67">
        <v>482</v>
      </c>
      <c r="M444" s="64" t="str">
        <f t="shared" si="57"/>
        <v>SI CUMPLE</v>
      </c>
      <c r="N444" s="67">
        <v>482</v>
      </c>
      <c r="O444" s="64" t="str">
        <f t="shared" si="63"/>
        <v>SI CUMPLE</v>
      </c>
      <c r="P444" s="67">
        <v>468</v>
      </c>
      <c r="Q444" s="64" t="str">
        <f t="shared" si="58"/>
        <v>SI CUMPLE</v>
      </c>
      <c r="R444" s="67">
        <v>458</v>
      </c>
      <c r="S444" s="64" t="str">
        <f t="shared" si="59"/>
        <v>SI CUMPLE</v>
      </c>
      <c r="T444" s="67">
        <v>468</v>
      </c>
      <c r="U444" s="64" t="str">
        <f t="shared" si="60"/>
        <v>SI CUMPLE</v>
      </c>
      <c r="V444" s="67">
        <f t="shared" si="61"/>
        <v>482</v>
      </c>
      <c r="W444" s="3">
        <f t="shared" si="62"/>
        <v>0.26360425840720236</v>
      </c>
      <c r="X444" s="3"/>
      <c r="Y444" s="3"/>
      <c r="Z444" s="3"/>
      <c r="AA444" s="3"/>
      <c r="AB444" s="37"/>
      <c r="AC444" s="37"/>
      <c r="AD444" s="37"/>
      <c r="AE444" s="38"/>
      <c r="AF444" s="38"/>
      <c r="AG444" s="37"/>
      <c r="AH444" s="37"/>
      <c r="AI444" s="37"/>
      <c r="AJ444" s="38"/>
      <c r="AK444" s="39"/>
    </row>
    <row r="445" spans="1:37" ht="33" x14ac:dyDescent="0.3">
      <c r="A445" s="5">
        <v>442</v>
      </c>
      <c r="B445" s="9">
        <v>1031620070</v>
      </c>
      <c r="C445" s="6" t="s">
        <v>886</v>
      </c>
      <c r="D445" s="6" t="s">
        <v>37</v>
      </c>
      <c r="E445" s="6" t="s">
        <v>180</v>
      </c>
      <c r="F445" s="6" t="s">
        <v>14</v>
      </c>
      <c r="G445" s="5" t="s">
        <v>18</v>
      </c>
      <c r="H445" s="7">
        <v>2074</v>
      </c>
      <c r="I445" s="8">
        <v>83</v>
      </c>
      <c r="J445" s="2">
        <f t="shared" si="55"/>
        <v>172142</v>
      </c>
      <c r="K445" s="3">
        <f t="shared" si="56"/>
        <v>2.5334062386341894E-3</v>
      </c>
      <c r="L445" s="67">
        <v>83</v>
      </c>
      <c r="M445" s="64" t="str">
        <f t="shared" si="57"/>
        <v>SI CUMPLE</v>
      </c>
      <c r="N445" s="67">
        <v>83</v>
      </c>
      <c r="O445" s="64" t="str">
        <f t="shared" si="63"/>
        <v>SI CUMPLE</v>
      </c>
      <c r="P445" s="67">
        <v>81</v>
      </c>
      <c r="Q445" s="64" t="str">
        <f t="shared" si="58"/>
        <v>SI CUMPLE</v>
      </c>
      <c r="R445" s="67">
        <v>81</v>
      </c>
      <c r="S445" s="64" t="str">
        <f t="shared" si="59"/>
        <v>SI CUMPLE</v>
      </c>
      <c r="T445" s="67">
        <v>81</v>
      </c>
      <c r="U445" s="64" t="str">
        <f t="shared" si="60"/>
        <v>SI CUMPLE</v>
      </c>
      <c r="V445" s="67">
        <f t="shared" si="61"/>
        <v>83</v>
      </c>
      <c r="W445" s="3">
        <f t="shared" si="62"/>
        <v>2.5334062386341894E-3</v>
      </c>
      <c r="X445" s="3"/>
      <c r="Y445" s="3"/>
      <c r="Z445" s="3"/>
      <c r="AA445" s="3"/>
      <c r="AB445" s="37"/>
      <c r="AC445" s="37"/>
      <c r="AD445" s="37"/>
      <c r="AE445" s="38"/>
      <c r="AF445" s="38"/>
      <c r="AG445" s="37"/>
      <c r="AH445" s="37"/>
      <c r="AI445" s="37"/>
      <c r="AJ445" s="38"/>
      <c r="AK445" s="39"/>
    </row>
    <row r="446" spans="1:37" x14ac:dyDescent="0.3">
      <c r="A446" s="5">
        <v>443</v>
      </c>
      <c r="B446" s="9">
        <v>1031211183</v>
      </c>
      <c r="C446" s="6" t="s">
        <v>887</v>
      </c>
      <c r="D446" s="6" t="s">
        <v>20</v>
      </c>
      <c r="E446" s="6" t="s">
        <v>888</v>
      </c>
      <c r="F446" s="6" t="s">
        <v>22</v>
      </c>
      <c r="G446" s="5"/>
      <c r="H446" s="7">
        <v>351</v>
      </c>
      <c r="I446" s="8">
        <v>15013</v>
      </c>
      <c r="J446" s="2">
        <f t="shared" si="55"/>
        <v>5269563</v>
      </c>
      <c r="K446" s="3">
        <f t="shared" si="56"/>
        <v>7.7551926776009902E-2</v>
      </c>
      <c r="L446" s="67">
        <v>15000</v>
      </c>
      <c r="M446" s="64" t="str">
        <f t="shared" si="57"/>
        <v>SI CUMPLE</v>
      </c>
      <c r="N446" s="67">
        <v>15013</v>
      </c>
      <c r="O446" s="64" t="str">
        <f t="shared" si="63"/>
        <v>SI CUMPLE</v>
      </c>
      <c r="P446" s="67">
        <v>15012</v>
      </c>
      <c r="Q446" s="64" t="str">
        <f t="shared" si="58"/>
        <v>SI CUMPLE</v>
      </c>
      <c r="R446" s="67">
        <v>13512</v>
      </c>
      <c r="S446" s="64" t="str">
        <f t="shared" si="59"/>
        <v>SI CUMPLE</v>
      </c>
      <c r="T446" s="67">
        <v>14563</v>
      </c>
      <c r="U446" s="64" t="str">
        <f t="shared" si="60"/>
        <v>SI CUMPLE</v>
      </c>
      <c r="V446" s="67">
        <f t="shared" si="61"/>
        <v>15000</v>
      </c>
      <c r="W446" s="3">
        <f t="shared" si="62"/>
        <v>7.7551926776009902E-2</v>
      </c>
      <c r="X446" s="3"/>
      <c r="Y446" s="3"/>
      <c r="Z446" s="3"/>
      <c r="AA446" s="3"/>
      <c r="AB446" s="37"/>
      <c r="AC446" s="37"/>
      <c r="AD446" s="37"/>
      <c r="AE446" s="38"/>
      <c r="AF446" s="38"/>
    </row>
    <row r="447" spans="1:37" ht="33" x14ac:dyDescent="0.3">
      <c r="A447" s="5">
        <v>444</v>
      </c>
      <c r="B447" s="9">
        <v>1032210030</v>
      </c>
      <c r="C447" s="6" t="s">
        <v>889</v>
      </c>
      <c r="D447" s="6" t="s">
        <v>37</v>
      </c>
      <c r="E447" s="6" t="s">
        <v>715</v>
      </c>
      <c r="F447" s="6" t="s">
        <v>14</v>
      </c>
      <c r="G447" s="5"/>
      <c r="H447" s="7">
        <v>585</v>
      </c>
      <c r="I447" s="8">
        <v>337</v>
      </c>
      <c r="J447" s="2">
        <f t="shared" si="55"/>
        <v>197145</v>
      </c>
      <c r="K447" s="3">
        <f t="shared" si="56"/>
        <v>2.9013742893398316E-3</v>
      </c>
      <c r="L447" s="67">
        <v>337</v>
      </c>
      <c r="M447" s="64" t="str">
        <f t="shared" si="57"/>
        <v>SI CUMPLE</v>
      </c>
      <c r="N447" s="67">
        <v>337</v>
      </c>
      <c r="O447" s="64" t="str">
        <f t="shared" si="63"/>
        <v>SI CUMPLE</v>
      </c>
      <c r="P447" s="67">
        <v>336</v>
      </c>
      <c r="Q447" s="64" t="str">
        <f t="shared" si="58"/>
        <v>SI CUMPLE</v>
      </c>
      <c r="R447" s="67">
        <v>324</v>
      </c>
      <c r="S447" s="64" t="str">
        <f t="shared" si="59"/>
        <v>SI CUMPLE</v>
      </c>
      <c r="T447" s="67">
        <v>327</v>
      </c>
      <c r="U447" s="64" t="str">
        <f t="shared" si="60"/>
        <v>SI CUMPLE</v>
      </c>
      <c r="V447" s="67">
        <f t="shared" si="61"/>
        <v>337</v>
      </c>
      <c r="W447" s="3">
        <f t="shared" si="62"/>
        <v>2.9013742893398316E-3</v>
      </c>
      <c r="X447" s="3"/>
      <c r="Y447" s="3"/>
      <c r="Z447" s="3"/>
      <c r="AA447" s="3"/>
      <c r="AB447" s="37"/>
      <c r="AC447" s="37"/>
      <c r="AD447" s="37"/>
      <c r="AE447" s="38"/>
      <c r="AF447" s="38"/>
    </row>
    <row r="448" spans="1:37" x14ac:dyDescent="0.3">
      <c r="A448" s="5">
        <v>445</v>
      </c>
      <c r="B448" s="9">
        <v>1032210044</v>
      </c>
      <c r="C448" s="6" t="s">
        <v>889</v>
      </c>
      <c r="D448" s="6" t="s">
        <v>890</v>
      </c>
      <c r="E448" s="6" t="s">
        <v>891</v>
      </c>
      <c r="F448" s="6" t="s">
        <v>22</v>
      </c>
      <c r="G448" s="5"/>
      <c r="H448" s="7">
        <v>4</v>
      </c>
      <c r="I448" s="8">
        <v>166647</v>
      </c>
      <c r="J448" s="2">
        <f t="shared" si="55"/>
        <v>666588</v>
      </c>
      <c r="K448" s="3">
        <f t="shared" si="56"/>
        <v>9.8101462617994854E-3</v>
      </c>
      <c r="L448" s="67">
        <v>130880</v>
      </c>
      <c r="M448" s="64" t="str">
        <f t="shared" si="57"/>
        <v>SI CUMPLE</v>
      </c>
      <c r="N448" s="67">
        <v>83123</v>
      </c>
      <c r="O448" s="64" t="str">
        <f t="shared" si="63"/>
        <v>SI CUMPLE</v>
      </c>
      <c r="P448" s="67">
        <v>83123</v>
      </c>
      <c r="Q448" s="64" t="str">
        <f t="shared" si="58"/>
        <v>SI CUMPLE</v>
      </c>
      <c r="R448" s="67">
        <v>116653</v>
      </c>
      <c r="S448" s="64" t="str">
        <f t="shared" si="59"/>
        <v>SI CUMPLE</v>
      </c>
      <c r="T448" s="67">
        <v>83123</v>
      </c>
      <c r="U448" s="64" t="str">
        <f t="shared" si="60"/>
        <v>SI CUMPLE</v>
      </c>
      <c r="V448" s="67">
        <f t="shared" si="61"/>
        <v>130880</v>
      </c>
      <c r="W448" s="3">
        <f t="shared" si="62"/>
        <v>9.8101462617994854E-3</v>
      </c>
      <c r="X448" s="3"/>
      <c r="Y448" s="3"/>
      <c r="Z448" s="3"/>
      <c r="AA448" s="3"/>
      <c r="AB448" s="37"/>
      <c r="AC448" s="37"/>
      <c r="AD448" s="37"/>
      <c r="AE448" s="38"/>
      <c r="AF448" s="38"/>
    </row>
    <row r="449" spans="1:37" ht="33" x14ac:dyDescent="0.3">
      <c r="A449" s="5">
        <v>446</v>
      </c>
      <c r="B449" s="9">
        <v>1032210114</v>
      </c>
      <c r="C449" s="6" t="s">
        <v>889</v>
      </c>
      <c r="D449" s="6" t="s">
        <v>892</v>
      </c>
      <c r="E449" s="6" t="s">
        <v>893</v>
      </c>
      <c r="F449" s="6" t="s">
        <v>894</v>
      </c>
      <c r="G449" s="5"/>
      <c r="H449" s="7">
        <v>3</v>
      </c>
      <c r="I449" s="8">
        <v>171126</v>
      </c>
      <c r="J449" s="2">
        <f t="shared" ref="J449:J510" si="64">+H449*I449</f>
        <v>513378</v>
      </c>
      <c r="K449" s="3">
        <f t="shared" ref="K449:K512" si="65">+J449/$J$691*$J$693</f>
        <v>7.5553614340343614E-3</v>
      </c>
      <c r="L449" s="67">
        <v>171126</v>
      </c>
      <c r="M449" s="64" t="str">
        <f t="shared" si="57"/>
        <v>SI CUMPLE</v>
      </c>
      <c r="N449" s="67">
        <v>103904</v>
      </c>
      <c r="O449" s="64" t="str">
        <f t="shared" si="63"/>
        <v>SI CUMPLE</v>
      </c>
      <c r="P449" s="67">
        <v>103904</v>
      </c>
      <c r="Q449" s="64" t="str">
        <f t="shared" si="58"/>
        <v>SI CUMPLE</v>
      </c>
      <c r="R449" s="67">
        <v>119788</v>
      </c>
      <c r="S449" s="64" t="str">
        <f t="shared" si="59"/>
        <v>SI CUMPLE</v>
      </c>
      <c r="T449" s="67">
        <v>103904</v>
      </c>
      <c r="U449" s="64" t="str">
        <f t="shared" si="60"/>
        <v>SI CUMPLE</v>
      </c>
      <c r="V449" s="67">
        <f t="shared" si="61"/>
        <v>171126</v>
      </c>
      <c r="W449" s="3">
        <f t="shared" si="62"/>
        <v>7.5553614340343614E-3</v>
      </c>
      <c r="X449" s="3"/>
      <c r="Y449" s="3"/>
      <c r="Z449" s="3"/>
      <c r="AA449" s="3"/>
      <c r="AB449" s="37"/>
      <c r="AC449" s="37"/>
      <c r="AD449" s="37"/>
      <c r="AE449" s="38"/>
      <c r="AF449" s="38"/>
    </row>
    <row r="450" spans="1:37" x14ac:dyDescent="0.3">
      <c r="A450" s="5">
        <v>447</v>
      </c>
      <c r="B450" s="9">
        <v>1032210040</v>
      </c>
      <c r="C450" s="6" t="s">
        <v>895</v>
      </c>
      <c r="D450" s="6" t="s">
        <v>20</v>
      </c>
      <c r="E450" s="6" t="s">
        <v>220</v>
      </c>
      <c r="F450" s="6" t="s">
        <v>22</v>
      </c>
      <c r="G450" s="5" t="s">
        <v>18</v>
      </c>
      <c r="H450" s="7">
        <v>22</v>
      </c>
      <c r="I450" s="8">
        <v>15495</v>
      </c>
      <c r="J450" s="2">
        <f t="shared" si="64"/>
        <v>340890</v>
      </c>
      <c r="K450" s="3">
        <f t="shared" si="65"/>
        <v>5.0168631286264184E-3</v>
      </c>
      <c r="L450" s="67">
        <v>15495</v>
      </c>
      <c r="M450" s="64" t="str">
        <f t="shared" si="57"/>
        <v>SI CUMPLE</v>
      </c>
      <c r="N450" s="67">
        <v>15495</v>
      </c>
      <c r="O450" s="64" t="str">
        <f t="shared" si="63"/>
        <v>SI CUMPLE</v>
      </c>
      <c r="P450" s="67">
        <v>15494</v>
      </c>
      <c r="Q450" s="64" t="str">
        <f t="shared" si="58"/>
        <v>SI CUMPLE</v>
      </c>
      <c r="R450" s="67">
        <v>13946</v>
      </c>
      <c r="S450" s="64" t="str">
        <f t="shared" si="59"/>
        <v>SI CUMPLE</v>
      </c>
      <c r="T450" s="67">
        <v>15030</v>
      </c>
      <c r="U450" s="64" t="str">
        <f t="shared" si="60"/>
        <v>SI CUMPLE</v>
      </c>
      <c r="V450" s="67">
        <f t="shared" si="61"/>
        <v>15495</v>
      </c>
      <c r="W450" s="3">
        <f t="shared" si="62"/>
        <v>5.0168631286264184E-3</v>
      </c>
      <c r="X450" s="3"/>
      <c r="Y450" s="3"/>
      <c r="Z450" s="3"/>
      <c r="AA450" s="3"/>
      <c r="AB450" s="37"/>
      <c r="AC450" s="37"/>
      <c r="AD450" s="37"/>
      <c r="AE450" s="38"/>
      <c r="AF450" s="38"/>
      <c r="AG450" s="37"/>
      <c r="AH450" s="37"/>
      <c r="AI450" s="37"/>
      <c r="AJ450" s="38"/>
      <c r="AK450" s="39"/>
    </row>
    <row r="451" spans="1:37" x14ac:dyDescent="0.3">
      <c r="A451" s="5">
        <v>448</v>
      </c>
      <c r="B451" s="9">
        <v>1032210122</v>
      </c>
      <c r="C451" s="6" t="s">
        <v>896</v>
      </c>
      <c r="D451" s="6" t="s">
        <v>20</v>
      </c>
      <c r="E451" s="6" t="s">
        <v>241</v>
      </c>
      <c r="F451" s="6" t="s">
        <v>22</v>
      </c>
      <c r="G451" s="5" t="s">
        <v>18</v>
      </c>
      <c r="H451" s="7">
        <v>393</v>
      </c>
      <c r="I451" s="8">
        <v>105522</v>
      </c>
      <c r="J451" s="2">
        <f t="shared" si="64"/>
        <v>41470146</v>
      </c>
      <c r="K451" s="3">
        <f t="shared" si="65"/>
        <v>0.61031431372628808</v>
      </c>
      <c r="L451" s="67">
        <v>93600</v>
      </c>
      <c r="M451" s="64" t="str">
        <f t="shared" si="57"/>
        <v>SI CUMPLE</v>
      </c>
      <c r="N451" s="67">
        <v>58117</v>
      </c>
      <c r="O451" s="64" t="str">
        <f t="shared" si="63"/>
        <v>SI CUMPLE</v>
      </c>
      <c r="P451" s="67">
        <v>105521</v>
      </c>
      <c r="Q451" s="64" t="str">
        <f t="shared" si="58"/>
        <v>SI CUMPLE</v>
      </c>
      <c r="R451" s="67">
        <v>73865</v>
      </c>
      <c r="S451" s="64" t="str">
        <f t="shared" si="59"/>
        <v>SI CUMPLE</v>
      </c>
      <c r="T451" s="67">
        <v>102356</v>
      </c>
      <c r="U451" s="64" t="str">
        <f t="shared" si="60"/>
        <v>SI CUMPLE</v>
      </c>
      <c r="V451" s="67">
        <f t="shared" si="61"/>
        <v>93600</v>
      </c>
      <c r="W451" s="3">
        <f t="shared" si="62"/>
        <v>0.61031431372628808</v>
      </c>
      <c r="X451" s="3"/>
      <c r="Y451" s="3"/>
      <c r="Z451" s="3"/>
      <c r="AA451" s="3"/>
      <c r="AB451" s="37"/>
      <c r="AC451" s="37"/>
      <c r="AD451" s="37"/>
      <c r="AE451" s="38"/>
      <c r="AF451" s="38"/>
      <c r="AG451" s="37"/>
      <c r="AH451" s="37"/>
      <c r="AI451" s="37"/>
      <c r="AJ451" s="38"/>
      <c r="AK451" s="39"/>
    </row>
    <row r="452" spans="1:37" x14ac:dyDescent="0.3">
      <c r="A452" s="5">
        <v>449</v>
      </c>
      <c r="B452" s="9">
        <v>1032210045</v>
      </c>
      <c r="C452" s="6" t="s">
        <v>897</v>
      </c>
      <c r="D452" s="11" t="s">
        <v>20</v>
      </c>
      <c r="E452" s="6" t="s">
        <v>898</v>
      </c>
      <c r="F452" s="6" t="s">
        <v>22</v>
      </c>
      <c r="G452" s="5" t="s">
        <v>18</v>
      </c>
      <c r="H452" s="7">
        <v>72</v>
      </c>
      <c r="I452" s="8">
        <v>61060</v>
      </c>
      <c r="J452" s="2">
        <f t="shared" si="64"/>
        <v>4396320</v>
      </c>
      <c r="K452" s="3">
        <f t="shared" si="65"/>
        <v>6.4700447973372335E-2</v>
      </c>
      <c r="L452" s="67">
        <v>54334</v>
      </c>
      <c r="M452" s="64" t="str">
        <f t="shared" ref="M452:M515" si="66">IF(L452&lt;=I452,"SI CUMPLE","NO CUMPLE")</f>
        <v>SI CUMPLE</v>
      </c>
      <c r="N452" s="67">
        <v>61060</v>
      </c>
      <c r="O452" s="64" t="str">
        <f t="shared" si="63"/>
        <v>SI CUMPLE</v>
      </c>
      <c r="P452" s="67">
        <v>59546</v>
      </c>
      <c r="Q452" s="64" t="str">
        <f t="shared" ref="Q452:Q515" si="67">IF(P452&lt;=I452,"SI CUMPLE","NO CUMPLE")</f>
        <v>SI CUMPLE</v>
      </c>
      <c r="R452" s="67">
        <v>54954</v>
      </c>
      <c r="S452" s="64" t="str">
        <f t="shared" ref="S452:S515" si="68">IF(R452&lt;=I452,"SI CUMPLE","NO CUMPLE")</f>
        <v>SI CUMPLE</v>
      </c>
      <c r="T452" s="67">
        <v>59228</v>
      </c>
      <c r="U452" s="64" t="str">
        <f t="shared" ref="U452:U515" si="69">IF(T452&lt;=I452,"SI CUMPLE","NO CUMPLE")</f>
        <v>SI CUMPLE</v>
      </c>
      <c r="V452" s="67">
        <f t="shared" si="61"/>
        <v>54334</v>
      </c>
      <c r="W452" s="3">
        <f t="shared" si="62"/>
        <v>6.4700447973372335E-2</v>
      </c>
      <c r="X452" s="3"/>
      <c r="Y452" s="3"/>
      <c r="Z452" s="3"/>
      <c r="AA452" s="3"/>
      <c r="AB452" s="37"/>
      <c r="AC452" s="37"/>
      <c r="AD452" s="37"/>
      <c r="AE452" s="38"/>
      <c r="AF452" s="38"/>
      <c r="AG452" s="37"/>
      <c r="AH452" s="37"/>
      <c r="AI452" s="37"/>
      <c r="AJ452" s="38"/>
      <c r="AK452" s="39"/>
    </row>
    <row r="453" spans="1:37" x14ac:dyDescent="0.3">
      <c r="A453" s="5">
        <v>450</v>
      </c>
      <c r="B453" s="9">
        <v>1033410001</v>
      </c>
      <c r="C453" s="6" t="s">
        <v>899</v>
      </c>
      <c r="D453" s="6" t="s">
        <v>553</v>
      </c>
      <c r="E453" s="6" t="s">
        <v>900</v>
      </c>
      <c r="F453" s="6" t="s">
        <v>26</v>
      </c>
      <c r="G453" s="5"/>
      <c r="H453" s="7">
        <v>3</v>
      </c>
      <c r="I453" s="8">
        <v>109431</v>
      </c>
      <c r="J453" s="2">
        <f t="shared" si="64"/>
        <v>328293</v>
      </c>
      <c r="K453" s="3">
        <f t="shared" si="65"/>
        <v>4.8314736339762172E-3</v>
      </c>
      <c r="L453" s="67">
        <v>66205</v>
      </c>
      <c r="M453" s="64" t="str">
        <f t="shared" si="66"/>
        <v>SI CUMPLE</v>
      </c>
      <c r="N453" s="67">
        <v>46059</v>
      </c>
      <c r="O453" s="64" t="str">
        <f t="shared" si="63"/>
        <v>SI CUMPLE</v>
      </c>
      <c r="P453" s="67">
        <v>72140</v>
      </c>
      <c r="Q453" s="64" t="str">
        <f t="shared" si="67"/>
        <v>SI CUMPLE</v>
      </c>
      <c r="R453" s="67">
        <v>98488</v>
      </c>
      <c r="S453" s="64" t="str">
        <f t="shared" si="68"/>
        <v>SI CUMPLE</v>
      </c>
      <c r="T453" s="67">
        <v>106148</v>
      </c>
      <c r="U453" s="64" t="str">
        <f t="shared" si="69"/>
        <v>SI CUMPLE</v>
      </c>
      <c r="V453" s="67">
        <f t="shared" ref="V453:V516" si="70">MIN(L453)</f>
        <v>66205</v>
      </c>
      <c r="W453" s="3">
        <f t="shared" ref="W453:W516" si="71">V453/L453*K453</f>
        <v>4.8314736339762172E-3</v>
      </c>
      <c r="X453" s="3"/>
      <c r="Y453" s="3"/>
      <c r="Z453" s="3"/>
      <c r="AA453" s="3"/>
      <c r="AB453" s="37"/>
      <c r="AC453" s="37"/>
      <c r="AD453" s="37"/>
      <c r="AE453" s="38"/>
      <c r="AF453" s="38"/>
    </row>
    <row r="454" spans="1:37" x14ac:dyDescent="0.3">
      <c r="A454" s="5">
        <v>451</v>
      </c>
      <c r="B454" s="9">
        <v>1031050110</v>
      </c>
      <c r="C454" s="6" t="s">
        <v>901</v>
      </c>
      <c r="D454" s="6" t="s">
        <v>155</v>
      </c>
      <c r="E454" s="6" t="s">
        <v>203</v>
      </c>
      <c r="F454" s="6" t="s">
        <v>14</v>
      </c>
      <c r="G454" s="5" t="s">
        <v>18</v>
      </c>
      <c r="H454" s="7">
        <v>19</v>
      </c>
      <c r="I454" s="8">
        <v>3024</v>
      </c>
      <c r="J454" s="2">
        <f t="shared" si="64"/>
        <v>57456</v>
      </c>
      <c r="K454" s="3">
        <f t="shared" si="65"/>
        <v>8.4557742356290743E-4</v>
      </c>
      <c r="L454" s="67">
        <v>3024</v>
      </c>
      <c r="M454" s="64" t="str">
        <f t="shared" si="66"/>
        <v>SI CUMPLE</v>
      </c>
      <c r="N454" s="67">
        <v>3024</v>
      </c>
      <c r="O454" s="64" t="str">
        <f t="shared" si="63"/>
        <v>SI CUMPLE</v>
      </c>
      <c r="P454" s="67">
        <v>3023</v>
      </c>
      <c r="Q454" s="64" t="str">
        <f t="shared" si="67"/>
        <v>SI CUMPLE</v>
      </c>
      <c r="R454" s="67">
        <v>2117</v>
      </c>
      <c r="S454" s="64" t="str">
        <f t="shared" si="68"/>
        <v>SI CUMPLE</v>
      </c>
      <c r="T454" s="67">
        <v>2933</v>
      </c>
      <c r="U454" s="64" t="str">
        <f t="shared" si="69"/>
        <v>SI CUMPLE</v>
      </c>
      <c r="V454" s="67">
        <f t="shared" si="70"/>
        <v>3024</v>
      </c>
      <c r="W454" s="3">
        <f t="shared" si="71"/>
        <v>8.4557742356290743E-4</v>
      </c>
      <c r="X454" s="3"/>
      <c r="Y454" s="3"/>
      <c r="Z454" s="3"/>
      <c r="AA454" s="3"/>
      <c r="AB454" s="37"/>
      <c r="AC454" s="37"/>
      <c r="AD454" s="37"/>
      <c r="AE454" s="38"/>
      <c r="AF454" s="38"/>
      <c r="AG454" s="37"/>
      <c r="AH454" s="37"/>
      <c r="AI454" s="37"/>
      <c r="AJ454" s="38"/>
      <c r="AK454" s="39"/>
    </row>
    <row r="455" spans="1:37" ht="33" x14ac:dyDescent="0.3">
      <c r="A455" s="5">
        <v>452</v>
      </c>
      <c r="B455" s="9">
        <v>1031050040</v>
      </c>
      <c r="C455" s="6" t="s">
        <v>902</v>
      </c>
      <c r="D455" s="6" t="s">
        <v>37</v>
      </c>
      <c r="E455" s="6" t="s">
        <v>38</v>
      </c>
      <c r="F455" s="6" t="s">
        <v>14</v>
      </c>
      <c r="G455" s="5" t="s">
        <v>18</v>
      </c>
      <c r="H455" s="7">
        <v>3375</v>
      </c>
      <c r="I455" s="8">
        <v>103</v>
      </c>
      <c r="J455" s="2">
        <f t="shared" si="64"/>
        <v>347625</v>
      </c>
      <c r="K455" s="3">
        <f t="shared" si="65"/>
        <v>5.1159818272426844E-3</v>
      </c>
      <c r="L455" s="67">
        <v>103</v>
      </c>
      <c r="M455" s="64" t="str">
        <f t="shared" si="66"/>
        <v>SI CUMPLE</v>
      </c>
      <c r="N455" s="67">
        <v>103</v>
      </c>
      <c r="O455" s="64" t="str">
        <f t="shared" si="63"/>
        <v>SI CUMPLE</v>
      </c>
      <c r="P455" s="67">
        <v>102</v>
      </c>
      <c r="Q455" s="64" t="str">
        <f t="shared" si="67"/>
        <v>SI CUMPLE</v>
      </c>
      <c r="R455" s="67">
        <v>101</v>
      </c>
      <c r="S455" s="64" t="str">
        <f t="shared" si="68"/>
        <v>SI CUMPLE</v>
      </c>
      <c r="T455" s="67">
        <v>100</v>
      </c>
      <c r="U455" s="64" t="str">
        <f t="shared" si="69"/>
        <v>SI CUMPLE</v>
      </c>
      <c r="V455" s="67">
        <f t="shared" si="70"/>
        <v>103</v>
      </c>
      <c r="W455" s="3">
        <f t="shared" si="71"/>
        <v>5.1159818272426844E-3</v>
      </c>
      <c r="X455" s="3"/>
      <c r="Y455" s="3"/>
      <c r="Z455" s="3"/>
      <c r="AA455" s="3"/>
      <c r="AB455" s="37"/>
      <c r="AC455" s="37"/>
      <c r="AD455" s="37"/>
      <c r="AE455" s="38"/>
      <c r="AF455" s="38"/>
      <c r="AG455" s="37"/>
      <c r="AH455" s="37"/>
      <c r="AI455" s="37"/>
      <c r="AJ455" s="38"/>
      <c r="AK455" s="39"/>
    </row>
    <row r="456" spans="1:37" x14ac:dyDescent="0.3">
      <c r="A456" s="5">
        <v>453</v>
      </c>
      <c r="B456" s="9">
        <v>1031050125</v>
      </c>
      <c r="C456" s="6" t="s">
        <v>902</v>
      </c>
      <c r="D456" s="6" t="s">
        <v>903</v>
      </c>
      <c r="E456" s="6" t="s">
        <v>38</v>
      </c>
      <c r="F456" s="6" t="s">
        <v>83</v>
      </c>
      <c r="G456" s="5" t="s">
        <v>18</v>
      </c>
      <c r="H456" s="7">
        <v>119</v>
      </c>
      <c r="I456" s="8">
        <v>463</v>
      </c>
      <c r="J456" s="2">
        <f t="shared" si="64"/>
        <v>55097</v>
      </c>
      <c r="K456" s="3">
        <f t="shared" si="65"/>
        <v>8.1086012437422571E-4</v>
      </c>
      <c r="L456" s="67">
        <v>463</v>
      </c>
      <c r="M456" s="64" t="str">
        <f t="shared" si="66"/>
        <v>SI CUMPLE</v>
      </c>
      <c r="N456" s="67">
        <v>463</v>
      </c>
      <c r="O456" s="64" t="str">
        <f t="shared" si="63"/>
        <v>SI CUMPLE</v>
      </c>
      <c r="P456" s="67">
        <v>451</v>
      </c>
      <c r="Q456" s="64" t="str">
        <f t="shared" si="67"/>
        <v>SI CUMPLE</v>
      </c>
      <c r="R456" s="67">
        <v>417</v>
      </c>
      <c r="S456" s="64" t="str">
        <f t="shared" si="68"/>
        <v>SI CUMPLE</v>
      </c>
      <c r="T456" s="67">
        <v>449</v>
      </c>
      <c r="U456" s="64" t="str">
        <f t="shared" si="69"/>
        <v>SI CUMPLE</v>
      </c>
      <c r="V456" s="67">
        <f t="shared" si="70"/>
        <v>463</v>
      </c>
      <c r="W456" s="3">
        <f t="shared" si="71"/>
        <v>8.1086012437422571E-4</v>
      </c>
      <c r="X456" s="3"/>
      <c r="Y456" s="3"/>
      <c r="Z456" s="3"/>
      <c r="AA456" s="3"/>
      <c r="AB456" s="37"/>
      <c r="AC456" s="37"/>
      <c r="AD456" s="37"/>
      <c r="AE456" s="38"/>
      <c r="AF456" s="38"/>
      <c r="AG456" s="37"/>
      <c r="AH456" s="37"/>
      <c r="AI456" s="37"/>
      <c r="AJ456" s="38"/>
      <c r="AK456" s="39"/>
    </row>
    <row r="457" spans="1:37" x14ac:dyDescent="0.3">
      <c r="A457" s="5">
        <v>454</v>
      </c>
      <c r="B457" s="9">
        <v>1031050030</v>
      </c>
      <c r="C457" s="6" t="s">
        <v>904</v>
      </c>
      <c r="D457" s="6" t="s">
        <v>905</v>
      </c>
      <c r="E457" s="6" t="s">
        <v>906</v>
      </c>
      <c r="F457" s="6" t="s">
        <v>22</v>
      </c>
      <c r="G457" s="5" t="s">
        <v>18</v>
      </c>
      <c r="H457" s="7">
        <v>13503</v>
      </c>
      <c r="I457" s="8">
        <v>4663</v>
      </c>
      <c r="J457" s="2">
        <f t="shared" si="64"/>
        <v>62964489</v>
      </c>
      <c r="K457" s="3">
        <f t="shared" si="65"/>
        <v>0.9266456137666218</v>
      </c>
      <c r="L457" s="67">
        <v>3900</v>
      </c>
      <c r="M457" s="64" t="str">
        <f t="shared" si="66"/>
        <v>SI CUMPLE</v>
      </c>
      <c r="N457" s="67">
        <v>4663</v>
      </c>
      <c r="O457" s="64" t="str">
        <f t="shared" si="63"/>
        <v>SI CUMPLE</v>
      </c>
      <c r="P457" s="67">
        <v>4444</v>
      </c>
      <c r="Q457" s="64" t="str">
        <f t="shared" si="67"/>
        <v>SI CUMPLE</v>
      </c>
      <c r="R457" s="67">
        <v>4337</v>
      </c>
      <c r="S457" s="64" t="str">
        <f t="shared" si="68"/>
        <v>SI CUMPLE</v>
      </c>
      <c r="T457" s="67">
        <v>4523</v>
      </c>
      <c r="U457" s="64" t="str">
        <f t="shared" si="69"/>
        <v>SI CUMPLE</v>
      </c>
      <c r="V457" s="67">
        <f t="shared" si="70"/>
        <v>3900</v>
      </c>
      <c r="W457" s="3">
        <f t="shared" si="71"/>
        <v>0.9266456137666218</v>
      </c>
      <c r="X457" s="3"/>
      <c r="Y457" s="3"/>
      <c r="Z457" s="3"/>
      <c r="AA457" s="3"/>
      <c r="AB457" s="37"/>
      <c r="AC457" s="37"/>
      <c r="AD457" s="37"/>
      <c r="AE457" s="38"/>
      <c r="AF457" s="38"/>
      <c r="AG457" s="37"/>
      <c r="AH457" s="37"/>
      <c r="AI457" s="37"/>
      <c r="AJ457" s="38"/>
      <c r="AK457" s="39"/>
    </row>
    <row r="458" spans="1:37" x14ac:dyDescent="0.3">
      <c r="A458" s="5">
        <v>455</v>
      </c>
      <c r="B458" s="9">
        <v>1031050010</v>
      </c>
      <c r="C458" s="6" t="s">
        <v>907</v>
      </c>
      <c r="D458" s="6" t="s">
        <v>903</v>
      </c>
      <c r="E458" s="6" t="s">
        <v>908</v>
      </c>
      <c r="F458" s="6" t="s">
        <v>83</v>
      </c>
      <c r="G458" s="5" t="s">
        <v>18</v>
      </c>
      <c r="H458" s="7">
        <v>124</v>
      </c>
      <c r="I458" s="8">
        <v>664</v>
      </c>
      <c r="J458" s="2">
        <f t="shared" si="64"/>
        <v>82336</v>
      </c>
      <c r="K458" s="3">
        <f t="shared" si="65"/>
        <v>1.2117352886813482E-3</v>
      </c>
      <c r="L458" s="67">
        <v>664</v>
      </c>
      <c r="M458" s="64" t="str">
        <f t="shared" si="66"/>
        <v>SI CUMPLE</v>
      </c>
      <c r="N458" s="67">
        <v>664</v>
      </c>
      <c r="O458" s="64" t="str">
        <f t="shared" si="63"/>
        <v>SI CUMPLE</v>
      </c>
      <c r="P458" s="67">
        <v>663</v>
      </c>
      <c r="Q458" s="64" t="str">
        <f t="shared" si="67"/>
        <v>SI CUMPLE</v>
      </c>
      <c r="R458" s="67">
        <v>598</v>
      </c>
      <c r="S458" s="64" t="str">
        <f t="shared" si="68"/>
        <v>SI CUMPLE</v>
      </c>
      <c r="T458" s="67">
        <v>644</v>
      </c>
      <c r="U458" s="64" t="str">
        <f t="shared" si="69"/>
        <v>SI CUMPLE</v>
      </c>
      <c r="V458" s="67">
        <f t="shared" si="70"/>
        <v>664</v>
      </c>
      <c r="W458" s="3">
        <f t="shared" si="71"/>
        <v>1.2117352886813482E-3</v>
      </c>
      <c r="X458" s="3"/>
      <c r="Y458" s="3"/>
      <c r="Z458" s="3"/>
      <c r="AA458" s="3"/>
      <c r="AB458" s="37"/>
      <c r="AC458" s="37"/>
      <c r="AD458" s="37"/>
      <c r="AE458" s="38"/>
      <c r="AF458" s="38"/>
      <c r="AG458" s="37"/>
      <c r="AH458" s="37"/>
      <c r="AI458" s="37"/>
      <c r="AJ458" s="38"/>
      <c r="AK458" s="39"/>
    </row>
    <row r="459" spans="1:37" ht="33" x14ac:dyDescent="0.3">
      <c r="A459" s="5">
        <v>456</v>
      </c>
      <c r="B459" s="9">
        <v>1031840095</v>
      </c>
      <c r="C459" s="6" t="s">
        <v>909</v>
      </c>
      <c r="D459" s="6" t="s">
        <v>910</v>
      </c>
      <c r="E459" s="6" t="s">
        <v>911</v>
      </c>
      <c r="F459" s="6" t="s">
        <v>22</v>
      </c>
      <c r="G459" s="5"/>
      <c r="H459" s="7">
        <v>2714</v>
      </c>
      <c r="I459" s="8">
        <v>20319</v>
      </c>
      <c r="J459" s="2">
        <f t="shared" si="64"/>
        <v>55145766</v>
      </c>
      <c r="K459" s="3">
        <f t="shared" si="65"/>
        <v>0.81157781145020491</v>
      </c>
      <c r="L459" s="67">
        <v>12292</v>
      </c>
      <c r="M459" s="64" t="str">
        <f t="shared" si="66"/>
        <v>SI CUMPLE</v>
      </c>
      <c r="N459" s="67">
        <v>20319</v>
      </c>
      <c r="O459" s="64" t="str">
        <f t="shared" si="63"/>
        <v>SI CUMPLE</v>
      </c>
      <c r="P459" s="67">
        <v>20318</v>
      </c>
      <c r="Q459" s="64" t="str">
        <f t="shared" si="67"/>
        <v>SI CUMPLE</v>
      </c>
      <c r="R459" s="67">
        <v>20116</v>
      </c>
      <c r="S459" s="64" t="str">
        <f t="shared" si="68"/>
        <v>SI CUMPLE</v>
      </c>
      <c r="T459" s="67">
        <v>20319</v>
      </c>
      <c r="U459" s="64" t="str">
        <f t="shared" si="69"/>
        <v>SI CUMPLE</v>
      </c>
      <c r="V459" s="67">
        <f t="shared" si="70"/>
        <v>12292</v>
      </c>
      <c r="W459" s="3">
        <f t="shared" si="71"/>
        <v>0.81157781145020491</v>
      </c>
      <c r="X459" s="3"/>
      <c r="Y459" s="3"/>
      <c r="Z459" s="3"/>
      <c r="AA459" s="3"/>
      <c r="AB459" s="37"/>
      <c r="AC459" s="37"/>
      <c r="AD459" s="37"/>
      <c r="AE459" s="38"/>
      <c r="AF459" s="38"/>
    </row>
    <row r="460" spans="1:37" x14ac:dyDescent="0.3">
      <c r="A460" s="5">
        <v>457</v>
      </c>
      <c r="B460" s="9">
        <v>1033040037</v>
      </c>
      <c r="C460" s="6" t="s">
        <v>909</v>
      </c>
      <c r="D460" s="6" t="s">
        <v>140</v>
      </c>
      <c r="E460" s="6" t="s">
        <v>888</v>
      </c>
      <c r="F460" s="6" t="s">
        <v>22</v>
      </c>
      <c r="G460" s="5"/>
      <c r="H460" s="7">
        <v>1205</v>
      </c>
      <c r="I460" s="8">
        <v>2127</v>
      </c>
      <c r="J460" s="2">
        <f t="shared" si="64"/>
        <v>2563035</v>
      </c>
      <c r="K460" s="3">
        <f t="shared" si="65"/>
        <v>3.7720073304816838E-2</v>
      </c>
      <c r="L460" s="67">
        <v>2127</v>
      </c>
      <c r="M460" s="64" t="str">
        <f t="shared" si="66"/>
        <v>SI CUMPLE</v>
      </c>
      <c r="N460" s="67">
        <v>2127</v>
      </c>
      <c r="O460" s="64" t="str">
        <f t="shared" si="63"/>
        <v>SI CUMPLE</v>
      </c>
      <c r="P460" s="67">
        <v>2097</v>
      </c>
      <c r="Q460" s="64" t="str">
        <f t="shared" si="67"/>
        <v>SI CUMPLE</v>
      </c>
      <c r="R460" s="67">
        <v>2084</v>
      </c>
      <c r="S460" s="64" t="str">
        <f t="shared" si="68"/>
        <v>SI CUMPLE</v>
      </c>
      <c r="T460" s="67">
        <v>2063</v>
      </c>
      <c r="U460" s="64" t="str">
        <f t="shared" si="69"/>
        <v>SI CUMPLE</v>
      </c>
      <c r="V460" s="67">
        <f t="shared" si="70"/>
        <v>2127</v>
      </c>
      <c r="W460" s="3">
        <f t="shared" si="71"/>
        <v>3.7720073304816838E-2</v>
      </c>
      <c r="X460" s="3"/>
      <c r="Y460" s="3"/>
      <c r="Z460" s="3"/>
      <c r="AA460" s="3"/>
      <c r="AB460" s="37"/>
      <c r="AC460" s="37"/>
      <c r="AD460" s="37"/>
      <c r="AE460" s="38"/>
      <c r="AF460" s="38"/>
    </row>
    <row r="461" spans="1:37" x14ac:dyDescent="0.3">
      <c r="A461" s="5">
        <v>458</v>
      </c>
      <c r="B461" s="9">
        <v>1033040019</v>
      </c>
      <c r="C461" s="6" t="s">
        <v>912</v>
      </c>
      <c r="D461" s="6" t="s">
        <v>20</v>
      </c>
      <c r="E461" s="6" t="s">
        <v>913</v>
      </c>
      <c r="F461" s="6" t="s">
        <v>22</v>
      </c>
      <c r="G461" s="5" t="s">
        <v>18</v>
      </c>
      <c r="H461" s="7">
        <v>6278</v>
      </c>
      <c r="I461" s="8">
        <v>2122</v>
      </c>
      <c r="J461" s="2">
        <f t="shared" si="64"/>
        <v>13321916</v>
      </c>
      <c r="K461" s="3">
        <f t="shared" si="65"/>
        <v>0.19605805152118966</v>
      </c>
      <c r="L461" s="67">
        <v>2122</v>
      </c>
      <c r="M461" s="64" t="str">
        <f t="shared" si="66"/>
        <v>SI CUMPLE</v>
      </c>
      <c r="N461" s="67">
        <v>2122</v>
      </c>
      <c r="O461" s="64" t="str">
        <f t="shared" si="63"/>
        <v>SI CUMPLE</v>
      </c>
      <c r="P461" s="67">
        <v>2121</v>
      </c>
      <c r="Q461" s="64" t="str">
        <f t="shared" si="67"/>
        <v>SI CUMPLE</v>
      </c>
      <c r="R461" s="67">
        <v>1485</v>
      </c>
      <c r="S461" s="64" t="str">
        <f t="shared" si="68"/>
        <v>SI CUMPLE</v>
      </c>
      <c r="T461" s="67">
        <v>2122</v>
      </c>
      <c r="U461" s="64" t="str">
        <f t="shared" si="69"/>
        <v>SI CUMPLE</v>
      </c>
      <c r="V461" s="67">
        <f t="shared" si="70"/>
        <v>2122</v>
      </c>
      <c r="W461" s="3">
        <f t="shared" si="71"/>
        <v>0.19605805152118966</v>
      </c>
      <c r="X461" s="3"/>
      <c r="Y461" s="3"/>
      <c r="Z461" s="3"/>
      <c r="AA461" s="3"/>
      <c r="AB461" s="37"/>
      <c r="AC461" s="37"/>
      <c r="AD461" s="37"/>
      <c r="AE461" s="38"/>
      <c r="AF461" s="38"/>
      <c r="AG461" s="37"/>
      <c r="AH461" s="37"/>
      <c r="AI461" s="37"/>
      <c r="AJ461" s="38"/>
      <c r="AK461" s="39"/>
    </row>
    <row r="462" spans="1:37" ht="33" x14ac:dyDescent="0.3">
      <c r="A462" s="5">
        <v>459</v>
      </c>
      <c r="B462" s="9">
        <v>1031240006</v>
      </c>
      <c r="C462" s="6" t="s">
        <v>914</v>
      </c>
      <c r="D462" s="6" t="s">
        <v>125</v>
      </c>
      <c r="E462" s="6" t="s">
        <v>636</v>
      </c>
      <c r="F462" s="6" t="s">
        <v>22</v>
      </c>
      <c r="G462" s="5"/>
      <c r="H462" s="7">
        <v>306</v>
      </c>
      <c r="I462" s="8">
        <v>30322</v>
      </c>
      <c r="J462" s="2">
        <f t="shared" si="64"/>
        <v>9278532</v>
      </c>
      <c r="K462" s="3">
        <f t="shared" si="65"/>
        <v>0.13655174712834151</v>
      </c>
      <c r="L462" s="67">
        <v>18344</v>
      </c>
      <c r="M462" s="64" t="str">
        <f t="shared" si="66"/>
        <v>SI CUMPLE</v>
      </c>
      <c r="N462" s="67">
        <v>11200</v>
      </c>
      <c r="O462" s="64" t="str">
        <f t="shared" si="63"/>
        <v>SI CUMPLE</v>
      </c>
      <c r="P462" s="67">
        <v>16250</v>
      </c>
      <c r="Q462" s="64" t="str">
        <f t="shared" si="67"/>
        <v>SI CUMPLE</v>
      </c>
      <c r="R462" s="67">
        <v>27290</v>
      </c>
      <c r="S462" s="64" t="str">
        <f t="shared" si="68"/>
        <v>SI CUMPLE</v>
      </c>
      <c r="T462" s="67">
        <v>29412</v>
      </c>
      <c r="U462" s="64" t="str">
        <f t="shared" si="69"/>
        <v>SI CUMPLE</v>
      </c>
      <c r="V462" s="67">
        <f t="shared" si="70"/>
        <v>18344</v>
      </c>
      <c r="W462" s="3">
        <f t="shared" si="71"/>
        <v>0.13655174712834151</v>
      </c>
      <c r="X462" s="3"/>
      <c r="Y462" s="3"/>
      <c r="Z462" s="3"/>
      <c r="AA462" s="3"/>
      <c r="AB462" s="37"/>
      <c r="AC462" s="37"/>
      <c r="AD462" s="37"/>
      <c r="AE462" s="38"/>
      <c r="AF462" s="38"/>
    </row>
    <row r="463" spans="1:37" ht="33" x14ac:dyDescent="0.3">
      <c r="A463" s="5">
        <v>460</v>
      </c>
      <c r="B463" s="10" t="s">
        <v>915</v>
      </c>
      <c r="C463" s="6" t="s">
        <v>916</v>
      </c>
      <c r="D463" s="6" t="s">
        <v>125</v>
      </c>
      <c r="E463" s="6" t="s">
        <v>636</v>
      </c>
      <c r="F463" s="6" t="s">
        <v>22</v>
      </c>
      <c r="G463" s="5"/>
      <c r="H463" s="7">
        <v>201</v>
      </c>
      <c r="I463" s="8">
        <v>130243</v>
      </c>
      <c r="J463" s="2">
        <f t="shared" si="64"/>
        <v>26178843</v>
      </c>
      <c r="K463" s="3">
        <f t="shared" si="65"/>
        <v>0.38527288039191471</v>
      </c>
      <c r="L463" s="67">
        <v>130243</v>
      </c>
      <c r="M463" s="64" t="str">
        <f t="shared" si="66"/>
        <v>SI CUMPLE</v>
      </c>
      <c r="N463" s="67">
        <v>130243</v>
      </c>
      <c r="O463" s="64" t="str">
        <f t="shared" si="63"/>
        <v>SI CUMPLE</v>
      </c>
      <c r="P463" s="67">
        <v>127760</v>
      </c>
      <c r="Q463" s="64" t="str">
        <f t="shared" si="67"/>
        <v>SI CUMPLE</v>
      </c>
      <c r="R463" s="67">
        <v>117219</v>
      </c>
      <c r="S463" s="64" t="str">
        <f t="shared" si="68"/>
        <v>SI CUMPLE</v>
      </c>
      <c r="T463" s="67">
        <v>126336</v>
      </c>
      <c r="U463" s="64" t="str">
        <f t="shared" si="69"/>
        <v>SI CUMPLE</v>
      </c>
      <c r="V463" s="67">
        <f t="shared" si="70"/>
        <v>130243</v>
      </c>
      <c r="W463" s="3">
        <f t="shared" si="71"/>
        <v>0.38527288039191471</v>
      </c>
      <c r="X463" s="3"/>
      <c r="Y463" s="3"/>
      <c r="Z463" s="3"/>
      <c r="AA463" s="3"/>
      <c r="AB463" s="37"/>
      <c r="AC463" s="37"/>
      <c r="AD463" s="37"/>
      <c r="AE463" s="38"/>
      <c r="AF463" s="38"/>
    </row>
    <row r="464" spans="1:37" ht="33" x14ac:dyDescent="0.3">
      <c r="A464" s="5">
        <v>461</v>
      </c>
      <c r="B464" s="9">
        <v>1031220005</v>
      </c>
      <c r="C464" s="6" t="s">
        <v>917</v>
      </c>
      <c r="D464" s="6" t="s">
        <v>37</v>
      </c>
      <c r="E464" s="6" t="s">
        <v>180</v>
      </c>
      <c r="F464" s="6" t="s">
        <v>14</v>
      </c>
      <c r="G464" s="5" t="s">
        <v>18</v>
      </c>
      <c r="H464" s="7">
        <v>1314</v>
      </c>
      <c r="I464" s="8">
        <v>412</v>
      </c>
      <c r="J464" s="2">
        <f t="shared" si="64"/>
        <v>541368</v>
      </c>
      <c r="K464" s="3">
        <f t="shared" si="65"/>
        <v>7.9672890322926068E-3</v>
      </c>
      <c r="L464" s="67">
        <v>412</v>
      </c>
      <c r="M464" s="64" t="str">
        <f t="shared" si="66"/>
        <v>SI CUMPLE</v>
      </c>
      <c r="N464" s="67">
        <v>248</v>
      </c>
      <c r="O464" s="64" t="str">
        <f t="shared" si="63"/>
        <v>SI CUMPLE</v>
      </c>
      <c r="P464" s="67">
        <v>358</v>
      </c>
      <c r="Q464" s="64" t="str">
        <f t="shared" si="67"/>
        <v>SI CUMPLE</v>
      </c>
      <c r="R464" s="67">
        <v>404</v>
      </c>
      <c r="S464" s="64" t="str">
        <f t="shared" si="68"/>
        <v>SI CUMPLE</v>
      </c>
      <c r="T464" s="67">
        <v>400</v>
      </c>
      <c r="U464" s="64" t="str">
        <f t="shared" si="69"/>
        <v>SI CUMPLE</v>
      </c>
      <c r="V464" s="67">
        <f t="shared" si="70"/>
        <v>412</v>
      </c>
      <c r="W464" s="3">
        <f t="shared" si="71"/>
        <v>7.9672890322926068E-3</v>
      </c>
      <c r="X464" s="3"/>
      <c r="Y464" s="3"/>
      <c r="Z464" s="3"/>
      <c r="AA464" s="3"/>
      <c r="AB464" s="37"/>
      <c r="AC464" s="37"/>
      <c r="AD464" s="37"/>
      <c r="AE464" s="38"/>
      <c r="AF464" s="38"/>
      <c r="AG464" s="37"/>
      <c r="AH464" s="37"/>
      <c r="AI464" s="37"/>
      <c r="AJ464" s="38"/>
      <c r="AK464" s="39"/>
    </row>
    <row r="465" spans="1:37" ht="33" x14ac:dyDescent="0.3">
      <c r="A465" s="5">
        <v>462</v>
      </c>
      <c r="B465" s="9">
        <v>1031611155</v>
      </c>
      <c r="C465" s="6" t="s">
        <v>918</v>
      </c>
      <c r="D465" s="6" t="s">
        <v>37</v>
      </c>
      <c r="E465" s="6" t="s">
        <v>919</v>
      </c>
      <c r="F465" s="6" t="s">
        <v>14</v>
      </c>
      <c r="G465" s="5" t="s">
        <v>18</v>
      </c>
      <c r="H465" s="7">
        <v>502</v>
      </c>
      <c r="I465" s="8">
        <v>5906</v>
      </c>
      <c r="J465" s="2">
        <f t="shared" si="64"/>
        <v>2964812</v>
      </c>
      <c r="K465" s="3">
        <f t="shared" si="65"/>
        <v>4.3633007733019882E-2</v>
      </c>
      <c r="L465" s="67">
        <v>3573</v>
      </c>
      <c r="M465" s="64" t="str">
        <f t="shared" si="66"/>
        <v>SI CUMPLE</v>
      </c>
      <c r="N465" s="67">
        <v>2816</v>
      </c>
      <c r="O465" s="64" t="str">
        <f t="shared" ref="O465:O528" si="72">IF(N465&lt;=I465,"SI CUMPLE","NO CUMPLE")</f>
        <v>SI CUMPLE</v>
      </c>
      <c r="P465" s="67">
        <v>3950</v>
      </c>
      <c r="Q465" s="64" t="str">
        <f t="shared" si="67"/>
        <v>SI CUMPLE</v>
      </c>
      <c r="R465" s="67">
        <v>5788</v>
      </c>
      <c r="S465" s="64" t="str">
        <f t="shared" si="68"/>
        <v>SI CUMPLE</v>
      </c>
      <c r="T465" s="67">
        <v>5729</v>
      </c>
      <c r="U465" s="64" t="str">
        <f t="shared" si="69"/>
        <v>SI CUMPLE</v>
      </c>
      <c r="V465" s="67">
        <f t="shared" si="70"/>
        <v>3573</v>
      </c>
      <c r="W465" s="3">
        <f t="shared" si="71"/>
        <v>4.3633007733019882E-2</v>
      </c>
      <c r="X465" s="3"/>
      <c r="Y465" s="3"/>
      <c r="Z465" s="3"/>
      <c r="AA465" s="3"/>
      <c r="AB465" s="37"/>
      <c r="AC465" s="37"/>
      <c r="AD465" s="37"/>
      <c r="AE465" s="38"/>
      <c r="AF465" s="38"/>
      <c r="AG465" s="37"/>
      <c r="AH465" s="37"/>
      <c r="AI465" s="37"/>
      <c r="AJ465" s="38"/>
      <c r="AK465" s="39"/>
    </row>
    <row r="466" spans="1:37" x14ac:dyDescent="0.3">
      <c r="A466" s="5">
        <v>463</v>
      </c>
      <c r="B466" s="9">
        <v>1033470007</v>
      </c>
      <c r="C466" s="6" t="s">
        <v>920</v>
      </c>
      <c r="D466" s="6" t="s">
        <v>80</v>
      </c>
      <c r="E466" s="6" t="s">
        <v>921</v>
      </c>
      <c r="F466" s="6" t="s">
        <v>26</v>
      </c>
      <c r="G466" s="5" t="s">
        <v>18</v>
      </c>
      <c r="H466" s="7">
        <v>184</v>
      </c>
      <c r="I466" s="8">
        <v>6065</v>
      </c>
      <c r="J466" s="2">
        <f t="shared" si="64"/>
        <v>1115960</v>
      </c>
      <c r="K466" s="3">
        <f t="shared" si="65"/>
        <v>1.6423534210513475E-2</v>
      </c>
      <c r="L466" s="67">
        <v>6065</v>
      </c>
      <c r="M466" s="64" t="str">
        <f t="shared" si="66"/>
        <v>SI CUMPLE</v>
      </c>
      <c r="N466" s="67">
        <v>6065</v>
      </c>
      <c r="O466" s="64" t="str">
        <f t="shared" si="72"/>
        <v>SI CUMPLE</v>
      </c>
      <c r="P466" s="67">
        <v>5508</v>
      </c>
      <c r="Q466" s="64" t="str">
        <f t="shared" si="67"/>
        <v>SI CUMPLE</v>
      </c>
      <c r="R466" s="67">
        <v>5459</v>
      </c>
      <c r="S466" s="64" t="str">
        <f t="shared" si="68"/>
        <v>SI CUMPLE</v>
      </c>
      <c r="T466" s="67">
        <v>5883</v>
      </c>
      <c r="U466" s="64" t="str">
        <f t="shared" si="69"/>
        <v>SI CUMPLE</v>
      </c>
      <c r="V466" s="67">
        <f t="shared" si="70"/>
        <v>6065</v>
      </c>
      <c r="W466" s="3">
        <f t="shared" si="71"/>
        <v>1.6423534210513475E-2</v>
      </c>
      <c r="X466" s="3"/>
      <c r="Y466" s="3"/>
      <c r="Z466" s="3"/>
      <c r="AA466" s="3"/>
      <c r="AB466" s="37"/>
      <c r="AC466" s="37"/>
      <c r="AD466" s="37"/>
      <c r="AE466" s="38"/>
      <c r="AF466" s="38"/>
      <c r="AG466" s="37"/>
      <c r="AH466" s="37"/>
      <c r="AI466" s="37"/>
      <c r="AJ466" s="38"/>
      <c r="AK466" s="39"/>
    </row>
    <row r="467" spans="1:37" x14ac:dyDescent="0.3">
      <c r="A467" s="5">
        <v>464</v>
      </c>
      <c r="B467" s="9">
        <v>1033470013</v>
      </c>
      <c r="C467" s="6" t="s">
        <v>922</v>
      </c>
      <c r="D467" s="6" t="s">
        <v>29</v>
      </c>
      <c r="E467" s="6" t="s">
        <v>921</v>
      </c>
      <c r="F467" s="6" t="s">
        <v>26</v>
      </c>
      <c r="G467" s="5" t="s">
        <v>18</v>
      </c>
      <c r="H467" s="7">
        <v>17</v>
      </c>
      <c r="I467" s="8">
        <v>9785</v>
      </c>
      <c r="J467" s="2">
        <f t="shared" si="64"/>
        <v>166345</v>
      </c>
      <c r="K467" s="3">
        <f t="shared" si="65"/>
        <v>2.4480920447398327E-3</v>
      </c>
      <c r="L467" s="67">
        <v>9785</v>
      </c>
      <c r="M467" s="64" t="str">
        <f t="shared" si="66"/>
        <v>SI CUMPLE</v>
      </c>
      <c r="N467" s="67">
        <v>9785</v>
      </c>
      <c r="O467" s="64" t="str">
        <f t="shared" si="72"/>
        <v>SI CUMPLE</v>
      </c>
      <c r="P467" s="67">
        <v>9441</v>
      </c>
      <c r="Q467" s="64" t="str">
        <f t="shared" si="67"/>
        <v>SI CUMPLE</v>
      </c>
      <c r="R467" s="67">
        <v>6850</v>
      </c>
      <c r="S467" s="64" t="str">
        <f t="shared" si="68"/>
        <v>SI CUMPLE</v>
      </c>
      <c r="T467" s="67">
        <v>9491</v>
      </c>
      <c r="U467" s="64" t="str">
        <f t="shared" si="69"/>
        <v>SI CUMPLE</v>
      </c>
      <c r="V467" s="67">
        <f t="shared" si="70"/>
        <v>9785</v>
      </c>
      <c r="W467" s="3">
        <f t="shared" si="71"/>
        <v>2.4480920447398327E-3</v>
      </c>
      <c r="X467" s="3"/>
      <c r="Y467" s="3"/>
      <c r="Z467" s="3"/>
      <c r="AA467" s="3"/>
      <c r="AB467" s="37"/>
      <c r="AC467" s="37"/>
      <c r="AD467" s="37"/>
      <c r="AE467" s="38"/>
      <c r="AF467" s="38"/>
      <c r="AG467" s="37"/>
      <c r="AH467" s="37"/>
      <c r="AI467" s="37"/>
      <c r="AJ467" s="38"/>
      <c r="AK467" s="39"/>
    </row>
    <row r="468" spans="1:37" x14ac:dyDescent="0.3">
      <c r="A468" s="5">
        <v>465</v>
      </c>
      <c r="B468" s="9">
        <v>1031440025</v>
      </c>
      <c r="C468" s="6" t="s">
        <v>923</v>
      </c>
      <c r="D468" s="6" t="s">
        <v>138</v>
      </c>
      <c r="E468" s="6" t="s">
        <v>541</v>
      </c>
      <c r="F468" s="6" t="s">
        <v>14</v>
      </c>
      <c r="G468" s="5" t="s">
        <v>18</v>
      </c>
      <c r="H468" s="7">
        <v>22</v>
      </c>
      <c r="I468" s="8">
        <v>3180</v>
      </c>
      <c r="J468" s="2">
        <f t="shared" si="64"/>
        <v>69960</v>
      </c>
      <c r="K468" s="3">
        <f t="shared" si="65"/>
        <v>1.029598241305712E-3</v>
      </c>
      <c r="L468" s="67">
        <v>2691</v>
      </c>
      <c r="M468" s="64" t="str">
        <f t="shared" si="66"/>
        <v>SI CUMPLE</v>
      </c>
      <c r="N468" s="67">
        <v>1300</v>
      </c>
      <c r="O468" s="64" t="str">
        <f t="shared" si="72"/>
        <v>SI CUMPLE</v>
      </c>
      <c r="P468" s="67">
        <v>933</v>
      </c>
      <c r="Q468" s="64" t="str">
        <f t="shared" si="67"/>
        <v>SI CUMPLE</v>
      </c>
      <c r="R468" s="67">
        <v>2862</v>
      </c>
      <c r="S468" s="64" t="str">
        <f t="shared" si="68"/>
        <v>SI CUMPLE</v>
      </c>
      <c r="T468" s="67">
        <v>3085</v>
      </c>
      <c r="U468" s="64" t="str">
        <f t="shared" si="69"/>
        <v>SI CUMPLE</v>
      </c>
      <c r="V468" s="67">
        <f t="shared" si="70"/>
        <v>2691</v>
      </c>
      <c r="W468" s="3">
        <f t="shared" si="71"/>
        <v>1.029598241305712E-3</v>
      </c>
      <c r="X468" s="3"/>
      <c r="Y468" s="3"/>
      <c r="Z468" s="3"/>
      <c r="AA468" s="3"/>
      <c r="AB468" s="37"/>
      <c r="AC468" s="37"/>
      <c r="AD468" s="37"/>
      <c r="AE468" s="38"/>
      <c r="AF468" s="38"/>
      <c r="AG468" s="37"/>
      <c r="AH468" s="37"/>
      <c r="AI468" s="37"/>
      <c r="AJ468" s="38"/>
      <c r="AK468" s="39"/>
    </row>
    <row r="469" spans="1:37" x14ac:dyDescent="0.3">
      <c r="A469" s="5">
        <v>466</v>
      </c>
      <c r="B469" s="10" t="s">
        <v>924</v>
      </c>
      <c r="C469" s="6" t="s">
        <v>925</v>
      </c>
      <c r="D469" s="6" t="s">
        <v>20</v>
      </c>
      <c r="E469" s="6" t="s">
        <v>926</v>
      </c>
      <c r="F469" s="6" t="s">
        <v>22</v>
      </c>
      <c r="G469" s="5"/>
      <c r="H469" s="7">
        <v>6673</v>
      </c>
      <c r="I469" s="8">
        <v>1432</v>
      </c>
      <c r="J469" s="2">
        <f t="shared" si="64"/>
        <v>9555736</v>
      </c>
      <c r="K469" s="3">
        <f t="shared" si="65"/>
        <v>0.14063134619756548</v>
      </c>
      <c r="L469" s="67">
        <v>1432</v>
      </c>
      <c r="M469" s="64" t="str">
        <f t="shared" si="66"/>
        <v>SI CUMPLE</v>
      </c>
      <c r="N469" s="67">
        <v>1432</v>
      </c>
      <c r="O469" s="64" t="str">
        <f t="shared" si="72"/>
        <v>SI CUMPLE</v>
      </c>
      <c r="P469" s="67">
        <v>1431</v>
      </c>
      <c r="Q469" s="64" t="str">
        <f t="shared" si="67"/>
        <v>SI CUMPLE</v>
      </c>
      <c r="R469" s="67">
        <v>1002</v>
      </c>
      <c r="S469" s="64" t="str">
        <f t="shared" si="68"/>
        <v>SI CUMPLE</v>
      </c>
      <c r="T469" s="67">
        <v>1432</v>
      </c>
      <c r="U469" s="64" t="str">
        <f t="shared" si="69"/>
        <v>SI CUMPLE</v>
      </c>
      <c r="V469" s="67">
        <f t="shared" si="70"/>
        <v>1432</v>
      </c>
      <c r="W469" s="3">
        <f t="shared" si="71"/>
        <v>0.14063134619756548</v>
      </c>
      <c r="X469" s="3"/>
      <c r="Y469" s="3"/>
      <c r="Z469" s="3"/>
      <c r="AA469" s="3"/>
      <c r="AB469" s="37"/>
      <c r="AC469" s="37"/>
      <c r="AD469" s="37"/>
      <c r="AE469" s="38"/>
      <c r="AF469" s="38"/>
    </row>
    <row r="470" spans="1:37" ht="33" x14ac:dyDescent="0.3">
      <c r="A470" s="5">
        <v>467</v>
      </c>
      <c r="B470" s="10" t="s">
        <v>928</v>
      </c>
      <c r="C470" s="6" t="s">
        <v>929</v>
      </c>
      <c r="D470" s="6" t="s">
        <v>29</v>
      </c>
      <c r="E470" s="6" t="s">
        <v>927</v>
      </c>
      <c r="F470" s="6" t="s">
        <v>14</v>
      </c>
      <c r="G470" s="5"/>
      <c r="H470" s="7">
        <v>228</v>
      </c>
      <c r="I470" s="8">
        <v>17703</v>
      </c>
      <c r="J470" s="2">
        <f t="shared" si="64"/>
        <v>4036284</v>
      </c>
      <c r="K470" s="3">
        <f t="shared" si="65"/>
        <v>5.9401814005294241E-2</v>
      </c>
      <c r="L470" s="67">
        <v>17703</v>
      </c>
      <c r="M470" s="64" t="str">
        <f t="shared" si="66"/>
        <v>SI CUMPLE</v>
      </c>
      <c r="N470" s="67">
        <v>17703</v>
      </c>
      <c r="O470" s="64" t="str">
        <f t="shared" si="72"/>
        <v>SI CUMPLE</v>
      </c>
      <c r="P470" s="67">
        <v>17702</v>
      </c>
      <c r="Q470" s="64" t="str">
        <f t="shared" si="67"/>
        <v>SI CUMPLE</v>
      </c>
      <c r="R470" s="67">
        <v>12392</v>
      </c>
      <c r="S470" s="64" t="str">
        <f t="shared" si="68"/>
        <v>SI CUMPLE</v>
      </c>
      <c r="T470" s="67">
        <v>17703</v>
      </c>
      <c r="U470" s="64" t="str">
        <f t="shared" si="69"/>
        <v>SI CUMPLE</v>
      </c>
      <c r="V470" s="67">
        <f t="shared" si="70"/>
        <v>17703</v>
      </c>
      <c r="W470" s="3">
        <f t="shared" si="71"/>
        <v>5.9401814005294241E-2</v>
      </c>
      <c r="X470" s="3"/>
      <c r="Y470" s="3"/>
      <c r="Z470" s="3"/>
      <c r="AA470" s="3"/>
      <c r="AB470" s="37"/>
      <c r="AC470" s="37"/>
      <c r="AD470" s="37"/>
      <c r="AE470" s="38"/>
      <c r="AF470" s="38"/>
    </row>
    <row r="471" spans="1:37" x14ac:dyDescent="0.3">
      <c r="A471" s="5">
        <v>468</v>
      </c>
      <c r="B471" s="10" t="s">
        <v>930</v>
      </c>
      <c r="C471" s="6" t="s">
        <v>931</v>
      </c>
      <c r="D471" s="6" t="s">
        <v>20</v>
      </c>
      <c r="E471" s="6" t="s">
        <v>633</v>
      </c>
      <c r="F471" s="6" t="s">
        <v>22</v>
      </c>
      <c r="G471" s="5"/>
      <c r="H471" s="7">
        <v>12163</v>
      </c>
      <c r="I471" s="8">
        <v>3089</v>
      </c>
      <c r="J471" s="2">
        <f t="shared" si="64"/>
        <v>37571507</v>
      </c>
      <c r="K471" s="3">
        <f t="shared" si="65"/>
        <v>0.55293821512871999</v>
      </c>
      <c r="L471" s="67">
        <v>3089</v>
      </c>
      <c r="M471" s="64" t="str">
        <f t="shared" si="66"/>
        <v>SI CUMPLE</v>
      </c>
      <c r="N471" s="67">
        <v>3089</v>
      </c>
      <c r="O471" s="64" t="str">
        <f t="shared" si="72"/>
        <v>SI CUMPLE</v>
      </c>
      <c r="P471" s="67">
        <v>3000</v>
      </c>
      <c r="Q471" s="64" t="str">
        <f t="shared" si="67"/>
        <v>SI CUMPLE</v>
      </c>
      <c r="R471" s="67">
        <v>2162</v>
      </c>
      <c r="S471" s="64" t="str">
        <f t="shared" si="68"/>
        <v>SI CUMPLE</v>
      </c>
      <c r="T471" s="67">
        <v>3089</v>
      </c>
      <c r="U471" s="64" t="str">
        <f t="shared" si="69"/>
        <v>SI CUMPLE</v>
      </c>
      <c r="V471" s="67">
        <f t="shared" si="70"/>
        <v>3089</v>
      </c>
      <c r="W471" s="3">
        <f t="shared" si="71"/>
        <v>0.55293821512871999</v>
      </c>
      <c r="X471" s="3"/>
      <c r="Y471" s="3"/>
      <c r="Z471" s="3"/>
      <c r="AA471" s="3"/>
      <c r="AB471" s="37"/>
      <c r="AC471" s="37"/>
      <c r="AD471" s="37"/>
      <c r="AE471" s="38"/>
      <c r="AF471" s="38"/>
    </row>
    <row r="472" spans="1:37" ht="33" x14ac:dyDescent="0.3">
      <c r="A472" s="5">
        <v>469</v>
      </c>
      <c r="B472" s="9">
        <v>1031610098</v>
      </c>
      <c r="C472" s="6" t="s">
        <v>932</v>
      </c>
      <c r="D472" s="6" t="s">
        <v>12</v>
      </c>
      <c r="E472" s="6" t="s">
        <v>364</v>
      </c>
      <c r="F472" s="6" t="s">
        <v>14</v>
      </c>
      <c r="G472" s="5"/>
      <c r="H472" s="7">
        <v>331</v>
      </c>
      <c r="I472" s="8">
        <v>3536</v>
      </c>
      <c r="J472" s="2">
        <f t="shared" si="64"/>
        <v>1170416</v>
      </c>
      <c r="K472" s="3">
        <f t="shared" si="65"/>
        <v>1.7224960766095861E-2</v>
      </c>
      <c r="L472" s="67">
        <v>3536</v>
      </c>
      <c r="M472" s="64" t="str">
        <f t="shared" si="66"/>
        <v>SI CUMPLE</v>
      </c>
      <c r="N472" s="67">
        <v>3536</v>
      </c>
      <c r="O472" s="64" t="str">
        <f t="shared" si="72"/>
        <v>SI CUMPLE</v>
      </c>
      <c r="P472" s="67">
        <v>3535</v>
      </c>
      <c r="Q472" s="64" t="str">
        <f t="shared" si="67"/>
        <v>SI CUMPLE</v>
      </c>
      <c r="R472" s="67">
        <v>3182</v>
      </c>
      <c r="S472" s="64" t="str">
        <f t="shared" si="68"/>
        <v>SI CUMPLE</v>
      </c>
      <c r="T472" s="67">
        <v>3430</v>
      </c>
      <c r="U472" s="64" t="str">
        <f t="shared" si="69"/>
        <v>SI CUMPLE</v>
      </c>
      <c r="V472" s="67">
        <f t="shared" si="70"/>
        <v>3536</v>
      </c>
      <c r="W472" s="3">
        <f t="shared" si="71"/>
        <v>1.7224960766095861E-2</v>
      </c>
      <c r="X472" s="3"/>
      <c r="Y472" s="3"/>
      <c r="Z472" s="3"/>
      <c r="AA472" s="3"/>
      <c r="AB472" s="37"/>
      <c r="AC472" s="37"/>
      <c r="AD472" s="37"/>
      <c r="AE472" s="38"/>
      <c r="AF472" s="38"/>
    </row>
    <row r="473" spans="1:37" ht="33" x14ac:dyDescent="0.3">
      <c r="A473" s="5">
        <v>470</v>
      </c>
      <c r="B473" s="9">
        <v>1031610088</v>
      </c>
      <c r="C473" s="6" t="s">
        <v>933</v>
      </c>
      <c r="D473" s="6" t="s">
        <v>12</v>
      </c>
      <c r="E473" s="6" t="s">
        <v>184</v>
      </c>
      <c r="F473" s="6" t="s">
        <v>14</v>
      </c>
      <c r="G473" s="5"/>
      <c r="H473" s="7">
        <v>8</v>
      </c>
      <c r="I473" s="8">
        <v>2507</v>
      </c>
      <c r="J473" s="2">
        <f t="shared" si="64"/>
        <v>20056</v>
      </c>
      <c r="K473" s="3">
        <f t="shared" si="65"/>
        <v>2.9516326940576563E-4</v>
      </c>
      <c r="L473" s="67">
        <v>1516</v>
      </c>
      <c r="M473" s="64" t="str">
        <f t="shared" si="66"/>
        <v>SI CUMPLE</v>
      </c>
      <c r="N473" s="67">
        <v>286</v>
      </c>
      <c r="O473" s="64" t="str">
        <f t="shared" si="72"/>
        <v>SI CUMPLE</v>
      </c>
      <c r="P473" s="67">
        <v>2138</v>
      </c>
      <c r="Q473" s="64" t="str">
        <f t="shared" si="67"/>
        <v>SI CUMPLE</v>
      </c>
      <c r="R473" s="67">
        <v>2256</v>
      </c>
      <c r="S473" s="64" t="str">
        <f t="shared" si="68"/>
        <v>SI CUMPLE</v>
      </c>
      <c r="T473" s="67">
        <v>2432</v>
      </c>
      <c r="U473" s="64" t="str">
        <f t="shared" si="69"/>
        <v>SI CUMPLE</v>
      </c>
      <c r="V473" s="67">
        <f t="shared" si="70"/>
        <v>1516</v>
      </c>
      <c r="W473" s="3">
        <f t="shared" si="71"/>
        <v>2.9516326940576563E-4</v>
      </c>
      <c r="X473" s="3"/>
      <c r="Y473" s="3"/>
      <c r="Z473" s="3"/>
      <c r="AA473" s="3"/>
      <c r="AB473" s="37"/>
      <c r="AC473" s="37"/>
      <c r="AD473" s="37"/>
      <c r="AE473" s="38"/>
      <c r="AF473" s="38"/>
    </row>
    <row r="474" spans="1:37" ht="33" x14ac:dyDescent="0.3">
      <c r="A474" s="5">
        <v>471</v>
      </c>
      <c r="B474" s="9">
        <v>1031610089</v>
      </c>
      <c r="C474" s="6" t="s">
        <v>933</v>
      </c>
      <c r="D474" s="6" t="s">
        <v>12</v>
      </c>
      <c r="E474" s="6" t="s">
        <v>284</v>
      </c>
      <c r="F474" s="6" t="s">
        <v>14</v>
      </c>
      <c r="G474" s="5"/>
      <c r="H474" s="7">
        <v>487</v>
      </c>
      <c r="I474" s="8">
        <v>482</v>
      </c>
      <c r="J474" s="2">
        <f t="shared" si="64"/>
        <v>234734</v>
      </c>
      <c r="K474" s="3">
        <f t="shared" si="65"/>
        <v>3.4545699481797463E-3</v>
      </c>
      <c r="L474" s="67">
        <v>357</v>
      </c>
      <c r="M474" s="64" t="str">
        <f t="shared" si="66"/>
        <v>SI CUMPLE</v>
      </c>
      <c r="N474" s="67">
        <v>286</v>
      </c>
      <c r="O474" s="64" t="str">
        <f t="shared" si="72"/>
        <v>SI CUMPLE</v>
      </c>
      <c r="P474" s="67">
        <v>417</v>
      </c>
      <c r="Q474" s="64" t="str">
        <f t="shared" si="67"/>
        <v>SI CUMPLE</v>
      </c>
      <c r="R474" s="67">
        <v>434</v>
      </c>
      <c r="S474" s="64" t="str">
        <f t="shared" si="68"/>
        <v>SI CUMPLE</v>
      </c>
      <c r="T474" s="67">
        <v>468</v>
      </c>
      <c r="U474" s="64" t="str">
        <f t="shared" si="69"/>
        <v>SI CUMPLE</v>
      </c>
      <c r="V474" s="67">
        <f t="shared" si="70"/>
        <v>357</v>
      </c>
      <c r="W474" s="3">
        <f t="shared" si="71"/>
        <v>3.4545699481797463E-3</v>
      </c>
      <c r="X474" s="3"/>
      <c r="Y474" s="3"/>
      <c r="Z474" s="3"/>
      <c r="AA474" s="3"/>
      <c r="AB474" s="37"/>
      <c r="AC474" s="37"/>
      <c r="AD474" s="37"/>
      <c r="AE474" s="38"/>
      <c r="AF474" s="38"/>
    </row>
    <row r="475" spans="1:37" x14ac:dyDescent="0.3">
      <c r="A475" s="5">
        <v>472</v>
      </c>
      <c r="B475" s="9">
        <v>1032710080</v>
      </c>
      <c r="C475" s="6" t="s">
        <v>934</v>
      </c>
      <c r="D475" s="6" t="s">
        <v>457</v>
      </c>
      <c r="E475" s="6">
        <v>0</v>
      </c>
      <c r="F475" s="6" t="s">
        <v>22</v>
      </c>
      <c r="G475" s="5"/>
      <c r="H475" s="7">
        <v>123</v>
      </c>
      <c r="I475" s="8">
        <v>46037</v>
      </c>
      <c r="J475" s="2">
        <f t="shared" si="64"/>
        <v>5662551</v>
      </c>
      <c r="K475" s="3">
        <f t="shared" si="65"/>
        <v>8.3335513877986017E-2</v>
      </c>
      <c r="L475" s="67">
        <v>46037</v>
      </c>
      <c r="M475" s="64" t="str">
        <f t="shared" si="66"/>
        <v>SI CUMPLE</v>
      </c>
      <c r="N475" s="67">
        <v>16000</v>
      </c>
      <c r="O475" s="64" t="str">
        <f t="shared" si="72"/>
        <v>SI CUMPLE</v>
      </c>
      <c r="P475" s="67">
        <v>46036</v>
      </c>
      <c r="Q475" s="64" t="str">
        <f t="shared" si="67"/>
        <v>SI CUMPLE</v>
      </c>
      <c r="R475" s="67">
        <v>7560</v>
      </c>
      <c r="S475" s="64" t="str">
        <f t="shared" si="68"/>
        <v>SI CUMPLE</v>
      </c>
      <c r="T475" s="67">
        <v>7560</v>
      </c>
      <c r="U475" s="64" t="str">
        <f t="shared" si="69"/>
        <v>SI CUMPLE</v>
      </c>
      <c r="V475" s="67">
        <f t="shared" si="70"/>
        <v>46037</v>
      </c>
      <c r="W475" s="3">
        <f t="shared" si="71"/>
        <v>8.3335513877986017E-2</v>
      </c>
      <c r="X475" s="3"/>
      <c r="Y475" s="3"/>
      <c r="Z475" s="3"/>
      <c r="AA475" s="3"/>
      <c r="AB475" s="37"/>
      <c r="AC475" s="37"/>
      <c r="AD475" s="37"/>
      <c r="AE475" s="38"/>
      <c r="AF475" s="38"/>
    </row>
    <row r="476" spans="1:37" ht="33" x14ac:dyDescent="0.3">
      <c r="A476" s="5">
        <v>473</v>
      </c>
      <c r="B476" s="9">
        <v>1032810110</v>
      </c>
      <c r="C476" s="6" t="s">
        <v>935</v>
      </c>
      <c r="D476" s="6" t="s">
        <v>936</v>
      </c>
      <c r="E476" s="6" t="s">
        <v>937</v>
      </c>
      <c r="F476" s="6" t="s">
        <v>14</v>
      </c>
      <c r="G476" s="5"/>
      <c r="H476" s="7">
        <v>92</v>
      </c>
      <c r="I476" s="8">
        <v>9858</v>
      </c>
      <c r="J476" s="2">
        <f t="shared" si="64"/>
        <v>906936</v>
      </c>
      <c r="K476" s="3">
        <f t="shared" si="65"/>
        <v>1.3347337200926776E-2</v>
      </c>
      <c r="L476" s="67">
        <v>6081</v>
      </c>
      <c r="M476" s="64" t="str">
        <f t="shared" si="66"/>
        <v>SI CUMPLE</v>
      </c>
      <c r="N476" s="67">
        <v>5699</v>
      </c>
      <c r="O476" s="64" t="str">
        <f t="shared" si="72"/>
        <v>SI CUMPLE</v>
      </c>
      <c r="P476" s="67">
        <v>9857</v>
      </c>
      <c r="Q476" s="64" t="str">
        <f t="shared" si="67"/>
        <v>SI CUMPLE</v>
      </c>
      <c r="R476" s="67">
        <v>6901</v>
      </c>
      <c r="S476" s="64" t="str">
        <f t="shared" si="68"/>
        <v>SI CUMPLE</v>
      </c>
      <c r="T476" s="67">
        <v>9562</v>
      </c>
      <c r="U476" s="64" t="str">
        <f t="shared" si="69"/>
        <v>SI CUMPLE</v>
      </c>
      <c r="V476" s="67">
        <f t="shared" si="70"/>
        <v>6081</v>
      </c>
      <c r="W476" s="3">
        <f t="shared" si="71"/>
        <v>1.3347337200926776E-2</v>
      </c>
      <c r="X476" s="3"/>
      <c r="Y476" s="3"/>
      <c r="Z476" s="3"/>
      <c r="AA476" s="3"/>
      <c r="AB476" s="37"/>
      <c r="AC476" s="37"/>
      <c r="AD476" s="37"/>
      <c r="AE476" s="38"/>
      <c r="AF476" s="38"/>
    </row>
    <row r="477" spans="1:37" ht="33" x14ac:dyDescent="0.3">
      <c r="A477" s="5">
        <v>474</v>
      </c>
      <c r="B477" s="9">
        <v>1032810025</v>
      </c>
      <c r="C477" s="6" t="s">
        <v>938</v>
      </c>
      <c r="D477" s="6" t="s">
        <v>37</v>
      </c>
      <c r="E477" s="6" t="s">
        <v>937</v>
      </c>
      <c r="F477" s="6" t="s">
        <v>14</v>
      </c>
      <c r="G477" s="5"/>
      <c r="H477" s="7">
        <v>37</v>
      </c>
      <c r="I477" s="8">
        <v>201</v>
      </c>
      <c r="J477" s="2">
        <f t="shared" si="64"/>
        <v>7437</v>
      </c>
      <c r="K477" s="3">
        <f t="shared" si="65"/>
        <v>1.0945000172370757E-4</v>
      </c>
      <c r="L477" s="67">
        <v>201</v>
      </c>
      <c r="M477" s="64" t="str">
        <f t="shared" si="66"/>
        <v>SI CUMPLE</v>
      </c>
      <c r="N477" s="67">
        <v>201</v>
      </c>
      <c r="O477" s="64" t="str">
        <f t="shared" si="72"/>
        <v>SI CUMPLE</v>
      </c>
      <c r="P477" s="67">
        <v>200</v>
      </c>
      <c r="Q477" s="64" t="str">
        <f t="shared" si="67"/>
        <v>SI CUMPLE</v>
      </c>
      <c r="R477" s="67">
        <v>141</v>
      </c>
      <c r="S477" s="64" t="str">
        <f t="shared" si="68"/>
        <v>SI CUMPLE</v>
      </c>
      <c r="T477" s="67">
        <v>201</v>
      </c>
      <c r="U477" s="64" t="str">
        <f t="shared" si="69"/>
        <v>SI CUMPLE</v>
      </c>
      <c r="V477" s="67">
        <f t="shared" si="70"/>
        <v>201</v>
      </c>
      <c r="W477" s="3">
        <f t="shared" si="71"/>
        <v>1.0945000172370757E-4</v>
      </c>
      <c r="X477" s="3"/>
      <c r="Y477" s="3"/>
      <c r="Z477" s="3"/>
      <c r="AA477" s="3"/>
      <c r="AB477" s="37"/>
      <c r="AC477" s="37"/>
      <c r="AD477" s="37"/>
      <c r="AE477" s="38"/>
      <c r="AF477" s="38"/>
    </row>
    <row r="478" spans="1:37" x14ac:dyDescent="0.3">
      <c r="A478" s="5">
        <v>475</v>
      </c>
      <c r="B478" s="9">
        <v>1033410010</v>
      </c>
      <c r="C478" s="6" t="s">
        <v>939</v>
      </c>
      <c r="D478" s="6" t="s">
        <v>940</v>
      </c>
      <c r="E478" s="6" t="s">
        <v>941</v>
      </c>
      <c r="F478" s="6" t="s">
        <v>942</v>
      </c>
      <c r="G478" s="5"/>
      <c r="H478" s="7">
        <v>25</v>
      </c>
      <c r="I478" s="8">
        <v>42402</v>
      </c>
      <c r="J478" s="2">
        <f t="shared" si="64"/>
        <v>1060050</v>
      </c>
      <c r="K478" s="3">
        <f t="shared" si="65"/>
        <v>1.5600709200916526E-2</v>
      </c>
      <c r="L478" s="67">
        <v>25653</v>
      </c>
      <c r="M478" s="64" t="str">
        <f t="shared" si="66"/>
        <v>SI CUMPLE</v>
      </c>
      <c r="N478" s="67">
        <v>18526</v>
      </c>
      <c r="O478" s="64" t="str">
        <f t="shared" si="72"/>
        <v>SI CUMPLE</v>
      </c>
      <c r="P478" s="67">
        <v>29348</v>
      </c>
      <c r="Q478" s="64" t="str">
        <f t="shared" si="67"/>
        <v>SI CUMPLE</v>
      </c>
      <c r="R478" s="67">
        <v>38162</v>
      </c>
      <c r="S478" s="64" t="str">
        <f t="shared" si="68"/>
        <v>SI CUMPLE</v>
      </c>
      <c r="T478" s="67">
        <v>41130</v>
      </c>
      <c r="U478" s="64" t="str">
        <f t="shared" si="69"/>
        <v>SI CUMPLE</v>
      </c>
      <c r="V478" s="67">
        <f t="shared" si="70"/>
        <v>25653</v>
      </c>
      <c r="W478" s="3">
        <f t="shared" si="71"/>
        <v>1.5600709200916526E-2</v>
      </c>
      <c r="X478" s="3"/>
      <c r="Y478" s="3"/>
      <c r="Z478" s="3"/>
      <c r="AA478" s="3"/>
      <c r="AB478" s="37"/>
      <c r="AC478" s="37"/>
      <c r="AD478" s="37"/>
      <c r="AE478" s="38"/>
      <c r="AF478" s="38"/>
    </row>
    <row r="479" spans="1:37" x14ac:dyDescent="0.3">
      <c r="A479" s="5">
        <v>476</v>
      </c>
      <c r="B479" s="9">
        <v>1033710060</v>
      </c>
      <c r="C479" s="6" t="s">
        <v>943</v>
      </c>
      <c r="D479" s="6" t="s">
        <v>97</v>
      </c>
      <c r="E479" s="6" t="s">
        <v>944</v>
      </c>
      <c r="F479" s="6" t="s">
        <v>22</v>
      </c>
      <c r="G479" s="5"/>
      <c r="H479" s="7">
        <v>46</v>
      </c>
      <c r="I479" s="8">
        <v>32263</v>
      </c>
      <c r="J479" s="2">
        <f t="shared" si="64"/>
        <v>1484098</v>
      </c>
      <c r="K479" s="3">
        <f t="shared" si="65"/>
        <v>2.1841404956050955E-2</v>
      </c>
      <c r="L479" s="67">
        <v>32263</v>
      </c>
      <c r="M479" s="64" t="str">
        <f t="shared" si="66"/>
        <v>SI CUMPLE</v>
      </c>
      <c r="N479" s="67">
        <v>32263</v>
      </c>
      <c r="O479" s="64" t="str">
        <f t="shared" si="72"/>
        <v>SI CUMPLE</v>
      </c>
      <c r="P479" s="67">
        <v>30357</v>
      </c>
      <c r="Q479" s="64" t="str">
        <f t="shared" si="67"/>
        <v>SI CUMPLE</v>
      </c>
      <c r="R479" s="67">
        <v>29037</v>
      </c>
      <c r="S479" s="64" t="str">
        <f t="shared" si="68"/>
        <v>SI CUMPLE</v>
      </c>
      <c r="T479" s="67">
        <v>31295</v>
      </c>
      <c r="U479" s="64" t="str">
        <f t="shared" si="69"/>
        <v>SI CUMPLE</v>
      </c>
      <c r="V479" s="67">
        <f t="shared" si="70"/>
        <v>32263</v>
      </c>
      <c r="W479" s="3">
        <f t="shared" si="71"/>
        <v>2.1841404956050955E-2</v>
      </c>
      <c r="X479" s="3"/>
      <c r="Y479" s="3"/>
      <c r="Z479" s="3"/>
      <c r="AA479" s="3"/>
      <c r="AB479" s="37"/>
      <c r="AC479" s="37"/>
      <c r="AD479" s="37"/>
      <c r="AE479" s="38"/>
      <c r="AF479" s="38"/>
    </row>
    <row r="480" spans="1:37" x14ac:dyDescent="0.3">
      <c r="A480" s="5">
        <v>477</v>
      </c>
      <c r="B480" s="10" t="s">
        <v>945</v>
      </c>
      <c r="C480" s="6" t="s">
        <v>946</v>
      </c>
      <c r="D480" s="6" t="s">
        <v>947</v>
      </c>
      <c r="E480" s="6" t="s">
        <v>948</v>
      </c>
      <c r="F480" s="6" t="s">
        <v>14</v>
      </c>
      <c r="G480" s="5" t="s">
        <v>18</v>
      </c>
      <c r="H480" s="7">
        <v>33</v>
      </c>
      <c r="I480" s="8">
        <v>2899</v>
      </c>
      <c r="J480" s="2">
        <f t="shared" si="64"/>
        <v>95667</v>
      </c>
      <c r="K480" s="3">
        <f t="shared" si="65"/>
        <v>1.4079270290307828E-3</v>
      </c>
      <c r="L480" s="67">
        <v>2899</v>
      </c>
      <c r="M480" s="64" t="str">
        <f t="shared" si="66"/>
        <v>SI CUMPLE</v>
      </c>
      <c r="N480" s="67">
        <v>2899</v>
      </c>
      <c r="O480" s="64" t="str">
        <f t="shared" si="72"/>
        <v>SI CUMPLE</v>
      </c>
      <c r="P480" s="67">
        <v>2898</v>
      </c>
      <c r="Q480" s="64" t="str">
        <f t="shared" si="67"/>
        <v>SI CUMPLE</v>
      </c>
      <c r="R480" s="67">
        <v>2029</v>
      </c>
      <c r="S480" s="64" t="str">
        <f t="shared" si="68"/>
        <v>SI CUMPLE</v>
      </c>
      <c r="T480" s="67">
        <v>2812</v>
      </c>
      <c r="U480" s="64" t="str">
        <f t="shared" si="69"/>
        <v>SI CUMPLE</v>
      </c>
      <c r="V480" s="67">
        <f t="shared" si="70"/>
        <v>2899</v>
      </c>
      <c r="W480" s="3">
        <f t="shared" si="71"/>
        <v>1.4079270290307828E-3</v>
      </c>
      <c r="X480" s="3"/>
      <c r="Y480" s="3"/>
      <c r="Z480" s="3"/>
      <c r="AA480" s="3"/>
      <c r="AB480" s="37"/>
      <c r="AC480" s="37"/>
      <c r="AD480" s="37"/>
      <c r="AE480" s="38"/>
      <c r="AF480" s="38"/>
      <c r="AG480" s="37"/>
      <c r="AH480" s="37"/>
      <c r="AI480" s="37"/>
      <c r="AJ480" s="38"/>
      <c r="AK480" s="39"/>
    </row>
    <row r="481" spans="1:37" ht="33" x14ac:dyDescent="0.3">
      <c r="A481" s="5">
        <v>478</v>
      </c>
      <c r="B481" s="10" t="s">
        <v>949</v>
      </c>
      <c r="C481" s="6" t="s">
        <v>950</v>
      </c>
      <c r="D481" s="6" t="s">
        <v>37</v>
      </c>
      <c r="E481" s="6" t="s">
        <v>56</v>
      </c>
      <c r="F481" s="6" t="s">
        <v>14</v>
      </c>
      <c r="G481" s="5" t="s">
        <v>18</v>
      </c>
      <c r="H481" s="7">
        <v>3932</v>
      </c>
      <c r="I481" s="8">
        <v>122</v>
      </c>
      <c r="J481" s="2">
        <f t="shared" si="64"/>
        <v>479704</v>
      </c>
      <c r="K481" s="3">
        <f t="shared" si="65"/>
        <v>7.0597826579090247E-3</v>
      </c>
      <c r="L481" s="67">
        <v>122</v>
      </c>
      <c r="M481" s="64" t="str">
        <f t="shared" si="66"/>
        <v>SI CUMPLE</v>
      </c>
      <c r="N481" s="67">
        <v>122</v>
      </c>
      <c r="O481" s="64" t="str">
        <f t="shared" si="72"/>
        <v>SI CUMPLE</v>
      </c>
      <c r="P481" s="67">
        <v>120</v>
      </c>
      <c r="Q481" s="64" t="str">
        <f t="shared" si="67"/>
        <v>SI CUMPLE</v>
      </c>
      <c r="R481" s="67">
        <v>120</v>
      </c>
      <c r="S481" s="64" t="str">
        <f t="shared" si="68"/>
        <v>SI CUMPLE</v>
      </c>
      <c r="T481" s="67">
        <v>118</v>
      </c>
      <c r="U481" s="64" t="str">
        <f t="shared" si="69"/>
        <v>SI CUMPLE</v>
      </c>
      <c r="V481" s="67">
        <f t="shared" si="70"/>
        <v>122</v>
      </c>
      <c r="W481" s="3">
        <f t="shared" si="71"/>
        <v>7.0597826579090247E-3</v>
      </c>
      <c r="X481" s="3"/>
      <c r="Y481" s="3"/>
      <c r="Z481" s="3"/>
      <c r="AA481" s="3"/>
      <c r="AB481" s="37"/>
      <c r="AC481" s="37"/>
      <c r="AD481" s="37"/>
      <c r="AE481" s="38"/>
      <c r="AF481" s="38"/>
      <c r="AG481" s="37"/>
      <c r="AH481" s="37"/>
      <c r="AI481" s="37"/>
      <c r="AJ481" s="38"/>
      <c r="AK481" s="39"/>
    </row>
    <row r="482" spans="1:37" ht="33" x14ac:dyDescent="0.3">
      <c r="A482" s="5">
        <v>479</v>
      </c>
      <c r="B482" s="10" t="s">
        <v>951</v>
      </c>
      <c r="C482" s="6" t="s">
        <v>952</v>
      </c>
      <c r="D482" s="6" t="s">
        <v>37</v>
      </c>
      <c r="E482" s="6" t="s">
        <v>38</v>
      </c>
      <c r="F482" s="6" t="s">
        <v>14</v>
      </c>
      <c r="G482" s="5" t="s">
        <v>18</v>
      </c>
      <c r="H482" s="7">
        <v>863</v>
      </c>
      <c r="I482" s="8">
        <v>275</v>
      </c>
      <c r="J482" s="2">
        <f t="shared" si="64"/>
        <v>237325</v>
      </c>
      <c r="K482" s="3">
        <f t="shared" si="65"/>
        <v>3.4927015811589213E-3</v>
      </c>
      <c r="L482" s="67">
        <v>275</v>
      </c>
      <c r="M482" s="64" t="str">
        <f t="shared" si="66"/>
        <v>SI CUMPLE</v>
      </c>
      <c r="N482" s="67">
        <v>275</v>
      </c>
      <c r="O482" s="64" t="str">
        <f t="shared" si="72"/>
        <v>SI CUMPLE</v>
      </c>
      <c r="P482" s="67">
        <v>274</v>
      </c>
      <c r="Q482" s="64" t="str">
        <f t="shared" si="67"/>
        <v>SI CUMPLE</v>
      </c>
      <c r="R482" s="67">
        <v>261</v>
      </c>
      <c r="S482" s="64" t="str">
        <f t="shared" si="68"/>
        <v>SI CUMPLE</v>
      </c>
      <c r="T482" s="67">
        <v>267</v>
      </c>
      <c r="U482" s="64" t="str">
        <f t="shared" si="69"/>
        <v>SI CUMPLE</v>
      </c>
      <c r="V482" s="67">
        <f t="shared" si="70"/>
        <v>275</v>
      </c>
      <c r="W482" s="3">
        <f t="shared" si="71"/>
        <v>3.4927015811589213E-3</v>
      </c>
      <c r="X482" s="3"/>
      <c r="Y482" s="3"/>
      <c r="Z482" s="3"/>
      <c r="AA482" s="3"/>
      <c r="AB482" s="37"/>
      <c r="AC482" s="37"/>
      <c r="AD482" s="37"/>
      <c r="AE482" s="38"/>
      <c r="AF482" s="38"/>
      <c r="AG482" s="37"/>
      <c r="AH482" s="37"/>
      <c r="AI482" s="37"/>
      <c r="AJ482" s="38"/>
      <c r="AK482" s="39"/>
    </row>
    <row r="483" spans="1:37" x14ac:dyDescent="0.3">
      <c r="A483" s="5">
        <v>480</v>
      </c>
      <c r="B483" s="9">
        <v>1032143040</v>
      </c>
      <c r="C483" s="6" t="s">
        <v>953</v>
      </c>
      <c r="D483" s="6" t="s">
        <v>954</v>
      </c>
      <c r="E483" s="6" t="s">
        <v>109</v>
      </c>
      <c r="F483" s="6" t="s">
        <v>22</v>
      </c>
      <c r="G483" s="5" t="s">
        <v>18</v>
      </c>
      <c r="H483" s="7">
        <v>2781</v>
      </c>
      <c r="I483" s="8">
        <v>764</v>
      </c>
      <c r="J483" s="2">
        <f t="shared" si="64"/>
        <v>2124684</v>
      </c>
      <c r="K483" s="3">
        <f t="shared" si="65"/>
        <v>3.1268880928107284E-2</v>
      </c>
      <c r="L483" s="67">
        <v>764</v>
      </c>
      <c r="M483" s="64" t="str">
        <f t="shared" si="66"/>
        <v>SI CUMPLE</v>
      </c>
      <c r="N483" s="67">
        <v>764</v>
      </c>
      <c r="O483" s="64" t="str">
        <f t="shared" si="72"/>
        <v>SI CUMPLE</v>
      </c>
      <c r="P483" s="67">
        <v>763</v>
      </c>
      <c r="Q483" s="64" t="str">
        <f t="shared" si="67"/>
        <v>SI CUMPLE</v>
      </c>
      <c r="R483" s="67">
        <v>749</v>
      </c>
      <c r="S483" s="64" t="str">
        <f t="shared" si="68"/>
        <v>SI CUMPLE</v>
      </c>
      <c r="T483" s="67">
        <v>741</v>
      </c>
      <c r="U483" s="64" t="str">
        <f t="shared" si="69"/>
        <v>SI CUMPLE</v>
      </c>
      <c r="V483" s="67">
        <f t="shared" si="70"/>
        <v>764</v>
      </c>
      <c r="W483" s="3">
        <f t="shared" si="71"/>
        <v>3.1268880928107284E-2</v>
      </c>
      <c r="X483" s="3"/>
      <c r="Y483" s="3"/>
      <c r="Z483" s="3"/>
      <c r="AA483" s="3"/>
      <c r="AB483" s="37"/>
      <c r="AC483" s="37"/>
      <c r="AD483" s="37"/>
      <c r="AE483" s="38"/>
      <c r="AF483" s="38"/>
      <c r="AG483" s="37"/>
      <c r="AH483" s="37"/>
      <c r="AI483" s="37"/>
      <c r="AJ483" s="38"/>
      <c r="AK483" s="39"/>
    </row>
    <row r="484" spans="1:37" ht="33" x14ac:dyDescent="0.3">
      <c r="A484" s="5">
        <v>481</v>
      </c>
      <c r="B484" s="9">
        <v>1031220055</v>
      </c>
      <c r="C484" s="6" t="s">
        <v>955</v>
      </c>
      <c r="D484" s="6" t="s">
        <v>37</v>
      </c>
      <c r="E484" s="6" t="s">
        <v>956</v>
      </c>
      <c r="F484" s="6" t="s">
        <v>14</v>
      </c>
      <c r="G484" s="5"/>
      <c r="H484" s="7">
        <v>18964</v>
      </c>
      <c r="I484" s="8">
        <v>1612</v>
      </c>
      <c r="J484" s="2">
        <f t="shared" si="64"/>
        <v>30569968</v>
      </c>
      <c r="K484" s="3">
        <f t="shared" si="65"/>
        <v>0.44989687377890075</v>
      </c>
      <c r="L484" s="67">
        <v>975</v>
      </c>
      <c r="M484" s="64" t="str">
        <f t="shared" si="66"/>
        <v>SI CUMPLE</v>
      </c>
      <c r="N484" s="67">
        <v>288</v>
      </c>
      <c r="O484" s="64" t="str">
        <f t="shared" si="72"/>
        <v>SI CUMPLE</v>
      </c>
      <c r="P484" s="67">
        <v>1611</v>
      </c>
      <c r="Q484" s="64" t="str">
        <f t="shared" si="67"/>
        <v>SI CUMPLE</v>
      </c>
      <c r="R484" s="67">
        <v>1531</v>
      </c>
      <c r="S484" s="64" t="str">
        <f t="shared" si="68"/>
        <v>SI CUMPLE</v>
      </c>
      <c r="T484" s="67">
        <v>1564</v>
      </c>
      <c r="U484" s="64" t="str">
        <f t="shared" si="69"/>
        <v>SI CUMPLE</v>
      </c>
      <c r="V484" s="67">
        <f t="shared" si="70"/>
        <v>975</v>
      </c>
      <c r="W484" s="3">
        <f t="shared" si="71"/>
        <v>0.44989687377890075</v>
      </c>
      <c r="X484" s="3"/>
      <c r="Y484" s="3"/>
      <c r="Z484" s="3"/>
      <c r="AA484" s="3"/>
      <c r="AB484" s="37"/>
      <c r="AC484" s="37"/>
      <c r="AD484" s="37"/>
      <c r="AE484" s="38"/>
      <c r="AF484" s="38"/>
    </row>
    <row r="485" spans="1:37" ht="33" x14ac:dyDescent="0.3">
      <c r="A485" s="5">
        <v>482</v>
      </c>
      <c r="B485" s="9">
        <v>1031220057</v>
      </c>
      <c r="C485" s="6" t="s">
        <v>957</v>
      </c>
      <c r="D485" s="6" t="s">
        <v>37</v>
      </c>
      <c r="E485" s="6" t="s">
        <v>956</v>
      </c>
      <c r="F485" s="6" t="s">
        <v>14</v>
      </c>
      <c r="G485" s="5" t="s">
        <v>18</v>
      </c>
      <c r="H485" s="7">
        <v>2898</v>
      </c>
      <c r="I485" s="8">
        <v>198</v>
      </c>
      <c r="J485" s="2">
        <f t="shared" si="64"/>
        <v>573804</v>
      </c>
      <c r="K485" s="3">
        <f t="shared" si="65"/>
        <v>8.444648216897983E-3</v>
      </c>
      <c r="L485" s="67">
        <v>198</v>
      </c>
      <c r="M485" s="64" t="str">
        <f t="shared" si="66"/>
        <v>SI CUMPLE</v>
      </c>
      <c r="N485" s="67">
        <v>198</v>
      </c>
      <c r="O485" s="64" t="str">
        <f t="shared" si="72"/>
        <v>SI CUMPLE</v>
      </c>
      <c r="P485" s="67">
        <v>197</v>
      </c>
      <c r="Q485" s="64" t="str">
        <f t="shared" si="67"/>
        <v>SI CUMPLE</v>
      </c>
      <c r="R485" s="67">
        <v>194</v>
      </c>
      <c r="S485" s="64" t="str">
        <f t="shared" si="68"/>
        <v>SI CUMPLE</v>
      </c>
      <c r="T485" s="67">
        <v>192</v>
      </c>
      <c r="U485" s="64" t="str">
        <f t="shared" si="69"/>
        <v>SI CUMPLE</v>
      </c>
      <c r="V485" s="67">
        <f t="shared" si="70"/>
        <v>198</v>
      </c>
      <c r="W485" s="3">
        <f t="shared" si="71"/>
        <v>8.444648216897983E-3</v>
      </c>
      <c r="X485" s="3"/>
      <c r="Y485" s="3"/>
      <c r="Z485" s="3"/>
      <c r="AA485" s="3"/>
      <c r="AB485" s="37"/>
      <c r="AC485" s="37"/>
      <c r="AD485" s="37"/>
      <c r="AE485" s="38"/>
      <c r="AF485" s="38"/>
      <c r="AG485" s="37"/>
      <c r="AH485" s="37"/>
      <c r="AI485" s="37"/>
      <c r="AJ485" s="38"/>
      <c r="AK485" s="39"/>
    </row>
    <row r="486" spans="1:37" x14ac:dyDescent="0.3">
      <c r="A486" s="5">
        <v>483</v>
      </c>
      <c r="B486" s="9">
        <v>1031220050</v>
      </c>
      <c r="C486" s="6" t="s">
        <v>958</v>
      </c>
      <c r="D486" s="6" t="s">
        <v>959</v>
      </c>
      <c r="E486" s="6" t="s">
        <v>180</v>
      </c>
      <c r="F486" s="6" t="s">
        <v>14</v>
      </c>
      <c r="G486" s="5"/>
      <c r="H486" s="7">
        <v>22</v>
      </c>
      <c r="I486" s="8">
        <v>145</v>
      </c>
      <c r="J486" s="2">
        <f t="shared" si="64"/>
        <v>3190</v>
      </c>
      <c r="K486" s="3">
        <f t="shared" si="65"/>
        <v>4.6947089619285615E-5</v>
      </c>
      <c r="L486" s="67">
        <v>145</v>
      </c>
      <c r="M486" s="64" t="str">
        <f t="shared" si="66"/>
        <v>SI CUMPLE</v>
      </c>
      <c r="N486" s="67">
        <v>145</v>
      </c>
      <c r="O486" s="64" t="str">
        <f t="shared" si="72"/>
        <v>SI CUMPLE</v>
      </c>
      <c r="P486" s="67">
        <v>144</v>
      </c>
      <c r="Q486" s="64" t="str">
        <f t="shared" si="67"/>
        <v>SI CUMPLE</v>
      </c>
      <c r="R486" s="67">
        <v>102</v>
      </c>
      <c r="S486" s="64" t="str">
        <f t="shared" si="68"/>
        <v>SI CUMPLE</v>
      </c>
      <c r="T486" s="67">
        <v>145</v>
      </c>
      <c r="U486" s="64" t="str">
        <f t="shared" si="69"/>
        <v>SI CUMPLE</v>
      </c>
      <c r="V486" s="67">
        <f t="shared" si="70"/>
        <v>145</v>
      </c>
      <c r="W486" s="3">
        <f t="shared" si="71"/>
        <v>4.6947089619285615E-5</v>
      </c>
      <c r="X486" s="3"/>
      <c r="Y486" s="3"/>
      <c r="Z486" s="3"/>
      <c r="AA486" s="3"/>
      <c r="AB486" s="37"/>
      <c r="AC486" s="37"/>
      <c r="AD486" s="37"/>
      <c r="AE486" s="38"/>
      <c r="AF486" s="38"/>
    </row>
    <row r="487" spans="1:37" ht="33" x14ac:dyDescent="0.3">
      <c r="A487" s="5">
        <v>484</v>
      </c>
      <c r="B487" s="9">
        <v>1031230262</v>
      </c>
      <c r="C487" s="6" t="s">
        <v>960</v>
      </c>
      <c r="D487" s="6" t="s">
        <v>37</v>
      </c>
      <c r="E487" s="6" t="s">
        <v>961</v>
      </c>
      <c r="F487" s="6" t="s">
        <v>14</v>
      </c>
      <c r="G487" s="5"/>
      <c r="H487" s="7">
        <v>3076</v>
      </c>
      <c r="I487" s="8">
        <v>81</v>
      </c>
      <c r="J487" s="2">
        <f t="shared" si="64"/>
        <v>249156</v>
      </c>
      <c r="K487" s="3">
        <f t="shared" si="65"/>
        <v>3.6668178875180965E-3</v>
      </c>
      <c r="L487" s="67">
        <v>81</v>
      </c>
      <c r="M487" s="64" t="str">
        <f t="shared" si="66"/>
        <v>SI CUMPLE</v>
      </c>
      <c r="N487" s="67">
        <v>81</v>
      </c>
      <c r="O487" s="64" t="str">
        <f t="shared" si="72"/>
        <v>SI CUMPLE</v>
      </c>
      <c r="P487" s="67">
        <v>80</v>
      </c>
      <c r="Q487" s="64" t="str">
        <f t="shared" si="67"/>
        <v>SI CUMPLE</v>
      </c>
      <c r="R487" s="67">
        <v>79</v>
      </c>
      <c r="S487" s="64" t="str">
        <f t="shared" si="68"/>
        <v>SI CUMPLE</v>
      </c>
      <c r="T487" s="67">
        <v>79</v>
      </c>
      <c r="U487" s="64" t="str">
        <f t="shared" si="69"/>
        <v>SI CUMPLE</v>
      </c>
      <c r="V487" s="67">
        <f t="shared" si="70"/>
        <v>81</v>
      </c>
      <c r="W487" s="3">
        <f t="shared" si="71"/>
        <v>3.6668178875180965E-3</v>
      </c>
      <c r="X487" s="3"/>
      <c r="Y487" s="3"/>
      <c r="Z487" s="3"/>
      <c r="AA487" s="3"/>
      <c r="AB487" s="37"/>
      <c r="AC487" s="37"/>
      <c r="AD487" s="37"/>
      <c r="AE487" s="38"/>
      <c r="AF487" s="38"/>
    </row>
    <row r="488" spans="1:37" x14ac:dyDescent="0.3">
      <c r="A488" s="5">
        <v>485</v>
      </c>
      <c r="B488" s="9">
        <v>1031040140</v>
      </c>
      <c r="C488" s="6" t="s">
        <v>962</v>
      </c>
      <c r="D488" s="6" t="s">
        <v>408</v>
      </c>
      <c r="E488" s="6" t="s">
        <v>963</v>
      </c>
      <c r="F488" s="6" t="s">
        <v>14</v>
      </c>
      <c r="G488" s="5" t="s">
        <v>18</v>
      </c>
      <c r="H488" s="7">
        <v>138</v>
      </c>
      <c r="I488" s="8">
        <v>5268</v>
      </c>
      <c r="J488" s="2">
        <f t="shared" si="64"/>
        <v>726984</v>
      </c>
      <c r="K488" s="3">
        <f t="shared" si="65"/>
        <v>1.0698991535983303E-2</v>
      </c>
      <c r="L488" s="67">
        <v>5268</v>
      </c>
      <c r="M488" s="64" t="str">
        <f t="shared" si="66"/>
        <v>SI CUMPLE</v>
      </c>
      <c r="N488" s="67">
        <v>5268</v>
      </c>
      <c r="O488" s="64" t="str">
        <f t="shared" si="72"/>
        <v>SI CUMPLE</v>
      </c>
      <c r="P488" s="67">
        <v>4977</v>
      </c>
      <c r="Q488" s="64" t="str">
        <f t="shared" si="67"/>
        <v>SI CUMPLE</v>
      </c>
      <c r="R488" s="67">
        <v>4741</v>
      </c>
      <c r="S488" s="64" t="str">
        <f t="shared" si="68"/>
        <v>SI CUMPLE</v>
      </c>
      <c r="T488" s="67">
        <v>5110</v>
      </c>
      <c r="U488" s="64" t="str">
        <f t="shared" si="69"/>
        <v>SI CUMPLE</v>
      </c>
      <c r="V488" s="67">
        <f t="shared" si="70"/>
        <v>5268</v>
      </c>
      <c r="W488" s="3">
        <f t="shared" si="71"/>
        <v>1.0698991535983303E-2</v>
      </c>
      <c r="X488" s="3"/>
      <c r="Y488" s="3"/>
      <c r="Z488" s="3"/>
      <c r="AA488" s="3"/>
      <c r="AB488" s="37"/>
      <c r="AC488" s="37"/>
      <c r="AD488" s="37"/>
      <c r="AE488" s="38"/>
      <c r="AF488" s="38"/>
      <c r="AG488" s="37"/>
      <c r="AH488" s="37"/>
      <c r="AI488" s="37"/>
      <c r="AJ488" s="38"/>
      <c r="AK488" s="39"/>
    </row>
    <row r="489" spans="1:37" x14ac:dyDescent="0.3">
      <c r="A489" s="5">
        <v>486</v>
      </c>
      <c r="B489" s="9">
        <v>1033495001</v>
      </c>
      <c r="C489" s="6" t="s">
        <v>964</v>
      </c>
      <c r="D489" s="6" t="s">
        <v>965</v>
      </c>
      <c r="E489" s="6" t="s">
        <v>966</v>
      </c>
      <c r="F489" s="6" t="s">
        <v>26</v>
      </c>
      <c r="G489" s="5" t="s">
        <v>18</v>
      </c>
      <c r="H489" s="7">
        <v>170</v>
      </c>
      <c r="I489" s="8">
        <v>6753</v>
      </c>
      <c r="J489" s="2">
        <f t="shared" si="64"/>
        <v>1148010</v>
      </c>
      <c r="K489" s="3">
        <f t="shared" si="65"/>
        <v>1.6895212650105355E-2</v>
      </c>
      <c r="L489" s="67">
        <v>6753</v>
      </c>
      <c r="M489" s="64" t="str">
        <f t="shared" si="66"/>
        <v>SI CUMPLE</v>
      </c>
      <c r="N489" s="67">
        <v>6753</v>
      </c>
      <c r="O489" s="64" t="str">
        <f t="shared" si="72"/>
        <v>SI CUMPLE</v>
      </c>
      <c r="P489" s="67">
        <v>6752</v>
      </c>
      <c r="Q489" s="64" t="str">
        <f t="shared" si="67"/>
        <v>SI CUMPLE</v>
      </c>
      <c r="R489" s="67">
        <v>4727</v>
      </c>
      <c r="S489" s="64" t="str">
        <f t="shared" si="68"/>
        <v>SI CUMPLE</v>
      </c>
      <c r="T489" s="67">
        <v>6753</v>
      </c>
      <c r="U489" s="64" t="str">
        <f t="shared" si="69"/>
        <v>SI CUMPLE</v>
      </c>
      <c r="V489" s="67">
        <f t="shared" si="70"/>
        <v>6753</v>
      </c>
      <c r="W489" s="3">
        <f t="shared" si="71"/>
        <v>1.6895212650105355E-2</v>
      </c>
      <c r="X489" s="3"/>
      <c r="Y489" s="3"/>
      <c r="Z489" s="3"/>
      <c r="AA489" s="3"/>
      <c r="AB489" s="37"/>
      <c r="AC489" s="37"/>
      <c r="AD489" s="37"/>
      <c r="AE489" s="38"/>
      <c r="AF489" s="38"/>
      <c r="AG489" s="37"/>
      <c r="AH489" s="37"/>
      <c r="AI489" s="37"/>
      <c r="AJ489" s="38"/>
      <c r="AK489" s="39"/>
    </row>
    <row r="490" spans="1:37" ht="33" x14ac:dyDescent="0.3">
      <c r="A490" s="5">
        <v>487</v>
      </c>
      <c r="B490" s="9">
        <v>1031060018</v>
      </c>
      <c r="C490" s="6" t="s">
        <v>967</v>
      </c>
      <c r="D490" s="11" t="s">
        <v>968</v>
      </c>
      <c r="E490" s="6" t="s">
        <v>121</v>
      </c>
      <c r="F490" s="6" t="s">
        <v>14</v>
      </c>
      <c r="G490" s="5"/>
      <c r="H490" s="7">
        <v>22</v>
      </c>
      <c r="I490" s="8">
        <v>8956</v>
      </c>
      <c r="J490" s="2">
        <f t="shared" si="64"/>
        <v>197032</v>
      </c>
      <c r="K490" s="3">
        <f t="shared" si="65"/>
        <v>2.8997112733125654E-3</v>
      </c>
      <c r="L490" s="67">
        <v>8956</v>
      </c>
      <c r="M490" s="64" t="str">
        <f t="shared" si="66"/>
        <v>SI CUMPLE</v>
      </c>
      <c r="N490" s="67">
        <v>8956</v>
      </c>
      <c r="O490" s="64" t="str">
        <f t="shared" si="72"/>
        <v>SI CUMPLE</v>
      </c>
      <c r="P490" s="67">
        <v>8955</v>
      </c>
      <c r="Q490" s="64" t="str">
        <f t="shared" si="67"/>
        <v>SI CUMPLE</v>
      </c>
      <c r="R490" s="67">
        <v>8060</v>
      </c>
      <c r="S490" s="64" t="str">
        <f t="shared" si="68"/>
        <v>SI CUMPLE</v>
      </c>
      <c r="T490" s="67">
        <v>8687</v>
      </c>
      <c r="U490" s="64" t="str">
        <f t="shared" si="69"/>
        <v>SI CUMPLE</v>
      </c>
      <c r="V490" s="67">
        <f t="shared" si="70"/>
        <v>8956</v>
      </c>
      <c r="W490" s="3">
        <f t="shared" si="71"/>
        <v>2.8997112733125654E-3</v>
      </c>
      <c r="X490" s="3"/>
      <c r="Y490" s="3"/>
      <c r="Z490" s="3"/>
      <c r="AA490" s="3"/>
      <c r="AB490" s="37"/>
      <c r="AC490" s="37"/>
      <c r="AD490" s="37"/>
      <c r="AE490" s="38"/>
      <c r="AF490" s="38"/>
    </row>
    <row r="491" spans="1:37" ht="33" x14ac:dyDescent="0.3">
      <c r="A491" s="5">
        <v>488</v>
      </c>
      <c r="B491" s="9">
        <v>1031060015</v>
      </c>
      <c r="C491" s="6" t="s">
        <v>969</v>
      </c>
      <c r="D491" s="6" t="s">
        <v>37</v>
      </c>
      <c r="E491" s="6" t="s">
        <v>38</v>
      </c>
      <c r="F491" s="6" t="s">
        <v>14</v>
      </c>
      <c r="G491" s="5"/>
      <c r="H491" s="7">
        <v>113</v>
      </c>
      <c r="I491" s="8">
        <v>1007</v>
      </c>
      <c r="J491" s="2">
        <f t="shared" si="64"/>
        <v>113791</v>
      </c>
      <c r="K491" s="3">
        <f t="shared" si="65"/>
        <v>1.6746571394570938E-3</v>
      </c>
      <c r="L491" s="67">
        <v>986</v>
      </c>
      <c r="M491" s="64" t="str">
        <f t="shared" si="66"/>
        <v>SI CUMPLE</v>
      </c>
      <c r="N491" s="67">
        <v>616</v>
      </c>
      <c r="O491" s="64" t="str">
        <f t="shared" si="72"/>
        <v>SI CUMPLE</v>
      </c>
      <c r="P491" s="67">
        <v>1006</v>
      </c>
      <c r="Q491" s="64" t="str">
        <f t="shared" si="67"/>
        <v>SI CUMPLE</v>
      </c>
      <c r="R491" s="67">
        <v>906</v>
      </c>
      <c r="S491" s="64" t="str">
        <f t="shared" si="68"/>
        <v>SI CUMPLE</v>
      </c>
      <c r="T491" s="67">
        <v>977</v>
      </c>
      <c r="U491" s="64" t="str">
        <f t="shared" si="69"/>
        <v>SI CUMPLE</v>
      </c>
      <c r="V491" s="67">
        <f t="shared" si="70"/>
        <v>986</v>
      </c>
      <c r="W491" s="3">
        <f t="shared" si="71"/>
        <v>1.6746571394570938E-3</v>
      </c>
      <c r="X491" s="3"/>
      <c r="Y491" s="3"/>
      <c r="Z491" s="3"/>
      <c r="AA491" s="3"/>
      <c r="AB491" s="37"/>
      <c r="AC491" s="37"/>
      <c r="AD491" s="37"/>
      <c r="AE491" s="38"/>
      <c r="AF491" s="38"/>
    </row>
    <row r="492" spans="1:37" ht="33" x14ac:dyDescent="0.3">
      <c r="A492" s="5">
        <v>489</v>
      </c>
      <c r="B492" s="10" t="s">
        <v>970</v>
      </c>
      <c r="C492" s="6" t="s">
        <v>971</v>
      </c>
      <c r="D492" s="6" t="s">
        <v>12</v>
      </c>
      <c r="E492" s="6" t="s">
        <v>90</v>
      </c>
      <c r="F492" s="6" t="s">
        <v>14</v>
      </c>
      <c r="G492" s="5"/>
      <c r="H492" s="7">
        <v>6</v>
      </c>
      <c r="I492" s="8">
        <v>2400</v>
      </c>
      <c r="J492" s="2">
        <f t="shared" si="64"/>
        <v>14400</v>
      </c>
      <c r="K492" s="3">
        <f t="shared" si="65"/>
        <v>2.1192416630649307E-4</v>
      </c>
      <c r="L492" s="67">
        <v>1836</v>
      </c>
      <c r="M492" s="64" t="str">
        <f t="shared" si="66"/>
        <v>SI CUMPLE</v>
      </c>
      <c r="N492" s="67">
        <v>2400</v>
      </c>
      <c r="O492" s="64" t="str">
        <f t="shared" si="72"/>
        <v>SI CUMPLE</v>
      </c>
      <c r="P492" s="67">
        <v>2399</v>
      </c>
      <c r="Q492" s="64" t="str">
        <f t="shared" si="67"/>
        <v>SI CUMPLE</v>
      </c>
      <c r="R492" s="67">
        <v>2160</v>
      </c>
      <c r="S492" s="64" t="str">
        <f t="shared" si="68"/>
        <v>SI CUMPLE</v>
      </c>
      <c r="T492" s="67">
        <v>2328</v>
      </c>
      <c r="U492" s="64" t="str">
        <f t="shared" si="69"/>
        <v>SI CUMPLE</v>
      </c>
      <c r="V492" s="67">
        <f t="shared" si="70"/>
        <v>1836</v>
      </c>
      <c r="W492" s="3">
        <f t="shared" si="71"/>
        <v>2.1192416630649307E-4</v>
      </c>
      <c r="X492" s="3"/>
      <c r="Y492" s="3"/>
      <c r="Z492" s="3"/>
      <c r="AA492" s="3"/>
      <c r="AB492" s="37"/>
      <c r="AC492" s="37"/>
      <c r="AD492" s="37"/>
      <c r="AE492" s="38"/>
      <c r="AF492" s="38"/>
    </row>
    <row r="493" spans="1:37" ht="33" x14ac:dyDescent="0.3">
      <c r="A493" s="5">
        <v>490</v>
      </c>
      <c r="B493" s="9">
        <v>1031020060</v>
      </c>
      <c r="C493" s="6" t="s">
        <v>972</v>
      </c>
      <c r="D493" s="6" t="s">
        <v>12</v>
      </c>
      <c r="E493" s="6" t="s">
        <v>90</v>
      </c>
      <c r="F493" s="6" t="s">
        <v>14</v>
      </c>
      <c r="G493" s="5"/>
      <c r="H493" s="7">
        <v>161</v>
      </c>
      <c r="I493" s="8">
        <v>157</v>
      </c>
      <c r="J493" s="2">
        <f t="shared" si="64"/>
        <v>25277</v>
      </c>
      <c r="K493" s="3">
        <f t="shared" si="65"/>
        <v>3.7200049664786285E-4</v>
      </c>
      <c r="L493" s="67">
        <v>157</v>
      </c>
      <c r="M493" s="64" t="str">
        <f t="shared" si="66"/>
        <v>SI CUMPLE</v>
      </c>
      <c r="N493" s="67">
        <v>157</v>
      </c>
      <c r="O493" s="64" t="str">
        <f t="shared" si="72"/>
        <v>SI CUMPLE</v>
      </c>
      <c r="P493" s="67">
        <v>156</v>
      </c>
      <c r="Q493" s="64" t="str">
        <f t="shared" si="67"/>
        <v>SI CUMPLE</v>
      </c>
      <c r="R493" s="67">
        <v>157</v>
      </c>
      <c r="S493" s="64" t="str">
        <f t="shared" si="68"/>
        <v>SI CUMPLE</v>
      </c>
      <c r="T493" s="67">
        <v>152</v>
      </c>
      <c r="U493" s="64" t="str">
        <f t="shared" si="69"/>
        <v>SI CUMPLE</v>
      </c>
      <c r="V493" s="67">
        <f t="shared" si="70"/>
        <v>157</v>
      </c>
      <c r="W493" s="3">
        <f t="shared" si="71"/>
        <v>3.7200049664786285E-4</v>
      </c>
      <c r="X493" s="3"/>
      <c r="Y493" s="3"/>
      <c r="Z493" s="3"/>
      <c r="AA493" s="3"/>
      <c r="AB493" s="37"/>
      <c r="AC493" s="37"/>
      <c r="AD493" s="37"/>
      <c r="AE493" s="38"/>
      <c r="AF493" s="38"/>
    </row>
    <row r="494" spans="1:37" ht="33" x14ac:dyDescent="0.3">
      <c r="A494" s="5">
        <v>491</v>
      </c>
      <c r="B494" s="9">
        <v>1033410009</v>
      </c>
      <c r="C494" s="6" t="s">
        <v>973</v>
      </c>
      <c r="D494" s="6" t="s">
        <v>974</v>
      </c>
      <c r="E494" s="6">
        <v>2E-3</v>
      </c>
      <c r="F494" s="6" t="s">
        <v>329</v>
      </c>
      <c r="G494" s="5" t="s">
        <v>18</v>
      </c>
      <c r="H494" s="7">
        <v>302</v>
      </c>
      <c r="I494" s="8">
        <v>4929</v>
      </c>
      <c r="J494" s="2">
        <f t="shared" si="64"/>
        <v>1488558</v>
      </c>
      <c r="K494" s="3">
        <f t="shared" si="65"/>
        <v>2.1907042579781995E-2</v>
      </c>
      <c r="L494" s="67">
        <v>4929</v>
      </c>
      <c r="M494" s="64" t="str">
        <f t="shared" si="66"/>
        <v>SI CUMPLE</v>
      </c>
      <c r="N494" s="67">
        <v>4929</v>
      </c>
      <c r="O494" s="64" t="str">
        <f t="shared" si="72"/>
        <v>SI CUMPLE</v>
      </c>
      <c r="P494" s="67">
        <v>4928</v>
      </c>
      <c r="Q494" s="64" t="str">
        <f t="shared" si="67"/>
        <v>SI CUMPLE</v>
      </c>
      <c r="R494" s="67">
        <v>3450</v>
      </c>
      <c r="S494" s="64" t="str">
        <f t="shared" si="68"/>
        <v>SI CUMPLE</v>
      </c>
      <c r="T494" s="67">
        <v>4929</v>
      </c>
      <c r="U494" s="64" t="str">
        <f t="shared" si="69"/>
        <v>SI CUMPLE</v>
      </c>
      <c r="V494" s="67">
        <f t="shared" si="70"/>
        <v>4929</v>
      </c>
      <c r="W494" s="3">
        <f t="shared" si="71"/>
        <v>2.1907042579781995E-2</v>
      </c>
      <c r="X494" s="3"/>
      <c r="Y494" s="3"/>
      <c r="Z494" s="3"/>
      <c r="AA494" s="3"/>
      <c r="AB494" s="37"/>
      <c r="AC494" s="37"/>
      <c r="AD494" s="37"/>
      <c r="AE494" s="38"/>
      <c r="AF494" s="38"/>
      <c r="AG494" s="37"/>
      <c r="AH494" s="37"/>
      <c r="AI494" s="37"/>
      <c r="AJ494" s="38"/>
      <c r="AK494" s="39"/>
    </row>
    <row r="495" spans="1:37" x14ac:dyDescent="0.3">
      <c r="A495" s="5">
        <v>492</v>
      </c>
      <c r="B495" s="9">
        <v>1031211188</v>
      </c>
      <c r="C495" s="6" t="s">
        <v>975</v>
      </c>
      <c r="D495" s="6" t="s">
        <v>449</v>
      </c>
      <c r="E495" s="6" t="s">
        <v>976</v>
      </c>
      <c r="F495" s="6" t="s">
        <v>22</v>
      </c>
      <c r="G495" s="5"/>
      <c r="H495" s="7">
        <v>589</v>
      </c>
      <c r="I495" s="8">
        <v>6767</v>
      </c>
      <c r="J495" s="2">
        <f t="shared" si="64"/>
        <v>3985763</v>
      </c>
      <c r="K495" s="3">
        <f t="shared" si="65"/>
        <v>5.8658298671546302E-2</v>
      </c>
      <c r="L495" s="67">
        <v>6767</v>
      </c>
      <c r="M495" s="64" t="str">
        <f t="shared" si="66"/>
        <v>SI CUMPLE</v>
      </c>
      <c r="N495" s="67">
        <v>6767</v>
      </c>
      <c r="O495" s="64" t="str">
        <f t="shared" si="72"/>
        <v>SI CUMPLE</v>
      </c>
      <c r="P495" s="67">
        <v>6766</v>
      </c>
      <c r="Q495" s="64" t="str">
        <f t="shared" si="67"/>
        <v>SI CUMPLE</v>
      </c>
      <c r="R495" s="67">
        <v>4737</v>
      </c>
      <c r="S495" s="64" t="str">
        <f t="shared" si="68"/>
        <v>SI CUMPLE</v>
      </c>
      <c r="T495" s="67">
        <v>6767</v>
      </c>
      <c r="U495" s="64" t="str">
        <f t="shared" si="69"/>
        <v>SI CUMPLE</v>
      </c>
      <c r="V495" s="67">
        <f t="shared" si="70"/>
        <v>6767</v>
      </c>
      <c r="W495" s="3">
        <f t="shared" si="71"/>
        <v>5.8658298671546302E-2</v>
      </c>
      <c r="X495" s="3"/>
      <c r="Y495" s="3"/>
      <c r="Z495" s="3"/>
      <c r="AA495" s="3"/>
      <c r="AB495" s="37"/>
      <c r="AC495" s="37"/>
      <c r="AD495" s="37"/>
      <c r="AE495" s="38"/>
      <c r="AF495" s="38"/>
    </row>
    <row r="496" spans="1:37" x14ac:dyDescent="0.3">
      <c r="A496" s="5">
        <v>493</v>
      </c>
      <c r="B496" s="9">
        <v>1031220186</v>
      </c>
      <c r="C496" s="6" t="s">
        <v>977</v>
      </c>
      <c r="D496" s="6" t="s">
        <v>97</v>
      </c>
      <c r="E496" s="6" t="s">
        <v>220</v>
      </c>
      <c r="F496" s="6" t="s">
        <v>22</v>
      </c>
      <c r="G496" s="5"/>
      <c r="H496" s="7">
        <v>106</v>
      </c>
      <c r="I496" s="8">
        <v>24184</v>
      </c>
      <c r="J496" s="2">
        <f t="shared" si="64"/>
        <v>2563504</v>
      </c>
      <c r="K496" s="3">
        <f t="shared" si="65"/>
        <v>3.7726975557177793E-2</v>
      </c>
      <c r="L496" s="67">
        <v>24184</v>
      </c>
      <c r="M496" s="64" t="str">
        <f t="shared" si="66"/>
        <v>SI CUMPLE</v>
      </c>
      <c r="N496" s="67">
        <v>24184</v>
      </c>
      <c r="O496" s="64" t="str">
        <f t="shared" si="72"/>
        <v>SI CUMPLE</v>
      </c>
      <c r="P496" s="67">
        <v>24183</v>
      </c>
      <c r="Q496" s="64" t="str">
        <f t="shared" si="67"/>
        <v>SI CUMPLE</v>
      </c>
      <c r="R496" s="67">
        <v>16929</v>
      </c>
      <c r="S496" s="64" t="str">
        <f t="shared" si="68"/>
        <v>SI CUMPLE</v>
      </c>
      <c r="T496" s="67">
        <v>24184</v>
      </c>
      <c r="U496" s="64" t="str">
        <f t="shared" si="69"/>
        <v>SI CUMPLE</v>
      </c>
      <c r="V496" s="67">
        <f t="shared" si="70"/>
        <v>24184</v>
      </c>
      <c r="W496" s="3">
        <f t="shared" si="71"/>
        <v>3.7726975557177793E-2</v>
      </c>
      <c r="X496" s="3"/>
      <c r="Y496" s="3"/>
      <c r="Z496" s="3"/>
      <c r="AA496" s="3"/>
      <c r="AB496" s="37"/>
      <c r="AC496" s="37"/>
      <c r="AD496" s="37"/>
      <c r="AE496" s="38"/>
      <c r="AF496" s="38"/>
    </row>
    <row r="497" spans="1:37" x14ac:dyDescent="0.3">
      <c r="A497" s="5">
        <v>494</v>
      </c>
      <c r="B497" s="9">
        <v>1031212003</v>
      </c>
      <c r="C497" s="6" t="s">
        <v>978</v>
      </c>
      <c r="D497" s="6" t="s">
        <v>97</v>
      </c>
      <c r="E497" s="6" t="s">
        <v>979</v>
      </c>
      <c r="F497" s="6" t="s">
        <v>22</v>
      </c>
      <c r="G497" s="5" t="s">
        <v>18</v>
      </c>
      <c r="H497" s="7">
        <v>35640</v>
      </c>
      <c r="I497" s="8">
        <v>6965</v>
      </c>
      <c r="J497" s="2">
        <f t="shared" si="64"/>
        <v>248232600</v>
      </c>
      <c r="K497" s="3">
        <f t="shared" si="65"/>
        <v>3.6532282503536928</v>
      </c>
      <c r="L497" s="67">
        <v>4213</v>
      </c>
      <c r="M497" s="64" t="str">
        <f t="shared" si="66"/>
        <v>SI CUMPLE</v>
      </c>
      <c r="N497" s="67">
        <v>2205</v>
      </c>
      <c r="O497" s="64" t="str">
        <f t="shared" si="72"/>
        <v>SI CUMPLE</v>
      </c>
      <c r="P497" s="67">
        <v>6176</v>
      </c>
      <c r="Q497" s="64" t="str">
        <f t="shared" si="67"/>
        <v>SI CUMPLE</v>
      </c>
      <c r="R497" s="67">
        <v>6269</v>
      </c>
      <c r="S497" s="64" t="str">
        <f t="shared" si="68"/>
        <v>SI CUMPLE</v>
      </c>
      <c r="T497" s="67">
        <v>6756</v>
      </c>
      <c r="U497" s="64" t="str">
        <f t="shared" si="69"/>
        <v>SI CUMPLE</v>
      </c>
      <c r="V497" s="67">
        <f t="shared" si="70"/>
        <v>4213</v>
      </c>
      <c r="W497" s="3">
        <f t="shared" si="71"/>
        <v>3.6532282503536928</v>
      </c>
      <c r="X497" s="3"/>
      <c r="Y497" s="3"/>
      <c r="Z497" s="3"/>
      <c r="AA497" s="3"/>
      <c r="AB497" s="37"/>
      <c r="AC497" s="37"/>
      <c r="AD497" s="37"/>
      <c r="AE497" s="38"/>
      <c r="AF497" s="38"/>
      <c r="AG497" s="37"/>
      <c r="AH497" s="37"/>
      <c r="AI497" s="37"/>
      <c r="AJ497" s="38"/>
      <c r="AK497" s="39"/>
    </row>
    <row r="498" spans="1:37" ht="33" x14ac:dyDescent="0.3">
      <c r="A498" s="5">
        <v>495</v>
      </c>
      <c r="B498" s="9">
        <v>1031020080</v>
      </c>
      <c r="C498" s="6" t="s">
        <v>980</v>
      </c>
      <c r="D498" s="6" t="s">
        <v>37</v>
      </c>
      <c r="E498" s="6" t="s">
        <v>730</v>
      </c>
      <c r="F498" s="6" t="s">
        <v>14</v>
      </c>
      <c r="G498" s="5"/>
      <c r="H498" s="7">
        <v>35</v>
      </c>
      <c r="I498" s="8">
        <v>212</v>
      </c>
      <c r="J498" s="2">
        <f t="shared" si="64"/>
        <v>7420</v>
      </c>
      <c r="K498" s="3">
        <f t="shared" si="65"/>
        <v>1.0919981347181796E-4</v>
      </c>
      <c r="L498" s="67">
        <v>212</v>
      </c>
      <c r="M498" s="64" t="str">
        <f t="shared" si="66"/>
        <v>SI CUMPLE</v>
      </c>
      <c r="N498" s="67">
        <v>212</v>
      </c>
      <c r="O498" s="64" t="str">
        <f t="shared" si="72"/>
        <v>SI CUMPLE</v>
      </c>
      <c r="P498" s="67">
        <v>211</v>
      </c>
      <c r="Q498" s="64" t="str">
        <f t="shared" si="67"/>
        <v>SI CUMPLE</v>
      </c>
      <c r="R498" s="67">
        <v>148</v>
      </c>
      <c r="S498" s="64" t="str">
        <f t="shared" si="68"/>
        <v>SI CUMPLE</v>
      </c>
      <c r="T498" s="67">
        <v>212</v>
      </c>
      <c r="U498" s="64" t="str">
        <f t="shared" si="69"/>
        <v>SI CUMPLE</v>
      </c>
      <c r="V498" s="67">
        <f t="shared" si="70"/>
        <v>212</v>
      </c>
      <c r="W498" s="3">
        <f t="shared" si="71"/>
        <v>1.0919981347181796E-4</v>
      </c>
      <c r="X498" s="3"/>
      <c r="Y498" s="3"/>
      <c r="Z498" s="3"/>
      <c r="AA498" s="3"/>
      <c r="AB498" s="37"/>
      <c r="AC498" s="37"/>
      <c r="AD498" s="37"/>
      <c r="AE498" s="38"/>
      <c r="AF498" s="38"/>
    </row>
    <row r="499" spans="1:37" ht="33" x14ac:dyDescent="0.3">
      <c r="A499" s="5">
        <v>496</v>
      </c>
      <c r="B499" s="9">
        <v>1032820084</v>
      </c>
      <c r="C499" s="6" t="s">
        <v>981</v>
      </c>
      <c r="D499" s="6" t="s">
        <v>982</v>
      </c>
      <c r="E499" s="6">
        <v>0</v>
      </c>
      <c r="F499" s="6" t="s">
        <v>22</v>
      </c>
      <c r="G499" s="5"/>
      <c r="H499" s="7">
        <v>153</v>
      </c>
      <c r="I499" s="8">
        <v>303938</v>
      </c>
      <c r="J499" s="2">
        <f t="shared" si="64"/>
        <v>46502514</v>
      </c>
      <c r="K499" s="3">
        <f t="shared" si="65"/>
        <v>0.68437545212541817</v>
      </c>
      <c r="L499" s="67">
        <v>303938</v>
      </c>
      <c r="M499" s="64" t="str">
        <f t="shared" si="66"/>
        <v>SI CUMPLE</v>
      </c>
      <c r="N499" s="67">
        <v>303938</v>
      </c>
      <c r="O499" s="64" t="str">
        <f t="shared" si="72"/>
        <v>SI CUMPLE</v>
      </c>
      <c r="P499" s="67">
        <v>303937</v>
      </c>
      <c r="Q499" s="64" t="str">
        <f t="shared" si="67"/>
        <v>SI CUMPLE</v>
      </c>
      <c r="R499" s="67">
        <v>212757</v>
      </c>
      <c r="S499" s="64" t="str">
        <f t="shared" si="68"/>
        <v>SI CUMPLE</v>
      </c>
      <c r="T499" s="67">
        <v>303938</v>
      </c>
      <c r="U499" s="64" t="str">
        <f t="shared" si="69"/>
        <v>SI CUMPLE</v>
      </c>
      <c r="V499" s="67">
        <f t="shared" si="70"/>
        <v>303938</v>
      </c>
      <c r="W499" s="3">
        <f t="shared" si="71"/>
        <v>0.68437545212541817</v>
      </c>
      <c r="X499" s="3"/>
      <c r="Y499" s="3"/>
      <c r="Z499" s="3"/>
      <c r="AA499" s="3"/>
      <c r="AB499" s="37"/>
      <c r="AC499" s="37"/>
      <c r="AD499" s="37"/>
      <c r="AE499" s="38"/>
      <c r="AF499" s="38"/>
    </row>
    <row r="500" spans="1:37" ht="33" x14ac:dyDescent="0.3">
      <c r="A500" s="5">
        <v>497</v>
      </c>
      <c r="B500" s="9">
        <v>1032820080</v>
      </c>
      <c r="C500" s="6" t="s">
        <v>983</v>
      </c>
      <c r="D500" s="6" t="s">
        <v>984</v>
      </c>
      <c r="E500" s="6">
        <v>0</v>
      </c>
      <c r="F500" s="6" t="s">
        <v>22</v>
      </c>
      <c r="G500" s="5"/>
      <c r="H500" s="7">
        <v>287</v>
      </c>
      <c r="I500" s="8">
        <v>344755</v>
      </c>
      <c r="J500" s="2">
        <f t="shared" si="64"/>
        <v>98944685</v>
      </c>
      <c r="K500" s="3">
        <f t="shared" si="65"/>
        <v>1.456164574936359</v>
      </c>
      <c r="L500" s="67">
        <v>344755</v>
      </c>
      <c r="M500" s="64" t="str">
        <f t="shared" si="66"/>
        <v>SI CUMPLE</v>
      </c>
      <c r="N500" s="67">
        <v>344755</v>
      </c>
      <c r="O500" s="64" t="str">
        <f t="shared" si="72"/>
        <v>SI CUMPLE</v>
      </c>
      <c r="P500" s="67">
        <v>344754</v>
      </c>
      <c r="Q500" s="64" t="str">
        <f t="shared" si="67"/>
        <v>SI CUMPLE</v>
      </c>
      <c r="R500" s="67">
        <v>241329</v>
      </c>
      <c r="S500" s="64" t="str">
        <f t="shared" si="68"/>
        <v>SI CUMPLE</v>
      </c>
      <c r="T500" s="67">
        <v>334412</v>
      </c>
      <c r="U500" s="64" t="str">
        <f t="shared" si="69"/>
        <v>SI CUMPLE</v>
      </c>
      <c r="V500" s="67">
        <f t="shared" si="70"/>
        <v>344755</v>
      </c>
      <c r="W500" s="3">
        <f t="shared" si="71"/>
        <v>1.456164574936359</v>
      </c>
      <c r="X500" s="3"/>
      <c r="Y500" s="3"/>
      <c r="Z500" s="3"/>
      <c r="AA500" s="3"/>
      <c r="AB500" s="37"/>
      <c r="AC500" s="37"/>
      <c r="AD500" s="37"/>
      <c r="AE500" s="38"/>
      <c r="AF500" s="38"/>
    </row>
    <row r="501" spans="1:37" x14ac:dyDescent="0.3">
      <c r="A501" s="5">
        <v>498</v>
      </c>
      <c r="B501" s="9">
        <v>1033340016</v>
      </c>
      <c r="C501" s="6" t="s">
        <v>985</v>
      </c>
      <c r="D501" s="6" t="s">
        <v>60</v>
      </c>
      <c r="E501" s="6" t="s">
        <v>699</v>
      </c>
      <c r="F501" s="6" t="s">
        <v>61</v>
      </c>
      <c r="G501" s="5"/>
      <c r="H501" s="7">
        <v>23</v>
      </c>
      <c r="I501" s="8">
        <v>8722</v>
      </c>
      <c r="J501" s="2">
        <f t="shared" si="64"/>
        <v>200606</v>
      </c>
      <c r="K501" s="3">
        <f t="shared" si="65"/>
        <v>2.9523096740333575E-3</v>
      </c>
      <c r="L501" s="67">
        <v>7947</v>
      </c>
      <c r="M501" s="64" t="str">
        <f t="shared" si="66"/>
        <v>SI CUMPLE</v>
      </c>
      <c r="N501" s="67">
        <v>8722</v>
      </c>
      <c r="O501" s="64" t="str">
        <f t="shared" si="72"/>
        <v>SI CUMPLE</v>
      </c>
      <c r="P501" s="67">
        <v>8721</v>
      </c>
      <c r="Q501" s="64" t="str">
        <f t="shared" si="67"/>
        <v>SI CUMPLE</v>
      </c>
      <c r="R501" s="67">
        <v>7850</v>
      </c>
      <c r="S501" s="64" t="str">
        <f t="shared" si="68"/>
        <v>SI CUMPLE</v>
      </c>
      <c r="T501" s="67">
        <v>8460</v>
      </c>
      <c r="U501" s="64" t="str">
        <f t="shared" si="69"/>
        <v>SI CUMPLE</v>
      </c>
      <c r="V501" s="67">
        <f t="shared" si="70"/>
        <v>7947</v>
      </c>
      <c r="W501" s="3">
        <f t="shared" si="71"/>
        <v>2.9523096740333575E-3</v>
      </c>
      <c r="X501" s="3"/>
      <c r="Y501" s="3"/>
      <c r="Z501" s="3"/>
      <c r="AA501" s="3"/>
      <c r="AB501" s="37"/>
      <c r="AC501" s="37"/>
      <c r="AD501" s="37"/>
      <c r="AE501" s="38"/>
      <c r="AF501" s="38"/>
    </row>
    <row r="502" spans="1:37" x14ac:dyDescent="0.3">
      <c r="A502" s="5">
        <v>499</v>
      </c>
      <c r="B502" s="9">
        <v>1031611010</v>
      </c>
      <c r="C502" s="6" t="s">
        <v>986</v>
      </c>
      <c r="D502" s="6" t="s">
        <v>97</v>
      </c>
      <c r="E502" s="6" t="s">
        <v>664</v>
      </c>
      <c r="F502" s="6" t="s">
        <v>22</v>
      </c>
      <c r="G502" s="5" t="s">
        <v>18</v>
      </c>
      <c r="H502" s="7">
        <v>57585</v>
      </c>
      <c r="I502" s="8">
        <v>3858</v>
      </c>
      <c r="J502" s="2">
        <f t="shared" si="64"/>
        <v>222162930</v>
      </c>
      <c r="K502" s="3">
        <f t="shared" si="65"/>
        <v>3.2695620641984573</v>
      </c>
      <c r="L502" s="67">
        <v>2724</v>
      </c>
      <c r="M502" s="64" t="str">
        <f t="shared" si="66"/>
        <v>SI CUMPLE</v>
      </c>
      <c r="N502" s="67">
        <v>3858</v>
      </c>
      <c r="O502" s="64" t="str">
        <f t="shared" si="72"/>
        <v>SI CUMPLE</v>
      </c>
      <c r="P502" s="67">
        <v>3725</v>
      </c>
      <c r="Q502" s="64" t="str">
        <f t="shared" si="67"/>
        <v>SI CUMPLE</v>
      </c>
      <c r="R502" s="67">
        <v>3434</v>
      </c>
      <c r="S502" s="64" t="str">
        <f t="shared" si="68"/>
        <v>SI CUMPLE</v>
      </c>
      <c r="T502" s="67">
        <v>3742</v>
      </c>
      <c r="U502" s="64" t="str">
        <f t="shared" si="69"/>
        <v>SI CUMPLE</v>
      </c>
      <c r="V502" s="67">
        <f t="shared" si="70"/>
        <v>2724</v>
      </c>
      <c r="W502" s="3">
        <f t="shared" si="71"/>
        <v>3.2695620641984573</v>
      </c>
      <c r="X502" s="3"/>
      <c r="Y502" s="3"/>
      <c r="Z502" s="3"/>
      <c r="AA502" s="3"/>
      <c r="AB502" s="37"/>
      <c r="AC502" s="37"/>
      <c r="AD502" s="37"/>
      <c r="AE502" s="38"/>
      <c r="AF502" s="38"/>
      <c r="AG502" s="37"/>
      <c r="AH502" s="37"/>
      <c r="AI502" s="37"/>
      <c r="AJ502" s="38"/>
      <c r="AK502" s="39"/>
    </row>
    <row r="503" spans="1:37" x14ac:dyDescent="0.3">
      <c r="A503" s="5">
        <v>500</v>
      </c>
      <c r="B503" s="9">
        <v>1031620148</v>
      </c>
      <c r="C503" s="6" t="s">
        <v>987</v>
      </c>
      <c r="D503" s="6" t="s">
        <v>20</v>
      </c>
      <c r="E503" s="6" t="s">
        <v>988</v>
      </c>
      <c r="F503" s="6" t="s">
        <v>22</v>
      </c>
      <c r="G503" s="5" t="s">
        <v>18</v>
      </c>
      <c r="H503" s="7">
        <v>32576</v>
      </c>
      <c r="I503" s="8">
        <v>1764</v>
      </c>
      <c r="J503" s="2">
        <f t="shared" si="64"/>
        <v>57464064</v>
      </c>
      <c r="K503" s="3">
        <f t="shared" si="65"/>
        <v>0.84569610109603899</v>
      </c>
      <c r="L503" s="67">
        <v>1764</v>
      </c>
      <c r="M503" s="64" t="str">
        <f t="shared" si="66"/>
        <v>SI CUMPLE</v>
      </c>
      <c r="N503" s="67">
        <v>1764</v>
      </c>
      <c r="O503" s="64" t="str">
        <f t="shared" si="72"/>
        <v>SI CUMPLE</v>
      </c>
      <c r="P503" s="67">
        <v>1763</v>
      </c>
      <c r="Q503" s="64" t="str">
        <f t="shared" si="67"/>
        <v>SI CUMPLE</v>
      </c>
      <c r="R503" s="67">
        <v>1676</v>
      </c>
      <c r="S503" s="64" t="str">
        <f t="shared" si="68"/>
        <v>SI CUMPLE</v>
      </c>
      <c r="T503" s="67">
        <v>1711</v>
      </c>
      <c r="U503" s="64" t="str">
        <f t="shared" si="69"/>
        <v>SI CUMPLE</v>
      </c>
      <c r="V503" s="67">
        <f t="shared" si="70"/>
        <v>1764</v>
      </c>
      <c r="W503" s="3">
        <f t="shared" si="71"/>
        <v>0.84569610109603899</v>
      </c>
      <c r="X503" s="3"/>
      <c r="Y503" s="3"/>
      <c r="Z503" s="3"/>
      <c r="AA503" s="3"/>
      <c r="AB503" s="37"/>
      <c r="AC503" s="37"/>
      <c r="AD503" s="37"/>
      <c r="AE503" s="38"/>
      <c r="AF503" s="38"/>
      <c r="AG503" s="37"/>
      <c r="AH503" s="37"/>
      <c r="AI503" s="37"/>
      <c r="AJ503" s="38"/>
      <c r="AK503" s="39"/>
    </row>
    <row r="504" spans="1:37" ht="33" x14ac:dyDescent="0.3">
      <c r="A504" s="5">
        <v>501</v>
      </c>
      <c r="B504" s="9">
        <v>1031620146</v>
      </c>
      <c r="C504" s="6" t="s">
        <v>989</v>
      </c>
      <c r="D504" s="6" t="s">
        <v>37</v>
      </c>
      <c r="E504" s="6" t="s">
        <v>990</v>
      </c>
      <c r="F504" s="6" t="s">
        <v>14</v>
      </c>
      <c r="G504" s="5" t="s">
        <v>18</v>
      </c>
      <c r="H504" s="7">
        <v>2302</v>
      </c>
      <c r="I504" s="8">
        <v>1378</v>
      </c>
      <c r="J504" s="2">
        <f t="shared" si="64"/>
        <v>3172156</v>
      </c>
      <c r="K504" s="3">
        <f t="shared" si="65"/>
        <v>4.6684480256537486E-2</v>
      </c>
      <c r="L504" s="67">
        <v>833</v>
      </c>
      <c r="M504" s="64" t="str">
        <f t="shared" si="66"/>
        <v>SI CUMPLE</v>
      </c>
      <c r="N504" s="67">
        <v>768</v>
      </c>
      <c r="O504" s="64" t="str">
        <f t="shared" si="72"/>
        <v>SI CUMPLE</v>
      </c>
      <c r="P504" s="67">
        <v>1000</v>
      </c>
      <c r="Q504" s="64" t="str">
        <f t="shared" si="67"/>
        <v>SI CUMPLE</v>
      </c>
      <c r="R504" s="67">
        <v>1337</v>
      </c>
      <c r="S504" s="64" t="str">
        <f t="shared" si="68"/>
        <v>SI CUMPLE</v>
      </c>
      <c r="T504" s="67">
        <v>1337</v>
      </c>
      <c r="U504" s="64" t="str">
        <f t="shared" si="69"/>
        <v>SI CUMPLE</v>
      </c>
      <c r="V504" s="67">
        <f t="shared" si="70"/>
        <v>833</v>
      </c>
      <c r="W504" s="3">
        <f t="shared" si="71"/>
        <v>4.6684480256537486E-2</v>
      </c>
      <c r="X504" s="3"/>
      <c r="Y504" s="3"/>
      <c r="Z504" s="3"/>
      <c r="AA504" s="3"/>
      <c r="AB504" s="37"/>
      <c r="AC504" s="37"/>
      <c r="AD504" s="37"/>
      <c r="AE504" s="38"/>
      <c r="AF504" s="38"/>
      <c r="AG504" s="37"/>
      <c r="AH504" s="37"/>
      <c r="AI504" s="37"/>
      <c r="AJ504" s="38"/>
      <c r="AK504" s="39"/>
    </row>
    <row r="505" spans="1:37" x14ac:dyDescent="0.3">
      <c r="A505" s="5">
        <v>502</v>
      </c>
      <c r="B505" s="9">
        <v>1033710019</v>
      </c>
      <c r="C505" s="6" t="s">
        <v>991</v>
      </c>
      <c r="D505" s="11" t="s">
        <v>1362</v>
      </c>
      <c r="E505" s="16">
        <v>0.6</v>
      </c>
      <c r="F505" s="6" t="s">
        <v>14</v>
      </c>
      <c r="G505" s="5"/>
      <c r="H505" s="7">
        <v>546</v>
      </c>
      <c r="I505" s="8">
        <v>14961</v>
      </c>
      <c r="J505" s="2">
        <f t="shared" si="64"/>
        <v>8168706</v>
      </c>
      <c r="K505" s="3">
        <f t="shared" si="65"/>
        <v>0.12021848672589221</v>
      </c>
      <c r="L505" s="67">
        <v>14961</v>
      </c>
      <c r="M505" s="64" t="str">
        <f t="shared" si="66"/>
        <v>SI CUMPLE</v>
      </c>
      <c r="N505" s="67">
        <v>9050</v>
      </c>
      <c r="O505" s="64" t="str">
        <f t="shared" si="72"/>
        <v>SI CUMPLE</v>
      </c>
      <c r="P505" s="67">
        <v>14960</v>
      </c>
      <c r="Q505" s="64" t="str">
        <f t="shared" si="67"/>
        <v>SI CUMPLE</v>
      </c>
      <c r="R505" s="67">
        <v>10473</v>
      </c>
      <c r="S505" s="64" t="str">
        <f t="shared" si="68"/>
        <v>SI CUMPLE</v>
      </c>
      <c r="T505" s="67">
        <v>5656</v>
      </c>
      <c r="U505" s="64" t="str">
        <f t="shared" si="69"/>
        <v>SI CUMPLE</v>
      </c>
      <c r="V505" s="67">
        <f t="shared" si="70"/>
        <v>14961</v>
      </c>
      <c r="W505" s="3">
        <f t="shared" si="71"/>
        <v>0.12021848672589221</v>
      </c>
      <c r="X505" s="3"/>
      <c r="Y505" s="3"/>
      <c r="Z505" s="3"/>
      <c r="AA505" s="3"/>
      <c r="AB505" s="37"/>
      <c r="AC505" s="37"/>
      <c r="AD505" s="37"/>
      <c r="AE505" s="38"/>
      <c r="AF505" s="38"/>
    </row>
    <row r="506" spans="1:37" ht="33" x14ac:dyDescent="0.3">
      <c r="A506" s="5">
        <v>503</v>
      </c>
      <c r="B506" s="9">
        <v>1033710018</v>
      </c>
      <c r="C506" s="6" t="s">
        <v>992</v>
      </c>
      <c r="D506" s="6" t="s">
        <v>993</v>
      </c>
      <c r="E506" s="6" t="s">
        <v>994</v>
      </c>
      <c r="F506" s="6" t="s">
        <v>22</v>
      </c>
      <c r="G506" s="5"/>
      <c r="H506" s="7">
        <v>334</v>
      </c>
      <c r="I506" s="8">
        <v>21643</v>
      </c>
      <c r="J506" s="2">
        <f t="shared" si="64"/>
        <v>7228762</v>
      </c>
      <c r="K506" s="3">
        <f t="shared" si="65"/>
        <v>0.10638537224153177</v>
      </c>
      <c r="L506" s="67">
        <v>21643</v>
      </c>
      <c r="M506" s="64" t="str">
        <f t="shared" si="66"/>
        <v>SI CUMPLE</v>
      </c>
      <c r="N506" s="67">
        <v>21643</v>
      </c>
      <c r="O506" s="64" t="str">
        <f t="shared" si="72"/>
        <v>SI CUMPLE</v>
      </c>
      <c r="P506" s="67">
        <v>21642</v>
      </c>
      <c r="Q506" s="64" t="str">
        <f t="shared" si="67"/>
        <v>SI CUMPLE</v>
      </c>
      <c r="R506" s="67">
        <v>15150</v>
      </c>
      <c r="S506" s="64" t="str">
        <f t="shared" si="68"/>
        <v>SI CUMPLE</v>
      </c>
      <c r="T506" s="67">
        <v>21643</v>
      </c>
      <c r="U506" s="64" t="str">
        <f t="shared" si="69"/>
        <v>SI CUMPLE</v>
      </c>
      <c r="V506" s="67">
        <f t="shared" si="70"/>
        <v>21643</v>
      </c>
      <c r="W506" s="3">
        <f t="shared" si="71"/>
        <v>0.10638537224153177</v>
      </c>
      <c r="X506" s="3"/>
      <c r="Y506" s="3"/>
      <c r="Z506" s="3"/>
      <c r="AA506" s="3"/>
      <c r="AB506" s="37"/>
      <c r="AC506" s="37"/>
      <c r="AD506" s="37"/>
      <c r="AE506" s="38"/>
      <c r="AF506" s="38"/>
    </row>
    <row r="507" spans="1:37" x14ac:dyDescent="0.3">
      <c r="A507" s="5">
        <v>504</v>
      </c>
      <c r="B507" s="9">
        <v>1031016245</v>
      </c>
      <c r="C507" s="6" t="s">
        <v>995</v>
      </c>
      <c r="D507" s="6" t="s">
        <v>97</v>
      </c>
      <c r="E507" s="6" t="s">
        <v>349</v>
      </c>
      <c r="F507" s="6" t="s">
        <v>22</v>
      </c>
      <c r="G507" s="5" t="s">
        <v>18</v>
      </c>
      <c r="H507" s="7">
        <v>16934</v>
      </c>
      <c r="I507" s="8">
        <v>1654</v>
      </c>
      <c r="J507" s="2">
        <f t="shared" si="64"/>
        <v>28008836</v>
      </c>
      <c r="K507" s="3">
        <f t="shared" si="65"/>
        <v>0.41220480684133964</v>
      </c>
      <c r="L507" s="67">
        <v>1654</v>
      </c>
      <c r="M507" s="64" t="str">
        <f t="shared" si="66"/>
        <v>SI CUMPLE</v>
      </c>
      <c r="N507" s="67">
        <v>1654</v>
      </c>
      <c r="O507" s="64" t="str">
        <f t="shared" si="72"/>
        <v>SI CUMPLE</v>
      </c>
      <c r="P507" s="67">
        <v>1653</v>
      </c>
      <c r="Q507" s="64" t="str">
        <f t="shared" si="67"/>
        <v>SI CUMPLE</v>
      </c>
      <c r="R507" s="67">
        <v>1621</v>
      </c>
      <c r="S507" s="64" t="str">
        <f t="shared" si="68"/>
        <v>SI CUMPLE</v>
      </c>
      <c r="T507" s="67">
        <v>1604</v>
      </c>
      <c r="U507" s="64" t="str">
        <f t="shared" si="69"/>
        <v>SI CUMPLE</v>
      </c>
      <c r="V507" s="67">
        <f t="shared" si="70"/>
        <v>1654</v>
      </c>
      <c r="W507" s="3">
        <f t="shared" si="71"/>
        <v>0.41220480684133964</v>
      </c>
      <c r="X507" s="3"/>
      <c r="Y507" s="3"/>
      <c r="Z507" s="3"/>
      <c r="AA507" s="3"/>
      <c r="AB507" s="37"/>
      <c r="AC507" s="37"/>
      <c r="AD507" s="37"/>
      <c r="AE507" s="38"/>
      <c r="AF507" s="38"/>
      <c r="AG507" s="37"/>
      <c r="AH507" s="37"/>
      <c r="AI507" s="37"/>
      <c r="AJ507" s="38"/>
      <c r="AK507" s="39"/>
    </row>
    <row r="508" spans="1:37" ht="33" x14ac:dyDescent="0.3">
      <c r="A508" s="5">
        <v>505</v>
      </c>
      <c r="B508" s="9">
        <v>1031650003</v>
      </c>
      <c r="C508" s="6" t="s">
        <v>996</v>
      </c>
      <c r="D508" s="11" t="s">
        <v>418</v>
      </c>
      <c r="E508" s="6" t="s">
        <v>636</v>
      </c>
      <c r="F508" s="6" t="s">
        <v>14</v>
      </c>
      <c r="G508" s="5" t="s">
        <v>18</v>
      </c>
      <c r="H508" s="7">
        <v>3</v>
      </c>
      <c r="I508" s="8">
        <v>21632</v>
      </c>
      <c r="J508" s="2">
        <f t="shared" si="64"/>
        <v>64896</v>
      </c>
      <c r="K508" s="3">
        <f t="shared" si="65"/>
        <v>9.5507157615459543E-4</v>
      </c>
      <c r="L508" s="67">
        <v>21632</v>
      </c>
      <c r="M508" s="64" t="str">
        <f t="shared" si="66"/>
        <v>SI CUMPLE</v>
      </c>
      <c r="N508" s="67">
        <v>21632</v>
      </c>
      <c r="O508" s="64" t="str">
        <f t="shared" si="72"/>
        <v>SI CUMPLE</v>
      </c>
      <c r="P508" s="67">
        <v>21631</v>
      </c>
      <c r="Q508" s="64" t="str">
        <f t="shared" si="67"/>
        <v>SI CUMPLE</v>
      </c>
      <c r="R508" s="67">
        <v>19469</v>
      </c>
      <c r="S508" s="64" t="str">
        <f t="shared" si="68"/>
        <v>SI CUMPLE</v>
      </c>
      <c r="T508" s="67">
        <v>20983</v>
      </c>
      <c r="U508" s="64" t="str">
        <f t="shared" si="69"/>
        <v>SI CUMPLE</v>
      </c>
      <c r="V508" s="67">
        <f t="shared" si="70"/>
        <v>21632</v>
      </c>
      <c r="W508" s="3">
        <f t="shared" si="71"/>
        <v>9.5507157615459543E-4</v>
      </c>
      <c r="X508" s="3"/>
      <c r="Y508" s="3"/>
      <c r="Z508" s="3"/>
      <c r="AA508" s="3"/>
      <c r="AB508" s="37"/>
      <c r="AC508" s="37"/>
      <c r="AD508" s="37"/>
      <c r="AE508" s="38"/>
      <c r="AF508" s="38"/>
      <c r="AG508" s="37"/>
      <c r="AH508" s="37"/>
      <c r="AI508" s="37"/>
      <c r="AJ508" s="38"/>
      <c r="AK508" s="39"/>
    </row>
    <row r="509" spans="1:37" ht="33" x14ac:dyDescent="0.3">
      <c r="A509" s="5">
        <v>506</v>
      </c>
      <c r="B509" s="10" t="s">
        <v>997</v>
      </c>
      <c r="C509" s="6" t="s">
        <v>998</v>
      </c>
      <c r="D509" s="6" t="s">
        <v>37</v>
      </c>
      <c r="E509" s="6" t="s">
        <v>180</v>
      </c>
      <c r="F509" s="6" t="s">
        <v>14</v>
      </c>
      <c r="G509" s="5"/>
      <c r="H509" s="7">
        <v>560</v>
      </c>
      <c r="I509" s="8">
        <v>2760</v>
      </c>
      <c r="J509" s="2">
        <f t="shared" si="64"/>
        <v>1545600</v>
      </c>
      <c r="K509" s="3">
        <f t="shared" si="65"/>
        <v>2.274652718356359E-2</v>
      </c>
      <c r="L509" s="67">
        <v>1669</v>
      </c>
      <c r="M509" s="64" t="str">
        <f t="shared" si="66"/>
        <v>SI CUMPLE</v>
      </c>
      <c r="N509" s="67">
        <v>512</v>
      </c>
      <c r="O509" s="64" t="str">
        <f t="shared" si="72"/>
        <v>SI CUMPLE</v>
      </c>
      <c r="P509" s="67">
        <v>1250</v>
      </c>
      <c r="Q509" s="64" t="str">
        <f t="shared" si="67"/>
        <v>SI CUMPLE</v>
      </c>
      <c r="R509" s="67">
        <v>2760</v>
      </c>
      <c r="S509" s="64" t="str">
        <f t="shared" si="68"/>
        <v>SI CUMPLE</v>
      </c>
      <c r="T509" s="67">
        <v>2677</v>
      </c>
      <c r="U509" s="64" t="str">
        <f t="shared" si="69"/>
        <v>SI CUMPLE</v>
      </c>
      <c r="V509" s="67">
        <f t="shared" si="70"/>
        <v>1669</v>
      </c>
      <c r="W509" s="3">
        <f t="shared" si="71"/>
        <v>2.274652718356359E-2</v>
      </c>
      <c r="X509" s="3"/>
      <c r="Y509" s="3"/>
      <c r="Z509" s="3"/>
      <c r="AA509" s="3"/>
      <c r="AB509" s="37"/>
      <c r="AC509" s="37"/>
      <c r="AD509" s="37"/>
      <c r="AE509" s="38"/>
      <c r="AF509" s="38"/>
    </row>
    <row r="510" spans="1:37" ht="33" x14ac:dyDescent="0.3">
      <c r="A510" s="5">
        <v>507</v>
      </c>
      <c r="B510" s="10" t="s">
        <v>999</v>
      </c>
      <c r="C510" s="6" t="s">
        <v>1000</v>
      </c>
      <c r="D510" s="6" t="s">
        <v>37</v>
      </c>
      <c r="E510" s="6" t="s">
        <v>1001</v>
      </c>
      <c r="F510" s="6" t="s">
        <v>14</v>
      </c>
      <c r="G510" s="5"/>
      <c r="H510" s="7">
        <v>17</v>
      </c>
      <c r="I510" s="8">
        <v>3456</v>
      </c>
      <c r="J510" s="2">
        <f t="shared" si="64"/>
        <v>58752</v>
      </c>
      <c r="K510" s="3">
        <f t="shared" si="65"/>
        <v>8.6465059853049178E-4</v>
      </c>
      <c r="L510" s="67">
        <v>2090</v>
      </c>
      <c r="M510" s="64" t="str">
        <f t="shared" si="66"/>
        <v>SI CUMPLE</v>
      </c>
      <c r="N510" s="67">
        <v>717</v>
      </c>
      <c r="O510" s="64" t="str">
        <f t="shared" si="72"/>
        <v>SI CUMPLE</v>
      </c>
      <c r="P510" s="67">
        <v>988</v>
      </c>
      <c r="Q510" s="64" t="str">
        <f t="shared" si="67"/>
        <v>SI CUMPLE</v>
      </c>
      <c r="R510" s="67">
        <v>3456</v>
      </c>
      <c r="S510" s="64" t="str">
        <f t="shared" si="68"/>
        <v>SI CUMPLE</v>
      </c>
      <c r="T510" s="67">
        <v>3352</v>
      </c>
      <c r="U510" s="64" t="str">
        <f t="shared" si="69"/>
        <v>SI CUMPLE</v>
      </c>
      <c r="V510" s="67">
        <f t="shared" si="70"/>
        <v>2090</v>
      </c>
      <c r="W510" s="3">
        <f t="shared" si="71"/>
        <v>8.6465059853049178E-4</v>
      </c>
      <c r="X510" s="3"/>
      <c r="Y510" s="3"/>
      <c r="Z510" s="3"/>
      <c r="AA510" s="3"/>
      <c r="AB510" s="37"/>
      <c r="AC510" s="37"/>
      <c r="AD510" s="37"/>
      <c r="AE510" s="38"/>
      <c r="AF510" s="38"/>
    </row>
    <row r="511" spans="1:37" x14ac:dyDescent="0.3">
      <c r="A511" s="5">
        <v>508</v>
      </c>
      <c r="B511" s="10" t="s">
        <v>1002</v>
      </c>
      <c r="C511" s="6" t="s">
        <v>1003</v>
      </c>
      <c r="D511" s="6" t="s">
        <v>20</v>
      </c>
      <c r="E511" s="6" t="s">
        <v>364</v>
      </c>
      <c r="F511" s="6" t="s">
        <v>22</v>
      </c>
      <c r="G511" s="5"/>
      <c r="H511" s="7">
        <v>2873</v>
      </c>
      <c r="I511" s="8">
        <v>41081</v>
      </c>
      <c r="J511" s="2">
        <f t="shared" ref="J511:J574" si="73">+H511*I511</f>
        <v>118025713</v>
      </c>
      <c r="K511" s="3">
        <f t="shared" si="65"/>
        <v>1.7369792243232238</v>
      </c>
      <c r="L511" s="67">
        <v>24854</v>
      </c>
      <c r="M511" s="64" t="str">
        <f t="shared" si="66"/>
        <v>SI CUMPLE</v>
      </c>
      <c r="N511" s="67">
        <v>9310</v>
      </c>
      <c r="O511" s="64" t="str">
        <f t="shared" si="72"/>
        <v>SI CUMPLE</v>
      </c>
      <c r="P511" s="67">
        <v>12250</v>
      </c>
      <c r="Q511" s="64" t="str">
        <f t="shared" si="67"/>
        <v>SI CUMPLE</v>
      </c>
      <c r="R511" s="67">
        <v>28757</v>
      </c>
      <c r="S511" s="64" t="str">
        <f t="shared" si="68"/>
        <v>SI CUMPLE</v>
      </c>
      <c r="T511" s="67">
        <v>39849</v>
      </c>
      <c r="U511" s="64" t="str">
        <f t="shared" si="69"/>
        <v>SI CUMPLE</v>
      </c>
      <c r="V511" s="67">
        <f t="shared" si="70"/>
        <v>24854</v>
      </c>
      <c r="W511" s="3">
        <f t="shared" si="71"/>
        <v>1.7369792243232238</v>
      </c>
      <c r="X511" s="3"/>
      <c r="Y511" s="3"/>
      <c r="Z511" s="3"/>
      <c r="AA511" s="3"/>
      <c r="AB511" s="37"/>
      <c r="AC511" s="37"/>
      <c r="AD511" s="37"/>
      <c r="AE511" s="38"/>
      <c r="AF511" s="38"/>
    </row>
    <row r="512" spans="1:37" x14ac:dyDescent="0.3">
      <c r="A512" s="5">
        <v>509</v>
      </c>
      <c r="B512" s="9">
        <v>1033220040</v>
      </c>
      <c r="C512" s="6" t="s">
        <v>1004</v>
      </c>
      <c r="D512" s="6" t="s">
        <v>129</v>
      </c>
      <c r="E512" s="6" t="s">
        <v>1005</v>
      </c>
      <c r="F512" s="6" t="s">
        <v>259</v>
      </c>
      <c r="G512" s="5" t="s">
        <v>18</v>
      </c>
      <c r="H512" s="7">
        <v>29</v>
      </c>
      <c r="I512" s="8">
        <v>3830</v>
      </c>
      <c r="J512" s="2">
        <f t="shared" si="73"/>
        <v>111070</v>
      </c>
      <c r="K512" s="3">
        <f t="shared" si="65"/>
        <v>1.6346123021987629E-3</v>
      </c>
      <c r="L512" s="67">
        <v>3830</v>
      </c>
      <c r="M512" s="64" t="str">
        <f t="shared" si="66"/>
        <v>SI CUMPLE</v>
      </c>
      <c r="N512" s="67">
        <v>3830</v>
      </c>
      <c r="O512" s="64" t="str">
        <f t="shared" si="72"/>
        <v>SI CUMPLE</v>
      </c>
      <c r="P512" s="67">
        <v>3829</v>
      </c>
      <c r="Q512" s="64" t="str">
        <f t="shared" si="67"/>
        <v>SI CUMPLE</v>
      </c>
      <c r="R512" s="67">
        <v>3447</v>
      </c>
      <c r="S512" s="64" t="str">
        <f t="shared" si="68"/>
        <v>SI CUMPLE</v>
      </c>
      <c r="T512" s="67">
        <v>3715</v>
      </c>
      <c r="U512" s="64" t="str">
        <f t="shared" si="69"/>
        <v>SI CUMPLE</v>
      </c>
      <c r="V512" s="67">
        <f t="shared" si="70"/>
        <v>3830</v>
      </c>
      <c r="W512" s="3">
        <f t="shared" si="71"/>
        <v>1.6346123021987629E-3</v>
      </c>
      <c r="X512" s="3"/>
      <c r="Y512" s="3"/>
      <c r="Z512" s="3"/>
      <c r="AA512" s="3"/>
      <c r="AB512" s="37"/>
      <c r="AC512" s="37"/>
      <c r="AD512" s="37"/>
      <c r="AE512" s="38"/>
      <c r="AF512" s="38"/>
      <c r="AG512" s="37"/>
      <c r="AH512" s="37"/>
      <c r="AI512" s="37"/>
      <c r="AJ512" s="38"/>
      <c r="AK512" s="39"/>
    </row>
    <row r="513" spans="1:37" ht="33" x14ac:dyDescent="0.3">
      <c r="A513" s="5">
        <v>510</v>
      </c>
      <c r="B513" s="9">
        <v>1033220030</v>
      </c>
      <c r="C513" s="6" t="s">
        <v>1006</v>
      </c>
      <c r="D513" s="6" t="s">
        <v>129</v>
      </c>
      <c r="E513" s="6" t="s">
        <v>1007</v>
      </c>
      <c r="F513" s="6" t="s">
        <v>259</v>
      </c>
      <c r="G513" s="5" t="s">
        <v>18</v>
      </c>
      <c r="H513" s="7">
        <v>701</v>
      </c>
      <c r="I513" s="8">
        <v>2080</v>
      </c>
      <c r="J513" s="2">
        <f t="shared" si="73"/>
        <v>1458080</v>
      </c>
      <c r="K513" s="3">
        <f t="shared" ref="K513:K576" si="74">+J513/$J$691*$J$693</f>
        <v>2.1458499195011905E-2</v>
      </c>
      <c r="L513" s="67">
        <v>2080</v>
      </c>
      <c r="M513" s="64" t="str">
        <f t="shared" si="66"/>
        <v>SI CUMPLE</v>
      </c>
      <c r="N513" s="67">
        <v>2080</v>
      </c>
      <c r="O513" s="64" t="str">
        <f t="shared" si="72"/>
        <v>SI CUMPLE</v>
      </c>
      <c r="P513" s="67">
        <v>2079</v>
      </c>
      <c r="Q513" s="64" t="str">
        <f t="shared" si="67"/>
        <v>SI CUMPLE</v>
      </c>
      <c r="R513" s="67">
        <v>1456</v>
      </c>
      <c r="S513" s="64" t="str">
        <f t="shared" si="68"/>
        <v>SI CUMPLE</v>
      </c>
      <c r="T513" s="67">
        <v>2080</v>
      </c>
      <c r="U513" s="64" t="str">
        <f t="shared" si="69"/>
        <v>SI CUMPLE</v>
      </c>
      <c r="V513" s="67">
        <f t="shared" si="70"/>
        <v>2080</v>
      </c>
      <c r="W513" s="3">
        <f t="shared" si="71"/>
        <v>2.1458499195011905E-2</v>
      </c>
      <c r="X513" s="3"/>
      <c r="Y513" s="3"/>
      <c r="Z513" s="3"/>
      <c r="AA513" s="3"/>
      <c r="AB513" s="37"/>
      <c r="AC513" s="37"/>
      <c r="AD513" s="37"/>
      <c r="AE513" s="38"/>
      <c r="AF513" s="38"/>
      <c r="AG513" s="37"/>
      <c r="AH513" s="37"/>
      <c r="AI513" s="37"/>
      <c r="AJ513" s="38"/>
      <c r="AK513" s="39"/>
    </row>
    <row r="514" spans="1:37" ht="33" x14ac:dyDescent="0.3">
      <c r="A514" s="5">
        <v>511</v>
      </c>
      <c r="B514" s="9">
        <v>1033320002</v>
      </c>
      <c r="C514" s="6" t="s">
        <v>1008</v>
      </c>
      <c r="D514" s="6" t="s">
        <v>101</v>
      </c>
      <c r="E514" s="6" t="s">
        <v>1009</v>
      </c>
      <c r="F514" s="6" t="s">
        <v>61</v>
      </c>
      <c r="G514" s="5"/>
      <c r="H514" s="7">
        <v>28</v>
      </c>
      <c r="I514" s="8">
        <v>15230</v>
      </c>
      <c r="J514" s="2">
        <f t="shared" si="73"/>
        <v>426440</v>
      </c>
      <c r="K514" s="3">
        <f t="shared" si="74"/>
        <v>6.2758987138708958E-3</v>
      </c>
      <c r="L514" s="67">
        <v>15230</v>
      </c>
      <c r="M514" s="64" t="str">
        <f t="shared" si="66"/>
        <v>SI CUMPLE</v>
      </c>
      <c r="N514" s="67">
        <v>15230</v>
      </c>
      <c r="O514" s="64" t="str">
        <f t="shared" si="72"/>
        <v>SI CUMPLE</v>
      </c>
      <c r="P514" s="67">
        <v>15229</v>
      </c>
      <c r="Q514" s="64" t="str">
        <f t="shared" si="67"/>
        <v>SI CUMPLE</v>
      </c>
      <c r="R514" s="67">
        <v>10661</v>
      </c>
      <c r="S514" s="64" t="str">
        <f t="shared" si="68"/>
        <v>SI CUMPLE</v>
      </c>
      <c r="T514" s="67">
        <v>15230</v>
      </c>
      <c r="U514" s="64" t="str">
        <f t="shared" si="69"/>
        <v>SI CUMPLE</v>
      </c>
      <c r="V514" s="67">
        <f t="shared" si="70"/>
        <v>15230</v>
      </c>
      <c r="W514" s="3">
        <f t="shared" si="71"/>
        <v>6.2758987138708958E-3</v>
      </c>
      <c r="X514" s="3"/>
      <c r="Y514" s="3"/>
      <c r="Z514" s="3"/>
      <c r="AA514" s="3"/>
      <c r="AB514" s="37"/>
      <c r="AC514" s="37"/>
      <c r="AD514" s="37"/>
      <c r="AE514" s="38"/>
      <c r="AF514" s="38"/>
    </row>
    <row r="515" spans="1:37" ht="33" x14ac:dyDescent="0.3">
      <c r="A515" s="5">
        <v>512</v>
      </c>
      <c r="B515" s="9">
        <v>1032142045</v>
      </c>
      <c r="C515" s="6" t="s">
        <v>1010</v>
      </c>
      <c r="D515" s="6" t="s">
        <v>1011</v>
      </c>
      <c r="E515" s="6" t="s">
        <v>1012</v>
      </c>
      <c r="F515" s="6" t="s">
        <v>22</v>
      </c>
      <c r="G515" s="5" t="s">
        <v>18</v>
      </c>
      <c r="H515" s="7">
        <v>2367</v>
      </c>
      <c r="I515" s="8">
        <v>2480</v>
      </c>
      <c r="J515" s="2">
        <f t="shared" si="73"/>
        <v>5870160</v>
      </c>
      <c r="K515" s="3">
        <f t="shared" si="74"/>
        <v>8.6390886394841909E-2</v>
      </c>
      <c r="L515" s="67">
        <v>2480</v>
      </c>
      <c r="M515" s="64" t="str">
        <f t="shared" si="66"/>
        <v>SI CUMPLE</v>
      </c>
      <c r="N515" s="67">
        <v>2480</v>
      </c>
      <c r="O515" s="64" t="str">
        <f t="shared" si="72"/>
        <v>SI CUMPLE</v>
      </c>
      <c r="P515" s="67">
        <v>2367</v>
      </c>
      <c r="Q515" s="64" t="str">
        <f t="shared" si="67"/>
        <v>SI CUMPLE</v>
      </c>
      <c r="R515" s="67">
        <v>2406</v>
      </c>
      <c r="S515" s="64" t="str">
        <f t="shared" si="68"/>
        <v>SI CUMPLE</v>
      </c>
      <c r="T515" s="67">
        <v>2406</v>
      </c>
      <c r="U515" s="64" t="str">
        <f t="shared" si="69"/>
        <v>SI CUMPLE</v>
      </c>
      <c r="V515" s="67">
        <f t="shared" si="70"/>
        <v>2480</v>
      </c>
      <c r="W515" s="3">
        <f t="shared" si="71"/>
        <v>8.6390886394841909E-2</v>
      </c>
      <c r="X515" s="3"/>
      <c r="Y515" s="3"/>
      <c r="Z515" s="3"/>
      <c r="AA515" s="3"/>
      <c r="AB515" s="37"/>
      <c r="AC515" s="37"/>
      <c r="AD515" s="37"/>
      <c r="AE515" s="38"/>
      <c r="AF515" s="38"/>
      <c r="AG515" s="37"/>
      <c r="AH515" s="37"/>
      <c r="AI515" s="37"/>
      <c r="AJ515" s="38"/>
      <c r="AK515" s="39"/>
    </row>
    <row r="516" spans="1:37" ht="33" x14ac:dyDescent="0.3">
      <c r="A516" s="5">
        <v>513</v>
      </c>
      <c r="B516" s="10" t="s">
        <v>1013</v>
      </c>
      <c r="C516" s="6" t="s">
        <v>1014</v>
      </c>
      <c r="D516" s="11" t="s">
        <v>1015</v>
      </c>
      <c r="E516" s="6" t="s">
        <v>1016</v>
      </c>
      <c r="F516" s="6" t="s">
        <v>22</v>
      </c>
      <c r="G516" s="5" t="s">
        <v>18</v>
      </c>
      <c r="H516" s="7">
        <v>40669</v>
      </c>
      <c r="I516" s="8">
        <v>16540</v>
      </c>
      <c r="J516" s="2">
        <f t="shared" si="73"/>
        <v>672665260</v>
      </c>
      <c r="K516" s="3">
        <f t="shared" si="74"/>
        <v>9.8995850297805834</v>
      </c>
      <c r="L516" s="67">
        <v>10620</v>
      </c>
      <c r="M516" s="64" t="str">
        <f t="shared" ref="M516:M579" si="75">IF(L516&lt;=I516,"SI CUMPLE","NO CUMPLE")</f>
        <v>SI CUMPLE</v>
      </c>
      <c r="N516" s="67">
        <v>16540</v>
      </c>
      <c r="O516" s="64" t="str">
        <f t="shared" si="72"/>
        <v>SI CUMPLE</v>
      </c>
      <c r="P516" s="67">
        <v>15957</v>
      </c>
      <c r="Q516" s="64" t="str">
        <f t="shared" ref="Q516:Q579" si="76">IF(P516&lt;=I516,"SI CUMPLE","NO CUMPLE")</f>
        <v>SI CUMPLE</v>
      </c>
      <c r="R516" s="67">
        <v>14555</v>
      </c>
      <c r="S516" s="64" t="str">
        <f t="shared" ref="S516:S579" si="77">IF(R516&lt;=I516,"SI CUMPLE","NO CUMPLE")</f>
        <v>SI CUMPLE</v>
      </c>
      <c r="T516" s="67">
        <v>16044</v>
      </c>
      <c r="U516" s="64" t="str">
        <f t="shared" ref="U516:U579" si="78">IF(T516&lt;=I516,"SI CUMPLE","NO CUMPLE")</f>
        <v>SI CUMPLE</v>
      </c>
      <c r="V516" s="67">
        <f t="shared" si="70"/>
        <v>10620</v>
      </c>
      <c r="W516" s="3">
        <f t="shared" si="71"/>
        <v>9.8995850297805834</v>
      </c>
      <c r="X516" s="3"/>
      <c r="Y516" s="3"/>
      <c r="Z516" s="3"/>
      <c r="AA516" s="3"/>
      <c r="AB516" s="37"/>
      <c r="AC516" s="37"/>
      <c r="AD516" s="37"/>
      <c r="AE516" s="38"/>
      <c r="AF516" s="38"/>
      <c r="AG516" s="37"/>
      <c r="AH516" s="37"/>
      <c r="AI516" s="37"/>
      <c r="AJ516" s="38"/>
      <c r="AK516" s="39"/>
    </row>
    <row r="517" spans="1:37" x14ac:dyDescent="0.3">
      <c r="A517" s="5">
        <v>514</v>
      </c>
      <c r="B517" s="9">
        <v>1031016255</v>
      </c>
      <c r="C517" s="6" t="s">
        <v>1017</v>
      </c>
      <c r="D517" s="6" t="s">
        <v>20</v>
      </c>
      <c r="E517" s="6" t="s">
        <v>1018</v>
      </c>
      <c r="F517" s="6" t="s">
        <v>1019</v>
      </c>
      <c r="G517" s="5" t="s">
        <v>18</v>
      </c>
      <c r="H517" s="7">
        <v>1018</v>
      </c>
      <c r="I517" s="8">
        <v>1085</v>
      </c>
      <c r="J517" s="2">
        <f t="shared" si="73"/>
        <v>1104530</v>
      </c>
      <c r="K517" s="3">
        <f t="shared" si="74"/>
        <v>1.6255319403507693E-2</v>
      </c>
      <c r="L517" s="67">
        <v>1085</v>
      </c>
      <c r="M517" s="64" t="str">
        <f t="shared" si="75"/>
        <v>SI CUMPLE</v>
      </c>
      <c r="N517" s="67">
        <v>1085</v>
      </c>
      <c r="O517" s="64" t="str">
        <f t="shared" si="72"/>
        <v>SI CUMPLE</v>
      </c>
      <c r="P517" s="67">
        <v>1084</v>
      </c>
      <c r="Q517" s="64" t="str">
        <f t="shared" si="76"/>
        <v>SI CUMPLE</v>
      </c>
      <c r="R517" s="67">
        <v>760</v>
      </c>
      <c r="S517" s="64" t="str">
        <f t="shared" si="77"/>
        <v>SI CUMPLE</v>
      </c>
      <c r="T517" s="67">
        <v>1085</v>
      </c>
      <c r="U517" s="64" t="str">
        <f t="shared" si="78"/>
        <v>SI CUMPLE</v>
      </c>
      <c r="V517" s="67">
        <f t="shared" ref="V517:V580" si="79">MIN(L517)</f>
        <v>1085</v>
      </c>
      <c r="W517" s="3">
        <f t="shared" ref="W517:W580" si="80">V517/L517*K517</f>
        <v>1.6255319403507693E-2</v>
      </c>
      <c r="X517" s="3"/>
      <c r="Y517" s="3"/>
      <c r="Z517" s="3"/>
      <c r="AA517" s="3"/>
      <c r="AB517" s="37"/>
      <c r="AC517" s="37"/>
      <c r="AD517" s="37"/>
      <c r="AE517" s="38"/>
      <c r="AF517" s="38"/>
      <c r="AG517" s="37"/>
      <c r="AH517" s="37"/>
      <c r="AI517" s="37"/>
      <c r="AJ517" s="38"/>
      <c r="AK517" s="39"/>
    </row>
    <row r="518" spans="1:37" x14ac:dyDescent="0.3">
      <c r="A518" s="5">
        <v>515</v>
      </c>
      <c r="B518" s="9">
        <v>1031016258</v>
      </c>
      <c r="C518" s="6" t="s">
        <v>1020</v>
      </c>
      <c r="D518" s="6" t="s">
        <v>97</v>
      </c>
      <c r="E518" s="6" t="s">
        <v>1021</v>
      </c>
      <c r="F518" s="6" t="s">
        <v>1019</v>
      </c>
      <c r="G518" s="5" t="s">
        <v>18</v>
      </c>
      <c r="H518" s="7">
        <v>606</v>
      </c>
      <c r="I518" s="8">
        <v>2068</v>
      </c>
      <c r="J518" s="2">
        <f t="shared" si="73"/>
        <v>1253208</v>
      </c>
      <c r="K518" s="3">
        <f t="shared" si="74"/>
        <v>1.8443406986710247E-2</v>
      </c>
      <c r="L518" s="67">
        <v>2068</v>
      </c>
      <c r="M518" s="64" t="str">
        <f t="shared" si="75"/>
        <v>SI CUMPLE</v>
      </c>
      <c r="N518" s="67">
        <v>2068</v>
      </c>
      <c r="O518" s="64" t="str">
        <f t="shared" si="72"/>
        <v>SI CUMPLE</v>
      </c>
      <c r="P518" s="67">
        <v>2067</v>
      </c>
      <c r="Q518" s="64" t="str">
        <f t="shared" si="76"/>
        <v>SI CUMPLE</v>
      </c>
      <c r="R518" s="67">
        <v>1448</v>
      </c>
      <c r="S518" s="64" t="str">
        <f t="shared" si="77"/>
        <v>SI CUMPLE</v>
      </c>
      <c r="T518" s="67">
        <v>2068</v>
      </c>
      <c r="U518" s="64" t="str">
        <f t="shared" si="78"/>
        <v>SI CUMPLE</v>
      </c>
      <c r="V518" s="67">
        <f t="shared" si="79"/>
        <v>2068</v>
      </c>
      <c r="W518" s="3">
        <f t="shared" si="80"/>
        <v>1.8443406986710247E-2</v>
      </c>
      <c r="X518" s="3"/>
      <c r="Y518" s="3"/>
      <c r="Z518" s="3"/>
      <c r="AA518" s="3"/>
      <c r="AB518" s="37"/>
      <c r="AC518" s="37"/>
      <c r="AD518" s="37"/>
      <c r="AE518" s="38"/>
      <c r="AF518" s="38"/>
      <c r="AG518" s="37"/>
      <c r="AH518" s="37"/>
      <c r="AI518" s="37"/>
      <c r="AJ518" s="38"/>
      <c r="AK518" s="39"/>
    </row>
    <row r="519" spans="1:37" x14ac:dyDescent="0.3">
      <c r="A519" s="5">
        <v>516</v>
      </c>
      <c r="B519" s="9">
        <v>1031016265</v>
      </c>
      <c r="C519" s="6" t="s">
        <v>1022</v>
      </c>
      <c r="D519" s="6" t="s">
        <v>20</v>
      </c>
      <c r="E519" s="6" t="s">
        <v>1023</v>
      </c>
      <c r="F519" s="6" t="s">
        <v>22</v>
      </c>
      <c r="G519" s="5"/>
      <c r="H519" s="7">
        <v>62</v>
      </c>
      <c r="I519" s="8">
        <v>1839</v>
      </c>
      <c r="J519" s="2">
        <f t="shared" si="73"/>
        <v>114018</v>
      </c>
      <c r="K519" s="3">
        <f t="shared" si="74"/>
        <v>1.6779978884676199E-3</v>
      </c>
      <c r="L519" s="67">
        <v>1839</v>
      </c>
      <c r="M519" s="64" t="str">
        <f t="shared" si="75"/>
        <v>SI CUMPLE</v>
      </c>
      <c r="N519" s="67">
        <v>1839</v>
      </c>
      <c r="O519" s="64" t="str">
        <f t="shared" si="72"/>
        <v>SI CUMPLE</v>
      </c>
      <c r="P519" s="67">
        <v>1838</v>
      </c>
      <c r="Q519" s="64" t="str">
        <f t="shared" si="76"/>
        <v>SI CUMPLE</v>
      </c>
      <c r="R519" s="67">
        <v>1655</v>
      </c>
      <c r="S519" s="64" t="str">
        <f t="shared" si="77"/>
        <v>SI CUMPLE</v>
      </c>
      <c r="T519" s="67">
        <v>1784</v>
      </c>
      <c r="U519" s="64" t="str">
        <f t="shared" si="78"/>
        <v>SI CUMPLE</v>
      </c>
      <c r="V519" s="67">
        <f t="shared" si="79"/>
        <v>1839</v>
      </c>
      <c r="W519" s="3">
        <f t="shared" si="80"/>
        <v>1.6779978884676199E-3</v>
      </c>
      <c r="X519" s="3"/>
      <c r="Y519" s="3"/>
      <c r="Z519" s="3"/>
      <c r="AA519" s="3"/>
      <c r="AB519" s="37"/>
      <c r="AC519" s="37"/>
      <c r="AD519" s="37"/>
      <c r="AE519" s="38"/>
      <c r="AF519" s="38"/>
    </row>
    <row r="520" spans="1:37" x14ac:dyDescent="0.3">
      <c r="A520" s="5">
        <v>517</v>
      </c>
      <c r="B520" s="9">
        <v>1031016280</v>
      </c>
      <c r="C520" s="6" t="s">
        <v>1024</v>
      </c>
      <c r="D520" s="6" t="s">
        <v>20</v>
      </c>
      <c r="E520" s="6" t="s">
        <v>1025</v>
      </c>
      <c r="F520" s="6" t="s">
        <v>22</v>
      </c>
      <c r="G520" s="5"/>
      <c r="H520" s="7">
        <v>61</v>
      </c>
      <c r="I520" s="8">
        <v>2732</v>
      </c>
      <c r="J520" s="2">
        <f t="shared" si="73"/>
        <v>166652</v>
      </c>
      <c r="K520" s="3">
        <f t="shared" si="74"/>
        <v>2.452610150229839E-3</v>
      </c>
      <c r="L520" s="67">
        <v>2732</v>
      </c>
      <c r="M520" s="64" t="str">
        <f t="shared" si="75"/>
        <v>SI CUMPLE</v>
      </c>
      <c r="N520" s="67">
        <v>2732</v>
      </c>
      <c r="O520" s="64" t="str">
        <f t="shared" si="72"/>
        <v>SI CUMPLE</v>
      </c>
      <c r="P520" s="67">
        <v>2731</v>
      </c>
      <c r="Q520" s="64" t="str">
        <f t="shared" si="76"/>
        <v>SI CUMPLE</v>
      </c>
      <c r="R520" s="67">
        <v>2459</v>
      </c>
      <c r="S520" s="64" t="str">
        <f t="shared" si="77"/>
        <v>SI CUMPLE</v>
      </c>
      <c r="T520" s="67">
        <v>2650</v>
      </c>
      <c r="U520" s="64" t="str">
        <f t="shared" si="78"/>
        <v>SI CUMPLE</v>
      </c>
      <c r="V520" s="67">
        <f t="shared" si="79"/>
        <v>2732</v>
      </c>
      <c r="W520" s="3">
        <f t="shared" si="80"/>
        <v>2.452610150229839E-3</v>
      </c>
      <c r="X520" s="3"/>
      <c r="Y520" s="3"/>
      <c r="Z520" s="3"/>
      <c r="AA520" s="3"/>
      <c r="AB520" s="37"/>
      <c r="AC520" s="37"/>
      <c r="AD520" s="37"/>
      <c r="AE520" s="38"/>
      <c r="AF520" s="38"/>
    </row>
    <row r="521" spans="1:37" ht="33" x14ac:dyDescent="0.3">
      <c r="A521" s="5">
        <v>518</v>
      </c>
      <c r="B521" s="9">
        <v>1031230042</v>
      </c>
      <c r="C521" s="6" t="s">
        <v>1026</v>
      </c>
      <c r="D521" s="6" t="s">
        <v>37</v>
      </c>
      <c r="E521" s="6" t="s">
        <v>1027</v>
      </c>
      <c r="F521" s="6" t="s">
        <v>14</v>
      </c>
      <c r="G521" s="5"/>
      <c r="H521" s="7">
        <v>17</v>
      </c>
      <c r="I521" s="8">
        <v>546</v>
      </c>
      <c r="J521" s="2">
        <f t="shared" si="73"/>
        <v>9282</v>
      </c>
      <c r="K521" s="3">
        <f t="shared" si="74"/>
        <v>1.36602785531727E-4</v>
      </c>
      <c r="L521" s="67">
        <v>546</v>
      </c>
      <c r="M521" s="64" t="str">
        <f t="shared" si="75"/>
        <v>SI CUMPLE</v>
      </c>
      <c r="N521" s="67">
        <v>546</v>
      </c>
      <c r="O521" s="64" t="str">
        <f t="shared" si="72"/>
        <v>SI CUMPLE</v>
      </c>
      <c r="P521" s="67">
        <v>545</v>
      </c>
      <c r="Q521" s="64" t="str">
        <f t="shared" si="76"/>
        <v>SI CUMPLE</v>
      </c>
      <c r="R521" s="67">
        <v>491</v>
      </c>
      <c r="S521" s="64" t="str">
        <f t="shared" si="77"/>
        <v>SI CUMPLE</v>
      </c>
      <c r="T521" s="67">
        <v>530</v>
      </c>
      <c r="U521" s="64" t="str">
        <f t="shared" si="78"/>
        <v>SI CUMPLE</v>
      </c>
      <c r="V521" s="67">
        <f t="shared" si="79"/>
        <v>546</v>
      </c>
      <c r="W521" s="3">
        <f t="shared" si="80"/>
        <v>1.36602785531727E-4</v>
      </c>
      <c r="X521" s="3"/>
      <c r="Y521" s="3"/>
      <c r="Z521" s="3"/>
      <c r="AA521" s="3"/>
      <c r="AB521" s="37"/>
      <c r="AC521" s="37"/>
      <c r="AD521" s="37"/>
      <c r="AE521" s="38"/>
      <c r="AF521" s="38"/>
    </row>
    <row r="522" spans="1:37" x14ac:dyDescent="0.3">
      <c r="A522" s="5">
        <v>519</v>
      </c>
      <c r="B522" s="9">
        <v>1033340006</v>
      </c>
      <c r="C522" s="11" t="s">
        <v>1028</v>
      </c>
      <c r="D522" s="11" t="s">
        <v>20</v>
      </c>
      <c r="E522" s="6">
        <v>0</v>
      </c>
      <c r="F522" s="6" t="s">
        <v>22</v>
      </c>
      <c r="G522" s="5" t="s">
        <v>18</v>
      </c>
      <c r="H522" s="7">
        <v>86</v>
      </c>
      <c r="I522" s="8">
        <v>399686</v>
      </c>
      <c r="J522" s="2">
        <f t="shared" si="73"/>
        <v>34372996</v>
      </c>
      <c r="K522" s="3">
        <f t="shared" si="74"/>
        <v>0.50586586949697365</v>
      </c>
      <c r="L522" s="67">
        <v>370500</v>
      </c>
      <c r="M522" s="64" t="str">
        <f t="shared" si="75"/>
        <v>SI CUMPLE</v>
      </c>
      <c r="N522" s="67">
        <v>399686</v>
      </c>
      <c r="O522" s="64" t="str">
        <f t="shared" si="72"/>
        <v>SI CUMPLE</v>
      </c>
      <c r="P522" s="67">
        <v>393443</v>
      </c>
      <c r="Q522" s="64" t="str">
        <f t="shared" si="76"/>
        <v>SI CUMPLE</v>
      </c>
      <c r="R522" s="67">
        <v>279780</v>
      </c>
      <c r="S522" s="64" t="str">
        <f t="shared" si="77"/>
        <v>SI CUMPLE</v>
      </c>
      <c r="T522" s="67">
        <v>387695</v>
      </c>
      <c r="U522" s="64" t="str">
        <f t="shared" si="78"/>
        <v>SI CUMPLE</v>
      </c>
      <c r="V522" s="67">
        <f t="shared" si="79"/>
        <v>370500</v>
      </c>
      <c r="W522" s="3">
        <f t="shared" si="80"/>
        <v>0.50586586949697365</v>
      </c>
      <c r="X522" s="3"/>
      <c r="Y522" s="3"/>
      <c r="Z522" s="3"/>
      <c r="AA522" s="3"/>
      <c r="AB522" s="37"/>
      <c r="AC522" s="37"/>
      <c r="AD522" s="37"/>
      <c r="AE522" s="38"/>
      <c r="AF522" s="38"/>
      <c r="AG522" s="37"/>
      <c r="AH522" s="37"/>
      <c r="AI522" s="37"/>
      <c r="AJ522" s="38"/>
      <c r="AK522" s="39"/>
    </row>
    <row r="523" spans="1:37" x14ac:dyDescent="0.3">
      <c r="A523" s="5">
        <v>520</v>
      </c>
      <c r="B523" s="9">
        <v>1033420080</v>
      </c>
      <c r="C523" s="6" t="s">
        <v>1029</v>
      </c>
      <c r="D523" s="6" t="s">
        <v>1030</v>
      </c>
      <c r="E523" s="6" t="s">
        <v>1031</v>
      </c>
      <c r="F523" s="6" t="s">
        <v>26</v>
      </c>
      <c r="G523" s="5"/>
      <c r="H523" s="7">
        <v>37</v>
      </c>
      <c r="I523" s="8">
        <v>17978</v>
      </c>
      <c r="J523" s="2">
        <f t="shared" si="73"/>
        <v>665186</v>
      </c>
      <c r="K523" s="3">
        <f t="shared" si="74"/>
        <v>9.7895130894965904E-3</v>
      </c>
      <c r="L523" s="67">
        <v>10876</v>
      </c>
      <c r="M523" s="64" t="str">
        <f t="shared" si="75"/>
        <v>SI CUMPLE</v>
      </c>
      <c r="N523" s="67">
        <v>17978</v>
      </c>
      <c r="O523" s="64" t="str">
        <f t="shared" si="72"/>
        <v>SI CUMPLE</v>
      </c>
      <c r="P523" s="67">
        <v>17977</v>
      </c>
      <c r="Q523" s="64" t="str">
        <f t="shared" si="76"/>
        <v>SI CUMPLE</v>
      </c>
      <c r="R523" s="67">
        <v>12585</v>
      </c>
      <c r="S523" s="64" t="str">
        <f t="shared" si="77"/>
        <v>SI CUMPLE</v>
      </c>
      <c r="T523" s="67">
        <v>17978</v>
      </c>
      <c r="U523" s="64" t="str">
        <f t="shared" si="78"/>
        <v>SI CUMPLE</v>
      </c>
      <c r="V523" s="67">
        <f t="shared" si="79"/>
        <v>10876</v>
      </c>
      <c r="W523" s="3">
        <f t="shared" si="80"/>
        <v>9.7895130894965904E-3</v>
      </c>
      <c r="X523" s="3"/>
      <c r="Y523" s="3"/>
      <c r="Z523" s="3"/>
      <c r="AA523" s="3"/>
      <c r="AB523" s="37"/>
      <c r="AC523" s="37"/>
      <c r="AD523" s="37"/>
      <c r="AE523" s="38"/>
      <c r="AF523" s="38"/>
    </row>
    <row r="524" spans="1:37" x14ac:dyDescent="0.3">
      <c r="A524" s="5">
        <v>521</v>
      </c>
      <c r="B524" s="9">
        <v>1033350080</v>
      </c>
      <c r="C524" s="6" t="s">
        <v>1032</v>
      </c>
      <c r="D524" s="6" t="s">
        <v>129</v>
      </c>
      <c r="E524" s="6" t="s">
        <v>666</v>
      </c>
      <c r="F524" s="6" t="s">
        <v>61</v>
      </c>
      <c r="G524" s="5"/>
      <c r="H524" s="7">
        <v>14</v>
      </c>
      <c r="I524" s="8">
        <v>49689</v>
      </c>
      <c r="J524" s="2">
        <f t="shared" si="73"/>
        <v>695646</v>
      </c>
      <c r="K524" s="3">
        <f t="shared" si="74"/>
        <v>1.0237791569058796E-2</v>
      </c>
      <c r="L524" s="67">
        <v>32654</v>
      </c>
      <c r="M524" s="64" t="str">
        <f t="shared" si="75"/>
        <v>SI CUMPLE</v>
      </c>
      <c r="N524" s="67">
        <v>49689</v>
      </c>
      <c r="O524" s="64" t="str">
        <f t="shared" si="72"/>
        <v>SI CUMPLE</v>
      </c>
      <c r="P524" s="67">
        <v>42519</v>
      </c>
      <c r="Q524" s="64" t="str">
        <f t="shared" si="76"/>
        <v>SI CUMPLE</v>
      </c>
      <c r="R524" s="67">
        <v>44720</v>
      </c>
      <c r="S524" s="64" t="str">
        <f t="shared" si="77"/>
        <v>SI CUMPLE</v>
      </c>
      <c r="T524" s="67">
        <v>48198</v>
      </c>
      <c r="U524" s="64" t="str">
        <f t="shared" si="78"/>
        <v>SI CUMPLE</v>
      </c>
      <c r="V524" s="67">
        <f t="shared" si="79"/>
        <v>32654</v>
      </c>
      <c r="W524" s="3">
        <f t="shared" si="80"/>
        <v>1.0237791569058796E-2</v>
      </c>
      <c r="X524" s="3"/>
      <c r="Y524" s="3"/>
      <c r="Z524" s="3"/>
      <c r="AA524" s="3"/>
      <c r="AB524" s="37"/>
      <c r="AC524" s="37"/>
      <c r="AD524" s="37"/>
      <c r="AE524" s="38"/>
      <c r="AF524" s="38"/>
    </row>
    <row r="525" spans="1:37" x14ac:dyDescent="0.3">
      <c r="A525" s="5">
        <v>522</v>
      </c>
      <c r="B525" s="9">
        <v>1031016011</v>
      </c>
      <c r="C525" s="6" t="s">
        <v>1033</v>
      </c>
      <c r="D525" s="6" t="s">
        <v>286</v>
      </c>
      <c r="E525" s="6" t="s">
        <v>1034</v>
      </c>
      <c r="F525" s="6" t="s">
        <v>22</v>
      </c>
      <c r="G525" s="5" t="s">
        <v>18</v>
      </c>
      <c r="H525" s="7">
        <v>42830</v>
      </c>
      <c r="I525" s="8">
        <v>12403</v>
      </c>
      <c r="J525" s="2">
        <f t="shared" si="73"/>
        <v>531220490</v>
      </c>
      <c r="K525" s="3">
        <f t="shared" si="74"/>
        <v>7.8179485741789403</v>
      </c>
      <c r="L525" s="67">
        <v>9440</v>
      </c>
      <c r="M525" s="64" t="str">
        <f t="shared" si="75"/>
        <v>SI CUMPLE</v>
      </c>
      <c r="N525" s="67">
        <v>12403</v>
      </c>
      <c r="O525" s="64" t="str">
        <f t="shared" si="72"/>
        <v>SI CUMPLE</v>
      </c>
      <c r="P525" s="67">
        <v>12000</v>
      </c>
      <c r="Q525" s="64" t="str">
        <f t="shared" si="76"/>
        <v>SI CUMPLE</v>
      </c>
      <c r="R525" s="67">
        <v>10915</v>
      </c>
      <c r="S525" s="64" t="str">
        <f t="shared" si="77"/>
        <v>SI CUMPLE</v>
      </c>
      <c r="T525" s="67">
        <v>12031</v>
      </c>
      <c r="U525" s="64" t="str">
        <f t="shared" si="78"/>
        <v>SI CUMPLE</v>
      </c>
      <c r="V525" s="67">
        <f t="shared" si="79"/>
        <v>9440</v>
      </c>
      <c r="W525" s="3">
        <f t="shared" si="80"/>
        <v>7.8179485741789403</v>
      </c>
      <c r="X525" s="3"/>
      <c r="Y525" s="3"/>
      <c r="Z525" s="3"/>
      <c r="AA525" s="3"/>
      <c r="AB525" s="37"/>
      <c r="AC525" s="37"/>
      <c r="AD525" s="37"/>
      <c r="AE525" s="38"/>
      <c r="AF525" s="38"/>
      <c r="AG525" s="37"/>
      <c r="AH525" s="37"/>
      <c r="AI525" s="37"/>
      <c r="AJ525" s="38"/>
      <c r="AK525" s="39"/>
    </row>
    <row r="526" spans="1:37" x14ac:dyDescent="0.3">
      <c r="A526" s="5">
        <v>523</v>
      </c>
      <c r="B526" s="10" t="s">
        <v>1035</v>
      </c>
      <c r="C526" s="6" t="s">
        <v>1036</v>
      </c>
      <c r="D526" s="11" t="s">
        <v>286</v>
      </c>
      <c r="E526" s="6" t="s">
        <v>1034</v>
      </c>
      <c r="F526" s="6" t="s">
        <v>22</v>
      </c>
      <c r="G526" s="5"/>
      <c r="H526" s="7">
        <v>2208</v>
      </c>
      <c r="I526" s="8">
        <v>45480</v>
      </c>
      <c r="J526" s="2">
        <f t="shared" si="73"/>
        <v>100419840</v>
      </c>
      <c r="K526" s="3">
        <f t="shared" si="74"/>
        <v>1.47787436615496</v>
      </c>
      <c r="L526" s="67">
        <v>45480</v>
      </c>
      <c r="M526" s="64" t="str">
        <f t="shared" si="75"/>
        <v>SI CUMPLE</v>
      </c>
      <c r="N526" s="67">
        <v>8960</v>
      </c>
      <c r="O526" s="64" t="str">
        <f t="shared" si="72"/>
        <v>SI CUMPLE</v>
      </c>
      <c r="P526" s="67">
        <v>45479</v>
      </c>
      <c r="Q526" s="64" t="str">
        <f t="shared" si="76"/>
        <v>SI CUMPLE</v>
      </c>
      <c r="R526" s="67">
        <v>42751</v>
      </c>
      <c r="S526" s="64" t="str">
        <f t="shared" si="77"/>
        <v>SI CUMPLE</v>
      </c>
      <c r="T526" s="67">
        <v>44116</v>
      </c>
      <c r="U526" s="64" t="str">
        <f t="shared" si="78"/>
        <v>SI CUMPLE</v>
      </c>
      <c r="V526" s="67">
        <f t="shared" si="79"/>
        <v>45480</v>
      </c>
      <c r="W526" s="3">
        <f t="shared" si="80"/>
        <v>1.47787436615496</v>
      </c>
      <c r="X526" s="3"/>
      <c r="Y526" s="3"/>
      <c r="Z526" s="3"/>
      <c r="AA526" s="3"/>
      <c r="AB526" s="37"/>
      <c r="AC526" s="37"/>
      <c r="AD526" s="37"/>
      <c r="AE526" s="38"/>
      <c r="AF526" s="38"/>
    </row>
    <row r="527" spans="1:37" x14ac:dyDescent="0.3">
      <c r="A527" s="5">
        <v>524</v>
      </c>
      <c r="B527" s="9">
        <v>1031870160</v>
      </c>
      <c r="C527" s="6" t="s">
        <v>1037</v>
      </c>
      <c r="D527" s="6" t="s">
        <v>1038</v>
      </c>
      <c r="E527" s="6" t="s">
        <v>1039</v>
      </c>
      <c r="F527" s="6" t="s">
        <v>22</v>
      </c>
      <c r="G527" s="5"/>
      <c r="H527" s="7">
        <v>4</v>
      </c>
      <c r="I527" s="8">
        <v>10453</v>
      </c>
      <c r="J527" s="2">
        <f t="shared" si="73"/>
        <v>41812</v>
      </c>
      <c r="K527" s="3">
        <f t="shared" si="74"/>
        <v>6.1534536400049218E-4</v>
      </c>
      <c r="L527" s="67">
        <v>9000</v>
      </c>
      <c r="M527" s="64" t="str">
        <f t="shared" si="75"/>
        <v>SI CUMPLE</v>
      </c>
      <c r="N527" s="67">
        <v>5885</v>
      </c>
      <c r="O527" s="64" t="str">
        <f t="shared" si="72"/>
        <v>SI CUMPLE</v>
      </c>
      <c r="P527" s="67">
        <v>9375</v>
      </c>
      <c r="Q527" s="64" t="str">
        <f t="shared" si="76"/>
        <v>SI CUMPLE</v>
      </c>
      <c r="R527" s="67">
        <v>9408</v>
      </c>
      <c r="S527" s="64" t="str">
        <f t="shared" si="77"/>
        <v>SI CUMPLE</v>
      </c>
      <c r="T527" s="67">
        <v>10139</v>
      </c>
      <c r="U527" s="64" t="str">
        <f t="shared" si="78"/>
        <v>SI CUMPLE</v>
      </c>
      <c r="V527" s="67">
        <f t="shared" si="79"/>
        <v>9000</v>
      </c>
      <c r="W527" s="3">
        <f t="shared" si="80"/>
        <v>6.1534536400049218E-4</v>
      </c>
      <c r="X527" s="3"/>
      <c r="Y527" s="3"/>
      <c r="Z527" s="3"/>
      <c r="AA527" s="3"/>
      <c r="AB527" s="37"/>
      <c r="AC527" s="37"/>
      <c r="AD527" s="37"/>
      <c r="AE527" s="38"/>
      <c r="AF527" s="38"/>
    </row>
    <row r="528" spans="1:37" x14ac:dyDescent="0.3">
      <c r="A528" s="5">
        <v>525</v>
      </c>
      <c r="B528" s="9">
        <v>1032143010</v>
      </c>
      <c r="C528" s="6" t="s">
        <v>1040</v>
      </c>
      <c r="D528" s="6" t="s">
        <v>1041</v>
      </c>
      <c r="E528" s="6" t="s">
        <v>1042</v>
      </c>
      <c r="F528" s="6" t="s">
        <v>14</v>
      </c>
      <c r="G528" s="5"/>
      <c r="H528" s="7">
        <v>315</v>
      </c>
      <c r="I528" s="8">
        <v>1852</v>
      </c>
      <c r="J528" s="2">
        <f t="shared" si="73"/>
        <v>583380</v>
      </c>
      <c r="K528" s="3">
        <f t="shared" si="74"/>
        <v>8.5855777874917997E-3</v>
      </c>
      <c r="L528" s="67">
        <v>1615</v>
      </c>
      <c r="M528" s="64" t="str">
        <f t="shared" si="75"/>
        <v>SI CUMPLE</v>
      </c>
      <c r="N528" s="67">
        <v>1852</v>
      </c>
      <c r="O528" s="64" t="str">
        <f t="shared" si="72"/>
        <v>SI CUMPLE</v>
      </c>
      <c r="P528" s="67">
        <v>1712</v>
      </c>
      <c r="Q528" s="64" t="str">
        <f t="shared" si="76"/>
        <v>SI CUMPLE</v>
      </c>
      <c r="R528" s="67">
        <v>1667</v>
      </c>
      <c r="S528" s="64" t="str">
        <f t="shared" si="77"/>
        <v>SI CUMPLE</v>
      </c>
      <c r="T528" s="67">
        <v>1796</v>
      </c>
      <c r="U528" s="64" t="str">
        <f t="shared" si="78"/>
        <v>SI CUMPLE</v>
      </c>
      <c r="V528" s="67">
        <f t="shared" si="79"/>
        <v>1615</v>
      </c>
      <c r="W528" s="3">
        <f t="shared" si="80"/>
        <v>8.5855777874917997E-3</v>
      </c>
      <c r="X528" s="3"/>
      <c r="Y528" s="3"/>
      <c r="Z528" s="3"/>
      <c r="AA528" s="3"/>
      <c r="AB528" s="37"/>
      <c r="AC528" s="37"/>
      <c r="AD528" s="37"/>
      <c r="AE528" s="38"/>
      <c r="AF528" s="38"/>
    </row>
    <row r="529" spans="1:37" ht="33" x14ac:dyDescent="0.3">
      <c r="A529" s="5">
        <v>526</v>
      </c>
      <c r="B529" s="9">
        <v>1032810003</v>
      </c>
      <c r="C529" s="6" t="s">
        <v>1043</v>
      </c>
      <c r="D529" s="6" t="s">
        <v>12</v>
      </c>
      <c r="E529" s="6" t="s">
        <v>1044</v>
      </c>
      <c r="F529" s="6" t="s">
        <v>14</v>
      </c>
      <c r="G529" s="5"/>
      <c r="H529" s="7">
        <v>549</v>
      </c>
      <c r="I529" s="8">
        <v>144</v>
      </c>
      <c r="J529" s="2">
        <f t="shared" si="73"/>
        <v>79056</v>
      </c>
      <c r="K529" s="3">
        <f t="shared" si="74"/>
        <v>1.1634636730226469E-3</v>
      </c>
      <c r="L529" s="67">
        <v>102</v>
      </c>
      <c r="M529" s="64" t="str">
        <f t="shared" si="75"/>
        <v>SI CUMPLE</v>
      </c>
      <c r="N529" s="67">
        <v>83</v>
      </c>
      <c r="O529" s="64" t="str">
        <f t="shared" ref="O529:O592" si="81">IF(N529&lt;=I529,"SI CUMPLE","NO CUMPLE")</f>
        <v>SI CUMPLE</v>
      </c>
      <c r="P529" s="67">
        <v>122</v>
      </c>
      <c r="Q529" s="64" t="str">
        <f t="shared" si="76"/>
        <v>SI CUMPLE</v>
      </c>
      <c r="R529" s="67">
        <v>140</v>
      </c>
      <c r="S529" s="64" t="str">
        <f t="shared" si="77"/>
        <v>SI CUMPLE</v>
      </c>
      <c r="T529" s="67">
        <v>140</v>
      </c>
      <c r="U529" s="64" t="str">
        <f t="shared" si="78"/>
        <v>SI CUMPLE</v>
      </c>
      <c r="V529" s="67">
        <f t="shared" si="79"/>
        <v>102</v>
      </c>
      <c r="W529" s="3">
        <f t="shared" si="80"/>
        <v>1.1634636730226469E-3</v>
      </c>
      <c r="X529" s="3"/>
      <c r="Y529" s="3"/>
      <c r="Z529" s="3"/>
      <c r="AA529" s="3"/>
      <c r="AB529" s="37"/>
      <c r="AC529" s="37"/>
      <c r="AD529" s="37"/>
      <c r="AE529" s="38"/>
      <c r="AF529" s="38"/>
    </row>
    <row r="530" spans="1:37" ht="33" x14ac:dyDescent="0.3">
      <c r="A530" s="5">
        <v>527</v>
      </c>
      <c r="B530" s="10" t="s">
        <v>1045</v>
      </c>
      <c r="C530" s="6" t="s">
        <v>1043</v>
      </c>
      <c r="D530" s="6" t="s">
        <v>37</v>
      </c>
      <c r="E530" s="6" t="s">
        <v>1046</v>
      </c>
      <c r="F530" s="6" t="s">
        <v>14</v>
      </c>
      <c r="G530" s="5"/>
      <c r="H530" s="7">
        <v>41</v>
      </c>
      <c r="I530" s="8">
        <v>248</v>
      </c>
      <c r="J530" s="2">
        <f t="shared" si="73"/>
        <v>10168</v>
      </c>
      <c r="K530" s="3">
        <f t="shared" si="74"/>
        <v>1.496420085419737E-4</v>
      </c>
      <c r="L530" s="67">
        <v>248</v>
      </c>
      <c r="M530" s="64" t="str">
        <f t="shared" si="75"/>
        <v>SI CUMPLE</v>
      </c>
      <c r="N530" s="67">
        <v>248</v>
      </c>
      <c r="O530" s="64" t="str">
        <f t="shared" si="81"/>
        <v>SI CUMPLE</v>
      </c>
      <c r="P530" s="67">
        <v>247</v>
      </c>
      <c r="Q530" s="64" t="str">
        <f t="shared" si="76"/>
        <v>SI CUMPLE</v>
      </c>
      <c r="R530" s="67">
        <v>174</v>
      </c>
      <c r="S530" s="64" t="str">
        <f t="shared" si="77"/>
        <v>SI CUMPLE</v>
      </c>
      <c r="T530" s="67">
        <v>248</v>
      </c>
      <c r="U530" s="64" t="str">
        <f t="shared" si="78"/>
        <v>SI CUMPLE</v>
      </c>
      <c r="V530" s="67">
        <f t="shared" si="79"/>
        <v>248</v>
      </c>
      <c r="W530" s="3">
        <f t="shared" si="80"/>
        <v>1.496420085419737E-4</v>
      </c>
      <c r="X530" s="3"/>
      <c r="Y530" s="3"/>
      <c r="Z530" s="3"/>
      <c r="AA530" s="3"/>
      <c r="AB530" s="37"/>
      <c r="AC530" s="37"/>
      <c r="AD530" s="37"/>
      <c r="AE530" s="38"/>
      <c r="AF530" s="38"/>
    </row>
    <row r="531" spans="1:37" x14ac:dyDescent="0.3">
      <c r="A531" s="5">
        <v>528</v>
      </c>
      <c r="B531" s="9">
        <v>1033410056</v>
      </c>
      <c r="C531" s="6" t="s">
        <v>1047</v>
      </c>
      <c r="D531" s="6" t="s">
        <v>1048</v>
      </c>
      <c r="E531" s="6">
        <v>0.01</v>
      </c>
      <c r="F531" s="6" t="s">
        <v>26</v>
      </c>
      <c r="G531" s="5" t="s">
        <v>18</v>
      </c>
      <c r="H531" s="7">
        <v>3</v>
      </c>
      <c r="I531" s="8">
        <v>3970</v>
      </c>
      <c r="J531" s="2">
        <f t="shared" si="73"/>
        <v>11910</v>
      </c>
      <c r="K531" s="3">
        <f t="shared" si="74"/>
        <v>1.7527894588266197E-4</v>
      </c>
      <c r="L531" s="67">
        <v>3970</v>
      </c>
      <c r="M531" s="64" t="str">
        <f t="shared" si="75"/>
        <v>SI CUMPLE</v>
      </c>
      <c r="N531" s="67">
        <v>3970</v>
      </c>
      <c r="O531" s="64" t="str">
        <f t="shared" si="81"/>
        <v>SI CUMPLE</v>
      </c>
      <c r="P531" s="67">
        <v>3969</v>
      </c>
      <c r="Q531" s="64" t="str">
        <f t="shared" si="76"/>
        <v>SI CUMPLE</v>
      </c>
      <c r="R531" s="67">
        <v>3573</v>
      </c>
      <c r="S531" s="64" t="str">
        <f t="shared" si="77"/>
        <v>SI CUMPLE</v>
      </c>
      <c r="T531" s="67">
        <v>3851</v>
      </c>
      <c r="U531" s="64" t="str">
        <f t="shared" si="78"/>
        <v>SI CUMPLE</v>
      </c>
      <c r="V531" s="67">
        <f t="shared" si="79"/>
        <v>3970</v>
      </c>
      <c r="W531" s="3">
        <f t="shared" si="80"/>
        <v>1.7527894588266197E-4</v>
      </c>
      <c r="X531" s="3"/>
      <c r="Y531" s="3"/>
      <c r="Z531" s="3"/>
      <c r="AA531" s="3"/>
      <c r="AB531" s="37"/>
      <c r="AC531" s="37"/>
      <c r="AD531" s="37"/>
      <c r="AE531" s="38"/>
      <c r="AF531" s="38"/>
      <c r="AG531" s="37"/>
      <c r="AH531" s="37"/>
      <c r="AI531" s="37"/>
      <c r="AJ531" s="38"/>
      <c r="AK531" s="39"/>
    </row>
    <row r="532" spans="1:37" x14ac:dyDescent="0.3">
      <c r="A532" s="5">
        <v>529</v>
      </c>
      <c r="B532" s="9">
        <v>1033340005</v>
      </c>
      <c r="C532" s="6" t="s">
        <v>1049</v>
      </c>
      <c r="D532" s="6" t="s">
        <v>1050</v>
      </c>
      <c r="E532" s="6" t="s">
        <v>1051</v>
      </c>
      <c r="F532" s="6" t="s">
        <v>61</v>
      </c>
      <c r="G532" s="5" t="s">
        <v>18</v>
      </c>
      <c r="H532" s="7">
        <v>341</v>
      </c>
      <c r="I532" s="8">
        <v>31700</v>
      </c>
      <c r="J532" s="2">
        <f t="shared" si="73"/>
        <v>10809700</v>
      </c>
      <c r="K532" s="3">
        <f t="shared" si="74"/>
        <v>0.15908587920300682</v>
      </c>
      <c r="L532" s="67">
        <v>31700</v>
      </c>
      <c r="M532" s="64" t="str">
        <f t="shared" si="75"/>
        <v>SI CUMPLE</v>
      </c>
      <c r="N532" s="67">
        <v>31700</v>
      </c>
      <c r="O532" s="64" t="str">
        <f t="shared" si="81"/>
        <v>SI CUMPLE</v>
      </c>
      <c r="P532" s="67">
        <v>31699</v>
      </c>
      <c r="Q532" s="64" t="str">
        <f t="shared" si="76"/>
        <v>SI CUMPLE</v>
      </c>
      <c r="R532" s="67">
        <v>28530</v>
      </c>
      <c r="S532" s="64" t="str">
        <f t="shared" si="77"/>
        <v>SI CUMPLE</v>
      </c>
      <c r="T532" s="67">
        <v>30749</v>
      </c>
      <c r="U532" s="64" t="str">
        <f t="shared" si="78"/>
        <v>SI CUMPLE</v>
      </c>
      <c r="V532" s="67">
        <f t="shared" si="79"/>
        <v>31700</v>
      </c>
      <c r="W532" s="3">
        <f t="shared" si="80"/>
        <v>0.15908587920300682</v>
      </c>
      <c r="X532" s="3"/>
      <c r="Y532" s="3"/>
      <c r="Z532" s="3"/>
      <c r="AA532" s="3"/>
      <c r="AB532" s="37"/>
      <c r="AC532" s="37"/>
      <c r="AD532" s="37"/>
      <c r="AE532" s="38"/>
      <c r="AF532" s="38"/>
      <c r="AG532" s="37"/>
      <c r="AH532" s="37"/>
      <c r="AI532" s="37"/>
      <c r="AJ532" s="38"/>
      <c r="AK532" s="39"/>
    </row>
    <row r="533" spans="1:37" ht="33" x14ac:dyDescent="0.3">
      <c r="A533" s="5">
        <v>530</v>
      </c>
      <c r="B533" s="9">
        <v>1031640001</v>
      </c>
      <c r="C533" s="6" t="s">
        <v>1052</v>
      </c>
      <c r="D533" s="6" t="s">
        <v>1363</v>
      </c>
      <c r="E533" s="6">
        <v>0</v>
      </c>
      <c r="F533" s="6" t="s">
        <v>14</v>
      </c>
      <c r="G533" s="5" t="s">
        <v>18</v>
      </c>
      <c r="H533" s="7">
        <v>3979</v>
      </c>
      <c r="I533" s="8">
        <v>17917</v>
      </c>
      <c r="J533" s="2">
        <f t="shared" si="73"/>
        <v>71291743</v>
      </c>
      <c r="K533" s="3">
        <f t="shared" si="74"/>
        <v>1.0491974444313723</v>
      </c>
      <c r="L533" s="67">
        <v>12443</v>
      </c>
      <c r="M533" s="64" t="str">
        <f t="shared" si="75"/>
        <v>SI CUMPLE</v>
      </c>
      <c r="N533" s="67">
        <v>17917</v>
      </c>
      <c r="O533" s="64" t="str">
        <f t="shared" si="81"/>
        <v>SI CUMPLE</v>
      </c>
      <c r="P533" s="67">
        <v>17746</v>
      </c>
      <c r="Q533" s="64" t="str">
        <f t="shared" si="76"/>
        <v>SI CUMPLE</v>
      </c>
      <c r="R533" s="67">
        <v>12542</v>
      </c>
      <c r="S533" s="64" t="str">
        <f t="shared" si="77"/>
        <v>SI CUMPLE</v>
      </c>
      <c r="T533" s="67">
        <v>17917</v>
      </c>
      <c r="U533" s="64" t="str">
        <f t="shared" si="78"/>
        <v>SI CUMPLE</v>
      </c>
      <c r="V533" s="67">
        <f t="shared" si="79"/>
        <v>12443</v>
      </c>
      <c r="W533" s="3">
        <f t="shared" si="80"/>
        <v>1.0491974444313723</v>
      </c>
      <c r="X533" s="3"/>
      <c r="Y533" s="3"/>
      <c r="Z533" s="3"/>
      <c r="AA533" s="3"/>
      <c r="AB533" s="37"/>
      <c r="AC533" s="37"/>
      <c r="AD533" s="37"/>
      <c r="AE533" s="38"/>
      <c r="AF533" s="38"/>
      <c r="AG533" s="37"/>
      <c r="AH533" s="37"/>
      <c r="AI533" s="37"/>
      <c r="AJ533" s="38"/>
      <c r="AK533" s="39"/>
    </row>
    <row r="534" spans="1:37" ht="33" x14ac:dyDescent="0.3">
      <c r="A534" s="5">
        <v>531</v>
      </c>
      <c r="B534" s="10">
        <v>1031640001</v>
      </c>
      <c r="C534" s="6" t="s">
        <v>1053</v>
      </c>
      <c r="D534" s="6" t="s">
        <v>1054</v>
      </c>
      <c r="E534" s="6">
        <v>0</v>
      </c>
      <c r="F534" s="6" t="s">
        <v>14</v>
      </c>
      <c r="G534" s="5"/>
      <c r="H534" s="7">
        <v>370</v>
      </c>
      <c r="I534" s="8">
        <v>31700</v>
      </c>
      <c r="J534" s="2">
        <f t="shared" si="73"/>
        <v>11729000</v>
      </c>
      <c r="K534" s="3">
        <f t="shared" si="74"/>
        <v>0.17261517684783731</v>
      </c>
      <c r="L534" s="67">
        <v>24745</v>
      </c>
      <c r="M534" s="64" t="str">
        <f t="shared" si="75"/>
        <v>SI CUMPLE</v>
      </c>
      <c r="N534" s="67">
        <v>12964</v>
      </c>
      <c r="O534" s="64" t="str">
        <f t="shared" si="81"/>
        <v>SI CUMPLE</v>
      </c>
      <c r="P534" s="67">
        <v>31699</v>
      </c>
      <c r="Q534" s="64" t="str">
        <f t="shared" si="76"/>
        <v>SI CUMPLE</v>
      </c>
      <c r="R534" s="67">
        <v>18992</v>
      </c>
      <c r="S534" s="64" t="str">
        <f t="shared" si="77"/>
        <v>SI CUMPLE</v>
      </c>
      <c r="T534" s="67">
        <v>30749</v>
      </c>
      <c r="U534" s="64" t="str">
        <f t="shared" si="78"/>
        <v>SI CUMPLE</v>
      </c>
      <c r="V534" s="67">
        <f t="shared" si="79"/>
        <v>24745</v>
      </c>
      <c r="W534" s="3">
        <f t="shared" si="80"/>
        <v>0.17261517684783731</v>
      </c>
      <c r="X534" s="3"/>
      <c r="Y534" s="3"/>
      <c r="Z534" s="3"/>
      <c r="AA534" s="3"/>
      <c r="AB534" s="37"/>
      <c r="AC534" s="37"/>
      <c r="AD534" s="37"/>
      <c r="AE534" s="38"/>
      <c r="AF534" s="38"/>
    </row>
    <row r="535" spans="1:37" ht="33" x14ac:dyDescent="0.3">
      <c r="A535" s="5">
        <v>532</v>
      </c>
      <c r="B535" s="53">
        <v>1033340040</v>
      </c>
      <c r="C535" s="50" t="s">
        <v>1393</v>
      </c>
      <c r="D535" s="50" t="s">
        <v>1392</v>
      </c>
      <c r="E535" s="50" t="s">
        <v>1055</v>
      </c>
      <c r="F535" s="6" t="s">
        <v>61</v>
      </c>
      <c r="G535" s="5" t="s">
        <v>18</v>
      </c>
      <c r="H535" s="7">
        <v>359</v>
      </c>
      <c r="I535" s="8">
        <v>31870</v>
      </c>
      <c r="J535" s="2">
        <f t="shared" si="73"/>
        <v>11441330</v>
      </c>
      <c r="K535" s="3">
        <f t="shared" si="74"/>
        <v>0.16838155011718531</v>
      </c>
      <c r="L535" s="67">
        <v>31870</v>
      </c>
      <c r="M535" s="64" t="str">
        <f t="shared" si="75"/>
        <v>SI CUMPLE</v>
      </c>
      <c r="N535" s="67">
        <v>31870</v>
      </c>
      <c r="O535" s="64" t="str">
        <f t="shared" si="81"/>
        <v>SI CUMPLE</v>
      </c>
      <c r="P535" s="67">
        <v>31869</v>
      </c>
      <c r="Q535" s="64" t="str">
        <f t="shared" si="76"/>
        <v>SI CUMPLE</v>
      </c>
      <c r="R535" s="67">
        <v>22309</v>
      </c>
      <c r="S535" s="64" t="str">
        <f t="shared" si="77"/>
        <v>SI CUMPLE</v>
      </c>
      <c r="T535" s="67">
        <v>30914</v>
      </c>
      <c r="U535" s="64" t="str">
        <f t="shared" si="78"/>
        <v>SI CUMPLE</v>
      </c>
      <c r="V535" s="67">
        <f t="shared" si="79"/>
        <v>31870</v>
      </c>
      <c r="W535" s="3">
        <f t="shared" si="80"/>
        <v>0.16838155011718531</v>
      </c>
      <c r="X535" s="3"/>
      <c r="Y535" s="3"/>
      <c r="Z535" s="3"/>
      <c r="AA535" s="3"/>
      <c r="AB535" s="37"/>
      <c r="AC535" s="37"/>
      <c r="AD535" s="37"/>
      <c r="AE535" s="38"/>
      <c r="AF535" s="38"/>
      <c r="AG535" s="37"/>
      <c r="AH535" s="37"/>
      <c r="AI535" s="37"/>
      <c r="AJ535" s="38"/>
      <c r="AK535" s="39"/>
    </row>
    <row r="536" spans="1:37" x14ac:dyDescent="0.3">
      <c r="A536" s="5">
        <v>533</v>
      </c>
      <c r="B536" s="9">
        <v>1033320004</v>
      </c>
      <c r="C536" s="6" t="s">
        <v>1056</v>
      </c>
      <c r="D536" s="6" t="s">
        <v>286</v>
      </c>
      <c r="E536" s="6" t="s">
        <v>1057</v>
      </c>
      <c r="F536" s="6" t="s">
        <v>22</v>
      </c>
      <c r="G536" s="5" t="s">
        <v>18</v>
      </c>
      <c r="H536" s="7">
        <v>556</v>
      </c>
      <c r="I536" s="8">
        <v>108604</v>
      </c>
      <c r="J536" s="2">
        <f t="shared" si="73"/>
        <v>60383824</v>
      </c>
      <c r="K536" s="3">
        <f t="shared" si="74"/>
        <v>0.8886660805276394</v>
      </c>
      <c r="L536" s="67">
        <v>65705</v>
      </c>
      <c r="M536" s="64" t="str">
        <f t="shared" si="75"/>
        <v>SI CUMPLE</v>
      </c>
      <c r="N536" s="67">
        <v>108604</v>
      </c>
      <c r="O536" s="64" t="str">
        <f t="shared" si="81"/>
        <v>SI CUMPLE</v>
      </c>
      <c r="P536" s="67">
        <v>102326</v>
      </c>
      <c r="Q536" s="64" t="str">
        <f t="shared" si="76"/>
        <v>SI CUMPLE</v>
      </c>
      <c r="R536" s="67">
        <v>103174</v>
      </c>
      <c r="S536" s="64" t="str">
        <f t="shared" si="77"/>
        <v>SI CUMPLE</v>
      </c>
      <c r="T536" s="67">
        <v>105346</v>
      </c>
      <c r="U536" s="64" t="str">
        <f t="shared" si="78"/>
        <v>SI CUMPLE</v>
      </c>
      <c r="V536" s="67">
        <f t="shared" si="79"/>
        <v>65705</v>
      </c>
      <c r="W536" s="3">
        <f t="shared" si="80"/>
        <v>0.8886660805276394</v>
      </c>
      <c r="X536" s="3"/>
      <c r="Y536" s="3"/>
      <c r="Z536" s="3"/>
      <c r="AA536" s="3"/>
      <c r="AB536" s="37"/>
      <c r="AC536" s="37"/>
      <c r="AD536" s="37"/>
      <c r="AE536" s="38"/>
      <c r="AF536" s="38"/>
      <c r="AG536" s="37"/>
      <c r="AH536" s="37"/>
      <c r="AI536" s="37"/>
      <c r="AJ536" s="38"/>
      <c r="AK536" s="39"/>
    </row>
    <row r="537" spans="1:37" ht="33" x14ac:dyDescent="0.3">
      <c r="A537" s="5">
        <v>534</v>
      </c>
      <c r="B537" s="9">
        <v>1033410007</v>
      </c>
      <c r="C537" s="6" t="s">
        <v>1058</v>
      </c>
      <c r="D537" s="6" t="s">
        <v>867</v>
      </c>
      <c r="E537" s="6" t="s">
        <v>1059</v>
      </c>
      <c r="F537" s="6" t="s">
        <v>26</v>
      </c>
      <c r="G537" s="5"/>
      <c r="H537" s="7">
        <v>563</v>
      </c>
      <c r="I537" s="8">
        <v>19294</v>
      </c>
      <c r="J537" s="2">
        <f t="shared" si="73"/>
        <v>10862522</v>
      </c>
      <c r="K537" s="3">
        <f t="shared" si="74"/>
        <v>0.15986325825249581</v>
      </c>
      <c r="L537" s="67">
        <v>16875</v>
      </c>
      <c r="M537" s="64" t="str">
        <f t="shared" si="75"/>
        <v>SI CUMPLE</v>
      </c>
      <c r="N537" s="67">
        <v>19294</v>
      </c>
      <c r="O537" s="64" t="str">
        <f t="shared" si="81"/>
        <v>SI CUMPLE</v>
      </c>
      <c r="P537" s="67">
        <v>19293</v>
      </c>
      <c r="Q537" s="64" t="str">
        <f t="shared" si="76"/>
        <v>SI CUMPLE</v>
      </c>
      <c r="R537" s="67">
        <v>13506</v>
      </c>
      <c r="S537" s="64" t="str">
        <f t="shared" si="77"/>
        <v>SI CUMPLE</v>
      </c>
      <c r="T537" s="67">
        <v>18715</v>
      </c>
      <c r="U537" s="64" t="str">
        <f t="shared" si="78"/>
        <v>SI CUMPLE</v>
      </c>
      <c r="V537" s="67">
        <f t="shared" si="79"/>
        <v>16875</v>
      </c>
      <c r="W537" s="3">
        <f t="shared" si="80"/>
        <v>0.15986325825249581</v>
      </c>
      <c r="X537" s="3"/>
      <c r="Y537" s="3"/>
      <c r="Z537" s="3"/>
      <c r="AA537" s="3"/>
      <c r="AB537" s="37"/>
      <c r="AC537" s="37"/>
      <c r="AD537" s="37"/>
      <c r="AE537" s="38"/>
      <c r="AF537" s="38"/>
    </row>
    <row r="538" spans="1:37" x14ac:dyDescent="0.3">
      <c r="A538" s="5">
        <v>535</v>
      </c>
      <c r="B538" s="9">
        <v>1031040155</v>
      </c>
      <c r="C538" s="6" t="s">
        <v>1060</v>
      </c>
      <c r="D538" s="6" t="s">
        <v>16</v>
      </c>
      <c r="E538" s="6" t="s">
        <v>88</v>
      </c>
      <c r="F538" s="6" t="s">
        <v>14</v>
      </c>
      <c r="G538" s="5"/>
      <c r="H538" s="7">
        <v>364</v>
      </c>
      <c r="I538" s="8">
        <v>76439</v>
      </c>
      <c r="J538" s="2">
        <f t="shared" si="73"/>
        <v>27823796</v>
      </c>
      <c r="K538" s="3">
        <f t="shared" si="74"/>
        <v>0.40948158130430112</v>
      </c>
      <c r="L538" s="67">
        <v>76439</v>
      </c>
      <c r="M538" s="64" t="str">
        <f t="shared" si="75"/>
        <v>SI CUMPLE</v>
      </c>
      <c r="N538" s="67">
        <v>76439</v>
      </c>
      <c r="O538" s="64" t="str">
        <f t="shared" si="81"/>
        <v>SI CUMPLE</v>
      </c>
      <c r="P538" s="67">
        <v>76438</v>
      </c>
      <c r="Q538" s="64" t="str">
        <f t="shared" si="76"/>
        <v>SI CUMPLE</v>
      </c>
      <c r="R538" s="67">
        <v>53507</v>
      </c>
      <c r="S538" s="64" t="str">
        <f t="shared" si="77"/>
        <v>SI CUMPLE</v>
      </c>
      <c r="T538" s="67">
        <v>76439</v>
      </c>
      <c r="U538" s="64" t="str">
        <f t="shared" si="78"/>
        <v>SI CUMPLE</v>
      </c>
      <c r="V538" s="67">
        <f t="shared" si="79"/>
        <v>76439</v>
      </c>
      <c r="W538" s="3">
        <f t="shared" si="80"/>
        <v>0.40948158130430112</v>
      </c>
      <c r="X538" s="3"/>
      <c r="Y538" s="3"/>
      <c r="Z538" s="3"/>
      <c r="AA538" s="3"/>
      <c r="AB538" s="37"/>
      <c r="AC538" s="37"/>
      <c r="AD538" s="37"/>
      <c r="AE538" s="38"/>
      <c r="AF538" s="38"/>
    </row>
    <row r="539" spans="1:37" x14ac:dyDescent="0.3">
      <c r="A539" s="5">
        <v>536</v>
      </c>
      <c r="B539" s="9">
        <v>1032620045</v>
      </c>
      <c r="C539" s="6" t="s">
        <v>1061</v>
      </c>
      <c r="D539" s="6" t="s">
        <v>1062</v>
      </c>
      <c r="E539" s="6" t="s">
        <v>1063</v>
      </c>
      <c r="F539" s="6" t="s">
        <v>22</v>
      </c>
      <c r="G539" s="5" t="s">
        <v>18</v>
      </c>
      <c r="H539" s="7">
        <v>36012</v>
      </c>
      <c r="I539" s="8">
        <v>318</v>
      </c>
      <c r="J539" s="2">
        <f t="shared" si="73"/>
        <v>11451816</v>
      </c>
      <c r="K539" s="3">
        <f t="shared" si="74"/>
        <v>0.16853587211773322</v>
      </c>
      <c r="L539" s="67">
        <v>318</v>
      </c>
      <c r="M539" s="64" t="str">
        <f t="shared" si="75"/>
        <v>SI CUMPLE</v>
      </c>
      <c r="N539" s="67">
        <v>318</v>
      </c>
      <c r="O539" s="64" t="str">
        <f t="shared" si="81"/>
        <v>SI CUMPLE</v>
      </c>
      <c r="P539" s="67">
        <v>317</v>
      </c>
      <c r="Q539" s="64" t="str">
        <f t="shared" si="76"/>
        <v>SI CUMPLE</v>
      </c>
      <c r="R539" s="67">
        <v>223</v>
      </c>
      <c r="S539" s="64" t="str">
        <f t="shared" si="77"/>
        <v>SI CUMPLE</v>
      </c>
      <c r="T539" s="67">
        <v>318</v>
      </c>
      <c r="U539" s="64" t="str">
        <f t="shared" si="78"/>
        <v>SI CUMPLE</v>
      </c>
      <c r="V539" s="67">
        <f t="shared" si="79"/>
        <v>318</v>
      </c>
      <c r="W539" s="3">
        <f t="shared" si="80"/>
        <v>0.16853587211773322</v>
      </c>
      <c r="X539" s="3"/>
      <c r="Y539" s="3"/>
      <c r="Z539" s="3"/>
      <c r="AA539" s="3"/>
      <c r="AB539" s="37"/>
      <c r="AC539" s="37"/>
      <c r="AD539" s="37"/>
      <c r="AE539" s="38"/>
      <c r="AF539" s="38"/>
      <c r="AG539" s="37"/>
      <c r="AH539" s="37"/>
      <c r="AI539" s="37"/>
      <c r="AJ539" s="38"/>
      <c r="AK539" s="39"/>
    </row>
    <row r="540" spans="1:37" x14ac:dyDescent="0.3">
      <c r="A540" s="5">
        <v>537</v>
      </c>
      <c r="B540" s="9">
        <v>1032620036</v>
      </c>
      <c r="C540" s="6" t="s">
        <v>1064</v>
      </c>
      <c r="D540" s="6" t="s">
        <v>1065</v>
      </c>
      <c r="E540" s="6" t="s">
        <v>1066</v>
      </c>
      <c r="F540" s="6" t="s">
        <v>14</v>
      </c>
      <c r="G540" s="5"/>
      <c r="H540" s="7">
        <v>959</v>
      </c>
      <c r="I540" s="8">
        <v>13527</v>
      </c>
      <c r="J540" s="2">
        <f t="shared" si="73"/>
        <v>12972393</v>
      </c>
      <c r="K540" s="3">
        <f t="shared" si="74"/>
        <v>0.19091413691147127</v>
      </c>
      <c r="L540" s="67">
        <v>13527</v>
      </c>
      <c r="M540" s="64" t="str">
        <f t="shared" si="75"/>
        <v>SI CUMPLE</v>
      </c>
      <c r="N540" s="67">
        <v>13527</v>
      </c>
      <c r="O540" s="64" t="str">
        <f t="shared" si="81"/>
        <v>SI CUMPLE</v>
      </c>
      <c r="P540" s="67">
        <v>13102</v>
      </c>
      <c r="Q540" s="64" t="str">
        <f t="shared" si="76"/>
        <v>SI CUMPLE</v>
      </c>
      <c r="R540" s="67">
        <v>12851</v>
      </c>
      <c r="S540" s="64" t="str">
        <f t="shared" si="77"/>
        <v>SI CUMPLE</v>
      </c>
      <c r="T540" s="67">
        <v>13121</v>
      </c>
      <c r="U540" s="64" t="str">
        <f t="shared" si="78"/>
        <v>SI CUMPLE</v>
      </c>
      <c r="V540" s="67">
        <f t="shared" si="79"/>
        <v>13527</v>
      </c>
      <c r="W540" s="3">
        <f t="shared" si="80"/>
        <v>0.19091413691147127</v>
      </c>
      <c r="X540" s="3"/>
      <c r="Y540" s="3"/>
      <c r="Z540" s="3"/>
      <c r="AA540" s="3"/>
      <c r="AB540" s="37"/>
      <c r="AC540" s="37"/>
      <c r="AD540" s="37"/>
      <c r="AE540" s="38"/>
      <c r="AF540" s="38"/>
    </row>
    <row r="541" spans="1:37" ht="33" x14ac:dyDescent="0.3">
      <c r="A541" s="5">
        <v>538</v>
      </c>
      <c r="B541" s="9">
        <v>1031250060</v>
      </c>
      <c r="C541" s="6" t="s">
        <v>1067</v>
      </c>
      <c r="D541" s="6" t="s">
        <v>37</v>
      </c>
      <c r="E541" s="6" t="s">
        <v>403</v>
      </c>
      <c r="F541" s="6" t="s">
        <v>14</v>
      </c>
      <c r="G541" s="5"/>
      <c r="H541" s="7">
        <v>44</v>
      </c>
      <c r="I541" s="8">
        <v>356</v>
      </c>
      <c r="J541" s="2">
        <f t="shared" si="73"/>
        <v>15664</v>
      </c>
      <c r="K541" s="3">
        <f t="shared" si="74"/>
        <v>2.3052639868228526E-4</v>
      </c>
      <c r="L541" s="67">
        <v>356</v>
      </c>
      <c r="M541" s="64" t="str">
        <f t="shared" si="75"/>
        <v>SI CUMPLE</v>
      </c>
      <c r="N541" s="67">
        <v>356</v>
      </c>
      <c r="O541" s="64" t="str">
        <f t="shared" si="81"/>
        <v>SI CUMPLE</v>
      </c>
      <c r="P541" s="67">
        <v>355</v>
      </c>
      <c r="Q541" s="64" t="str">
        <f t="shared" si="76"/>
        <v>SI CUMPLE</v>
      </c>
      <c r="R541" s="67">
        <v>320</v>
      </c>
      <c r="S541" s="64" t="str">
        <f t="shared" si="77"/>
        <v>SI CUMPLE</v>
      </c>
      <c r="T541" s="67">
        <v>345</v>
      </c>
      <c r="U541" s="64" t="str">
        <f t="shared" si="78"/>
        <v>SI CUMPLE</v>
      </c>
      <c r="V541" s="67">
        <f t="shared" si="79"/>
        <v>356</v>
      </c>
      <c r="W541" s="3">
        <f t="shared" si="80"/>
        <v>2.3052639868228526E-4</v>
      </c>
      <c r="X541" s="3"/>
      <c r="Y541" s="3"/>
      <c r="Z541" s="3"/>
      <c r="AA541" s="3"/>
      <c r="AB541" s="37"/>
      <c r="AC541" s="37"/>
      <c r="AD541" s="37"/>
      <c r="AE541" s="38"/>
      <c r="AF541" s="38"/>
    </row>
    <row r="542" spans="1:37" ht="33" x14ac:dyDescent="0.3">
      <c r="A542" s="5">
        <v>539</v>
      </c>
      <c r="B542" s="9">
        <v>1031220260</v>
      </c>
      <c r="C542" s="6" t="s">
        <v>1068</v>
      </c>
      <c r="D542" s="6" t="s">
        <v>37</v>
      </c>
      <c r="E542" s="6" t="s">
        <v>644</v>
      </c>
      <c r="F542" s="6" t="s">
        <v>14</v>
      </c>
      <c r="G542" s="5"/>
      <c r="H542" s="7">
        <v>13928</v>
      </c>
      <c r="I542" s="8">
        <v>58</v>
      </c>
      <c r="J542" s="2">
        <f t="shared" si="73"/>
        <v>807824</v>
      </c>
      <c r="K542" s="3">
        <f t="shared" si="74"/>
        <v>1.1888710258498365E-2</v>
      </c>
      <c r="L542" s="67">
        <v>58</v>
      </c>
      <c r="M542" s="64" t="str">
        <f t="shared" si="75"/>
        <v>SI CUMPLE</v>
      </c>
      <c r="N542" s="67">
        <v>58</v>
      </c>
      <c r="O542" s="64" t="str">
        <f t="shared" si="81"/>
        <v>SI CUMPLE</v>
      </c>
      <c r="P542" s="67">
        <v>54</v>
      </c>
      <c r="Q542" s="64" t="str">
        <f t="shared" si="76"/>
        <v>SI CUMPLE</v>
      </c>
      <c r="R542" s="67">
        <v>56</v>
      </c>
      <c r="S542" s="64" t="str">
        <f t="shared" si="77"/>
        <v>SI CUMPLE</v>
      </c>
      <c r="T542" s="67">
        <v>56</v>
      </c>
      <c r="U542" s="64" t="str">
        <f t="shared" si="78"/>
        <v>SI CUMPLE</v>
      </c>
      <c r="V542" s="67">
        <f t="shared" si="79"/>
        <v>58</v>
      </c>
      <c r="W542" s="3">
        <f t="shared" si="80"/>
        <v>1.1888710258498365E-2</v>
      </c>
      <c r="X542" s="3"/>
      <c r="Y542" s="3"/>
      <c r="Z542" s="3"/>
      <c r="AA542" s="3"/>
      <c r="AB542" s="37"/>
      <c r="AC542" s="37"/>
      <c r="AD542" s="37"/>
      <c r="AE542" s="38"/>
      <c r="AF542" s="38"/>
    </row>
    <row r="543" spans="1:37" ht="33" x14ac:dyDescent="0.3">
      <c r="A543" s="5">
        <v>540</v>
      </c>
      <c r="B543" s="53">
        <v>1032010092</v>
      </c>
      <c r="C543" s="50" t="s">
        <v>1390</v>
      </c>
      <c r="D543" s="50" t="s">
        <v>1389</v>
      </c>
      <c r="E543" s="50" t="s">
        <v>237</v>
      </c>
      <c r="F543" s="50" t="s">
        <v>14</v>
      </c>
      <c r="G543" s="5"/>
      <c r="H543" s="7">
        <v>109</v>
      </c>
      <c r="I543" s="8">
        <v>67253</v>
      </c>
      <c r="J543" s="2">
        <f t="shared" si="73"/>
        <v>7330577</v>
      </c>
      <c r="K543" s="3">
        <f t="shared" si="74"/>
        <v>0.10788377911601062</v>
      </c>
      <c r="L543" s="67">
        <v>48816</v>
      </c>
      <c r="M543" s="64" t="str">
        <f t="shared" si="75"/>
        <v>SI CUMPLE</v>
      </c>
      <c r="N543" s="67">
        <v>67253</v>
      </c>
      <c r="O543" s="64" t="str">
        <f t="shared" si="81"/>
        <v>SI CUMPLE</v>
      </c>
      <c r="P543" s="67">
        <v>63288</v>
      </c>
      <c r="Q543" s="64" t="str">
        <f t="shared" si="76"/>
        <v>SI CUMPLE</v>
      </c>
      <c r="R543" s="67">
        <v>47077</v>
      </c>
      <c r="S543" s="64" t="str">
        <f t="shared" si="77"/>
        <v>SI CUMPLE</v>
      </c>
      <c r="T543" s="67">
        <v>65235</v>
      </c>
      <c r="U543" s="64" t="str">
        <f t="shared" si="78"/>
        <v>SI CUMPLE</v>
      </c>
      <c r="V543" s="67">
        <f t="shared" si="79"/>
        <v>48816</v>
      </c>
      <c r="W543" s="3">
        <f t="shared" si="80"/>
        <v>0.10788377911601062</v>
      </c>
      <c r="X543" s="3"/>
      <c r="Y543" s="3"/>
      <c r="Z543" s="3"/>
      <c r="AA543" s="3"/>
      <c r="AB543" s="37"/>
      <c r="AC543" s="37"/>
      <c r="AD543" s="37"/>
      <c r="AE543" s="38"/>
      <c r="AF543" s="38"/>
    </row>
    <row r="544" spans="1:37" ht="33" x14ac:dyDescent="0.3">
      <c r="A544" s="5">
        <v>541</v>
      </c>
      <c r="B544" s="9">
        <v>1032010090</v>
      </c>
      <c r="C544" s="6" t="s">
        <v>1069</v>
      </c>
      <c r="D544" s="6" t="s">
        <v>37</v>
      </c>
      <c r="E544" s="6" t="s">
        <v>284</v>
      </c>
      <c r="F544" s="6" t="s">
        <v>14</v>
      </c>
      <c r="G544" s="5" t="s">
        <v>18</v>
      </c>
      <c r="H544" s="7">
        <v>16764</v>
      </c>
      <c r="I544" s="8">
        <v>51</v>
      </c>
      <c r="J544" s="2">
        <f t="shared" si="73"/>
        <v>854964</v>
      </c>
      <c r="K544" s="3">
        <f t="shared" si="74"/>
        <v>1.258246756403226E-2</v>
      </c>
      <c r="L544" s="67">
        <v>51</v>
      </c>
      <c r="M544" s="64" t="str">
        <f t="shared" si="75"/>
        <v>SI CUMPLE</v>
      </c>
      <c r="N544" s="67">
        <v>51</v>
      </c>
      <c r="O544" s="64" t="str">
        <f t="shared" si="81"/>
        <v>SI CUMPLE</v>
      </c>
      <c r="P544" s="67">
        <v>50</v>
      </c>
      <c r="Q544" s="64" t="str">
        <f t="shared" si="76"/>
        <v>SI CUMPLE</v>
      </c>
      <c r="R544" s="67">
        <v>49</v>
      </c>
      <c r="S544" s="64" t="str">
        <f t="shared" si="77"/>
        <v>SI CUMPLE</v>
      </c>
      <c r="T544" s="67">
        <v>49</v>
      </c>
      <c r="U544" s="64" t="str">
        <f t="shared" si="78"/>
        <v>SI CUMPLE</v>
      </c>
      <c r="V544" s="67">
        <f t="shared" si="79"/>
        <v>51</v>
      </c>
      <c r="W544" s="3">
        <f t="shared" si="80"/>
        <v>1.258246756403226E-2</v>
      </c>
      <c r="X544" s="3"/>
      <c r="Y544" s="3"/>
      <c r="Z544" s="3"/>
      <c r="AA544" s="3"/>
      <c r="AB544" s="37"/>
      <c r="AC544" s="37"/>
      <c r="AD544" s="37"/>
      <c r="AE544" s="38"/>
      <c r="AF544" s="38"/>
      <c r="AG544" s="37"/>
      <c r="AH544" s="37"/>
      <c r="AI544" s="37"/>
      <c r="AJ544" s="38"/>
      <c r="AK544" s="39"/>
    </row>
    <row r="545" spans="1:37" x14ac:dyDescent="0.3">
      <c r="A545" s="5">
        <v>542</v>
      </c>
      <c r="B545" s="9">
        <v>1033350070</v>
      </c>
      <c r="C545" s="6" t="s">
        <v>1070</v>
      </c>
      <c r="D545" s="6" t="s">
        <v>60</v>
      </c>
      <c r="E545" s="6" t="s">
        <v>1071</v>
      </c>
      <c r="F545" s="6" t="s">
        <v>61</v>
      </c>
      <c r="G545" s="5"/>
      <c r="H545" s="7">
        <v>44</v>
      </c>
      <c r="I545" s="8">
        <v>9648</v>
      </c>
      <c r="J545" s="2">
        <f t="shared" si="73"/>
        <v>424512</v>
      </c>
      <c r="K545" s="3">
        <f t="shared" si="74"/>
        <v>6.2475244227154156E-3</v>
      </c>
      <c r="L545" s="67">
        <v>7527</v>
      </c>
      <c r="M545" s="64" t="str">
        <f t="shared" si="75"/>
        <v>SI CUMPLE</v>
      </c>
      <c r="N545" s="67">
        <v>9648</v>
      </c>
      <c r="O545" s="64" t="str">
        <f t="shared" si="81"/>
        <v>SI CUMPLE</v>
      </c>
      <c r="P545" s="67">
        <v>8660</v>
      </c>
      <c r="Q545" s="64" t="str">
        <f t="shared" si="76"/>
        <v>SI CUMPLE</v>
      </c>
      <c r="R545" s="67">
        <v>8683</v>
      </c>
      <c r="S545" s="64" t="str">
        <f t="shared" si="77"/>
        <v>SI CUMPLE</v>
      </c>
      <c r="T545" s="67">
        <v>9359</v>
      </c>
      <c r="U545" s="64" t="str">
        <f t="shared" si="78"/>
        <v>SI CUMPLE</v>
      </c>
      <c r="V545" s="67">
        <f t="shared" si="79"/>
        <v>7527</v>
      </c>
      <c r="W545" s="3">
        <f t="shared" si="80"/>
        <v>6.2475244227154156E-3</v>
      </c>
      <c r="X545" s="3"/>
      <c r="Y545" s="3"/>
      <c r="Z545" s="3"/>
      <c r="AA545" s="3"/>
      <c r="AB545" s="37"/>
      <c r="AC545" s="37"/>
      <c r="AD545" s="37"/>
      <c r="AE545" s="38"/>
      <c r="AF545" s="38"/>
    </row>
    <row r="546" spans="1:37" ht="33" x14ac:dyDescent="0.3">
      <c r="A546" s="5">
        <v>543</v>
      </c>
      <c r="B546" s="9">
        <v>1032010091</v>
      </c>
      <c r="C546" s="6" t="s">
        <v>1072</v>
      </c>
      <c r="D546" s="6" t="s">
        <v>37</v>
      </c>
      <c r="E546" s="6" t="s">
        <v>220</v>
      </c>
      <c r="F546" s="6" t="s">
        <v>14</v>
      </c>
      <c r="G546" s="5" t="s">
        <v>18</v>
      </c>
      <c r="H546" s="7">
        <v>4402</v>
      </c>
      <c r="I546" s="8">
        <v>997</v>
      </c>
      <c r="J546" s="2">
        <f t="shared" si="73"/>
        <v>4388794</v>
      </c>
      <c r="K546" s="3">
        <f t="shared" si="74"/>
        <v>6.4589688162565204E-2</v>
      </c>
      <c r="L546" s="67">
        <v>997</v>
      </c>
      <c r="M546" s="64" t="str">
        <f t="shared" si="75"/>
        <v>SI CUMPLE</v>
      </c>
      <c r="N546" s="67">
        <v>997</v>
      </c>
      <c r="O546" s="64" t="str">
        <f t="shared" si="81"/>
        <v>SI CUMPLE</v>
      </c>
      <c r="P546" s="67">
        <v>996</v>
      </c>
      <c r="Q546" s="64" t="str">
        <f t="shared" si="76"/>
        <v>SI CUMPLE</v>
      </c>
      <c r="R546" s="67">
        <v>967</v>
      </c>
      <c r="S546" s="64" t="str">
        <f t="shared" si="77"/>
        <v>SI CUMPLE</v>
      </c>
      <c r="T546" s="67">
        <v>967</v>
      </c>
      <c r="U546" s="64" t="str">
        <f t="shared" si="78"/>
        <v>SI CUMPLE</v>
      </c>
      <c r="V546" s="67">
        <f t="shared" si="79"/>
        <v>997</v>
      </c>
      <c r="W546" s="3">
        <f t="shared" si="80"/>
        <v>6.4589688162565204E-2</v>
      </c>
      <c r="X546" s="3"/>
      <c r="Y546" s="3"/>
      <c r="Z546" s="3"/>
      <c r="AA546" s="3"/>
      <c r="AB546" s="37"/>
      <c r="AC546" s="37"/>
      <c r="AD546" s="37"/>
      <c r="AE546" s="38"/>
      <c r="AF546" s="38"/>
      <c r="AG546" s="37"/>
      <c r="AH546" s="37"/>
      <c r="AI546" s="37"/>
      <c r="AJ546" s="38"/>
      <c r="AK546" s="39"/>
    </row>
    <row r="547" spans="1:37" x14ac:dyDescent="0.3">
      <c r="A547" s="5">
        <v>544</v>
      </c>
      <c r="B547" s="9">
        <v>1031810081</v>
      </c>
      <c r="C547" s="6" t="s">
        <v>1073</v>
      </c>
      <c r="D547" s="11" t="s">
        <v>619</v>
      </c>
      <c r="E547" s="6" t="s">
        <v>744</v>
      </c>
      <c r="F547" s="6" t="s">
        <v>14</v>
      </c>
      <c r="G547" s="5"/>
      <c r="H547" s="7">
        <v>28</v>
      </c>
      <c r="I547" s="8">
        <v>109011</v>
      </c>
      <c r="J547" s="2">
        <f t="shared" si="73"/>
        <v>3052308</v>
      </c>
      <c r="K547" s="3">
        <f t="shared" si="74"/>
        <v>4.4920682514627726E-2</v>
      </c>
      <c r="L547" s="67">
        <v>94320</v>
      </c>
      <c r="M547" s="64" t="str">
        <f t="shared" si="75"/>
        <v>SI CUMPLE</v>
      </c>
      <c r="N547" s="67">
        <v>109011</v>
      </c>
      <c r="O547" s="64" t="str">
        <f t="shared" si="81"/>
        <v>SI CUMPLE</v>
      </c>
      <c r="P547" s="67">
        <v>104100</v>
      </c>
      <c r="Q547" s="64" t="str">
        <f t="shared" si="76"/>
        <v>SI CUMPLE</v>
      </c>
      <c r="R547" s="67">
        <v>98110</v>
      </c>
      <c r="S547" s="64" t="str">
        <f t="shared" si="77"/>
        <v>SI CUMPLE</v>
      </c>
      <c r="T547" s="67">
        <v>105741</v>
      </c>
      <c r="U547" s="64" t="str">
        <f t="shared" si="78"/>
        <v>SI CUMPLE</v>
      </c>
      <c r="V547" s="67">
        <f t="shared" si="79"/>
        <v>94320</v>
      </c>
      <c r="W547" s="3">
        <f t="shared" si="80"/>
        <v>4.4920682514627726E-2</v>
      </c>
      <c r="X547" s="3"/>
      <c r="Y547" s="3"/>
      <c r="Z547" s="3"/>
      <c r="AA547" s="3"/>
      <c r="AB547" s="37"/>
      <c r="AC547" s="37"/>
      <c r="AD547" s="37"/>
      <c r="AE547" s="38"/>
      <c r="AF547" s="38"/>
    </row>
    <row r="548" spans="1:37" ht="33" x14ac:dyDescent="0.3">
      <c r="A548" s="5">
        <v>545</v>
      </c>
      <c r="B548" s="9">
        <v>1031070070</v>
      </c>
      <c r="C548" s="6" t="s">
        <v>1074</v>
      </c>
      <c r="D548" s="6" t="s">
        <v>37</v>
      </c>
      <c r="E548" s="6" t="s">
        <v>1075</v>
      </c>
      <c r="F548" s="6" t="s">
        <v>14</v>
      </c>
      <c r="G548" s="5"/>
      <c r="H548" s="7">
        <v>33</v>
      </c>
      <c r="I548" s="8">
        <v>393</v>
      </c>
      <c r="J548" s="2">
        <f t="shared" si="73"/>
        <v>12969</v>
      </c>
      <c r="K548" s="3">
        <f t="shared" si="74"/>
        <v>1.9086420227978532E-4</v>
      </c>
      <c r="L548" s="67">
        <v>393</v>
      </c>
      <c r="M548" s="64" t="str">
        <f t="shared" si="75"/>
        <v>SI CUMPLE</v>
      </c>
      <c r="N548" s="67">
        <v>393</v>
      </c>
      <c r="O548" s="64" t="str">
        <f t="shared" si="81"/>
        <v>SI CUMPLE</v>
      </c>
      <c r="P548" s="67">
        <v>392</v>
      </c>
      <c r="Q548" s="64" t="str">
        <f t="shared" si="76"/>
        <v>SI CUMPLE</v>
      </c>
      <c r="R548" s="67">
        <v>354</v>
      </c>
      <c r="S548" s="64" t="str">
        <f t="shared" si="77"/>
        <v>SI CUMPLE</v>
      </c>
      <c r="T548" s="67">
        <v>381</v>
      </c>
      <c r="U548" s="64" t="str">
        <f t="shared" si="78"/>
        <v>SI CUMPLE</v>
      </c>
      <c r="V548" s="67">
        <f t="shared" si="79"/>
        <v>393</v>
      </c>
      <c r="W548" s="3">
        <f t="shared" si="80"/>
        <v>1.9086420227978532E-4</v>
      </c>
      <c r="X548" s="3"/>
      <c r="Y548" s="3"/>
      <c r="Z548" s="3"/>
      <c r="AA548" s="3"/>
      <c r="AB548" s="37"/>
      <c r="AC548" s="37"/>
      <c r="AD548" s="37"/>
      <c r="AE548" s="38"/>
      <c r="AF548" s="38"/>
    </row>
    <row r="549" spans="1:37" ht="33" x14ac:dyDescent="0.3">
      <c r="A549" s="5">
        <v>546</v>
      </c>
      <c r="B549" s="9">
        <v>1031212060</v>
      </c>
      <c r="C549" s="6" t="s">
        <v>1076</v>
      </c>
      <c r="D549" s="6" t="s">
        <v>37</v>
      </c>
      <c r="E549" s="6" t="s">
        <v>1077</v>
      </c>
      <c r="F549" s="6" t="s">
        <v>14</v>
      </c>
      <c r="G549" s="5" t="s">
        <v>18</v>
      </c>
      <c r="H549" s="7">
        <v>462</v>
      </c>
      <c r="I549" s="8">
        <v>266</v>
      </c>
      <c r="J549" s="2">
        <f t="shared" si="73"/>
        <v>122892</v>
      </c>
      <c r="K549" s="3">
        <f t="shared" si="74"/>
        <v>1.8085961559539962E-3</v>
      </c>
      <c r="L549" s="67">
        <v>266</v>
      </c>
      <c r="M549" s="64" t="str">
        <f t="shared" si="75"/>
        <v>SI CUMPLE</v>
      </c>
      <c r="N549" s="67">
        <v>266</v>
      </c>
      <c r="O549" s="64" t="str">
        <f t="shared" si="81"/>
        <v>SI CUMPLE</v>
      </c>
      <c r="P549" s="67">
        <v>265</v>
      </c>
      <c r="Q549" s="64" t="str">
        <f t="shared" si="76"/>
        <v>SI CUMPLE</v>
      </c>
      <c r="R549" s="67">
        <v>186</v>
      </c>
      <c r="S549" s="64" t="str">
        <f t="shared" si="77"/>
        <v>SI CUMPLE</v>
      </c>
      <c r="T549" s="67">
        <v>266</v>
      </c>
      <c r="U549" s="64" t="str">
        <f t="shared" si="78"/>
        <v>SI CUMPLE</v>
      </c>
      <c r="V549" s="67">
        <f t="shared" si="79"/>
        <v>266</v>
      </c>
      <c r="W549" s="3">
        <f t="shared" si="80"/>
        <v>1.8085961559539962E-3</v>
      </c>
      <c r="X549" s="3"/>
      <c r="Y549" s="3"/>
      <c r="Z549" s="3"/>
      <c r="AA549" s="3"/>
      <c r="AB549" s="37"/>
      <c r="AC549" s="37"/>
      <c r="AD549" s="37"/>
      <c r="AE549" s="38"/>
      <c r="AF549" s="38"/>
      <c r="AG549" s="37"/>
      <c r="AH549" s="37"/>
      <c r="AI549" s="37"/>
      <c r="AJ549" s="38"/>
      <c r="AK549" s="39"/>
    </row>
    <row r="550" spans="1:37" ht="33" x14ac:dyDescent="0.3">
      <c r="A550" s="5">
        <v>547</v>
      </c>
      <c r="B550" s="10" t="s">
        <v>1078</v>
      </c>
      <c r="C550" s="6" t="s">
        <v>1079</v>
      </c>
      <c r="D550" s="6" t="s">
        <v>37</v>
      </c>
      <c r="E550" s="6" t="s">
        <v>1077</v>
      </c>
      <c r="F550" s="6" t="s">
        <v>14</v>
      </c>
      <c r="G550" s="5"/>
      <c r="H550" s="7">
        <v>18</v>
      </c>
      <c r="I550" s="8">
        <v>5237</v>
      </c>
      <c r="J550" s="2">
        <f t="shared" si="73"/>
        <v>94266</v>
      </c>
      <c r="K550" s="3">
        <f t="shared" si="74"/>
        <v>1.3873085736838802E-3</v>
      </c>
      <c r="L550" s="67">
        <v>5237</v>
      </c>
      <c r="M550" s="64" t="str">
        <f t="shared" si="75"/>
        <v>SI CUMPLE</v>
      </c>
      <c r="N550" s="67">
        <v>1194</v>
      </c>
      <c r="O550" s="64" t="str">
        <f t="shared" si="81"/>
        <v>SI CUMPLE</v>
      </c>
      <c r="P550" s="67">
        <v>5236</v>
      </c>
      <c r="Q550" s="64" t="str">
        <f t="shared" si="76"/>
        <v>SI CUMPLE</v>
      </c>
      <c r="R550" s="67">
        <v>4713</v>
      </c>
      <c r="S550" s="64" t="str">
        <f t="shared" si="77"/>
        <v>SI CUMPLE</v>
      </c>
      <c r="T550" s="67">
        <v>5080</v>
      </c>
      <c r="U550" s="64" t="str">
        <f t="shared" si="78"/>
        <v>SI CUMPLE</v>
      </c>
      <c r="V550" s="67">
        <f t="shared" si="79"/>
        <v>5237</v>
      </c>
      <c r="W550" s="3">
        <f t="shared" si="80"/>
        <v>1.3873085736838802E-3</v>
      </c>
      <c r="X550" s="3"/>
      <c r="Y550" s="3"/>
      <c r="Z550" s="3"/>
      <c r="AA550" s="3"/>
      <c r="AB550" s="37"/>
      <c r="AC550" s="37"/>
      <c r="AD550" s="37"/>
      <c r="AE550" s="38"/>
      <c r="AF550" s="38"/>
    </row>
    <row r="551" spans="1:37" x14ac:dyDescent="0.3">
      <c r="A551" s="5">
        <v>548</v>
      </c>
      <c r="B551" s="9">
        <v>1033350012</v>
      </c>
      <c r="C551" s="6" t="s">
        <v>1080</v>
      </c>
      <c r="D551" s="6" t="s">
        <v>129</v>
      </c>
      <c r="E551" s="6" t="s">
        <v>696</v>
      </c>
      <c r="F551" s="6" t="s">
        <v>61</v>
      </c>
      <c r="G551" s="5"/>
      <c r="H551" s="7">
        <v>208</v>
      </c>
      <c r="I551" s="8">
        <v>59989</v>
      </c>
      <c r="J551" s="2">
        <f t="shared" si="73"/>
        <v>12477712</v>
      </c>
      <c r="K551" s="3">
        <f t="shared" si="74"/>
        <v>0.1836339384036475</v>
      </c>
      <c r="L551" s="67">
        <v>59989</v>
      </c>
      <c r="M551" s="64" t="str">
        <f t="shared" si="75"/>
        <v>SI CUMPLE</v>
      </c>
      <c r="N551" s="67">
        <v>59989</v>
      </c>
      <c r="O551" s="64" t="str">
        <f t="shared" si="81"/>
        <v>SI CUMPLE</v>
      </c>
      <c r="P551" s="67">
        <v>59988</v>
      </c>
      <c r="Q551" s="64" t="str">
        <f t="shared" si="76"/>
        <v>SI CUMPLE</v>
      </c>
      <c r="R551" s="67">
        <v>41992</v>
      </c>
      <c r="S551" s="64" t="str">
        <f t="shared" si="77"/>
        <v>SI CUMPLE</v>
      </c>
      <c r="T551" s="67">
        <v>58189</v>
      </c>
      <c r="U551" s="64" t="str">
        <f t="shared" si="78"/>
        <v>SI CUMPLE</v>
      </c>
      <c r="V551" s="67">
        <f t="shared" si="79"/>
        <v>59989</v>
      </c>
      <c r="W551" s="3">
        <f t="shared" si="80"/>
        <v>0.1836339384036475</v>
      </c>
      <c r="X551" s="3"/>
      <c r="Y551" s="3"/>
      <c r="Z551" s="3"/>
      <c r="AA551" s="3"/>
      <c r="AB551" s="37"/>
      <c r="AC551" s="37"/>
      <c r="AD551" s="37"/>
      <c r="AE551" s="38"/>
      <c r="AF551" s="38"/>
    </row>
    <row r="552" spans="1:37" ht="33" x14ac:dyDescent="0.3">
      <c r="A552" s="5">
        <v>549</v>
      </c>
      <c r="B552" s="9">
        <v>1032160001</v>
      </c>
      <c r="C552" s="6" t="s">
        <v>1081</v>
      </c>
      <c r="D552" s="6" t="s">
        <v>37</v>
      </c>
      <c r="E552" s="6" t="s">
        <v>518</v>
      </c>
      <c r="F552" s="6" t="s">
        <v>14</v>
      </c>
      <c r="G552" s="5"/>
      <c r="H552" s="7">
        <v>233</v>
      </c>
      <c r="I552" s="8">
        <v>307</v>
      </c>
      <c r="J552" s="2">
        <f t="shared" si="73"/>
        <v>71531</v>
      </c>
      <c r="K552" s="3">
        <f t="shared" si="74"/>
        <v>1.0527185791715109E-3</v>
      </c>
      <c r="L552" s="67">
        <v>307</v>
      </c>
      <c r="M552" s="64" t="str">
        <f t="shared" si="75"/>
        <v>SI CUMPLE</v>
      </c>
      <c r="N552" s="67">
        <v>307</v>
      </c>
      <c r="O552" s="64" t="str">
        <f t="shared" si="81"/>
        <v>SI CUMPLE</v>
      </c>
      <c r="P552" s="67">
        <v>306</v>
      </c>
      <c r="Q552" s="64" t="str">
        <f t="shared" si="76"/>
        <v>SI CUMPLE</v>
      </c>
      <c r="R552" s="67">
        <v>215</v>
      </c>
      <c r="S552" s="64" t="str">
        <f t="shared" si="77"/>
        <v>SI CUMPLE</v>
      </c>
      <c r="T552" s="67">
        <v>298</v>
      </c>
      <c r="U552" s="64" t="str">
        <f t="shared" si="78"/>
        <v>SI CUMPLE</v>
      </c>
      <c r="V552" s="67">
        <f t="shared" si="79"/>
        <v>307</v>
      </c>
      <c r="W552" s="3">
        <f t="shared" si="80"/>
        <v>1.0527185791715109E-3</v>
      </c>
      <c r="X552" s="3"/>
      <c r="Y552" s="3"/>
      <c r="Z552" s="3"/>
      <c r="AA552" s="3"/>
      <c r="AB552" s="37"/>
      <c r="AC552" s="37"/>
      <c r="AD552" s="37"/>
      <c r="AE552" s="38"/>
      <c r="AF552" s="38"/>
    </row>
    <row r="553" spans="1:37" x14ac:dyDescent="0.3">
      <c r="A553" s="5">
        <v>550</v>
      </c>
      <c r="B553" s="9">
        <v>1033040050</v>
      </c>
      <c r="C553" s="6" t="s">
        <v>1082</v>
      </c>
      <c r="D553" s="6" t="s">
        <v>831</v>
      </c>
      <c r="E553" s="6" t="s">
        <v>926</v>
      </c>
      <c r="F553" s="6" t="s">
        <v>22</v>
      </c>
      <c r="G553" s="5" t="s">
        <v>18</v>
      </c>
      <c r="H553" s="7">
        <v>115180</v>
      </c>
      <c r="I553" s="8">
        <v>12731</v>
      </c>
      <c r="J553" s="2">
        <f t="shared" si="73"/>
        <v>1466356580</v>
      </c>
      <c r="K553" s="3">
        <f t="shared" si="74"/>
        <v>21.580305258648639</v>
      </c>
      <c r="L553" s="67">
        <v>7702</v>
      </c>
      <c r="M553" s="64" t="str">
        <f t="shared" si="75"/>
        <v>SI CUMPLE</v>
      </c>
      <c r="N553" s="67">
        <v>12731</v>
      </c>
      <c r="O553" s="64" t="str">
        <f t="shared" si="81"/>
        <v>SI CUMPLE</v>
      </c>
      <c r="P553" s="67">
        <v>5667</v>
      </c>
      <c r="Q553" s="64" t="str">
        <f t="shared" si="76"/>
        <v>SI CUMPLE</v>
      </c>
      <c r="R553" s="67">
        <v>11394</v>
      </c>
      <c r="S553" s="64" t="str">
        <f t="shared" si="77"/>
        <v>SI CUMPLE</v>
      </c>
      <c r="T553" s="67">
        <v>12349</v>
      </c>
      <c r="U553" s="64" t="str">
        <f t="shared" si="78"/>
        <v>SI CUMPLE</v>
      </c>
      <c r="V553" s="67">
        <f t="shared" si="79"/>
        <v>7702</v>
      </c>
      <c r="W553" s="3">
        <f t="shared" si="80"/>
        <v>21.580305258648639</v>
      </c>
      <c r="X553" s="3"/>
      <c r="Y553" s="3"/>
      <c r="Z553" s="3"/>
      <c r="AA553" s="3"/>
      <c r="AB553" s="37"/>
      <c r="AC553" s="37"/>
      <c r="AD553" s="37"/>
      <c r="AE553" s="38"/>
      <c r="AF553" s="38"/>
      <c r="AG553" s="37"/>
      <c r="AH553" s="37"/>
      <c r="AI553" s="37"/>
      <c r="AJ553" s="38"/>
      <c r="AK553" s="39"/>
    </row>
    <row r="554" spans="1:37" ht="33" x14ac:dyDescent="0.3">
      <c r="A554" s="5">
        <v>551</v>
      </c>
      <c r="B554" s="9">
        <v>1031220100</v>
      </c>
      <c r="C554" s="6" t="s">
        <v>1083</v>
      </c>
      <c r="D554" s="6" t="s">
        <v>37</v>
      </c>
      <c r="E554" s="6" t="s">
        <v>664</v>
      </c>
      <c r="F554" s="6" t="s">
        <v>14</v>
      </c>
      <c r="G554" s="5" t="s">
        <v>18</v>
      </c>
      <c r="H554" s="7">
        <v>1577</v>
      </c>
      <c r="I554" s="8">
        <v>61</v>
      </c>
      <c r="J554" s="2">
        <f t="shared" si="73"/>
        <v>96197</v>
      </c>
      <c r="K554" s="3">
        <f t="shared" si="74"/>
        <v>1.4157270157073413E-3</v>
      </c>
      <c r="L554" s="67">
        <v>61</v>
      </c>
      <c r="M554" s="64" t="str">
        <f t="shared" si="75"/>
        <v>SI CUMPLE</v>
      </c>
      <c r="N554" s="67">
        <v>61</v>
      </c>
      <c r="O554" s="64" t="str">
        <f t="shared" si="81"/>
        <v>SI CUMPLE</v>
      </c>
      <c r="P554" s="67">
        <v>60</v>
      </c>
      <c r="Q554" s="64" t="str">
        <f t="shared" si="76"/>
        <v>SI CUMPLE</v>
      </c>
      <c r="R554" s="67">
        <v>60</v>
      </c>
      <c r="S554" s="64" t="str">
        <f t="shared" si="77"/>
        <v>SI CUMPLE</v>
      </c>
      <c r="T554" s="67">
        <v>59</v>
      </c>
      <c r="U554" s="64" t="str">
        <f t="shared" si="78"/>
        <v>SI CUMPLE</v>
      </c>
      <c r="V554" s="67">
        <f t="shared" si="79"/>
        <v>61</v>
      </c>
      <c r="W554" s="3">
        <f t="shared" si="80"/>
        <v>1.4157270157073413E-3</v>
      </c>
      <c r="X554" s="3"/>
      <c r="Y554" s="3"/>
      <c r="Z554" s="3"/>
      <c r="AA554" s="3"/>
      <c r="AB554" s="37"/>
      <c r="AC554" s="37"/>
      <c r="AD554" s="37"/>
      <c r="AE554" s="38"/>
      <c r="AF554" s="38"/>
      <c r="AG554" s="37"/>
      <c r="AH554" s="37"/>
      <c r="AI554" s="37"/>
      <c r="AJ554" s="38"/>
      <c r="AK554" s="39"/>
    </row>
    <row r="555" spans="1:37" x14ac:dyDescent="0.3">
      <c r="A555" s="5">
        <v>552</v>
      </c>
      <c r="B555" s="9">
        <v>1032412140</v>
      </c>
      <c r="C555" s="6" t="s">
        <v>1084</v>
      </c>
      <c r="D555" s="6" t="s">
        <v>20</v>
      </c>
      <c r="E555" s="6" t="s">
        <v>1085</v>
      </c>
      <c r="F555" s="6" t="s">
        <v>22</v>
      </c>
      <c r="G555" s="5" t="s">
        <v>18</v>
      </c>
      <c r="H555" s="7">
        <v>533</v>
      </c>
      <c r="I555" s="8">
        <v>23980</v>
      </c>
      <c r="J555" s="2">
        <f t="shared" si="73"/>
        <v>12781340</v>
      </c>
      <c r="K555" s="3">
        <f t="shared" si="74"/>
        <v>0.18810241831804389</v>
      </c>
      <c r="L555" s="67">
        <v>23980</v>
      </c>
      <c r="M555" s="64" t="str">
        <f t="shared" si="75"/>
        <v>SI CUMPLE</v>
      </c>
      <c r="N555" s="67">
        <v>23980</v>
      </c>
      <c r="O555" s="64" t="str">
        <f t="shared" si="81"/>
        <v>SI CUMPLE</v>
      </c>
      <c r="P555" s="67">
        <v>23979</v>
      </c>
      <c r="Q555" s="64" t="str">
        <f t="shared" si="76"/>
        <v>SI CUMPLE</v>
      </c>
      <c r="R555" s="67">
        <v>16786</v>
      </c>
      <c r="S555" s="64" t="str">
        <f t="shared" si="77"/>
        <v>SI CUMPLE</v>
      </c>
      <c r="T555" s="67">
        <v>23980</v>
      </c>
      <c r="U555" s="64" t="str">
        <f t="shared" si="78"/>
        <v>SI CUMPLE</v>
      </c>
      <c r="V555" s="67">
        <f t="shared" si="79"/>
        <v>23980</v>
      </c>
      <c r="W555" s="3">
        <f t="shared" si="80"/>
        <v>0.18810241831804389</v>
      </c>
      <c r="X555" s="3"/>
      <c r="Y555" s="3"/>
      <c r="Z555" s="3"/>
      <c r="AA555" s="3"/>
      <c r="AB555" s="37"/>
      <c r="AC555" s="37"/>
      <c r="AD555" s="37"/>
      <c r="AE555" s="38"/>
      <c r="AF555" s="38"/>
      <c r="AG555" s="37"/>
      <c r="AH555" s="37"/>
      <c r="AI555" s="37"/>
      <c r="AJ555" s="38"/>
      <c r="AK555" s="39"/>
    </row>
    <row r="556" spans="1:37" ht="33" x14ac:dyDescent="0.3">
      <c r="A556" s="5">
        <v>553</v>
      </c>
      <c r="B556" s="9">
        <v>1031640050</v>
      </c>
      <c r="C556" s="6" t="s">
        <v>1086</v>
      </c>
      <c r="D556" s="6" t="s">
        <v>1087</v>
      </c>
      <c r="E556" s="6" t="s">
        <v>1088</v>
      </c>
      <c r="F556" s="6" t="s">
        <v>14</v>
      </c>
      <c r="G556" s="5" t="s">
        <v>18</v>
      </c>
      <c r="H556" s="7">
        <v>3392</v>
      </c>
      <c r="I556" s="8">
        <v>444</v>
      </c>
      <c r="J556" s="2">
        <f t="shared" si="73"/>
        <v>1506048</v>
      </c>
      <c r="K556" s="3">
        <f t="shared" si="74"/>
        <v>2.2164442140108424E-2</v>
      </c>
      <c r="L556" s="67">
        <v>444</v>
      </c>
      <c r="M556" s="64" t="str">
        <f t="shared" si="75"/>
        <v>SI CUMPLE</v>
      </c>
      <c r="N556" s="67">
        <v>444</v>
      </c>
      <c r="O556" s="64" t="str">
        <f t="shared" si="81"/>
        <v>SI CUMPLE</v>
      </c>
      <c r="P556" s="67">
        <v>443</v>
      </c>
      <c r="Q556" s="64" t="str">
        <f t="shared" si="76"/>
        <v>SI CUMPLE</v>
      </c>
      <c r="R556" s="67">
        <v>311</v>
      </c>
      <c r="S556" s="64" t="str">
        <f t="shared" si="77"/>
        <v>SI CUMPLE</v>
      </c>
      <c r="T556" s="67">
        <v>444</v>
      </c>
      <c r="U556" s="64" t="str">
        <f t="shared" si="78"/>
        <v>SI CUMPLE</v>
      </c>
      <c r="V556" s="67">
        <f t="shared" si="79"/>
        <v>444</v>
      </c>
      <c r="W556" s="3">
        <f t="shared" si="80"/>
        <v>2.2164442140108424E-2</v>
      </c>
      <c r="X556" s="3"/>
      <c r="Y556" s="3"/>
      <c r="Z556" s="3"/>
      <c r="AA556" s="3"/>
      <c r="AB556" s="37"/>
      <c r="AC556" s="37"/>
      <c r="AD556" s="37"/>
      <c r="AE556" s="38"/>
      <c r="AF556" s="38"/>
      <c r="AG556" s="37"/>
      <c r="AH556" s="37"/>
      <c r="AI556" s="37"/>
      <c r="AJ556" s="38"/>
      <c r="AK556" s="39"/>
    </row>
    <row r="557" spans="1:37" ht="33" x14ac:dyDescent="0.3">
      <c r="A557" s="5">
        <v>554</v>
      </c>
      <c r="B557" s="9">
        <v>1031220042</v>
      </c>
      <c r="C557" s="6" t="s">
        <v>1089</v>
      </c>
      <c r="D557" s="6" t="s">
        <v>37</v>
      </c>
      <c r="E557" s="6" t="s">
        <v>403</v>
      </c>
      <c r="F557" s="6" t="s">
        <v>14</v>
      </c>
      <c r="G557" s="5"/>
      <c r="H557" s="7">
        <v>131</v>
      </c>
      <c r="I557" s="8">
        <v>1427</v>
      </c>
      <c r="J557" s="2">
        <f t="shared" si="73"/>
        <v>186937</v>
      </c>
      <c r="K557" s="3">
        <f t="shared" si="74"/>
        <v>2.7511436025581177E-3</v>
      </c>
      <c r="L557" s="67">
        <v>1188</v>
      </c>
      <c r="M557" s="64" t="str">
        <f t="shared" si="75"/>
        <v>SI CUMPLE</v>
      </c>
      <c r="N557" s="67">
        <v>1427</v>
      </c>
      <c r="O557" s="64" t="str">
        <f t="shared" si="81"/>
        <v>SI CUMPLE</v>
      </c>
      <c r="P557" s="67">
        <v>1426</v>
      </c>
      <c r="Q557" s="64" t="str">
        <f t="shared" si="76"/>
        <v>SI CUMPLE</v>
      </c>
      <c r="R557" s="67">
        <v>1284</v>
      </c>
      <c r="S557" s="64" t="str">
        <f t="shared" si="77"/>
        <v>SI CUMPLE</v>
      </c>
      <c r="T557" s="67">
        <v>1384</v>
      </c>
      <c r="U557" s="64" t="str">
        <f t="shared" si="78"/>
        <v>SI CUMPLE</v>
      </c>
      <c r="V557" s="67">
        <f t="shared" si="79"/>
        <v>1188</v>
      </c>
      <c r="W557" s="3">
        <f t="shared" si="80"/>
        <v>2.7511436025581177E-3</v>
      </c>
      <c r="X557" s="3"/>
      <c r="Y557" s="3"/>
      <c r="Z557" s="3"/>
      <c r="AA557" s="3"/>
      <c r="AB557" s="37"/>
      <c r="AC557" s="37"/>
      <c r="AD557" s="37"/>
      <c r="AE557" s="38"/>
      <c r="AF557" s="38"/>
    </row>
    <row r="558" spans="1:37" ht="49.5" x14ac:dyDescent="0.3">
      <c r="A558" s="5">
        <v>555</v>
      </c>
      <c r="B558" s="9">
        <v>1031211152</v>
      </c>
      <c r="C558" s="6" t="s">
        <v>1090</v>
      </c>
      <c r="D558" s="6" t="s">
        <v>1091</v>
      </c>
      <c r="E558" s="6" t="s">
        <v>1092</v>
      </c>
      <c r="F558" s="6" t="s">
        <v>14</v>
      </c>
      <c r="G558" s="5"/>
      <c r="H558" s="7">
        <v>3</v>
      </c>
      <c r="I558" s="8">
        <v>5540</v>
      </c>
      <c r="J558" s="2">
        <f t="shared" si="73"/>
        <v>16620</v>
      </c>
      <c r="K558" s="3">
        <f t="shared" si="74"/>
        <v>2.4459580861207743E-4</v>
      </c>
      <c r="L558" s="67">
        <v>3351</v>
      </c>
      <c r="M558" s="64" t="str">
        <f t="shared" si="75"/>
        <v>SI CUMPLE</v>
      </c>
      <c r="N558" s="67">
        <v>2770</v>
      </c>
      <c r="O558" s="64" t="str">
        <f t="shared" si="81"/>
        <v>SI CUMPLE</v>
      </c>
      <c r="P558" s="67">
        <v>3393</v>
      </c>
      <c r="Q558" s="64" t="str">
        <f t="shared" si="76"/>
        <v>SI CUMPLE</v>
      </c>
      <c r="R558" s="67">
        <v>4986</v>
      </c>
      <c r="S558" s="64" t="str">
        <f t="shared" si="77"/>
        <v>SI CUMPLE</v>
      </c>
      <c r="T558" s="67">
        <v>5374</v>
      </c>
      <c r="U558" s="64" t="str">
        <f t="shared" si="78"/>
        <v>SI CUMPLE</v>
      </c>
      <c r="V558" s="67">
        <f t="shared" si="79"/>
        <v>3351</v>
      </c>
      <c r="W558" s="3">
        <f t="shared" si="80"/>
        <v>2.4459580861207743E-4</v>
      </c>
      <c r="X558" s="3"/>
      <c r="Y558" s="3"/>
      <c r="Z558" s="3"/>
      <c r="AA558" s="3"/>
      <c r="AB558" s="37"/>
      <c r="AC558" s="37"/>
      <c r="AD558" s="37"/>
      <c r="AE558" s="38"/>
      <c r="AF558" s="38"/>
    </row>
    <row r="559" spans="1:37" x14ac:dyDescent="0.3">
      <c r="A559" s="5">
        <v>556</v>
      </c>
      <c r="B559" s="9">
        <v>1033040036</v>
      </c>
      <c r="C559" s="6" t="s">
        <v>1093</v>
      </c>
      <c r="D559" s="6" t="s">
        <v>286</v>
      </c>
      <c r="E559" s="6" t="s">
        <v>282</v>
      </c>
      <c r="F559" s="6" t="s">
        <v>22</v>
      </c>
      <c r="G559" s="5" t="s">
        <v>18</v>
      </c>
      <c r="H559" s="7">
        <v>6395</v>
      </c>
      <c r="I559" s="8">
        <v>45480</v>
      </c>
      <c r="J559" s="2">
        <f t="shared" si="73"/>
        <v>290844600</v>
      </c>
      <c r="K559" s="3">
        <f t="shared" si="74"/>
        <v>4.2803471791489898</v>
      </c>
      <c r="L559" s="67">
        <v>27515</v>
      </c>
      <c r="M559" s="64" t="str">
        <f t="shared" si="75"/>
        <v>SI CUMPLE</v>
      </c>
      <c r="N559" s="67">
        <v>45480</v>
      </c>
      <c r="O559" s="64" t="str">
        <f t="shared" si="81"/>
        <v>SI CUMPLE</v>
      </c>
      <c r="P559" s="67">
        <v>30857</v>
      </c>
      <c r="Q559" s="64" t="str">
        <f t="shared" si="76"/>
        <v>SI CUMPLE</v>
      </c>
      <c r="R559" s="67">
        <v>41842</v>
      </c>
      <c r="S559" s="64" t="str">
        <f t="shared" si="77"/>
        <v>SI CUMPLE</v>
      </c>
      <c r="T559" s="67">
        <v>44116</v>
      </c>
      <c r="U559" s="64" t="str">
        <f t="shared" si="78"/>
        <v>SI CUMPLE</v>
      </c>
      <c r="V559" s="67">
        <f t="shared" si="79"/>
        <v>27515</v>
      </c>
      <c r="W559" s="3">
        <f t="shared" si="80"/>
        <v>4.2803471791489898</v>
      </c>
      <c r="X559" s="3"/>
      <c r="Y559" s="3"/>
      <c r="Z559" s="3"/>
      <c r="AA559" s="3"/>
      <c r="AB559" s="37"/>
      <c r="AC559" s="37"/>
      <c r="AD559" s="37"/>
      <c r="AE559" s="38"/>
      <c r="AF559" s="38"/>
      <c r="AG559" s="37"/>
      <c r="AH559" s="37"/>
      <c r="AI559" s="37"/>
      <c r="AJ559" s="38"/>
      <c r="AK559" s="39"/>
    </row>
    <row r="560" spans="1:37" ht="33" x14ac:dyDescent="0.3">
      <c r="A560" s="5">
        <v>557</v>
      </c>
      <c r="B560" s="9">
        <v>1033710004</v>
      </c>
      <c r="C560" s="6" t="s">
        <v>1094</v>
      </c>
      <c r="D560" s="6" t="s">
        <v>1095</v>
      </c>
      <c r="E560" s="6" t="s">
        <v>1096</v>
      </c>
      <c r="F560" s="6" t="s">
        <v>14</v>
      </c>
      <c r="G560" s="5"/>
      <c r="H560" s="7">
        <v>1481</v>
      </c>
      <c r="I560" s="8">
        <v>11025</v>
      </c>
      <c r="J560" s="2">
        <f t="shared" si="73"/>
        <v>16328025</v>
      </c>
      <c r="K560" s="3">
        <f t="shared" si="74"/>
        <v>0.24029882538587335</v>
      </c>
      <c r="L560" s="67">
        <v>7991</v>
      </c>
      <c r="M560" s="64" t="str">
        <f t="shared" si="75"/>
        <v>SI CUMPLE</v>
      </c>
      <c r="N560" s="67">
        <v>6080</v>
      </c>
      <c r="O560" s="64" t="str">
        <f t="shared" si="81"/>
        <v>SI CUMPLE</v>
      </c>
      <c r="P560" s="67">
        <v>10427</v>
      </c>
      <c r="Q560" s="64" t="str">
        <f t="shared" si="76"/>
        <v>SI CUMPLE</v>
      </c>
      <c r="R560" s="67">
        <v>9923</v>
      </c>
      <c r="S560" s="64" t="str">
        <f t="shared" si="77"/>
        <v>SI CUMPLE</v>
      </c>
      <c r="T560" s="67">
        <v>10694</v>
      </c>
      <c r="U560" s="64" t="str">
        <f t="shared" si="78"/>
        <v>SI CUMPLE</v>
      </c>
      <c r="V560" s="67">
        <f t="shared" si="79"/>
        <v>7991</v>
      </c>
      <c r="W560" s="3">
        <f t="shared" si="80"/>
        <v>0.24029882538587335</v>
      </c>
      <c r="X560" s="3"/>
      <c r="Y560" s="3"/>
      <c r="Z560" s="3"/>
      <c r="AA560" s="3"/>
      <c r="AB560" s="37"/>
      <c r="AC560" s="37"/>
      <c r="AD560" s="37"/>
      <c r="AE560" s="38"/>
      <c r="AF560" s="38"/>
    </row>
    <row r="561" spans="1:37" x14ac:dyDescent="0.3">
      <c r="A561" s="5">
        <v>558</v>
      </c>
      <c r="B561" s="9">
        <v>1033420085</v>
      </c>
      <c r="C561" s="6" t="s">
        <v>1097</v>
      </c>
      <c r="D561" s="11" t="s">
        <v>1098</v>
      </c>
      <c r="E561" s="6" t="s">
        <v>406</v>
      </c>
      <c r="F561" s="6" t="s">
        <v>26</v>
      </c>
      <c r="G561" s="5" t="s">
        <v>18</v>
      </c>
      <c r="H561" s="7">
        <v>11</v>
      </c>
      <c r="I561" s="8">
        <v>10735</v>
      </c>
      <c r="J561" s="2">
        <f t="shared" si="73"/>
        <v>118085</v>
      </c>
      <c r="K561" s="3">
        <f t="shared" si="74"/>
        <v>1.7378517484932109E-3</v>
      </c>
      <c r="L561" s="67">
        <v>10735</v>
      </c>
      <c r="M561" s="64" t="str">
        <f t="shared" si="75"/>
        <v>SI CUMPLE</v>
      </c>
      <c r="N561" s="67">
        <v>10735</v>
      </c>
      <c r="O561" s="64" t="str">
        <f t="shared" si="81"/>
        <v>SI CUMPLE</v>
      </c>
      <c r="P561" s="67">
        <v>10734</v>
      </c>
      <c r="Q561" s="64" t="str">
        <f t="shared" si="76"/>
        <v>SI CUMPLE</v>
      </c>
      <c r="R561" s="67">
        <v>10628</v>
      </c>
      <c r="S561" s="64" t="str">
        <f t="shared" si="77"/>
        <v>SI CUMPLE</v>
      </c>
      <c r="T561" s="67">
        <v>10413</v>
      </c>
      <c r="U561" s="64" t="str">
        <f t="shared" si="78"/>
        <v>SI CUMPLE</v>
      </c>
      <c r="V561" s="67">
        <f t="shared" si="79"/>
        <v>10735</v>
      </c>
      <c r="W561" s="3">
        <f t="shared" si="80"/>
        <v>1.7378517484932109E-3</v>
      </c>
      <c r="X561" s="3"/>
      <c r="Y561" s="3"/>
      <c r="Z561" s="3"/>
      <c r="AA561" s="3"/>
      <c r="AB561" s="37"/>
      <c r="AC561" s="37"/>
      <c r="AD561" s="37"/>
      <c r="AE561" s="38"/>
      <c r="AF561" s="38"/>
      <c r="AG561" s="37"/>
      <c r="AH561" s="37"/>
      <c r="AI561" s="37"/>
      <c r="AJ561" s="38"/>
      <c r="AK561" s="39"/>
    </row>
    <row r="562" spans="1:37" ht="33" x14ac:dyDescent="0.3">
      <c r="A562" s="5">
        <v>559</v>
      </c>
      <c r="B562" s="9">
        <v>1033420190</v>
      </c>
      <c r="C562" s="6" t="s">
        <v>1099</v>
      </c>
      <c r="D562" s="6" t="s">
        <v>105</v>
      </c>
      <c r="E562" s="6" t="s">
        <v>1100</v>
      </c>
      <c r="F562" s="6" t="s">
        <v>26</v>
      </c>
      <c r="G562" s="5" t="s">
        <v>18</v>
      </c>
      <c r="H562" s="7">
        <v>3</v>
      </c>
      <c r="I562" s="8">
        <v>53749</v>
      </c>
      <c r="J562" s="2">
        <f t="shared" si="73"/>
        <v>161247</v>
      </c>
      <c r="K562" s="3">
        <f t="shared" si="74"/>
        <v>2.3730650030849365E-3</v>
      </c>
      <c r="L562" s="67">
        <v>53749</v>
      </c>
      <c r="M562" s="64" t="str">
        <f t="shared" si="75"/>
        <v>SI CUMPLE</v>
      </c>
      <c r="N562" s="67">
        <v>53749</v>
      </c>
      <c r="O562" s="64" t="str">
        <f t="shared" si="81"/>
        <v>SI CUMPLE</v>
      </c>
      <c r="P562" s="67">
        <v>53748</v>
      </c>
      <c r="Q562" s="64" t="str">
        <f t="shared" si="76"/>
        <v>SI CUMPLE</v>
      </c>
      <c r="R562" s="67">
        <v>48374</v>
      </c>
      <c r="S562" s="64" t="str">
        <f t="shared" si="77"/>
        <v>SI CUMPLE</v>
      </c>
      <c r="T562" s="67">
        <v>52137</v>
      </c>
      <c r="U562" s="64" t="str">
        <f t="shared" si="78"/>
        <v>SI CUMPLE</v>
      </c>
      <c r="V562" s="67">
        <f t="shared" si="79"/>
        <v>53749</v>
      </c>
      <c r="W562" s="3">
        <f t="shared" si="80"/>
        <v>2.3730650030849365E-3</v>
      </c>
      <c r="X562" s="3"/>
      <c r="Y562" s="3"/>
      <c r="Z562" s="3"/>
      <c r="AA562" s="3"/>
      <c r="AB562" s="37"/>
      <c r="AC562" s="37"/>
      <c r="AD562" s="37"/>
      <c r="AE562" s="38"/>
      <c r="AF562" s="38"/>
      <c r="AG562" s="37"/>
      <c r="AH562" s="37"/>
      <c r="AI562" s="37"/>
      <c r="AJ562" s="38"/>
      <c r="AK562" s="39"/>
    </row>
    <row r="563" spans="1:37" ht="33" x14ac:dyDescent="0.3">
      <c r="A563" s="5">
        <v>560</v>
      </c>
      <c r="B563" s="9">
        <v>1031080310</v>
      </c>
      <c r="C563" s="6" t="s">
        <v>1101</v>
      </c>
      <c r="D563" s="6" t="s">
        <v>37</v>
      </c>
      <c r="E563" s="6" t="s">
        <v>146</v>
      </c>
      <c r="F563" s="6" t="s">
        <v>14</v>
      </c>
      <c r="G563" s="5"/>
      <c r="H563" s="7">
        <v>189</v>
      </c>
      <c r="I563" s="8">
        <v>1223</v>
      </c>
      <c r="J563" s="2">
        <f t="shared" si="73"/>
        <v>231147</v>
      </c>
      <c r="K563" s="3">
        <f t="shared" si="74"/>
        <v>3.4017802270310381E-3</v>
      </c>
      <c r="L563" s="67">
        <v>1223</v>
      </c>
      <c r="M563" s="64" t="str">
        <f t="shared" si="75"/>
        <v>SI CUMPLE</v>
      </c>
      <c r="N563" s="67">
        <v>1223</v>
      </c>
      <c r="O563" s="64" t="str">
        <f t="shared" si="81"/>
        <v>SI CUMPLE</v>
      </c>
      <c r="P563" s="67">
        <v>1222</v>
      </c>
      <c r="Q563" s="64" t="str">
        <f t="shared" si="76"/>
        <v>SI CUMPLE</v>
      </c>
      <c r="R563" s="67">
        <v>1101</v>
      </c>
      <c r="S563" s="64" t="str">
        <f t="shared" si="77"/>
        <v>SI CUMPLE</v>
      </c>
      <c r="T563" s="67">
        <v>1186</v>
      </c>
      <c r="U563" s="64" t="str">
        <f t="shared" si="78"/>
        <v>SI CUMPLE</v>
      </c>
      <c r="V563" s="67">
        <f t="shared" si="79"/>
        <v>1223</v>
      </c>
      <c r="W563" s="3">
        <f t="shared" si="80"/>
        <v>3.4017802270310381E-3</v>
      </c>
      <c r="X563" s="3"/>
      <c r="Y563" s="3"/>
      <c r="Z563" s="3"/>
      <c r="AA563" s="3"/>
      <c r="AB563" s="37"/>
      <c r="AC563" s="37"/>
      <c r="AD563" s="37"/>
      <c r="AE563" s="38"/>
      <c r="AF563" s="38"/>
    </row>
    <row r="564" spans="1:37" ht="33" x14ac:dyDescent="0.3">
      <c r="A564" s="5">
        <v>561</v>
      </c>
      <c r="B564" s="9">
        <v>1031080319</v>
      </c>
      <c r="C564" s="6" t="s">
        <v>1102</v>
      </c>
      <c r="D564" s="6" t="s">
        <v>12</v>
      </c>
      <c r="E564" s="6" t="s">
        <v>123</v>
      </c>
      <c r="F564" s="6" t="s">
        <v>14</v>
      </c>
      <c r="G564" s="5"/>
      <c r="H564" s="7">
        <v>408</v>
      </c>
      <c r="I564" s="8">
        <v>2206</v>
      </c>
      <c r="J564" s="2">
        <f t="shared" si="73"/>
        <v>900048</v>
      </c>
      <c r="K564" s="3">
        <f t="shared" si="74"/>
        <v>1.3245966808043505E-2</v>
      </c>
      <c r="L564" s="67">
        <v>1712</v>
      </c>
      <c r="M564" s="64" t="str">
        <f t="shared" si="75"/>
        <v>SI CUMPLE</v>
      </c>
      <c r="N564" s="67">
        <v>1285</v>
      </c>
      <c r="O564" s="64" t="str">
        <f t="shared" si="81"/>
        <v>SI CUMPLE</v>
      </c>
      <c r="P564" s="67">
        <v>2148</v>
      </c>
      <c r="Q564" s="64" t="str">
        <f t="shared" si="76"/>
        <v>SI CUMPLE</v>
      </c>
      <c r="R564" s="67">
        <v>1985</v>
      </c>
      <c r="S564" s="64" t="str">
        <f t="shared" si="77"/>
        <v>SI CUMPLE</v>
      </c>
      <c r="T564" s="67">
        <v>2140</v>
      </c>
      <c r="U564" s="64" t="str">
        <f t="shared" si="78"/>
        <v>SI CUMPLE</v>
      </c>
      <c r="V564" s="67">
        <f t="shared" si="79"/>
        <v>1712</v>
      </c>
      <c r="W564" s="3">
        <f t="shared" si="80"/>
        <v>1.3245966808043505E-2</v>
      </c>
      <c r="X564" s="3"/>
      <c r="Y564" s="3"/>
      <c r="Z564" s="3"/>
      <c r="AA564" s="3"/>
      <c r="AB564" s="37"/>
      <c r="AC564" s="37"/>
      <c r="AD564" s="37"/>
      <c r="AE564" s="38"/>
      <c r="AF564" s="38"/>
    </row>
    <row r="565" spans="1:37" ht="33" x14ac:dyDescent="0.3">
      <c r="A565" s="5">
        <v>562</v>
      </c>
      <c r="B565" s="9">
        <v>1031080320</v>
      </c>
      <c r="C565" s="6" t="s">
        <v>1103</v>
      </c>
      <c r="D565" s="6" t="s">
        <v>37</v>
      </c>
      <c r="E565" s="6" t="s">
        <v>1104</v>
      </c>
      <c r="F565" s="6" t="s">
        <v>14</v>
      </c>
      <c r="G565" s="5"/>
      <c r="H565" s="7">
        <v>555</v>
      </c>
      <c r="I565" s="8">
        <v>5209</v>
      </c>
      <c r="J565" s="2">
        <f t="shared" si="73"/>
        <v>2890995</v>
      </c>
      <c r="K565" s="3">
        <f t="shared" si="74"/>
        <v>4.2546646192447218E-2</v>
      </c>
      <c r="L565" s="67">
        <v>3600</v>
      </c>
      <c r="M565" s="64" t="str">
        <f t="shared" si="75"/>
        <v>SI CUMPLE</v>
      </c>
      <c r="N565" s="67">
        <v>5209</v>
      </c>
      <c r="O565" s="64" t="str">
        <f t="shared" si="81"/>
        <v>SI CUMPLE</v>
      </c>
      <c r="P565" s="67">
        <v>4444</v>
      </c>
      <c r="Q565" s="64" t="str">
        <f t="shared" si="76"/>
        <v>SI CUMPLE</v>
      </c>
      <c r="R565" s="67">
        <v>4688</v>
      </c>
      <c r="S565" s="64" t="str">
        <f t="shared" si="77"/>
        <v>SI CUMPLE</v>
      </c>
      <c r="T565" s="67">
        <v>5053</v>
      </c>
      <c r="U565" s="64" t="str">
        <f t="shared" si="78"/>
        <v>SI CUMPLE</v>
      </c>
      <c r="V565" s="67">
        <f t="shared" si="79"/>
        <v>3600</v>
      </c>
      <c r="W565" s="3">
        <f t="shared" si="80"/>
        <v>4.2546646192447218E-2</v>
      </c>
      <c r="X565" s="3"/>
      <c r="Y565" s="3"/>
      <c r="Z565" s="3"/>
      <c r="AA565" s="3"/>
      <c r="AB565" s="37"/>
      <c r="AC565" s="37"/>
      <c r="AD565" s="37"/>
      <c r="AE565" s="38"/>
      <c r="AF565" s="38"/>
    </row>
    <row r="566" spans="1:37" ht="49.5" x14ac:dyDescent="0.3">
      <c r="A566" s="5">
        <v>563</v>
      </c>
      <c r="B566" s="9">
        <v>1032620003</v>
      </c>
      <c r="C566" s="6" t="s">
        <v>1105</v>
      </c>
      <c r="D566" s="6" t="s">
        <v>1106</v>
      </c>
      <c r="E566" s="6" t="s">
        <v>1107</v>
      </c>
      <c r="F566" s="6" t="s">
        <v>22</v>
      </c>
      <c r="G566" s="5" t="s">
        <v>18</v>
      </c>
      <c r="H566" s="7">
        <v>3367</v>
      </c>
      <c r="I566" s="8">
        <v>29386</v>
      </c>
      <c r="J566" s="2">
        <f t="shared" si="73"/>
        <v>98942662</v>
      </c>
      <c r="K566" s="3">
        <f t="shared" si="74"/>
        <v>1.4561348025343841</v>
      </c>
      <c r="L566" s="67">
        <v>27929</v>
      </c>
      <c r="M566" s="64" t="str">
        <f t="shared" si="75"/>
        <v>SI CUMPLE</v>
      </c>
      <c r="N566" s="67">
        <v>29386</v>
      </c>
      <c r="O566" s="64" t="str">
        <f t="shared" si="81"/>
        <v>SI CUMPLE</v>
      </c>
      <c r="P566" s="67">
        <v>29385</v>
      </c>
      <c r="Q566" s="64" t="str">
        <f t="shared" si="76"/>
        <v>SI CUMPLE</v>
      </c>
      <c r="R566" s="67">
        <v>20570</v>
      </c>
      <c r="S566" s="64" t="str">
        <f t="shared" si="77"/>
        <v>SI CUMPLE</v>
      </c>
      <c r="T566" s="67">
        <v>28504</v>
      </c>
      <c r="U566" s="64" t="str">
        <f t="shared" si="78"/>
        <v>SI CUMPLE</v>
      </c>
      <c r="V566" s="67">
        <f t="shared" si="79"/>
        <v>27929</v>
      </c>
      <c r="W566" s="3">
        <f t="shared" si="80"/>
        <v>1.4561348025343841</v>
      </c>
      <c r="X566" s="3"/>
      <c r="Y566" s="3"/>
      <c r="Z566" s="3"/>
      <c r="AA566" s="3"/>
      <c r="AB566" s="37"/>
      <c r="AC566" s="37"/>
      <c r="AD566" s="37"/>
      <c r="AE566" s="38"/>
      <c r="AF566" s="38"/>
      <c r="AG566" s="37"/>
      <c r="AH566" s="37"/>
      <c r="AI566" s="37"/>
      <c r="AJ566" s="38"/>
      <c r="AK566" s="39"/>
    </row>
    <row r="567" spans="1:37" x14ac:dyDescent="0.3">
      <c r="A567" s="5">
        <v>564</v>
      </c>
      <c r="B567" s="9">
        <v>1033040001</v>
      </c>
      <c r="C567" s="6" t="s">
        <v>1108</v>
      </c>
      <c r="D567" s="6" t="s">
        <v>286</v>
      </c>
      <c r="E567" s="6" t="s">
        <v>633</v>
      </c>
      <c r="F567" s="6" t="s">
        <v>22</v>
      </c>
      <c r="G567" s="5" t="s">
        <v>18</v>
      </c>
      <c r="H567" s="7">
        <v>12056</v>
      </c>
      <c r="I567" s="8">
        <v>35833</v>
      </c>
      <c r="J567" s="2">
        <f t="shared" si="73"/>
        <v>432002648</v>
      </c>
      <c r="K567" s="3">
        <f t="shared" si="74"/>
        <v>6.3577639596942621</v>
      </c>
      <c r="L567" s="67">
        <v>21678</v>
      </c>
      <c r="M567" s="64" t="str">
        <f t="shared" si="75"/>
        <v>SI CUMPLE</v>
      </c>
      <c r="N567" s="67">
        <v>35833</v>
      </c>
      <c r="O567" s="64" t="str">
        <f t="shared" si="81"/>
        <v>SI CUMPLE</v>
      </c>
      <c r="P567" s="67">
        <v>26286</v>
      </c>
      <c r="Q567" s="64" t="str">
        <f t="shared" si="76"/>
        <v>SI CUMPLE</v>
      </c>
      <c r="R567" s="67">
        <v>32250</v>
      </c>
      <c r="S567" s="64" t="str">
        <f t="shared" si="77"/>
        <v>SI CUMPLE</v>
      </c>
      <c r="T567" s="67">
        <v>34758</v>
      </c>
      <c r="U567" s="64" t="str">
        <f t="shared" si="78"/>
        <v>SI CUMPLE</v>
      </c>
      <c r="V567" s="67">
        <f t="shared" si="79"/>
        <v>21678</v>
      </c>
      <c r="W567" s="3">
        <f t="shared" si="80"/>
        <v>6.3577639596942621</v>
      </c>
      <c r="X567" s="3"/>
      <c r="Y567" s="3"/>
      <c r="Z567" s="3"/>
      <c r="AA567" s="3"/>
      <c r="AB567" s="37"/>
      <c r="AC567" s="37"/>
      <c r="AD567" s="37"/>
      <c r="AE567" s="38"/>
      <c r="AF567" s="38"/>
      <c r="AG567" s="37"/>
      <c r="AH567" s="37"/>
      <c r="AI567" s="37"/>
      <c r="AJ567" s="38"/>
      <c r="AK567" s="39"/>
    </row>
    <row r="568" spans="1:37" ht="33" x14ac:dyDescent="0.3">
      <c r="A568" s="5">
        <v>565</v>
      </c>
      <c r="B568" s="9">
        <v>1031250065</v>
      </c>
      <c r="C568" s="6" t="s">
        <v>1109</v>
      </c>
      <c r="D568" s="6" t="s">
        <v>12</v>
      </c>
      <c r="E568" s="6" t="s">
        <v>1110</v>
      </c>
      <c r="F568" s="6" t="s">
        <v>14</v>
      </c>
      <c r="G568" s="5" t="s">
        <v>18</v>
      </c>
      <c r="H568" s="7">
        <v>19</v>
      </c>
      <c r="I568" s="8">
        <v>10179</v>
      </c>
      <c r="J568" s="2">
        <f t="shared" si="73"/>
        <v>193401</v>
      </c>
      <c r="K568" s="3">
        <f t="shared" si="74"/>
        <v>2.8462740061001436E-3</v>
      </c>
      <c r="L568" s="67">
        <v>6158</v>
      </c>
      <c r="M568" s="64" t="str">
        <f t="shared" si="75"/>
        <v>SI CUMPLE</v>
      </c>
      <c r="N568" s="67">
        <v>192</v>
      </c>
      <c r="O568" s="64" t="str">
        <f t="shared" si="81"/>
        <v>SI CUMPLE</v>
      </c>
      <c r="P568" s="67">
        <v>433</v>
      </c>
      <c r="Q568" s="64" t="str">
        <f t="shared" si="76"/>
        <v>SI CUMPLE</v>
      </c>
      <c r="R568" s="67">
        <v>10050</v>
      </c>
      <c r="S568" s="64" t="str">
        <f t="shared" si="77"/>
        <v>SI CUMPLE</v>
      </c>
      <c r="T568" s="67">
        <v>9874</v>
      </c>
      <c r="U568" s="64" t="str">
        <f t="shared" si="78"/>
        <v>SI CUMPLE</v>
      </c>
      <c r="V568" s="67">
        <f t="shared" si="79"/>
        <v>6158</v>
      </c>
      <c r="W568" s="3">
        <f t="shared" si="80"/>
        <v>2.8462740061001436E-3</v>
      </c>
      <c r="X568" s="3"/>
      <c r="Y568" s="3"/>
      <c r="Z568" s="3"/>
      <c r="AA568" s="3"/>
      <c r="AB568" s="37"/>
      <c r="AC568" s="37"/>
      <c r="AD568" s="37"/>
      <c r="AE568" s="38"/>
      <c r="AF568" s="38"/>
      <c r="AG568" s="37"/>
      <c r="AH568" s="37"/>
      <c r="AI568" s="37"/>
      <c r="AJ568" s="38"/>
      <c r="AK568" s="39"/>
    </row>
    <row r="569" spans="1:37" ht="33" x14ac:dyDescent="0.3">
      <c r="A569" s="5">
        <v>566</v>
      </c>
      <c r="B569" s="9">
        <v>1031250064</v>
      </c>
      <c r="C569" s="6" t="s">
        <v>1111</v>
      </c>
      <c r="D569" s="6" t="s">
        <v>12</v>
      </c>
      <c r="E569" s="6" t="s">
        <v>225</v>
      </c>
      <c r="F569" s="6" t="s">
        <v>14</v>
      </c>
      <c r="G569" s="5" t="s">
        <v>18</v>
      </c>
      <c r="H569" s="7">
        <v>7</v>
      </c>
      <c r="I569" s="8">
        <v>14396</v>
      </c>
      <c r="J569" s="2">
        <f t="shared" si="73"/>
        <v>100772</v>
      </c>
      <c r="K569" s="3">
        <f t="shared" si="74"/>
        <v>1.4830570893776332E-3</v>
      </c>
      <c r="L569" s="67">
        <v>8709</v>
      </c>
      <c r="M569" s="64" t="str">
        <f t="shared" si="75"/>
        <v>SI CUMPLE</v>
      </c>
      <c r="N569" s="67">
        <v>201</v>
      </c>
      <c r="O569" s="64" t="str">
        <f t="shared" si="81"/>
        <v>SI CUMPLE</v>
      </c>
      <c r="P569" s="67">
        <v>468</v>
      </c>
      <c r="Q569" s="64" t="str">
        <f t="shared" si="76"/>
        <v>SI CUMPLE</v>
      </c>
      <c r="R569" s="67">
        <v>12956</v>
      </c>
      <c r="S569" s="64" t="str">
        <f t="shared" si="77"/>
        <v>SI CUMPLE</v>
      </c>
      <c r="T569" s="67">
        <v>13964</v>
      </c>
      <c r="U569" s="64" t="str">
        <f t="shared" si="78"/>
        <v>SI CUMPLE</v>
      </c>
      <c r="V569" s="67">
        <f t="shared" si="79"/>
        <v>8709</v>
      </c>
      <c r="W569" s="3">
        <f t="shared" si="80"/>
        <v>1.4830570893776332E-3</v>
      </c>
      <c r="X569" s="3"/>
      <c r="Y569" s="3"/>
      <c r="Z569" s="3"/>
      <c r="AA569" s="3"/>
      <c r="AB569" s="37"/>
      <c r="AC569" s="37"/>
      <c r="AD569" s="37"/>
      <c r="AE569" s="38"/>
      <c r="AF569" s="38"/>
      <c r="AG569" s="37"/>
      <c r="AH569" s="37"/>
      <c r="AI569" s="37"/>
      <c r="AJ569" s="38"/>
      <c r="AK569" s="39"/>
    </row>
    <row r="570" spans="1:37" ht="33" x14ac:dyDescent="0.3">
      <c r="A570" s="5">
        <v>567</v>
      </c>
      <c r="B570" s="9">
        <v>1031250077</v>
      </c>
      <c r="C570" s="6" t="s">
        <v>1112</v>
      </c>
      <c r="D570" s="6" t="s">
        <v>12</v>
      </c>
      <c r="E570" s="6" t="s">
        <v>1113</v>
      </c>
      <c r="F570" s="6" t="s">
        <v>14</v>
      </c>
      <c r="G570" s="5" t="s">
        <v>18</v>
      </c>
      <c r="H570" s="7">
        <v>87</v>
      </c>
      <c r="I570" s="8">
        <v>15802</v>
      </c>
      <c r="J570" s="2">
        <f t="shared" si="73"/>
        <v>1374774</v>
      </c>
      <c r="K570" s="3">
        <f t="shared" si="74"/>
        <v>2.0232488459016856E-2</v>
      </c>
      <c r="L570" s="67">
        <v>9560</v>
      </c>
      <c r="M570" s="64" t="str">
        <f t="shared" si="75"/>
        <v>SI CUMPLE</v>
      </c>
      <c r="N570" s="67">
        <v>294</v>
      </c>
      <c r="O570" s="64" t="str">
        <f t="shared" si="81"/>
        <v>SI CUMPLE</v>
      </c>
      <c r="P570" s="67">
        <v>1250</v>
      </c>
      <c r="Q570" s="64" t="str">
        <f t="shared" si="76"/>
        <v>SI CUMPLE</v>
      </c>
      <c r="R570" s="67">
        <v>14222</v>
      </c>
      <c r="S570" s="64" t="str">
        <f t="shared" si="77"/>
        <v>SI CUMPLE</v>
      </c>
      <c r="T570" s="67">
        <v>15328</v>
      </c>
      <c r="U570" s="64" t="str">
        <f t="shared" si="78"/>
        <v>SI CUMPLE</v>
      </c>
      <c r="V570" s="67">
        <f t="shared" si="79"/>
        <v>9560</v>
      </c>
      <c r="W570" s="3">
        <f t="shared" si="80"/>
        <v>2.0232488459016856E-2</v>
      </c>
      <c r="X570" s="3"/>
      <c r="Y570" s="3"/>
      <c r="Z570" s="3"/>
      <c r="AA570" s="3"/>
      <c r="AB570" s="37"/>
      <c r="AC570" s="37"/>
      <c r="AD570" s="37"/>
      <c r="AE570" s="38"/>
      <c r="AF570" s="38"/>
      <c r="AG570" s="37"/>
      <c r="AH570" s="37"/>
      <c r="AI570" s="37"/>
      <c r="AJ570" s="38"/>
      <c r="AK570" s="39"/>
    </row>
    <row r="571" spans="1:37" ht="33" x14ac:dyDescent="0.3">
      <c r="A571" s="5">
        <v>568</v>
      </c>
      <c r="B571" s="9">
        <v>1031250080</v>
      </c>
      <c r="C571" s="6" t="s">
        <v>1114</v>
      </c>
      <c r="D571" s="6" t="s">
        <v>12</v>
      </c>
      <c r="E571" s="6" t="s">
        <v>1115</v>
      </c>
      <c r="F571" s="6" t="s">
        <v>14</v>
      </c>
      <c r="G571" s="5"/>
      <c r="H571" s="7">
        <v>8</v>
      </c>
      <c r="I571" s="8">
        <v>4463</v>
      </c>
      <c r="J571" s="2">
        <f t="shared" si="73"/>
        <v>35704</v>
      </c>
      <c r="K571" s="3">
        <f t="shared" si="74"/>
        <v>5.254541967921548E-4</v>
      </c>
      <c r="L571" s="67">
        <v>4463</v>
      </c>
      <c r="M571" s="64" t="str">
        <f t="shared" si="75"/>
        <v>SI CUMPLE</v>
      </c>
      <c r="N571" s="67">
        <v>1832</v>
      </c>
      <c r="O571" s="64" t="str">
        <f t="shared" si="81"/>
        <v>SI CUMPLE</v>
      </c>
      <c r="P571" s="67">
        <v>4192</v>
      </c>
      <c r="Q571" s="64" t="str">
        <f t="shared" si="76"/>
        <v>SI CUMPLE</v>
      </c>
      <c r="R571" s="67">
        <v>4017</v>
      </c>
      <c r="S571" s="64" t="str">
        <f t="shared" si="77"/>
        <v>SI CUMPLE</v>
      </c>
      <c r="T571" s="67">
        <v>4329</v>
      </c>
      <c r="U571" s="64" t="str">
        <f t="shared" si="78"/>
        <v>SI CUMPLE</v>
      </c>
      <c r="V571" s="67">
        <f t="shared" si="79"/>
        <v>4463</v>
      </c>
      <c r="W571" s="3">
        <f t="shared" si="80"/>
        <v>5.254541967921548E-4</v>
      </c>
      <c r="X571" s="3"/>
      <c r="Y571" s="3"/>
      <c r="Z571" s="3"/>
      <c r="AA571" s="3"/>
      <c r="AB571" s="37"/>
      <c r="AC571" s="37"/>
      <c r="AD571" s="37"/>
      <c r="AE571" s="38"/>
      <c r="AF571" s="38"/>
    </row>
    <row r="572" spans="1:37" ht="33" x14ac:dyDescent="0.3">
      <c r="A572" s="5">
        <v>569</v>
      </c>
      <c r="B572" s="9">
        <v>1031630050</v>
      </c>
      <c r="C572" s="6" t="s">
        <v>1116</v>
      </c>
      <c r="D572" s="6" t="s">
        <v>37</v>
      </c>
      <c r="E572" s="6" t="s">
        <v>1117</v>
      </c>
      <c r="F572" s="6" t="s">
        <v>14</v>
      </c>
      <c r="G572" s="5"/>
      <c r="H572" s="7">
        <v>6790</v>
      </c>
      <c r="I572" s="8">
        <v>5030</v>
      </c>
      <c r="J572" s="2">
        <f t="shared" si="73"/>
        <v>34153700</v>
      </c>
      <c r="K572" s="3">
        <f t="shared" si="74"/>
        <v>0.50263849991542164</v>
      </c>
      <c r="L572" s="67">
        <v>5030</v>
      </c>
      <c r="M572" s="64" t="str">
        <f t="shared" si="75"/>
        <v>SI CUMPLE</v>
      </c>
      <c r="N572" s="67">
        <v>5030</v>
      </c>
      <c r="O572" s="64" t="str">
        <f t="shared" si="81"/>
        <v>SI CUMPLE</v>
      </c>
      <c r="P572" s="67">
        <v>5029</v>
      </c>
      <c r="Q572" s="64" t="str">
        <f t="shared" si="76"/>
        <v>SI CUMPLE</v>
      </c>
      <c r="R572" s="67">
        <v>4779</v>
      </c>
      <c r="S572" s="64" t="str">
        <f t="shared" si="77"/>
        <v>SI CUMPLE</v>
      </c>
      <c r="T572" s="67">
        <v>4879</v>
      </c>
      <c r="U572" s="64" t="str">
        <f t="shared" si="78"/>
        <v>SI CUMPLE</v>
      </c>
      <c r="V572" s="67">
        <f t="shared" si="79"/>
        <v>5030</v>
      </c>
      <c r="W572" s="3">
        <f t="shared" si="80"/>
        <v>0.50263849991542164</v>
      </c>
      <c r="X572" s="3"/>
      <c r="Y572" s="3"/>
      <c r="Z572" s="3"/>
      <c r="AA572" s="3"/>
      <c r="AB572" s="37"/>
      <c r="AC572" s="37"/>
      <c r="AD572" s="37"/>
      <c r="AE572" s="38"/>
      <c r="AF572" s="38"/>
    </row>
    <row r="573" spans="1:37" ht="33" x14ac:dyDescent="0.3">
      <c r="A573" s="5">
        <v>570</v>
      </c>
      <c r="B573" s="9">
        <v>1031440160</v>
      </c>
      <c r="C573" s="6" t="s">
        <v>1118</v>
      </c>
      <c r="D573" s="6" t="s">
        <v>1119</v>
      </c>
      <c r="E573" s="6" t="s">
        <v>1120</v>
      </c>
      <c r="F573" s="6" t="s">
        <v>254</v>
      </c>
      <c r="G573" s="5" t="s">
        <v>18</v>
      </c>
      <c r="H573" s="7">
        <v>769</v>
      </c>
      <c r="I573" s="8">
        <v>4823</v>
      </c>
      <c r="J573" s="2">
        <f t="shared" si="73"/>
        <v>3708887</v>
      </c>
      <c r="K573" s="3">
        <f t="shared" si="74"/>
        <v>5.4583526763888203E-2</v>
      </c>
      <c r="L573" s="67">
        <v>4823</v>
      </c>
      <c r="M573" s="64" t="str">
        <f t="shared" si="75"/>
        <v>SI CUMPLE</v>
      </c>
      <c r="N573" s="67">
        <v>4823</v>
      </c>
      <c r="O573" s="64" t="str">
        <f t="shared" si="81"/>
        <v>SI CUMPLE</v>
      </c>
      <c r="P573" s="67">
        <v>4822</v>
      </c>
      <c r="Q573" s="64" t="str">
        <f t="shared" si="76"/>
        <v>SI CUMPLE</v>
      </c>
      <c r="R573" s="67">
        <v>4582</v>
      </c>
      <c r="S573" s="64" t="str">
        <f t="shared" si="77"/>
        <v>SI CUMPLE</v>
      </c>
      <c r="T573" s="67">
        <v>4678</v>
      </c>
      <c r="U573" s="64" t="str">
        <f t="shared" si="78"/>
        <v>SI CUMPLE</v>
      </c>
      <c r="V573" s="67">
        <f t="shared" si="79"/>
        <v>4823</v>
      </c>
      <c r="W573" s="3">
        <f t="shared" si="80"/>
        <v>5.4583526763888203E-2</v>
      </c>
      <c r="X573" s="3"/>
      <c r="Y573" s="3"/>
      <c r="Z573" s="3"/>
      <c r="AA573" s="3"/>
      <c r="AB573" s="37"/>
      <c r="AC573" s="37"/>
      <c r="AD573" s="37"/>
      <c r="AE573" s="38"/>
      <c r="AF573" s="38"/>
      <c r="AG573" s="37"/>
      <c r="AH573" s="37"/>
      <c r="AI573" s="37"/>
      <c r="AJ573" s="38"/>
      <c r="AK573" s="39"/>
    </row>
    <row r="574" spans="1:37" ht="33" x14ac:dyDescent="0.3">
      <c r="A574" s="5">
        <v>571</v>
      </c>
      <c r="B574" s="9">
        <v>1032620006</v>
      </c>
      <c r="C574" s="6" t="s">
        <v>1121</v>
      </c>
      <c r="D574" s="11" t="s">
        <v>1122</v>
      </c>
      <c r="E574" s="6" t="s">
        <v>1123</v>
      </c>
      <c r="F574" s="6" t="s">
        <v>14</v>
      </c>
      <c r="G574" s="5" t="s">
        <v>18</v>
      </c>
      <c r="H574" s="7">
        <v>4880</v>
      </c>
      <c r="I574" s="8">
        <v>4823</v>
      </c>
      <c r="J574" s="2">
        <f t="shared" si="73"/>
        <v>23536240</v>
      </c>
      <c r="K574" s="3">
        <f t="shared" si="74"/>
        <v>0.34638180833260657</v>
      </c>
      <c r="L574" s="67">
        <v>4823</v>
      </c>
      <c r="M574" s="64" t="str">
        <f t="shared" si="75"/>
        <v>SI CUMPLE</v>
      </c>
      <c r="N574" s="67">
        <v>4823</v>
      </c>
      <c r="O574" s="64" t="str">
        <f t="shared" si="81"/>
        <v>SI CUMPLE</v>
      </c>
      <c r="P574" s="67">
        <v>4822</v>
      </c>
      <c r="Q574" s="64" t="str">
        <f t="shared" si="76"/>
        <v>SI CUMPLE</v>
      </c>
      <c r="R574" s="67">
        <v>3376</v>
      </c>
      <c r="S574" s="64" t="str">
        <f t="shared" si="77"/>
        <v>SI CUMPLE</v>
      </c>
      <c r="T574" s="67">
        <v>4823</v>
      </c>
      <c r="U574" s="64" t="str">
        <f t="shared" si="78"/>
        <v>SI CUMPLE</v>
      </c>
      <c r="V574" s="67">
        <f t="shared" si="79"/>
        <v>4823</v>
      </c>
      <c r="W574" s="3">
        <f t="shared" si="80"/>
        <v>0.34638180833260657</v>
      </c>
      <c r="X574" s="3"/>
      <c r="Y574" s="3"/>
      <c r="Z574" s="3"/>
      <c r="AA574" s="3"/>
      <c r="AB574" s="37"/>
      <c r="AC574" s="37"/>
      <c r="AD574" s="37"/>
      <c r="AE574" s="38"/>
      <c r="AF574" s="38"/>
      <c r="AG574" s="37"/>
      <c r="AH574" s="37"/>
      <c r="AI574" s="37"/>
      <c r="AJ574" s="38"/>
      <c r="AK574" s="39"/>
    </row>
    <row r="575" spans="1:37" x14ac:dyDescent="0.3">
      <c r="A575" s="5">
        <v>572</v>
      </c>
      <c r="B575" s="9">
        <v>1031830075</v>
      </c>
      <c r="C575" s="6" t="s">
        <v>1124</v>
      </c>
      <c r="D575" s="6" t="s">
        <v>16</v>
      </c>
      <c r="E575" s="6" t="s">
        <v>518</v>
      </c>
      <c r="F575" s="6" t="s">
        <v>14</v>
      </c>
      <c r="G575" s="5" t="s">
        <v>18</v>
      </c>
      <c r="H575" s="7">
        <v>4951</v>
      </c>
      <c r="I575" s="8">
        <v>140</v>
      </c>
      <c r="J575" s="2">
        <f t="shared" ref="J575:J637" si="82">+H575*I575</f>
        <v>693140</v>
      </c>
      <c r="K575" s="3">
        <f t="shared" si="74"/>
        <v>1.020091087733907E-2</v>
      </c>
      <c r="L575" s="67">
        <v>140</v>
      </c>
      <c r="M575" s="64" t="str">
        <f t="shared" si="75"/>
        <v>SI CUMPLE</v>
      </c>
      <c r="N575" s="67">
        <v>140</v>
      </c>
      <c r="O575" s="64" t="str">
        <f t="shared" si="81"/>
        <v>SI CUMPLE</v>
      </c>
      <c r="P575" s="67">
        <v>130</v>
      </c>
      <c r="Q575" s="64" t="str">
        <f t="shared" si="76"/>
        <v>SI CUMPLE</v>
      </c>
      <c r="R575" s="67">
        <v>137</v>
      </c>
      <c r="S575" s="64" t="str">
        <f t="shared" si="77"/>
        <v>SI CUMPLE</v>
      </c>
      <c r="T575" s="67">
        <v>136</v>
      </c>
      <c r="U575" s="64" t="str">
        <f t="shared" si="78"/>
        <v>SI CUMPLE</v>
      </c>
      <c r="V575" s="67">
        <f t="shared" si="79"/>
        <v>140</v>
      </c>
      <c r="W575" s="3">
        <f t="shared" si="80"/>
        <v>1.020091087733907E-2</v>
      </c>
      <c r="X575" s="3"/>
      <c r="Y575" s="3"/>
      <c r="Z575" s="3"/>
      <c r="AA575" s="3"/>
      <c r="AB575" s="37"/>
      <c r="AC575" s="37"/>
      <c r="AD575" s="37"/>
      <c r="AE575" s="38"/>
      <c r="AF575" s="38"/>
      <c r="AG575" s="37"/>
      <c r="AH575" s="37"/>
      <c r="AI575" s="37"/>
      <c r="AJ575" s="38"/>
      <c r="AK575" s="39"/>
    </row>
    <row r="576" spans="1:37" ht="33" x14ac:dyDescent="0.3">
      <c r="A576" s="5">
        <v>573</v>
      </c>
      <c r="B576" s="9">
        <v>1031830076</v>
      </c>
      <c r="C576" s="6" t="s">
        <v>1125</v>
      </c>
      <c r="D576" s="6" t="s">
        <v>37</v>
      </c>
      <c r="E576" s="6" t="s">
        <v>88</v>
      </c>
      <c r="F576" s="6" t="s">
        <v>14</v>
      </c>
      <c r="G576" s="5" t="s">
        <v>18</v>
      </c>
      <c r="H576" s="7">
        <v>800</v>
      </c>
      <c r="I576" s="8">
        <v>183</v>
      </c>
      <c r="J576" s="2">
        <f t="shared" si="82"/>
        <v>146400</v>
      </c>
      <c r="K576" s="3">
        <f t="shared" si="74"/>
        <v>2.1545623574493462E-3</v>
      </c>
      <c r="L576" s="67">
        <v>183</v>
      </c>
      <c r="M576" s="64" t="str">
        <f t="shared" si="75"/>
        <v>SI CUMPLE</v>
      </c>
      <c r="N576" s="67">
        <v>183</v>
      </c>
      <c r="O576" s="64" t="str">
        <f t="shared" si="81"/>
        <v>SI CUMPLE</v>
      </c>
      <c r="P576" s="67">
        <v>182</v>
      </c>
      <c r="Q576" s="64" t="str">
        <f t="shared" si="76"/>
        <v>SI CUMPLE</v>
      </c>
      <c r="R576" s="67">
        <v>165</v>
      </c>
      <c r="S576" s="64" t="str">
        <f t="shared" si="77"/>
        <v>SI CUMPLE</v>
      </c>
      <c r="T576" s="67">
        <v>181</v>
      </c>
      <c r="U576" s="64" t="str">
        <f t="shared" si="78"/>
        <v>SI CUMPLE</v>
      </c>
      <c r="V576" s="67">
        <f t="shared" si="79"/>
        <v>183</v>
      </c>
      <c r="W576" s="3">
        <f t="shared" si="80"/>
        <v>2.1545623574493462E-3</v>
      </c>
      <c r="X576" s="3"/>
      <c r="Y576" s="3"/>
      <c r="Z576" s="3"/>
      <c r="AA576" s="3"/>
      <c r="AB576" s="37"/>
      <c r="AC576" s="37"/>
      <c r="AD576" s="37"/>
      <c r="AE576" s="38"/>
      <c r="AF576" s="38"/>
      <c r="AG576" s="37"/>
      <c r="AH576" s="37"/>
      <c r="AI576" s="37"/>
      <c r="AJ576" s="38"/>
      <c r="AK576" s="39"/>
    </row>
    <row r="577" spans="1:37" ht="33" x14ac:dyDescent="0.3">
      <c r="A577" s="5">
        <v>574</v>
      </c>
      <c r="B577" s="9">
        <v>1033710045</v>
      </c>
      <c r="C577" s="6" t="s">
        <v>1126</v>
      </c>
      <c r="D577" s="6" t="s">
        <v>12</v>
      </c>
      <c r="E577" s="6" t="s">
        <v>1127</v>
      </c>
      <c r="F577" s="6" t="s">
        <v>14</v>
      </c>
      <c r="G577" s="5"/>
      <c r="H577" s="7">
        <v>33</v>
      </c>
      <c r="I577" s="8">
        <v>3134</v>
      </c>
      <c r="J577" s="2">
        <f t="shared" si="82"/>
        <v>103422</v>
      </c>
      <c r="K577" s="3">
        <f t="shared" ref="K577:K640" si="83">+J577/$J$691*$J$693</f>
        <v>1.5220570227604253E-3</v>
      </c>
      <c r="L577" s="67">
        <v>2006</v>
      </c>
      <c r="M577" s="64" t="str">
        <f t="shared" si="75"/>
        <v>SI CUMPLE</v>
      </c>
      <c r="N577" s="67">
        <v>1598</v>
      </c>
      <c r="O577" s="64" t="str">
        <f t="shared" si="81"/>
        <v>SI CUMPLE</v>
      </c>
      <c r="P577" s="67">
        <v>3133</v>
      </c>
      <c r="Q577" s="64" t="str">
        <f t="shared" si="76"/>
        <v>SI CUMPLE</v>
      </c>
      <c r="R577" s="67">
        <v>2194</v>
      </c>
      <c r="S577" s="64" t="str">
        <f t="shared" si="77"/>
        <v>SI CUMPLE</v>
      </c>
      <c r="T577" s="67">
        <v>3040</v>
      </c>
      <c r="U577" s="64" t="str">
        <f t="shared" si="78"/>
        <v>SI CUMPLE</v>
      </c>
      <c r="V577" s="67">
        <f t="shared" si="79"/>
        <v>2006</v>
      </c>
      <c r="W577" s="3">
        <f t="shared" si="80"/>
        <v>1.5220570227604253E-3</v>
      </c>
      <c r="X577" s="3"/>
      <c r="Y577" s="3"/>
      <c r="Z577" s="3"/>
      <c r="AA577" s="3"/>
      <c r="AB577" s="37"/>
      <c r="AC577" s="37"/>
      <c r="AD577" s="37"/>
      <c r="AE577" s="38"/>
      <c r="AF577" s="38"/>
    </row>
    <row r="578" spans="1:37" ht="33" x14ac:dyDescent="0.3">
      <c r="A578" s="5">
        <v>575</v>
      </c>
      <c r="B578" s="9">
        <v>1031230015</v>
      </c>
      <c r="C578" s="6" t="s">
        <v>1128</v>
      </c>
      <c r="D578" s="6" t="s">
        <v>12</v>
      </c>
      <c r="E578" s="6" t="s">
        <v>1129</v>
      </c>
      <c r="F578" s="6" t="s">
        <v>14</v>
      </c>
      <c r="G578" s="5" t="s">
        <v>18</v>
      </c>
      <c r="H578" s="7">
        <v>203</v>
      </c>
      <c r="I578" s="8">
        <v>616</v>
      </c>
      <c r="J578" s="2">
        <f t="shared" si="82"/>
        <v>125048</v>
      </c>
      <c r="K578" s="3">
        <f t="shared" si="83"/>
        <v>1.8403259130759962E-3</v>
      </c>
      <c r="L578" s="67">
        <v>616</v>
      </c>
      <c r="M578" s="64" t="str">
        <f t="shared" si="75"/>
        <v>SI CUMPLE</v>
      </c>
      <c r="N578" s="67">
        <v>616</v>
      </c>
      <c r="O578" s="64" t="str">
        <f t="shared" si="81"/>
        <v>SI CUMPLE</v>
      </c>
      <c r="P578" s="67">
        <v>615</v>
      </c>
      <c r="Q578" s="64" t="str">
        <f t="shared" si="76"/>
        <v>SI CUMPLE</v>
      </c>
      <c r="R578" s="67">
        <v>431</v>
      </c>
      <c r="S578" s="64" t="str">
        <f t="shared" si="77"/>
        <v>SI CUMPLE</v>
      </c>
      <c r="T578" s="67">
        <v>616</v>
      </c>
      <c r="U578" s="64" t="str">
        <f t="shared" si="78"/>
        <v>SI CUMPLE</v>
      </c>
      <c r="V578" s="67">
        <f t="shared" si="79"/>
        <v>616</v>
      </c>
      <c r="W578" s="3">
        <f t="shared" si="80"/>
        <v>1.8403259130759962E-3</v>
      </c>
      <c r="X578" s="3"/>
      <c r="Y578" s="3"/>
      <c r="Z578" s="3"/>
      <c r="AA578" s="3"/>
      <c r="AB578" s="37"/>
      <c r="AC578" s="37"/>
      <c r="AD578" s="37"/>
      <c r="AE578" s="38"/>
      <c r="AF578" s="38"/>
      <c r="AG578" s="37"/>
      <c r="AH578" s="37"/>
      <c r="AI578" s="37"/>
      <c r="AJ578" s="38"/>
      <c r="AK578" s="39"/>
    </row>
    <row r="579" spans="1:37" ht="33" x14ac:dyDescent="0.3">
      <c r="A579" s="5">
        <v>576</v>
      </c>
      <c r="B579" s="9">
        <v>1031230001</v>
      </c>
      <c r="C579" s="6" t="s">
        <v>1130</v>
      </c>
      <c r="D579" s="6" t="s">
        <v>12</v>
      </c>
      <c r="E579" s="6" t="s">
        <v>220</v>
      </c>
      <c r="F579" s="6" t="s">
        <v>14</v>
      </c>
      <c r="G579" s="5" t="s">
        <v>18</v>
      </c>
      <c r="H579" s="7">
        <v>86</v>
      </c>
      <c r="I579" s="8">
        <v>356</v>
      </c>
      <c r="J579" s="2">
        <f t="shared" si="82"/>
        <v>30616</v>
      </c>
      <c r="K579" s="3">
        <f t="shared" si="83"/>
        <v>4.5057432469719385E-4</v>
      </c>
      <c r="L579" s="67">
        <v>356</v>
      </c>
      <c r="M579" s="64" t="str">
        <f t="shared" si="75"/>
        <v>SI CUMPLE</v>
      </c>
      <c r="N579" s="67">
        <v>356</v>
      </c>
      <c r="O579" s="64" t="str">
        <f t="shared" si="81"/>
        <v>SI CUMPLE</v>
      </c>
      <c r="P579" s="67">
        <v>310</v>
      </c>
      <c r="Q579" s="64" t="str">
        <f t="shared" si="76"/>
        <v>SI CUMPLE</v>
      </c>
      <c r="R579" s="67">
        <v>320</v>
      </c>
      <c r="S579" s="64" t="str">
        <f t="shared" si="77"/>
        <v>SI CUMPLE</v>
      </c>
      <c r="T579" s="67">
        <v>345</v>
      </c>
      <c r="U579" s="64" t="str">
        <f t="shared" si="78"/>
        <v>SI CUMPLE</v>
      </c>
      <c r="V579" s="67">
        <f t="shared" si="79"/>
        <v>356</v>
      </c>
      <c r="W579" s="3">
        <f t="shared" si="80"/>
        <v>4.5057432469719385E-4</v>
      </c>
      <c r="X579" s="3"/>
      <c r="Y579" s="3"/>
      <c r="Z579" s="3"/>
      <c r="AA579" s="3"/>
      <c r="AB579" s="37"/>
      <c r="AC579" s="37"/>
      <c r="AD579" s="37"/>
      <c r="AE579" s="38"/>
      <c r="AF579" s="38"/>
      <c r="AG579" s="37"/>
      <c r="AH579" s="37"/>
      <c r="AI579" s="37"/>
      <c r="AJ579" s="38"/>
      <c r="AK579" s="39"/>
    </row>
    <row r="580" spans="1:37" ht="33" x14ac:dyDescent="0.3">
      <c r="A580" s="5">
        <v>577</v>
      </c>
      <c r="B580" s="9">
        <v>1031620018</v>
      </c>
      <c r="C580" s="6" t="s">
        <v>1131</v>
      </c>
      <c r="D580" s="6" t="s">
        <v>12</v>
      </c>
      <c r="E580" s="6" t="s">
        <v>1132</v>
      </c>
      <c r="F580" s="6" t="s">
        <v>14</v>
      </c>
      <c r="G580" s="5"/>
      <c r="H580" s="7">
        <v>8</v>
      </c>
      <c r="I580" s="8">
        <v>144</v>
      </c>
      <c r="J580" s="2">
        <f t="shared" si="82"/>
        <v>1152</v>
      </c>
      <c r="K580" s="3">
        <f t="shared" si="83"/>
        <v>1.6953933304519445E-5</v>
      </c>
      <c r="L580" s="67">
        <v>144</v>
      </c>
      <c r="M580" s="64" t="str">
        <f t="shared" ref="M580:M643" si="84">IF(L580&lt;=I580,"SI CUMPLE","NO CUMPLE")</f>
        <v>SI CUMPLE</v>
      </c>
      <c r="N580" s="67">
        <v>144</v>
      </c>
      <c r="O580" s="64" t="str">
        <f t="shared" si="81"/>
        <v>SI CUMPLE</v>
      </c>
      <c r="P580" s="67">
        <v>143</v>
      </c>
      <c r="Q580" s="64" t="str">
        <f t="shared" ref="Q580:Q643" si="85">IF(P580&lt;=I580,"SI CUMPLE","NO CUMPLE")</f>
        <v>SI CUMPLE</v>
      </c>
      <c r="R580" s="67">
        <v>101</v>
      </c>
      <c r="S580" s="64" t="str">
        <f t="shared" ref="S580:S643" si="86">IF(R580&lt;=I580,"SI CUMPLE","NO CUMPLE")</f>
        <v>SI CUMPLE</v>
      </c>
      <c r="T580" s="67">
        <v>144</v>
      </c>
      <c r="U580" s="64" t="str">
        <f t="shared" ref="U580:U643" si="87">IF(T580&lt;=I580,"SI CUMPLE","NO CUMPLE")</f>
        <v>SI CUMPLE</v>
      </c>
      <c r="V580" s="67">
        <f t="shared" si="79"/>
        <v>144</v>
      </c>
      <c r="W580" s="3">
        <f t="shared" si="80"/>
        <v>1.6953933304519445E-5</v>
      </c>
      <c r="X580" s="3"/>
      <c r="Y580" s="3"/>
      <c r="Z580" s="3"/>
      <c r="AA580" s="3"/>
      <c r="AB580" s="37"/>
      <c r="AC580" s="37"/>
      <c r="AD580" s="37"/>
      <c r="AE580" s="38"/>
      <c r="AF580" s="38"/>
    </row>
    <row r="581" spans="1:37" x14ac:dyDescent="0.3">
      <c r="A581" s="5">
        <v>578</v>
      </c>
      <c r="B581" s="9">
        <v>1032620020</v>
      </c>
      <c r="C581" s="6" t="s">
        <v>1133</v>
      </c>
      <c r="D581" s="6" t="s">
        <v>1062</v>
      </c>
      <c r="E581" s="6" t="s">
        <v>1134</v>
      </c>
      <c r="F581" s="6" t="s">
        <v>22</v>
      </c>
      <c r="G581" s="5" t="s">
        <v>18</v>
      </c>
      <c r="H581" s="7">
        <v>13350</v>
      </c>
      <c r="I581" s="8">
        <v>828</v>
      </c>
      <c r="J581" s="2">
        <f t="shared" si="82"/>
        <v>11053800</v>
      </c>
      <c r="K581" s="3">
        <f t="shared" si="83"/>
        <v>0.16267828816102173</v>
      </c>
      <c r="L581" s="67">
        <v>828</v>
      </c>
      <c r="M581" s="64" t="str">
        <f t="shared" si="84"/>
        <v>SI CUMPLE</v>
      </c>
      <c r="N581" s="67">
        <v>828</v>
      </c>
      <c r="O581" s="64" t="str">
        <f t="shared" si="81"/>
        <v>SI CUMPLE</v>
      </c>
      <c r="P581" s="67">
        <v>827</v>
      </c>
      <c r="Q581" s="64" t="str">
        <f t="shared" si="85"/>
        <v>SI CUMPLE</v>
      </c>
      <c r="R581" s="67">
        <v>580</v>
      </c>
      <c r="S581" s="64" t="str">
        <f t="shared" si="86"/>
        <v>SI CUMPLE</v>
      </c>
      <c r="T581" s="67">
        <v>828</v>
      </c>
      <c r="U581" s="64" t="str">
        <f t="shared" si="87"/>
        <v>SI CUMPLE</v>
      </c>
      <c r="V581" s="67">
        <f t="shared" ref="V581:V644" si="88">MIN(L581)</f>
        <v>828</v>
      </c>
      <c r="W581" s="3">
        <f t="shared" ref="W581:W644" si="89">V581/L581*K581</f>
        <v>0.16267828816102173</v>
      </c>
      <c r="X581" s="3"/>
      <c r="Y581" s="3"/>
      <c r="Z581" s="3"/>
      <c r="AA581" s="3"/>
      <c r="AB581" s="37"/>
      <c r="AC581" s="37"/>
      <c r="AD581" s="37"/>
      <c r="AE581" s="38"/>
      <c r="AF581" s="38"/>
      <c r="AG581" s="37"/>
      <c r="AH581" s="37"/>
      <c r="AI581" s="37"/>
      <c r="AJ581" s="38"/>
      <c r="AK581" s="39"/>
    </row>
    <row r="582" spans="1:37" x14ac:dyDescent="0.3">
      <c r="A582" s="5">
        <v>579</v>
      </c>
      <c r="B582" s="9">
        <v>1032620025</v>
      </c>
      <c r="C582" s="6" t="s">
        <v>1135</v>
      </c>
      <c r="D582" s="6" t="s">
        <v>1062</v>
      </c>
      <c r="E582" s="6" t="s">
        <v>1136</v>
      </c>
      <c r="F582" s="6" t="s">
        <v>22</v>
      </c>
      <c r="G582" s="5" t="s">
        <v>18</v>
      </c>
      <c r="H582" s="7">
        <v>16332</v>
      </c>
      <c r="I582" s="8">
        <v>511</v>
      </c>
      <c r="J582" s="2">
        <f t="shared" si="82"/>
        <v>8345652</v>
      </c>
      <c r="K582" s="3">
        <f t="shared" si="83"/>
        <v>0.1228225932211192</v>
      </c>
      <c r="L582" s="67">
        <v>511</v>
      </c>
      <c r="M582" s="64" t="str">
        <f t="shared" si="84"/>
        <v>SI CUMPLE</v>
      </c>
      <c r="N582" s="67">
        <v>511</v>
      </c>
      <c r="O582" s="64" t="str">
        <f t="shared" si="81"/>
        <v>SI CUMPLE</v>
      </c>
      <c r="P582" s="67">
        <v>510</v>
      </c>
      <c r="Q582" s="64" t="str">
        <f t="shared" si="85"/>
        <v>SI CUMPLE</v>
      </c>
      <c r="R582" s="67">
        <v>485</v>
      </c>
      <c r="S582" s="64" t="str">
        <f t="shared" si="86"/>
        <v>SI CUMPLE</v>
      </c>
      <c r="T582" s="67">
        <v>506</v>
      </c>
      <c r="U582" s="64" t="str">
        <f t="shared" si="87"/>
        <v>SI CUMPLE</v>
      </c>
      <c r="V582" s="67">
        <f t="shared" si="88"/>
        <v>511</v>
      </c>
      <c r="W582" s="3">
        <f t="shared" si="89"/>
        <v>0.1228225932211192</v>
      </c>
      <c r="X582" s="3"/>
      <c r="Y582" s="3"/>
      <c r="Z582" s="3"/>
      <c r="AA582" s="3"/>
      <c r="AB582" s="37"/>
      <c r="AC582" s="37"/>
      <c r="AD582" s="37"/>
      <c r="AE582" s="38"/>
      <c r="AF582" s="38"/>
      <c r="AG582" s="37"/>
      <c r="AH582" s="37"/>
      <c r="AI582" s="37"/>
      <c r="AJ582" s="38"/>
      <c r="AK582" s="39"/>
    </row>
    <row r="583" spans="1:37" ht="49.5" x14ac:dyDescent="0.3">
      <c r="A583" s="5">
        <v>580</v>
      </c>
      <c r="B583" s="9">
        <v>1032610044</v>
      </c>
      <c r="C583" s="6" t="s">
        <v>1137</v>
      </c>
      <c r="D583" s="6" t="s">
        <v>795</v>
      </c>
      <c r="E583" s="6">
        <v>8.9999999999999993E-3</v>
      </c>
      <c r="F583" s="6" t="s">
        <v>22</v>
      </c>
      <c r="G583" s="5" t="s">
        <v>18</v>
      </c>
      <c r="H583" s="7">
        <v>817</v>
      </c>
      <c r="I583" s="8">
        <v>2859</v>
      </c>
      <c r="J583" s="2">
        <f t="shared" si="82"/>
        <v>2335803</v>
      </c>
      <c r="K583" s="3">
        <f t="shared" si="83"/>
        <v>3.4375909960500377E-2</v>
      </c>
      <c r="L583" s="67">
        <v>2859</v>
      </c>
      <c r="M583" s="64" t="str">
        <f t="shared" si="84"/>
        <v>SI CUMPLE</v>
      </c>
      <c r="N583" s="67">
        <v>2859</v>
      </c>
      <c r="O583" s="64" t="str">
        <f t="shared" si="81"/>
        <v>SI CUMPLE</v>
      </c>
      <c r="P583" s="67">
        <v>2858</v>
      </c>
      <c r="Q583" s="64" t="str">
        <f t="shared" si="85"/>
        <v>SI CUMPLE</v>
      </c>
      <c r="R583" s="67">
        <v>2001</v>
      </c>
      <c r="S583" s="64" t="str">
        <f t="shared" si="86"/>
        <v>SI CUMPLE</v>
      </c>
      <c r="T583" s="67">
        <v>2859</v>
      </c>
      <c r="U583" s="64" t="str">
        <f t="shared" si="87"/>
        <v>SI CUMPLE</v>
      </c>
      <c r="V583" s="67">
        <f t="shared" si="88"/>
        <v>2859</v>
      </c>
      <c r="W583" s="3">
        <f t="shared" si="89"/>
        <v>3.4375909960500377E-2</v>
      </c>
      <c r="X583" s="3"/>
      <c r="Y583" s="3"/>
      <c r="Z583" s="3"/>
      <c r="AA583" s="3"/>
      <c r="AB583" s="37"/>
      <c r="AC583" s="37"/>
      <c r="AD583" s="37"/>
      <c r="AE583" s="38"/>
      <c r="AF583" s="38"/>
      <c r="AG583" s="37"/>
      <c r="AH583" s="37"/>
      <c r="AI583" s="37"/>
      <c r="AJ583" s="38"/>
      <c r="AK583" s="39"/>
    </row>
    <row r="584" spans="1:37" ht="49.5" x14ac:dyDescent="0.3">
      <c r="A584" s="5">
        <v>581</v>
      </c>
      <c r="B584" s="9">
        <v>1032610054</v>
      </c>
      <c r="C584" s="6" t="s">
        <v>1138</v>
      </c>
      <c r="D584" s="6" t="s">
        <v>1139</v>
      </c>
      <c r="E584" s="6" t="s">
        <v>1140</v>
      </c>
      <c r="F584" s="6" t="s">
        <v>22</v>
      </c>
      <c r="G584" s="5" t="s">
        <v>18</v>
      </c>
      <c r="H584" s="7">
        <v>108506</v>
      </c>
      <c r="I584" s="8">
        <v>1512</v>
      </c>
      <c r="J584" s="2">
        <f t="shared" si="82"/>
        <v>164061072</v>
      </c>
      <c r="K584" s="3">
        <f t="shared" si="83"/>
        <v>2.4144795768714955</v>
      </c>
      <c r="L584" s="67">
        <v>1512</v>
      </c>
      <c r="M584" s="64" t="str">
        <f t="shared" si="84"/>
        <v>SI CUMPLE</v>
      </c>
      <c r="N584" s="67">
        <v>1512</v>
      </c>
      <c r="O584" s="64" t="str">
        <f t="shared" si="81"/>
        <v>SI CUMPLE</v>
      </c>
      <c r="P584" s="67">
        <v>1511</v>
      </c>
      <c r="Q584" s="64" t="str">
        <f t="shared" si="85"/>
        <v>SI CUMPLE</v>
      </c>
      <c r="R584" s="67">
        <v>1058</v>
      </c>
      <c r="S584" s="64" t="str">
        <f t="shared" si="86"/>
        <v>SI CUMPLE</v>
      </c>
      <c r="T584" s="67">
        <v>1512</v>
      </c>
      <c r="U584" s="64" t="str">
        <f t="shared" si="87"/>
        <v>SI CUMPLE</v>
      </c>
      <c r="V584" s="67">
        <f t="shared" si="88"/>
        <v>1512</v>
      </c>
      <c r="W584" s="3">
        <f t="shared" si="89"/>
        <v>2.4144795768714955</v>
      </c>
      <c r="X584" s="3"/>
      <c r="Y584" s="3"/>
      <c r="Z584" s="3"/>
      <c r="AA584" s="3"/>
      <c r="AB584" s="37"/>
      <c r="AC584" s="37"/>
      <c r="AD584" s="37"/>
      <c r="AE584" s="38"/>
      <c r="AF584" s="38"/>
      <c r="AG584" s="37"/>
      <c r="AH584" s="37"/>
      <c r="AI584" s="37"/>
      <c r="AJ584" s="38"/>
      <c r="AK584" s="39"/>
    </row>
    <row r="585" spans="1:37" x14ac:dyDescent="0.3">
      <c r="A585" s="5">
        <v>582</v>
      </c>
      <c r="B585" s="9">
        <v>1033220035</v>
      </c>
      <c r="C585" s="6" t="s">
        <v>1142</v>
      </c>
      <c r="D585" s="11" t="s">
        <v>1141</v>
      </c>
      <c r="E585" s="6" t="s">
        <v>666</v>
      </c>
      <c r="F585" s="6" t="s">
        <v>61</v>
      </c>
      <c r="G585" s="5" t="s">
        <v>18</v>
      </c>
      <c r="H585" s="7">
        <v>3</v>
      </c>
      <c r="I585" s="8">
        <v>1654</v>
      </c>
      <c r="J585" s="2">
        <f t="shared" si="82"/>
        <v>4962</v>
      </c>
      <c r="K585" s="3">
        <f t="shared" si="83"/>
        <v>7.3025535639779072E-5</v>
      </c>
      <c r="L585" s="67">
        <v>1654</v>
      </c>
      <c r="M585" s="64" t="str">
        <f t="shared" si="84"/>
        <v>SI CUMPLE</v>
      </c>
      <c r="N585" s="67">
        <v>1654</v>
      </c>
      <c r="O585" s="64" t="str">
        <f t="shared" si="81"/>
        <v>SI CUMPLE</v>
      </c>
      <c r="P585" s="67">
        <v>1653</v>
      </c>
      <c r="Q585" s="64" t="str">
        <f t="shared" si="85"/>
        <v>SI CUMPLE</v>
      </c>
      <c r="R585" s="67">
        <v>1158</v>
      </c>
      <c r="S585" s="64" t="str">
        <f t="shared" si="86"/>
        <v>SI CUMPLE</v>
      </c>
      <c r="T585" s="67">
        <v>1654</v>
      </c>
      <c r="U585" s="64" t="str">
        <f t="shared" si="87"/>
        <v>SI CUMPLE</v>
      </c>
      <c r="V585" s="67">
        <f t="shared" si="88"/>
        <v>1654</v>
      </c>
      <c r="W585" s="3">
        <f t="shared" si="89"/>
        <v>7.3025535639779072E-5</v>
      </c>
      <c r="X585" s="3"/>
      <c r="Y585" s="3"/>
      <c r="Z585" s="3"/>
      <c r="AA585" s="3"/>
      <c r="AB585" s="37"/>
      <c r="AC585" s="37"/>
      <c r="AD585" s="37"/>
      <c r="AE585" s="38"/>
      <c r="AF585" s="38"/>
      <c r="AG585" s="37"/>
      <c r="AH585" s="37"/>
      <c r="AI585" s="37"/>
      <c r="AJ585" s="38"/>
      <c r="AK585" s="39"/>
    </row>
    <row r="586" spans="1:37" x14ac:dyDescent="0.3">
      <c r="A586" s="5">
        <v>583</v>
      </c>
      <c r="B586" s="53">
        <v>1033350027</v>
      </c>
      <c r="C586" s="50" t="s">
        <v>1143</v>
      </c>
      <c r="D586" s="50" t="s">
        <v>1144</v>
      </c>
      <c r="E586" s="50" t="s">
        <v>1380</v>
      </c>
      <c r="F586" s="6" t="s">
        <v>61</v>
      </c>
      <c r="G586" s="5" t="s">
        <v>18</v>
      </c>
      <c r="H586" s="7">
        <v>1094</v>
      </c>
      <c r="I586" s="8">
        <v>95078</v>
      </c>
      <c r="J586" s="2">
        <f t="shared" si="82"/>
        <v>104015332</v>
      </c>
      <c r="K586" s="3">
        <f t="shared" si="83"/>
        <v>1.5307890636939647</v>
      </c>
      <c r="L586" s="67">
        <v>95078</v>
      </c>
      <c r="M586" s="64" t="str">
        <f t="shared" si="84"/>
        <v>SI CUMPLE</v>
      </c>
      <c r="N586" s="67">
        <v>89696</v>
      </c>
      <c r="O586" s="64" t="str">
        <f t="shared" si="81"/>
        <v>SI CUMPLE</v>
      </c>
      <c r="P586" s="67">
        <v>95077</v>
      </c>
      <c r="Q586" s="64" t="str">
        <f t="shared" si="85"/>
        <v>SI CUMPLE</v>
      </c>
      <c r="R586" s="67">
        <v>90324</v>
      </c>
      <c r="S586" s="64" t="str">
        <f t="shared" si="86"/>
        <v>SI CUMPLE</v>
      </c>
      <c r="T586" s="67">
        <v>87005</v>
      </c>
      <c r="U586" s="64" t="str">
        <f t="shared" si="87"/>
        <v>SI CUMPLE</v>
      </c>
      <c r="V586" s="67">
        <f t="shared" si="88"/>
        <v>95078</v>
      </c>
      <c r="W586" s="3">
        <f t="shared" si="89"/>
        <v>1.5307890636939647</v>
      </c>
      <c r="X586" s="3"/>
      <c r="Y586" s="3"/>
      <c r="Z586" s="3"/>
      <c r="AA586" s="3"/>
      <c r="AB586" s="37"/>
      <c r="AC586" s="37"/>
      <c r="AD586" s="37"/>
      <c r="AE586" s="38"/>
      <c r="AF586" s="38"/>
      <c r="AG586" s="37"/>
      <c r="AH586" s="37"/>
      <c r="AI586" s="37"/>
      <c r="AJ586" s="38"/>
      <c r="AK586" s="39"/>
    </row>
    <row r="587" spans="1:37" ht="33" x14ac:dyDescent="0.3">
      <c r="A587" s="5">
        <v>584</v>
      </c>
      <c r="B587" s="9">
        <v>1033350035</v>
      </c>
      <c r="C587" s="6" t="s">
        <v>1145</v>
      </c>
      <c r="D587" s="6" t="s">
        <v>1146</v>
      </c>
      <c r="E587" s="6" t="s">
        <v>1147</v>
      </c>
      <c r="F587" s="6" t="s">
        <v>61</v>
      </c>
      <c r="G587" s="5" t="s">
        <v>18</v>
      </c>
      <c r="H587" s="7">
        <v>41</v>
      </c>
      <c r="I587" s="8">
        <v>55766</v>
      </c>
      <c r="J587" s="2">
        <f t="shared" si="82"/>
        <v>2286406</v>
      </c>
      <c r="K587" s="3">
        <f t="shared" si="83"/>
        <v>3.364893648528914E-2</v>
      </c>
      <c r="L587" s="67">
        <v>55766</v>
      </c>
      <c r="M587" s="64" t="str">
        <f t="shared" si="84"/>
        <v>SI CUMPLE</v>
      </c>
      <c r="N587" s="67">
        <v>3339</v>
      </c>
      <c r="O587" s="64" t="str">
        <f t="shared" si="81"/>
        <v>SI CUMPLE</v>
      </c>
      <c r="P587" s="67">
        <v>31168</v>
      </c>
      <c r="Q587" s="64" t="str">
        <f t="shared" si="85"/>
        <v>SI CUMPLE</v>
      </c>
      <c r="R587" s="67">
        <v>50189</v>
      </c>
      <c r="S587" s="64" t="str">
        <f t="shared" si="86"/>
        <v>SI CUMPLE</v>
      </c>
      <c r="T587" s="67">
        <v>54093</v>
      </c>
      <c r="U587" s="64" t="str">
        <f t="shared" si="87"/>
        <v>SI CUMPLE</v>
      </c>
      <c r="V587" s="67">
        <f t="shared" si="88"/>
        <v>55766</v>
      </c>
      <c r="W587" s="3">
        <f t="shared" si="89"/>
        <v>3.364893648528914E-2</v>
      </c>
      <c r="X587" s="3"/>
      <c r="Y587" s="3"/>
      <c r="Z587" s="3"/>
      <c r="AA587" s="3"/>
      <c r="AB587" s="37"/>
      <c r="AC587" s="37"/>
      <c r="AD587" s="37"/>
      <c r="AE587" s="38"/>
      <c r="AF587" s="38"/>
      <c r="AG587" s="37"/>
      <c r="AH587" s="37"/>
      <c r="AI587" s="37"/>
      <c r="AJ587" s="38"/>
      <c r="AK587" s="39"/>
    </row>
    <row r="588" spans="1:37" x14ac:dyDescent="0.3">
      <c r="A588" s="5">
        <v>585</v>
      </c>
      <c r="B588" s="9">
        <v>1031640003</v>
      </c>
      <c r="C588" s="6" t="s">
        <v>1148</v>
      </c>
      <c r="D588" s="6" t="s">
        <v>1149</v>
      </c>
      <c r="E588" s="6" t="s">
        <v>1150</v>
      </c>
      <c r="F588" s="6" t="s">
        <v>14</v>
      </c>
      <c r="G588" s="5"/>
      <c r="H588" s="7">
        <v>59</v>
      </c>
      <c r="I588" s="8">
        <v>13782</v>
      </c>
      <c r="J588" s="2">
        <f t="shared" si="82"/>
        <v>813138</v>
      </c>
      <c r="K588" s="3">
        <f t="shared" si="83"/>
        <v>1.1966916162647858E-2</v>
      </c>
      <c r="L588" s="67">
        <v>13782</v>
      </c>
      <c r="M588" s="64" t="str">
        <f t="shared" si="84"/>
        <v>SI CUMPLE</v>
      </c>
      <c r="N588" s="67">
        <v>13782</v>
      </c>
      <c r="O588" s="64" t="str">
        <f t="shared" si="81"/>
        <v>SI CUMPLE</v>
      </c>
      <c r="P588" s="67">
        <v>13781</v>
      </c>
      <c r="Q588" s="64" t="str">
        <f t="shared" si="85"/>
        <v>SI CUMPLE</v>
      </c>
      <c r="R588" s="67">
        <v>12404</v>
      </c>
      <c r="S588" s="64" t="str">
        <f t="shared" si="86"/>
        <v>SI CUMPLE</v>
      </c>
      <c r="T588" s="67">
        <v>13369</v>
      </c>
      <c r="U588" s="64" t="str">
        <f t="shared" si="87"/>
        <v>SI CUMPLE</v>
      </c>
      <c r="V588" s="67">
        <f t="shared" si="88"/>
        <v>13782</v>
      </c>
      <c r="W588" s="3">
        <f t="shared" si="89"/>
        <v>1.1966916162647858E-2</v>
      </c>
      <c r="X588" s="3"/>
      <c r="Y588" s="3"/>
      <c r="Z588" s="3"/>
      <c r="AA588" s="3"/>
      <c r="AB588" s="37"/>
      <c r="AC588" s="37"/>
      <c r="AD588" s="37"/>
      <c r="AE588" s="38"/>
      <c r="AF588" s="38"/>
    </row>
    <row r="589" spans="1:37" ht="33" x14ac:dyDescent="0.3">
      <c r="A589" s="5">
        <v>586</v>
      </c>
      <c r="B589" s="9">
        <v>1033350023</v>
      </c>
      <c r="C589" s="6" t="s">
        <v>1151</v>
      </c>
      <c r="D589" s="6" t="s">
        <v>1152</v>
      </c>
      <c r="E589" s="6">
        <v>0</v>
      </c>
      <c r="F589" s="6" t="s">
        <v>22</v>
      </c>
      <c r="G589" s="5"/>
      <c r="H589" s="7">
        <v>14</v>
      </c>
      <c r="I589" s="8">
        <v>236407</v>
      </c>
      <c r="J589" s="2">
        <f t="shared" si="82"/>
        <v>3309698</v>
      </c>
      <c r="K589" s="3">
        <f t="shared" si="83"/>
        <v>4.8708679817796349E-2</v>
      </c>
      <c r="L589" s="67">
        <v>236407</v>
      </c>
      <c r="M589" s="64" t="str">
        <f t="shared" si="84"/>
        <v>SI CUMPLE</v>
      </c>
      <c r="N589" s="67">
        <v>236407</v>
      </c>
      <c r="O589" s="64" t="str">
        <f t="shared" si="81"/>
        <v>SI CUMPLE</v>
      </c>
      <c r="P589" s="67">
        <v>236406</v>
      </c>
      <c r="Q589" s="64" t="str">
        <f t="shared" si="85"/>
        <v>SI CUMPLE</v>
      </c>
      <c r="R589" s="67">
        <v>165485</v>
      </c>
      <c r="S589" s="64" t="str">
        <f t="shared" si="86"/>
        <v>SI CUMPLE</v>
      </c>
      <c r="T589" s="67">
        <v>229315</v>
      </c>
      <c r="U589" s="64" t="str">
        <f t="shared" si="87"/>
        <v>SI CUMPLE</v>
      </c>
      <c r="V589" s="67">
        <f t="shared" si="88"/>
        <v>236407</v>
      </c>
      <c r="W589" s="3">
        <f t="shared" si="89"/>
        <v>4.8708679817796349E-2</v>
      </c>
      <c r="X589" s="3"/>
      <c r="Y589" s="3"/>
      <c r="Z589" s="3"/>
      <c r="AA589" s="3"/>
      <c r="AB589" s="37"/>
      <c r="AC589" s="37"/>
      <c r="AD589" s="37"/>
      <c r="AE589" s="38"/>
      <c r="AF589" s="38"/>
    </row>
    <row r="590" spans="1:37" ht="33" x14ac:dyDescent="0.3">
      <c r="A590" s="5">
        <v>587</v>
      </c>
      <c r="B590" s="9">
        <v>1032630007</v>
      </c>
      <c r="C590" s="6" t="s">
        <v>1153</v>
      </c>
      <c r="D590" s="6" t="s">
        <v>1154</v>
      </c>
      <c r="E590" s="6" t="s">
        <v>1155</v>
      </c>
      <c r="F590" s="6" t="s">
        <v>22</v>
      </c>
      <c r="G590" s="5" t="s">
        <v>18</v>
      </c>
      <c r="H590" s="7">
        <v>1495</v>
      </c>
      <c r="I590" s="8">
        <v>19294</v>
      </c>
      <c r="J590" s="2">
        <f t="shared" si="82"/>
        <v>28844530</v>
      </c>
      <c r="K590" s="3">
        <f t="shared" si="83"/>
        <v>0.42450367866337702</v>
      </c>
      <c r="L590" s="67">
        <v>19294</v>
      </c>
      <c r="M590" s="64" t="str">
        <f t="shared" si="84"/>
        <v>SI CUMPLE</v>
      </c>
      <c r="N590" s="67">
        <v>19294</v>
      </c>
      <c r="O590" s="64" t="str">
        <f t="shared" si="81"/>
        <v>SI CUMPLE</v>
      </c>
      <c r="P590" s="67">
        <v>19293</v>
      </c>
      <c r="Q590" s="64" t="str">
        <f t="shared" si="85"/>
        <v>SI CUMPLE</v>
      </c>
      <c r="R590" s="67">
        <v>13506</v>
      </c>
      <c r="S590" s="64" t="str">
        <f t="shared" si="86"/>
        <v>SI CUMPLE</v>
      </c>
      <c r="T590" s="67">
        <v>19294</v>
      </c>
      <c r="U590" s="64" t="str">
        <f t="shared" si="87"/>
        <v>SI CUMPLE</v>
      </c>
      <c r="V590" s="67">
        <f t="shared" si="88"/>
        <v>19294</v>
      </c>
      <c r="W590" s="3">
        <f t="shared" si="89"/>
        <v>0.42450367866337702</v>
      </c>
      <c r="X590" s="3"/>
      <c r="Y590" s="3"/>
      <c r="Z590" s="3"/>
      <c r="AA590" s="3"/>
      <c r="AB590" s="37"/>
      <c r="AC590" s="37"/>
      <c r="AD590" s="37"/>
      <c r="AE590" s="38"/>
      <c r="AF590" s="38"/>
      <c r="AG590" s="37"/>
      <c r="AH590" s="37"/>
      <c r="AI590" s="37"/>
      <c r="AJ590" s="38"/>
      <c r="AK590" s="39"/>
    </row>
    <row r="591" spans="1:37" ht="33" x14ac:dyDescent="0.3">
      <c r="A591" s="5">
        <v>588</v>
      </c>
      <c r="B591" s="9">
        <v>1032620004</v>
      </c>
      <c r="C591" s="6" t="s">
        <v>1156</v>
      </c>
      <c r="D591" s="6" t="s">
        <v>1157</v>
      </c>
      <c r="E591" s="6">
        <v>0</v>
      </c>
      <c r="F591" s="6" t="s">
        <v>22</v>
      </c>
      <c r="G591" s="5"/>
      <c r="H591" s="7">
        <v>95</v>
      </c>
      <c r="I591" s="8">
        <v>1498444</v>
      </c>
      <c r="J591" s="2">
        <f t="shared" si="82"/>
        <v>142352180</v>
      </c>
      <c r="K591" s="3">
        <f t="shared" si="83"/>
        <v>2.0949907686397111</v>
      </c>
      <c r="L591" s="67">
        <v>1498444</v>
      </c>
      <c r="M591" s="64" t="str">
        <f t="shared" si="84"/>
        <v>SI CUMPLE</v>
      </c>
      <c r="N591" s="67">
        <v>1498444</v>
      </c>
      <c r="O591" s="64" t="str">
        <f t="shared" si="81"/>
        <v>SI CUMPLE</v>
      </c>
      <c r="P591" s="67">
        <v>1498443</v>
      </c>
      <c r="Q591" s="64" t="str">
        <f t="shared" si="85"/>
        <v>SI CUMPLE</v>
      </c>
      <c r="R591" s="67">
        <v>1048911</v>
      </c>
      <c r="S591" s="64" t="str">
        <f t="shared" si="86"/>
        <v>SI CUMPLE</v>
      </c>
      <c r="T591" s="67">
        <v>1498444</v>
      </c>
      <c r="U591" s="64" t="str">
        <f t="shared" si="87"/>
        <v>SI CUMPLE</v>
      </c>
      <c r="V591" s="67">
        <f t="shared" si="88"/>
        <v>1498444</v>
      </c>
      <c r="W591" s="3">
        <f t="shared" si="89"/>
        <v>2.0949907686397111</v>
      </c>
      <c r="X591" s="3"/>
      <c r="Y591" s="3"/>
      <c r="Z591" s="3"/>
      <c r="AA591" s="3"/>
      <c r="AB591" s="37"/>
      <c r="AC591" s="37"/>
      <c r="AD591" s="37"/>
      <c r="AE591" s="38"/>
      <c r="AF591" s="38"/>
    </row>
    <row r="592" spans="1:37" ht="49.5" x14ac:dyDescent="0.3">
      <c r="A592" s="5">
        <v>589</v>
      </c>
      <c r="B592" s="9">
        <v>1032610052</v>
      </c>
      <c r="C592" s="6" t="s">
        <v>1158</v>
      </c>
      <c r="D592" s="6" t="s">
        <v>499</v>
      </c>
      <c r="E592" s="6" t="s">
        <v>1159</v>
      </c>
      <c r="F592" s="6" t="s">
        <v>22</v>
      </c>
      <c r="G592" s="5" t="s">
        <v>18</v>
      </c>
      <c r="H592" s="7">
        <v>168134</v>
      </c>
      <c r="I592" s="8">
        <v>1930</v>
      </c>
      <c r="J592" s="2">
        <f t="shared" si="82"/>
        <v>324498620</v>
      </c>
      <c r="K592" s="3">
        <f t="shared" si="83"/>
        <v>4.7756319104935763</v>
      </c>
      <c r="L592" s="67">
        <v>1930</v>
      </c>
      <c r="M592" s="64" t="str">
        <f t="shared" si="84"/>
        <v>SI CUMPLE</v>
      </c>
      <c r="N592" s="67">
        <v>1930</v>
      </c>
      <c r="O592" s="64" t="str">
        <f t="shared" si="81"/>
        <v>SI CUMPLE</v>
      </c>
      <c r="P592" s="67">
        <v>1929</v>
      </c>
      <c r="Q592" s="64" t="str">
        <f t="shared" si="85"/>
        <v>SI CUMPLE</v>
      </c>
      <c r="R592" s="67">
        <v>1834</v>
      </c>
      <c r="S592" s="64" t="str">
        <f t="shared" si="86"/>
        <v>SI CUMPLE</v>
      </c>
      <c r="T592" s="67">
        <v>1872</v>
      </c>
      <c r="U592" s="64" t="str">
        <f t="shared" si="87"/>
        <v>SI CUMPLE</v>
      </c>
      <c r="V592" s="67">
        <f t="shared" si="88"/>
        <v>1930</v>
      </c>
      <c r="W592" s="3">
        <f t="shared" si="89"/>
        <v>4.7756319104935763</v>
      </c>
      <c r="X592" s="3"/>
      <c r="Y592" s="3"/>
      <c r="Z592" s="3"/>
      <c r="AA592" s="3"/>
      <c r="AB592" s="37"/>
      <c r="AC592" s="37"/>
      <c r="AD592" s="37"/>
      <c r="AE592" s="38"/>
      <c r="AF592" s="38"/>
      <c r="AG592" s="37"/>
      <c r="AH592" s="37"/>
      <c r="AI592" s="37"/>
      <c r="AJ592" s="38"/>
      <c r="AK592" s="39"/>
    </row>
    <row r="593" spans="1:37" x14ac:dyDescent="0.3">
      <c r="A593" s="5">
        <v>590</v>
      </c>
      <c r="B593" s="9">
        <v>1032610050</v>
      </c>
      <c r="C593" s="6" t="s">
        <v>1160</v>
      </c>
      <c r="D593" s="6" t="s">
        <v>1161</v>
      </c>
      <c r="E593" s="6">
        <v>0</v>
      </c>
      <c r="F593" s="6" t="s">
        <v>76</v>
      </c>
      <c r="G593" s="5" t="s">
        <v>18</v>
      </c>
      <c r="H593" s="7">
        <v>139</v>
      </c>
      <c r="I593" s="8">
        <v>14411</v>
      </c>
      <c r="J593" s="2">
        <f t="shared" si="82"/>
        <v>2003129</v>
      </c>
      <c r="K593" s="3">
        <f t="shared" si="83"/>
        <v>2.9479961342316612E-2</v>
      </c>
      <c r="L593" s="67">
        <v>14411</v>
      </c>
      <c r="M593" s="64" t="str">
        <f t="shared" si="84"/>
        <v>SI CUMPLE</v>
      </c>
      <c r="N593" s="67">
        <v>14411</v>
      </c>
      <c r="O593" s="64" t="str">
        <f t="shared" ref="O593:O656" si="90">IF(N593&lt;=I593,"SI CUMPLE","NO CUMPLE")</f>
        <v>SI CUMPLE</v>
      </c>
      <c r="P593" s="67">
        <v>14410</v>
      </c>
      <c r="Q593" s="64" t="str">
        <f t="shared" si="85"/>
        <v>SI CUMPLE</v>
      </c>
      <c r="R593" s="67">
        <v>12970</v>
      </c>
      <c r="S593" s="64" t="str">
        <f t="shared" si="86"/>
        <v>SI CUMPLE</v>
      </c>
      <c r="T593" s="67">
        <v>14411</v>
      </c>
      <c r="U593" s="64" t="str">
        <f t="shared" si="87"/>
        <v>SI CUMPLE</v>
      </c>
      <c r="V593" s="67">
        <f t="shared" si="88"/>
        <v>14411</v>
      </c>
      <c r="W593" s="3">
        <f t="shared" si="89"/>
        <v>2.9479961342316612E-2</v>
      </c>
      <c r="X593" s="3"/>
      <c r="Y593" s="3"/>
      <c r="Z593" s="3"/>
      <c r="AA593" s="3"/>
      <c r="AB593" s="37"/>
      <c r="AC593" s="37"/>
      <c r="AD593" s="37"/>
      <c r="AE593" s="38"/>
      <c r="AF593" s="38"/>
      <c r="AG593" s="37"/>
      <c r="AH593" s="37"/>
      <c r="AI593" s="37"/>
      <c r="AJ593" s="38"/>
      <c r="AK593" s="39"/>
    </row>
    <row r="594" spans="1:37" x14ac:dyDescent="0.3">
      <c r="A594" s="5">
        <v>591</v>
      </c>
      <c r="B594" s="9">
        <v>1033340008</v>
      </c>
      <c r="C594" s="6" t="s">
        <v>1162</v>
      </c>
      <c r="D594" s="6" t="s">
        <v>1364</v>
      </c>
      <c r="E594" s="6" t="s">
        <v>1163</v>
      </c>
      <c r="F594" s="6" t="s">
        <v>61</v>
      </c>
      <c r="G594" s="5" t="s">
        <v>18</v>
      </c>
      <c r="H594" s="7">
        <v>11</v>
      </c>
      <c r="I594" s="8">
        <v>24097</v>
      </c>
      <c r="J594" s="2">
        <f t="shared" si="82"/>
        <v>265067</v>
      </c>
      <c r="K594" s="3">
        <f t="shared" si="83"/>
        <v>3.9009793743307775E-3</v>
      </c>
      <c r="L594" s="67">
        <v>24097</v>
      </c>
      <c r="M594" s="64" t="str">
        <f t="shared" si="84"/>
        <v>SI CUMPLE</v>
      </c>
      <c r="N594" s="67">
        <v>24097</v>
      </c>
      <c r="O594" s="64" t="str">
        <f t="shared" si="90"/>
        <v>SI CUMPLE</v>
      </c>
      <c r="P594" s="67">
        <v>24096</v>
      </c>
      <c r="Q594" s="64" t="str">
        <f t="shared" si="85"/>
        <v>SI CUMPLE</v>
      </c>
      <c r="R594" s="67">
        <v>16868</v>
      </c>
      <c r="S594" s="64" t="str">
        <f t="shared" si="86"/>
        <v>SI CUMPLE</v>
      </c>
      <c r="T594" s="67">
        <v>24097</v>
      </c>
      <c r="U594" s="64" t="str">
        <f t="shared" si="87"/>
        <v>SI CUMPLE</v>
      </c>
      <c r="V594" s="67">
        <f t="shared" si="88"/>
        <v>24097</v>
      </c>
      <c r="W594" s="3">
        <f t="shared" si="89"/>
        <v>3.9009793743307775E-3</v>
      </c>
      <c r="X594" s="3"/>
      <c r="Y594" s="3"/>
      <c r="Z594" s="3"/>
      <c r="AA594" s="3"/>
      <c r="AB594" s="37"/>
      <c r="AC594" s="37"/>
      <c r="AD594" s="37"/>
      <c r="AE594" s="38"/>
      <c r="AF594" s="38"/>
      <c r="AG594" s="37"/>
      <c r="AH594" s="37"/>
      <c r="AI594" s="37"/>
      <c r="AJ594" s="38"/>
      <c r="AK594" s="39"/>
    </row>
    <row r="595" spans="1:37" ht="49.5" x14ac:dyDescent="0.3">
      <c r="A595" s="5">
        <v>592</v>
      </c>
      <c r="B595" s="9">
        <v>1032610053</v>
      </c>
      <c r="C595" s="6" t="s">
        <v>1164</v>
      </c>
      <c r="D595" s="6" t="s">
        <v>1165</v>
      </c>
      <c r="E595" s="15">
        <v>8.9999999999999993E-3</v>
      </c>
      <c r="F595" s="6" t="s">
        <v>22</v>
      </c>
      <c r="G595" s="5" t="s">
        <v>18</v>
      </c>
      <c r="H595" s="7">
        <v>97478</v>
      </c>
      <c r="I595" s="8">
        <v>2068</v>
      </c>
      <c r="J595" s="2">
        <f t="shared" si="82"/>
        <v>201584504</v>
      </c>
      <c r="K595" s="3">
        <f t="shared" si="83"/>
        <v>2.9667102743408278</v>
      </c>
      <c r="L595" s="67">
        <v>2068</v>
      </c>
      <c r="M595" s="64" t="str">
        <f t="shared" si="84"/>
        <v>SI CUMPLE</v>
      </c>
      <c r="N595" s="67">
        <v>2068</v>
      </c>
      <c r="O595" s="64" t="str">
        <f t="shared" si="90"/>
        <v>SI CUMPLE</v>
      </c>
      <c r="P595" s="67">
        <v>2067</v>
      </c>
      <c r="Q595" s="64" t="str">
        <f t="shared" si="85"/>
        <v>SI CUMPLE</v>
      </c>
      <c r="R595" s="67">
        <v>1965</v>
      </c>
      <c r="S595" s="64" t="str">
        <f t="shared" si="86"/>
        <v>SI CUMPLE</v>
      </c>
      <c r="T595" s="67">
        <v>2006</v>
      </c>
      <c r="U595" s="64" t="str">
        <f t="shared" si="87"/>
        <v>SI CUMPLE</v>
      </c>
      <c r="V595" s="67">
        <f t="shared" si="88"/>
        <v>2068</v>
      </c>
      <c r="W595" s="3">
        <f t="shared" si="89"/>
        <v>2.9667102743408278</v>
      </c>
      <c r="X595" s="3"/>
      <c r="Y595" s="3"/>
      <c r="Z595" s="3"/>
      <c r="AA595" s="3"/>
      <c r="AB595" s="37"/>
      <c r="AC595" s="37"/>
      <c r="AD595" s="37"/>
      <c r="AE595" s="38"/>
      <c r="AF595" s="38"/>
      <c r="AG595" s="37"/>
      <c r="AH595" s="37"/>
      <c r="AI595" s="37"/>
      <c r="AJ595" s="38"/>
      <c r="AK595" s="39"/>
    </row>
    <row r="596" spans="1:37" ht="49.5" x14ac:dyDescent="0.3">
      <c r="A596" s="5">
        <v>593</v>
      </c>
      <c r="B596" s="9">
        <v>1032610045</v>
      </c>
      <c r="C596" s="6" t="s">
        <v>1166</v>
      </c>
      <c r="D596" s="6" t="s">
        <v>1167</v>
      </c>
      <c r="E596" s="15">
        <v>8.9999999999999993E-3</v>
      </c>
      <c r="F596" s="6" t="s">
        <v>22</v>
      </c>
      <c r="G596" s="5" t="s">
        <v>18</v>
      </c>
      <c r="H596" s="7">
        <v>119945</v>
      </c>
      <c r="I596" s="8">
        <v>2247</v>
      </c>
      <c r="J596" s="2">
        <f t="shared" si="82"/>
        <v>269516415</v>
      </c>
      <c r="K596" s="3">
        <f t="shared" si="83"/>
        <v>3.9664612190826252</v>
      </c>
      <c r="L596" s="67">
        <v>2247</v>
      </c>
      <c r="M596" s="64" t="str">
        <f t="shared" si="84"/>
        <v>SI CUMPLE</v>
      </c>
      <c r="N596" s="67">
        <v>2247</v>
      </c>
      <c r="O596" s="64" t="str">
        <f t="shared" si="90"/>
        <v>SI CUMPLE</v>
      </c>
      <c r="P596" s="67">
        <v>2246</v>
      </c>
      <c r="Q596" s="64" t="str">
        <f t="shared" si="85"/>
        <v>SI CUMPLE</v>
      </c>
      <c r="R596" s="67">
        <v>2067</v>
      </c>
      <c r="S596" s="64" t="str">
        <f t="shared" si="86"/>
        <v>SI CUMPLE</v>
      </c>
      <c r="T596" s="67">
        <v>2180</v>
      </c>
      <c r="U596" s="64" t="str">
        <f t="shared" si="87"/>
        <v>SI CUMPLE</v>
      </c>
      <c r="V596" s="67">
        <f t="shared" si="88"/>
        <v>2247</v>
      </c>
      <c r="W596" s="3">
        <f t="shared" si="89"/>
        <v>3.9664612190826252</v>
      </c>
      <c r="X596" s="3"/>
      <c r="Y596" s="3"/>
      <c r="Z596" s="3"/>
      <c r="AA596" s="3"/>
      <c r="AB596" s="37"/>
      <c r="AC596" s="37"/>
      <c r="AD596" s="37"/>
      <c r="AE596" s="38"/>
      <c r="AF596" s="38"/>
      <c r="AG596" s="37"/>
      <c r="AH596" s="37"/>
      <c r="AI596" s="37"/>
      <c r="AJ596" s="38"/>
      <c r="AK596" s="39"/>
    </row>
    <row r="597" spans="1:37" ht="33" x14ac:dyDescent="0.3">
      <c r="A597" s="5">
        <v>594</v>
      </c>
      <c r="B597" s="10" t="s">
        <v>1168</v>
      </c>
      <c r="C597" s="6" t="s">
        <v>1169</v>
      </c>
      <c r="D597" s="11" t="s">
        <v>1170</v>
      </c>
      <c r="E597" s="15">
        <v>8.9999999999999993E-3</v>
      </c>
      <c r="F597" s="6" t="s">
        <v>22</v>
      </c>
      <c r="G597" s="5"/>
      <c r="H597" s="7">
        <v>134</v>
      </c>
      <c r="I597" s="8">
        <v>2247</v>
      </c>
      <c r="J597" s="2">
        <f t="shared" si="82"/>
        <v>301098</v>
      </c>
      <c r="K597" s="3">
        <f t="shared" si="83"/>
        <v>4.4312460157328089E-3</v>
      </c>
      <c r="L597" s="67">
        <v>2247</v>
      </c>
      <c r="M597" s="64" t="str">
        <f t="shared" si="84"/>
        <v>SI CUMPLE</v>
      </c>
      <c r="N597" s="67">
        <v>2247</v>
      </c>
      <c r="O597" s="64" t="str">
        <f t="shared" si="90"/>
        <v>SI CUMPLE</v>
      </c>
      <c r="P597" s="67">
        <v>2246</v>
      </c>
      <c r="Q597" s="64" t="str">
        <f t="shared" si="85"/>
        <v>SI CUMPLE</v>
      </c>
      <c r="R597" s="67">
        <v>2022</v>
      </c>
      <c r="S597" s="64" t="str">
        <f t="shared" si="86"/>
        <v>SI CUMPLE</v>
      </c>
      <c r="T597" s="67">
        <v>2180</v>
      </c>
      <c r="U597" s="64" t="str">
        <f t="shared" si="87"/>
        <v>SI CUMPLE</v>
      </c>
      <c r="V597" s="67">
        <f t="shared" si="88"/>
        <v>2247</v>
      </c>
      <c r="W597" s="3">
        <f t="shared" si="89"/>
        <v>4.4312460157328089E-3</v>
      </c>
      <c r="X597" s="3"/>
      <c r="Y597" s="3"/>
      <c r="Z597" s="3"/>
      <c r="AA597" s="3"/>
      <c r="AB597" s="37"/>
      <c r="AC597" s="37"/>
      <c r="AD597" s="37"/>
      <c r="AE597" s="38"/>
      <c r="AF597" s="38"/>
    </row>
    <row r="598" spans="1:37" x14ac:dyDescent="0.3">
      <c r="A598" s="5">
        <v>595</v>
      </c>
      <c r="B598" s="9">
        <v>1033040064</v>
      </c>
      <c r="C598" s="6" t="s">
        <v>1171</v>
      </c>
      <c r="D598" s="6" t="s">
        <v>286</v>
      </c>
      <c r="E598" s="6" t="s">
        <v>779</v>
      </c>
      <c r="F598" s="6" t="s">
        <v>22</v>
      </c>
      <c r="G598" s="5"/>
      <c r="H598" s="7">
        <v>141</v>
      </c>
      <c r="I598" s="8">
        <v>22360</v>
      </c>
      <c r="J598" s="2">
        <f t="shared" si="82"/>
        <v>3152760</v>
      </c>
      <c r="K598" s="3">
        <f t="shared" si="83"/>
        <v>4.6399030178087441E-2</v>
      </c>
      <c r="L598" s="67">
        <v>22360</v>
      </c>
      <c r="M598" s="64" t="str">
        <f t="shared" si="84"/>
        <v>SI CUMPLE</v>
      </c>
      <c r="N598" s="67">
        <v>22360</v>
      </c>
      <c r="O598" s="64" t="str">
        <f t="shared" si="90"/>
        <v>SI CUMPLE</v>
      </c>
      <c r="P598" s="67">
        <v>22359</v>
      </c>
      <c r="Q598" s="64" t="str">
        <f t="shared" si="85"/>
        <v>SI CUMPLE</v>
      </c>
      <c r="R598" s="67">
        <v>15652</v>
      </c>
      <c r="S598" s="64" t="str">
        <f t="shared" si="86"/>
        <v>SI CUMPLE</v>
      </c>
      <c r="T598" s="67">
        <v>22136</v>
      </c>
      <c r="U598" s="64" t="str">
        <f t="shared" si="87"/>
        <v>SI CUMPLE</v>
      </c>
      <c r="V598" s="67">
        <f t="shared" si="88"/>
        <v>22360</v>
      </c>
      <c r="W598" s="3">
        <f t="shared" si="89"/>
        <v>4.6399030178087441E-2</v>
      </c>
      <c r="X598" s="3"/>
      <c r="Y598" s="3"/>
      <c r="Z598" s="3"/>
      <c r="AA598" s="3"/>
      <c r="AB598" s="37"/>
      <c r="AC598" s="37"/>
      <c r="AD598" s="37"/>
      <c r="AE598" s="38"/>
      <c r="AF598" s="38"/>
    </row>
    <row r="599" spans="1:37" ht="33" x14ac:dyDescent="0.3">
      <c r="A599" s="5">
        <v>596</v>
      </c>
      <c r="B599" s="9">
        <v>1031610070</v>
      </c>
      <c r="C599" s="6" t="s">
        <v>1172</v>
      </c>
      <c r="D599" s="6" t="s">
        <v>37</v>
      </c>
      <c r="E599" s="6" t="s">
        <v>349</v>
      </c>
      <c r="F599" s="6" t="s">
        <v>14</v>
      </c>
      <c r="G599" s="5" t="s">
        <v>18</v>
      </c>
      <c r="H599" s="7">
        <v>4874</v>
      </c>
      <c r="I599" s="8">
        <v>308</v>
      </c>
      <c r="J599" s="2">
        <f t="shared" si="82"/>
        <v>1501192</v>
      </c>
      <c r="K599" s="3">
        <f t="shared" si="83"/>
        <v>2.2092976601803954E-2</v>
      </c>
      <c r="L599" s="67">
        <v>308</v>
      </c>
      <c r="M599" s="64" t="str">
        <f t="shared" si="84"/>
        <v>SI CUMPLE</v>
      </c>
      <c r="N599" s="67">
        <v>308</v>
      </c>
      <c r="O599" s="64" t="str">
        <f t="shared" si="90"/>
        <v>SI CUMPLE</v>
      </c>
      <c r="P599" s="67">
        <v>307</v>
      </c>
      <c r="Q599" s="64" t="str">
        <f t="shared" si="85"/>
        <v>SI CUMPLE</v>
      </c>
      <c r="R599" s="67">
        <v>302</v>
      </c>
      <c r="S599" s="64" t="str">
        <f t="shared" si="86"/>
        <v>SI CUMPLE</v>
      </c>
      <c r="T599" s="67">
        <v>299</v>
      </c>
      <c r="U599" s="64" t="str">
        <f t="shared" si="87"/>
        <v>SI CUMPLE</v>
      </c>
      <c r="V599" s="67">
        <f t="shared" si="88"/>
        <v>308</v>
      </c>
      <c r="W599" s="3">
        <f t="shared" si="89"/>
        <v>2.2092976601803954E-2</v>
      </c>
      <c r="X599" s="3"/>
      <c r="Y599" s="3"/>
      <c r="Z599" s="3"/>
      <c r="AA599" s="3"/>
      <c r="AB599" s="37"/>
      <c r="AC599" s="37"/>
      <c r="AD599" s="37"/>
      <c r="AE599" s="38"/>
      <c r="AF599" s="38"/>
      <c r="AG599" s="37"/>
      <c r="AH599" s="37"/>
      <c r="AI599" s="37"/>
      <c r="AJ599" s="38"/>
      <c r="AK599" s="39"/>
    </row>
    <row r="600" spans="1:37" x14ac:dyDescent="0.3">
      <c r="A600" s="5">
        <v>597</v>
      </c>
      <c r="B600" s="9">
        <v>1031610071</v>
      </c>
      <c r="C600" s="6" t="s">
        <v>1173</v>
      </c>
      <c r="D600" s="6" t="s">
        <v>1174</v>
      </c>
      <c r="E600" s="6" t="s">
        <v>1175</v>
      </c>
      <c r="F600" s="6" t="s">
        <v>14</v>
      </c>
      <c r="G600" s="5" t="s">
        <v>18</v>
      </c>
      <c r="H600" s="7">
        <v>580</v>
      </c>
      <c r="I600" s="8">
        <v>77182</v>
      </c>
      <c r="J600" s="2">
        <f t="shared" si="82"/>
        <v>44765560</v>
      </c>
      <c r="K600" s="3">
        <f t="shared" si="83"/>
        <v>0.65881277654467318</v>
      </c>
      <c r="L600" s="67">
        <v>46695</v>
      </c>
      <c r="M600" s="64" t="str">
        <f t="shared" si="84"/>
        <v>SI CUMPLE</v>
      </c>
      <c r="N600" s="67">
        <v>36541</v>
      </c>
      <c r="O600" s="64" t="str">
        <f t="shared" si="90"/>
        <v>SI CUMPLE</v>
      </c>
      <c r="P600" s="67">
        <v>72684</v>
      </c>
      <c r="Q600" s="64" t="str">
        <f t="shared" si="85"/>
        <v>SI CUMPLE</v>
      </c>
      <c r="R600" s="67">
        <v>69464</v>
      </c>
      <c r="S600" s="64" t="str">
        <f t="shared" si="86"/>
        <v>SI CUMPLE</v>
      </c>
      <c r="T600" s="67">
        <v>74867</v>
      </c>
      <c r="U600" s="64" t="str">
        <f t="shared" si="87"/>
        <v>SI CUMPLE</v>
      </c>
      <c r="V600" s="67">
        <f t="shared" si="88"/>
        <v>46695</v>
      </c>
      <c r="W600" s="3">
        <f t="shared" si="89"/>
        <v>0.65881277654467318</v>
      </c>
      <c r="X600" s="3"/>
      <c r="Y600" s="3"/>
      <c r="Z600" s="3"/>
      <c r="AA600" s="3"/>
      <c r="AB600" s="37"/>
      <c r="AC600" s="37"/>
      <c r="AD600" s="37"/>
      <c r="AE600" s="38"/>
      <c r="AF600" s="38"/>
      <c r="AG600" s="37"/>
      <c r="AH600" s="37"/>
      <c r="AI600" s="37"/>
      <c r="AJ600" s="38"/>
      <c r="AK600" s="39"/>
    </row>
    <row r="601" spans="1:37" x14ac:dyDescent="0.3">
      <c r="A601" s="5">
        <v>598</v>
      </c>
      <c r="B601" s="9">
        <v>1033320110</v>
      </c>
      <c r="C601" s="6" t="s">
        <v>1176</v>
      </c>
      <c r="D601" s="6" t="s">
        <v>129</v>
      </c>
      <c r="E601" s="6" t="s">
        <v>1177</v>
      </c>
      <c r="F601" s="6" t="s">
        <v>61</v>
      </c>
      <c r="G601" s="5"/>
      <c r="H601" s="7">
        <v>14</v>
      </c>
      <c r="I601" s="8">
        <v>5901</v>
      </c>
      <c r="J601" s="2">
        <f t="shared" si="82"/>
        <v>82614</v>
      </c>
      <c r="K601" s="3">
        <f t="shared" si="83"/>
        <v>1.215826602447543E-3</v>
      </c>
      <c r="L601" s="67">
        <v>5901</v>
      </c>
      <c r="M601" s="64" t="str">
        <f t="shared" si="84"/>
        <v>SI CUMPLE</v>
      </c>
      <c r="N601" s="67">
        <v>5901</v>
      </c>
      <c r="O601" s="64" t="str">
        <f t="shared" si="90"/>
        <v>SI CUMPLE</v>
      </c>
      <c r="P601" s="67">
        <v>5806</v>
      </c>
      <c r="Q601" s="64" t="str">
        <f t="shared" si="85"/>
        <v>SI CUMPLE</v>
      </c>
      <c r="R601" s="67">
        <v>5311</v>
      </c>
      <c r="S601" s="64" t="str">
        <f t="shared" si="86"/>
        <v>SI CUMPLE</v>
      </c>
      <c r="T601" s="67">
        <v>5724</v>
      </c>
      <c r="U601" s="64" t="str">
        <f t="shared" si="87"/>
        <v>SI CUMPLE</v>
      </c>
      <c r="V601" s="67">
        <f t="shared" si="88"/>
        <v>5901</v>
      </c>
      <c r="W601" s="3">
        <f t="shared" si="89"/>
        <v>1.215826602447543E-3</v>
      </c>
      <c r="X601" s="3"/>
      <c r="Y601" s="3"/>
      <c r="Z601" s="3"/>
      <c r="AA601" s="3"/>
      <c r="AB601" s="37"/>
      <c r="AC601" s="37"/>
      <c r="AD601" s="37"/>
      <c r="AE601" s="38"/>
      <c r="AF601" s="38"/>
    </row>
    <row r="602" spans="1:37" ht="33" x14ac:dyDescent="0.3">
      <c r="A602" s="5">
        <v>599</v>
      </c>
      <c r="B602" s="10" t="s">
        <v>1178</v>
      </c>
      <c r="C602" s="6" t="s">
        <v>1179</v>
      </c>
      <c r="D602" s="6" t="s">
        <v>37</v>
      </c>
      <c r="E602" s="6" t="s">
        <v>38</v>
      </c>
      <c r="F602" s="6" t="s">
        <v>14</v>
      </c>
      <c r="G602" s="5" t="s">
        <v>18</v>
      </c>
      <c r="H602" s="7">
        <v>636</v>
      </c>
      <c r="I602" s="8">
        <v>482</v>
      </c>
      <c r="J602" s="2">
        <f t="shared" si="82"/>
        <v>306552</v>
      </c>
      <c r="K602" s="3">
        <f t="shared" si="83"/>
        <v>4.5115122937213932E-3</v>
      </c>
      <c r="L602" s="67">
        <v>482</v>
      </c>
      <c r="M602" s="64" t="str">
        <f t="shared" si="84"/>
        <v>SI CUMPLE</v>
      </c>
      <c r="N602" s="67">
        <v>482</v>
      </c>
      <c r="O602" s="64" t="str">
        <f t="shared" si="90"/>
        <v>SI CUMPLE</v>
      </c>
      <c r="P602" s="67">
        <v>469</v>
      </c>
      <c r="Q602" s="64" t="str">
        <f t="shared" si="85"/>
        <v>SI CUMPLE</v>
      </c>
      <c r="R602" s="67">
        <v>434</v>
      </c>
      <c r="S602" s="64" t="str">
        <f t="shared" si="86"/>
        <v>SI CUMPLE</v>
      </c>
      <c r="T602" s="67">
        <v>468</v>
      </c>
      <c r="U602" s="64" t="str">
        <f t="shared" si="87"/>
        <v>SI CUMPLE</v>
      </c>
      <c r="V602" s="67">
        <f t="shared" si="88"/>
        <v>482</v>
      </c>
      <c r="W602" s="3">
        <f t="shared" si="89"/>
        <v>4.5115122937213932E-3</v>
      </c>
      <c r="X602" s="3"/>
      <c r="Y602" s="3"/>
      <c r="Z602" s="3"/>
      <c r="AA602" s="3"/>
      <c r="AB602" s="37"/>
      <c r="AC602" s="37"/>
      <c r="AD602" s="37"/>
      <c r="AE602" s="38"/>
      <c r="AF602" s="38"/>
      <c r="AG602" s="37"/>
      <c r="AH602" s="37"/>
      <c r="AI602" s="37"/>
      <c r="AJ602" s="38"/>
      <c r="AK602" s="39"/>
    </row>
    <row r="603" spans="1:37" ht="33" x14ac:dyDescent="0.3">
      <c r="A603" s="5">
        <v>600</v>
      </c>
      <c r="B603" s="9">
        <v>1031016024</v>
      </c>
      <c r="C603" s="6" t="s">
        <v>1180</v>
      </c>
      <c r="D603" s="6" t="s">
        <v>37</v>
      </c>
      <c r="E603" s="6" t="s">
        <v>1181</v>
      </c>
      <c r="F603" s="6" t="s">
        <v>14</v>
      </c>
      <c r="G603" s="5" t="s">
        <v>18</v>
      </c>
      <c r="H603" s="7">
        <v>17</v>
      </c>
      <c r="I603" s="8">
        <v>1378</v>
      </c>
      <c r="J603" s="2">
        <f t="shared" si="82"/>
        <v>23426</v>
      </c>
      <c r="K603" s="3">
        <f t="shared" si="83"/>
        <v>3.4475941110388242E-4</v>
      </c>
      <c r="L603" s="67">
        <v>1378</v>
      </c>
      <c r="M603" s="64" t="str">
        <f t="shared" si="84"/>
        <v>SI CUMPLE</v>
      </c>
      <c r="N603" s="67">
        <v>1378</v>
      </c>
      <c r="O603" s="64" t="str">
        <f t="shared" si="90"/>
        <v>SI CUMPLE</v>
      </c>
      <c r="P603" s="67">
        <v>1377</v>
      </c>
      <c r="Q603" s="64" t="str">
        <f t="shared" si="85"/>
        <v>SI CUMPLE</v>
      </c>
      <c r="R603" s="67">
        <v>965</v>
      </c>
      <c r="S603" s="64" t="str">
        <f t="shared" si="86"/>
        <v>SI CUMPLE</v>
      </c>
      <c r="T603" s="67">
        <v>1378</v>
      </c>
      <c r="U603" s="64" t="str">
        <f t="shared" si="87"/>
        <v>SI CUMPLE</v>
      </c>
      <c r="V603" s="67">
        <f t="shared" si="88"/>
        <v>1378</v>
      </c>
      <c r="W603" s="3">
        <f t="shared" si="89"/>
        <v>3.4475941110388242E-4</v>
      </c>
      <c r="X603" s="3"/>
      <c r="Y603" s="3"/>
      <c r="Z603" s="3"/>
      <c r="AA603" s="3"/>
      <c r="AB603" s="37"/>
      <c r="AC603" s="37"/>
      <c r="AD603" s="37"/>
      <c r="AE603" s="38"/>
      <c r="AF603" s="38"/>
      <c r="AG603" s="37"/>
      <c r="AH603" s="37"/>
      <c r="AI603" s="37"/>
      <c r="AJ603" s="38"/>
      <c r="AK603" s="39"/>
    </row>
    <row r="604" spans="1:37" x14ac:dyDescent="0.3">
      <c r="A604" s="5">
        <v>601</v>
      </c>
      <c r="B604" s="9">
        <v>1031440255</v>
      </c>
      <c r="C604" s="6" t="s">
        <v>1182</v>
      </c>
      <c r="D604" s="6" t="s">
        <v>1183</v>
      </c>
      <c r="E604" s="6" t="s">
        <v>1184</v>
      </c>
      <c r="F604" s="6" t="s">
        <v>1185</v>
      </c>
      <c r="G604" s="5"/>
      <c r="H604" s="7">
        <v>6</v>
      </c>
      <c r="I604" s="8">
        <v>2356895</v>
      </c>
      <c r="J604" s="2">
        <f t="shared" si="82"/>
        <v>14141370</v>
      </c>
      <c r="K604" s="3">
        <f t="shared" si="83"/>
        <v>0.2081179199778925</v>
      </c>
      <c r="L604" s="67">
        <v>1425921</v>
      </c>
      <c r="M604" s="64" t="str">
        <f t="shared" si="84"/>
        <v>SI CUMPLE</v>
      </c>
      <c r="N604" s="67">
        <v>760426</v>
      </c>
      <c r="O604" s="64" t="str">
        <f t="shared" si="90"/>
        <v>SI CUMPLE</v>
      </c>
      <c r="P604" s="67">
        <v>760426</v>
      </c>
      <c r="Q604" s="64" t="str">
        <f t="shared" si="85"/>
        <v>SI CUMPLE</v>
      </c>
      <c r="R604" s="67">
        <v>806052</v>
      </c>
      <c r="S604" s="64" t="str">
        <f t="shared" si="86"/>
        <v>SI CUMPLE</v>
      </c>
      <c r="T604" s="67">
        <v>760426</v>
      </c>
      <c r="U604" s="64" t="str">
        <f t="shared" si="87"/>
        <v>SI CUMPLE</v>
      </c>
      <c r="V604" s="67">
        <f t="shared" si="88"/>
        <v>1425921</v>
      </c>
      <c r="W604" s="3">
        <f t="shared" si="89"/>
        <v>0.2081179199778925</v>
      </c>
      <c r="X604" s="3"/>
      <c r="Y604" s="3"/>
      <c r="Z604" s="3"/>
      <c r="AA604" s="3"/>
      <c r="AB604" s="37"/>
      <c r="AC604" s="37"/>
      <c r="AD604" s="37"/>
      <c r="AE604" s="38"/>
      <c r="AF604" s="38"/>
    </row>
    <row r="605" spans="1:37" ht="33" x14ac:dyDescent="0.3">
      <c r="A605" s="5">
        <v>602</v>
      </c>
      <c r="B605" s="9">
        <v>1031440250</v>
      </c>
      <c r="C605" s="6" t="s">
        <v>1186</v>
      </c>
      <c r="D605" s="6" t="s">
        <v>1187</v>
      </c>
      <c r="E605" s="6" t="s">
        <v>1188</v>
      </c>
      <c r="F605" s="6" t="s">
        <v>1185</v>
      </c>
      <c r="G605" s="5"/>
      <c r="H605" s="7">
        <v>21</v>
      </c>
      <c r="I605" s="8">
        <v>1523666</v>
      </c>
      <c r="J605" s="2">
        <f t="shared" si="82"/>
        <v>31996986</v>
      </c>
      <c r="K605" s="3">
        <f t="shared" si="83"/>
        <v>0.4708982348868424</v>
      </c>
      <c r="L605" s="67">
        <v>1523666</v>
      </c>
      <c r="M605" s="64" t="str">
        <f t="shared" si="84"/>
        <v>SI CUMPLE</v>
      </c>
      <c r="N605" s="67">
        <v>1267378</v>
      </c>
      <c r="O605" s="64" t="str">
        <f t="shared" si="90"/>
        <v>SI CUMPLE</v>
      </c>
      <c r="P605" s="67">
        <v>1267377</v>
      </c>
      <c r="Q605" s="64" t="str">
        <f t="shared" si="85"/>
        <v>SI CUMPLE</v>
      </c>
      <c r="R605" s="67">
        <v>1066566</v>
      </c>
      <c r="S605" s="64" t="str">
        <f t="shared" si="86"/>
        <v>SI CUMPLE</v>
      </c>
      <c r="T605" s="67">
        <v>1267378</v>
      </c>
      <c r="U605" s="64" t="str">
        <f t="shared" si="87"/>
        <v>SI CUMPLE</v>
      </c>
      <c r="V605" s="67">
        <f t="shared" si="88"/>
        <v>1523666</v>
      </c>
      <c r="W605" s="3">
        <f t="shared" si="89"/>
        <v>0.4708982348868424</v>
      </c>
      <c r="X605" s="3"/>
      <c r="Y605" s="3"/>
      <c r="Z605" s="3"/>
      <c r="AA605" s="3"/>
      <c r="AB605" s="37"/>
      <c r="AC605" s="37"/>
      <c r="AD605" s="37"/>
      <c r="AE605" s="38"/>
      <c r="AF605" s="38"/>
    </row>
    <row r="606" spans="1:37" ht="33" x14ac:dyDescent="0.3">
      <c r="A606" s="5">
        <v>603</v>
      </c>
      <c r="B606" s="9">
        <v>1033040066</v>
      </c>
      <c r="C606" s="6" t="s">
        <v>1189</v>
      </c>
      <c r="D606" s="6" t="s">
        <v>573</v>
      </c>
      <c r="E606" s="6" t="s">
        <v>1190</v>
      </c>
      <c r="F606" s="6" t="s">
        <v>22</v>
      </c>
      <c r="G606" s="5"/>
      <c r="H606" s="7">
        <v>1904</v>
      </c>
      <c r="I606" s="8">
        <v>4674</v>
      </c>
      <c r="J606" s="2">
        <f t="shared" si="82"/>
        <v>8899296</v>
      </c>
      <c r="K606" s="3">
        <f t="shared" si="83"/>
        <v>0.13097054760518811</v>
      </c>
      <c r="L606" s="67">
        <v>4674</v>
      </c>
      <c r="M606" s="64" t="str">
        <f t="shared" si="84"/>
        <v>SI CUMPLE</v>
      </c>
      <c r="N606" s="67">
        <v>4674</v>
      </c>
      <c r="O606" s="64" t="str">
        <f t="shared" si="90"/>
        <v>SI CUMPLE</v>
      </c>
      <c r="P606" s="67">
        <v>4673</v>
      </c>
      <c r="Q606" s="64" t="str">
        <f t="shared" si="85"/>
        <v>SI CUMPLE</v>
      </c>
      <c r="R606" s="67">
        <v>3272</v>
      </c>
      <c r="S606" s="64" t="str">
        <f t="shared" si="86"/>
        <v>SI CUMPLE</v>
      </c>
      <c r="T606" s="67">
        <v>4674</v>
      </c>
      <c r="U606" s="64" t="str">
        <f t="shared" si="87"/>
        <v>SI CUMPLE</v>
      </c>
      <c r="V606" s="67">
        <f t="shared" si="88"/>
        <v>4674</v>
      </c>
      <c r="W606" s="3">
        <f t="shared" si="89"/>
        <v>0.13097054760518811</v>
      </c>
      <c r="X606" s="3"/>
      <c r="Y606" s="3"/>
      <c r="Z606" s="3"/>
      <c r="AA606" s="3"/>
      <c r="AB606" s="37"/>
      <c r="AC606" s="37"/>
      <c r="AD606" s="37"/>
      <c r="AE606" s="38"/>
      <c r="AF606" s="38"/>
    </row>
    <row r="607" spans="1:37" ht="33" x14ac:dyDescent="0.3">
      <c r="A607" s="5">
        <v>604</v>
      </c>
      <c r="B607" s="9">
        <v>1031230017</v>
      </c>
      <c r="C607" s="6" t="s">
        <v>1191</v>
      </c>
      <c r="D607" s="6" t="s">
        <v>12</v>
      </c>
      <c r="E607" s="6" t="s">
        <v>559</v>
      </c>
      <c r="F607" s="6" t="s">
        <v>14</v>
      </c>
      <c r="G607" s="5"/>
      <c r="H607" s="7">
        <v>52</v>
      </c>
      <c r="I607" s="8">
        <v>30196</v>
      </c>
      <c r="J607" s="2">
        <f t="shared" si="82"/>
        <v>1570192</v>
      </c>
      <c r="K607" s="3">
        <f t="shared" si="83"/>
        <v>2.3108446565355899E-2</v>
      </c>
      <c r="L607" s="67">
        <v>18268</v>
      </c>
      <c r="M607" s="64" t="str">
        <f t="shared" si="84"/>
        <v>SI CUMPLE</v>
      </c>
      <c r="N607" s="67">
        <v>1200</v>
      </c>
      <c r="O607" s="64" t="str">
        <f t="shared" si="90"/>
        <v>SI CUMPLE</v>
      </c>
      <c r="P607" s="67">
        <v>30195</v>
      </c>
      <c r="Q607" s="64" t="str">
        <f t="shared" si="85"/>
        <v>SI CUMPLE</v>
      </c>
      <c r="R607" s="67">
        <v>27176</v>
      </c>
      <c r="S607" s="64" t="str">
        <f t="shared" si="86"/>
        <v>SI CUMPLE</v>
      </c>
      <c r="T607" s="67">
        <v>29290</v>
      </c>
      <c r="U607" s="64" t="str">
        <f t="shared" si="87"/>
        <v>SI CUMPLE</v>
      </c>
      <c r="V607" s="67">
        <f t="shared" si="88"/>
        <v>18268</v>
      </c>
      <c r="W607" s="3">
        <f t="shared" si="89"/>
        <v>2.3108446565355899E-2</v>
      </c>
      <c r="X607" s="3"/>
      <c r="Y607" s="3"/>
      <c r="Z607" s="3"/>
      <c r="AA607" s="3"/>
      <c r="AB607" s="37"/>
      <c r="AC607" s="37"/>
      <c r="AD607" s="37"/>
      <c r="AE607" s="38"/>
      <c r="AF607" s="38"/>
    </row>
    <row r="608" spans="1:37" ht="33" x14ac:dyDescent="0.3">
      <c r="A608" s="5">
        <v>605</v>
      </c>
      <c r="B608" s="9">
        <v>1032210012</v>
      </c>
      <c r="C608" s="6" t="s">
        <v>1192</v>
      </c>
      <c r="D608" s="6" t="s">
        <v>37</v>
      </c>
      <c r="E608" s="6" t="s">
        <v>1001</v>
      </c>
      <c r="F608" s="6" t="s">
        <v>14</v>
      </c>
      <c r="G608" s="5"/>
      <c r="H608" s="7">
        <v>39</v>
      </c>
      <c r="I608" s="8">
        <v>341</v>
      </c>
      <c r="J608" s="2">
        <f t="shared" si="82"/>
        <v>13299</v>
      </c>
      <c r="K608" s="3">
        <f t="shared" si="83"/>
        <v>1.9572079775764247E-4</v>
      </c>
      <c r="L608" s="67">
        <v>288</v>
      </c>
      <c r="M608" s="64" t="str">
        <f t="shared" si="84"/>
        <v>SI CUMPLE</v>
      </c>
      <c r="N608" s="67">
        <v>341</v>
      </c>
      <c r="O608" s="64" t="str">
        <f t="shared" si="90"/>
        <v>SI CUMPLE</v>
      </c>
      <c r="P608" s="67">
        <v>338</v>
      </c>
      <c r="Q608" s="64" t="str">
        <f t="shared" si="85"/>
        <v>SI CUMPLE</v>
      </c>
      <c r="R608" s="67">
        <v>307</v>
      </c>
      <c r="S608" s="64" t="str">
        <f t="shared" si="86"/>
        <v>SI CUMPLE</v>
      </c>
      <c r="T608" s="67">
        <v>331</v>
      </c>
      <c r="U608" s="64" t="str">
        <f t="shared" si="87"/>
        <v>SI CUMPLE</v>
      </c>
      <c r="V608" s="67">
        <f t="shared" si="88"/>
        <v>288</v>
      </c>
      <c r="W608" s="3">
        <f t="shared" si="89"/>
        <v>1.9572079775764247E-4</v>
      </c>
      <c r="X608" s="3"/>
      <c r="Y608" s="3"/>
      <c r="Z608" s="3"/>
      <c r="AA608" s="3"/>
      <c r="AB608" s="37"/>
      <c r="AC608" s="37"/>
      <c r="AD608" s="37"/>
      <c r="AE608" s="38"/>
      <c r="AF608" s="38"/>
    </row>
    <row r="609" spans="1:37" ht="33" x14ac:dyDescent="0.3">
      <c r="A609" s="5">
        <v>606</v>
      </c>
      <c r="B609" s="9">
        <v>1032144007</v>
      </c>
      <c r="C609" s="6" t="s">
        <v>1193</v>
      </c>
      <c r="D609" s="6" t="s">
        <v>37</v>
      </c>
      <c r="E609" s="6" t="s">
        <v>1194</v>
      </c>
      <c r="F609" s="6" t="s">
        <v>14</v>
      </c>
      <c r="G609" s="5" t="s">
        <v>18</v>
      </c>
      <c r="H609" s="7">
        <v>7902</v>
      </c>
      <c r="I609" s="8">
        <v>1102</v>
      </c>
      <c r="J609" s="2">
        <f t="shared" si="82"/>
        <v>8708004</v>
      </c>
      <c r="K609" s="3">
        <f t="shared" si="83"/>
        <v>0.12815531165927824</v>
      </c>
      <c r="L609" s="67">
        <v>666</v>
      </c>
      <c r="M609" s="64" t="str">
        <f t="shared" si="84"/>
        <v>SI CUMPLE</v>
      </c>
      <c r="N609" s="67">
        <v>464</v>
      </c>
      <c r="O609" s="64" t="str">
        <f t="shared" si="90"/>
        <v>SI CUMPLE</v>
      </c>
      <c r="P609" s="67">
        <v>714</v>
      </c>
      <c r="Q609" s="64" t="str">
        <f t="shared" si="85"/>
        <v>SI CUMPLE</v>
      </c>
      <c r="R609" s="67">
        <v>992</v>
      </c>
      <c r="S609" s="64" t="str">
        <f t="shared" si="86"/>
        <v>SI CUMPLE</v>
      </c>
      <c r="T609" s="67">
        <v>1069</v>
      </c>
      <c r="U609" s="64" t="str">
        <f t="shared" si="87"/>
        <v>SI CUMPLE</v>
      </c>
      <c r="V609" s="67">
        <f t="shared" si="88"/>
        <v>666</v>
      </c>
      <c r="W609" s="3">
        <f t="shared" si="89"/>
        <v>0.12815531165927824</v>
      </c>
      <c r="X609" s="3"/>
      <c r="Y609" s="3"/>
      <c r="Z609" s="3"/>
      <c r="AA609" s="3"/>
      <c r="AB609" s="37"/>
      <c r="AC609" s="37"/>
      <c r="AD609" s="37"/>
      <c r="AE609" s="38"/>
      <c r="AF609" s="38"/>
      <c r="AG609" s="37"/>
      <c r="AH609" s="37"/>
      <c r="AI609" s="37"/>
      <c r="AJ609" s="38"/>
      <c r="AK609" s="39"/>
    </row>
    <row r="610" spans="1:37" x14ac:dyDescent="0.3">
      <c r="A610" s="5">
        <v>607</v>
      </c>
      <c r="B610" s="9">
        <v>1032170018</v>
      </c>
      <c r="C610" s="6" t="s">
        <v>1195</v>
      </c>
      <c r="D610" s="6" t="s">
        <v>286</v>
      </c>
      <c r="E610" s="6" t="s">
        <v>284</v>
      </c>
      <c r="F610" s="6" t="s">
        <v>22</v>
      </c>
      <c r="G610" s="5"/>
      <c r="H610" s="7">
        <v>190</v>
      </c>
      <c r="I610" s="8">
        <v>2345634</v>
      </c>
      <c r="J610" s="2">
        <f t="shared" si="82"/>
        <v>445670460</v>
      </c>
      <c r="K610" s="3">
        <f t="shared" si="83"/>
        <v>6.5589125474257823</v>
      </c>
      <c r="L610" s="67">
        <v>2345634</v>
      </c>
      <c r="M610" s="64" t="str">
        <f t="shared" si="84"/>
        <v>SI CUMPLE</v>
      </c>
      <c r="N610" s="67">
        <v>2345634</v>
      </c>
      <c r="O610" s="64" t="str">
        <f t="shared" si="90"/>
        <v>SI CUMPLE</v>
      </c>
      <c r="P610" s="67">
        <v>2345633</v>
      </c>
      <c r="Q610" s="64" t="str">
        <f t="shared" si="85"/>
        <v>SI CUMPLE</v>
      </c>
      <c r="R610" s="67">
        <v>1641944</v>
      </c>
      <c r="S610" s="64" t="str">
        <f t="shared" si="86"/>
        <v>SI CUMPLE</v>
      </c>
      <c r="T610" s="67">
        <v>2345634</v>
      </c>
      <c r="U610" s="64" t="str">
        <f t="shared" si="87"/>
        <v>SI CUMPLE</v>
      </c>
      <c r="V610" s="67">
        <f t="shared" si="88"/>
        <v>2345634</v>
      </c>
      <c r="W610" s="3">
        <f t="shared" si="89"/>
        <v>6.5589125474257823</v>
      </c>
      <c r="X610" s="3"/>
      <c r="Y610" s="3"/>
      <c r="Z610" s="3"/>
      <c r="AA610" s="3"/>
      <c r="AB610" s="37"/>
      <c r="AC610" s="37"/>
      <c r="AD610" s="37"/>
      <c r="AE610" s="38"/>
      <c r="AF610" s="38"/>
    </row>
    <row r="611" spans="1:37" ht="33" x14ac:dyDescent="0.3">
      <c r="A611" s="5">
        <v>608</v>
      </c>
      <c r="B611" s="9">
        <v>1031220127</v>
      </c>
      <c r="C611" s="6" t="s">
        <v>1196</v>
      </c>
      <c r="D611" s="6" t="s">
        <v>37</v>
      </c>
      <c r="E611" s="6" t="s">
        <v>284</v>
      </c>
      <c r="F611" s="6" t="s">
        <v>14</v>
      </c>
      <c r="G611" s="5"/>
      <c r="H611" s="7">
        <v>29</v>
      </c>
      <c r="I611" s="8">
        <v>987</v>
      </c>
      <c r="J611" s="2">
        <f t="shared" si="82"/>
        <v>28623</v>
      </c>
      <c r="K611" s="3">
        <f t="shared" si="83"/>
        <v>4.212434314021355E-4</v>
      </c>
      <c r="L611" s="67">
        <v>759</v>
      </c>
      <c r="M611" s="64" t="str">
        <f t="shared" si="84"/>
        <v>SI CUMPLE</v>
      </c>
      <c r="N611" s="67">
        <v>602</v>
      </c>
      <c r="O611" s="64" t="str">
        <f t="shared" si="90"/>
        <v>SI CUMPLE</v>
      </c>
      <c r="P611" s="67">
        <v>884</v>
      </c>
      <c r="Q611" s="64" t="str">
        <f t="shared" si="85"/>
        <v>SI CUMPLE</v>
      </c>
      <c r="R611" s="67">
        <v>888</v>
      </c>
      <c r="S611" s="64" t="str">
        <f t="shared" si="86"/>
        <v>SI CUMPLE</v>
      </c>
      <c r="T611" s="67">
        <v>957</v>
      </c>
      <c r="U611" s="64" t="str">
        <f t="shared" si="87"/>
        <v>SI CUMPLE</v>
      </c>
      <c r="V611" s="67">
        <f t="shared" si="88"/>
        <v>759</v>
      </c>
      <c r="W611" s="3">
        <f t="shared" si="89"/>
        <v>4.212434314021355E-4</v>
      </c>
      <c r="X611" s="3"/>
      <c r="Y611" s="3"/>
      <c r="Z611" s="3"/>
      <c r="AA611" s="3"/>
      <c r="AB611" s="37"/>
      <c r="AC611" s="37"/>
      <c r="AD611" s="37"/>
      <c r="AE611" s="38"/>
      <c r="AF611" s="38"/>
    </row>
    <row r="612" spans="1:37" ht="33" x14ac:dyDescent="0.3">
      <c r="A612" s="5">
        <v>609</v>
      </c>
      <c r="B612" s="9">
        <v>1033410135</v>
      </c>
      <c r="C612" s="6" t="s">
        <v>1197</v>
      </c>
      <c r="D612" s="6" t="s">
        <v>37</v>
      </c>
      <c r="E612" s="6" t="s">
        <v>56</v>
      </c>
      <c r="F612" s="6" t="s">
        <v>14</v>
      </c>
      <c r="G612" s="5"/>
      <c r="H612" s="7">
        <v>21</v>
      </c>
      <c r="I612" s="8">
        <v>469</v>
      </c>
      <c r="J612" s="2">
        <f t="shared" si="82"/>
        <v>9849</v>
      </c>
      <c r="K612" s="3">
        <f t="shared" si="83"/>
        <v>1.4494729958004516E-4</v>
      </c>
      <c r="L612" s="67">
        <v>469</v>
      </c>
      <c r="M612" s="64" t="str">
        <f t="shared" si="84"/>
        <v>SI CUMPLE</v>
      </c>
      <c r="N612" s="67">
        <v>469</v>
      </c>
      <c r="O612" s="64" t="str">
        <f t="shared" si="90"/>
        <v>SI CUMPLE</v>
      </c>
      <c r="P612" s="67">
        <v>468</v>
      </c>
      <c r="Q612" s="64" t="str">
        <f t="shared" si="85"/>
        <v>SI CUMPLE</v>
      </c>
      <c r="R612" s="67">
        <v>328</v>
      </c>
      <c r="S612" s="64" t="str">
        <f t="shared" si="86"/>
        <v>SI CUMPLE</v>
      </c>
      <c r="T612" s="67">
        <v>469</v>
      </c>
      <c r="U612" s="64" t="str">
        <f t="shared" si="87"/>
        <v>SI CUMPLE</v>
      </c>
      <c r="V612" s="67">
        <f t="shared" si="88"/>
        <v>469</v>
      </c>
      <c r="W612" s="3">
        <f t="shared" si="89"/>
        <v>1.4494729958004516E-4</v>
      </c>
      <c r="X612" s="3"/>
      <c r="Y612" s="3"/>
      <c r="Z612" s="3"/>
      <c r="AA612" s="3"/>
      <c r="AB612" s="37"/>
      <c r="AC612" s="37"/>
      <c r="AD612" s="37"/>
      <c r="AE612" s="38"/>
      <c r="AF612" s="38"/>
    </row>
    <row r="613" spans="1:37" x14ac:dyDescent="0.3">
      <c r="A613" s="5">
        <v>610</v>
      </c>
      <c r="B613" s="9">
        <v>1032170105</v>
      </c>
      <c r="C613" s="6" t="s">
        <v>1198</v>
      </c>
      <c r="D613" s="6" t="s">
        <v>97</v>
      </c>
      <c r="E613" s="6" t="s">
        <v>1199</v>
      </c>
      <c r="F613" s="6" t="s">
        <v>22</v>
      </c>
      <c r="G613" s="5"/>
      <c r="H613" s="7">
        <v>1</v>
      </c>
      <c r="I613" s="8">
        <v>26231</v>
      </c>
      <c r="J613" s="2">
        <f t="shared" si="82"/>
        <v>26231</v>
      </c>
      <c r="K613" s="3">
        <f t="shared" si="83"/>
        <v>3.8604047266566798E-4</v>
      </c>
      <c r="L613" s="67">
        <v>26231</v>
      </c>
      <c r="M613" s="64" t="str">
        <f t="shared" si="84"/>
        <v>SI CUMPLE</v>
      </c>
      <c r="N613" s="67">
        <v>13120</v>
      </c>
      <c r="O613" s="64" t="str">
        <f t="shared" si="90"/>
        <v>SI CUMPLE</v>
      </c>
      <c r="P613" s="67">
        <v>26230</v>
      </c>
      <c r="Q613" s="64" t="str">
        <f t="shared" si="85"/>
        <v>SI CUMPLE</v>
      </c>
      <c r="R613" s="67">
        <v>23608</v>
      </c>
      <c r="S613" s="64" t="str">
        <f t="shared" si="86"/>
        <v>SI CUMPLE</v>
      </c>
      <c r="T613" s="67">
        <v>25444</v>
      </c>
      <c r="U613" s="64" t="str">
        <f t="shared" si="87"/>
        <v>SI CUMPLE</v>
      </c>
      <c r="V613" s="67">
        <f t="shared" si="88"/>
        <v>26231</v>
      </c>
      <c r="W613" s="3">
        <f t="shared" si="89"/>
        <v>3.8604047266566798E-4</v>
      </c>
      <c r="X613" s="3"/>
      <c r="Y613" s="3"/>
      <c r="Z613" s="3"/>
      <c r="AA613" s="3"/>
      <c r="AB613" s="37"/>
      <c r="AC613" s="37"/>
      <c r="AD613" s="37"/>
      <c r="AE613" s="38"/>
      <c r="AF613" s="38"/>
    </row>
    <row r="614" spans="1:37" x14ac:dyDescent="0.3">
      <c r="A614" s="5">
        <v>611</v>
      </c>
      <c r="B614" s="9">
        <v>1032170110</v>
      </c>
      <c r="C614" s="6" t="s">
        <v>1200</v>
      </c>
      <c r="D614" s="6" t="s">
        <v>97</v>
      </c>
      <c r="E614" s="6" t="s">
        <v>1201</v>
      </c>
      <c r="F614" s="6" t="s">
        <v>22</v>
      </c>
      <c r="G614" s="5"/>
      <c r="H614" s="7">
        <v>1</v>
      </c>
      <c r="I614" s="8">
        <v>165387</v>
      </c>
      <c r="J614" s="2">
        <f t="shared" si="82"/>
        <v>165387</v>
      </c>
      <c r="K614" s="3">
        <f t="shared" si="83"/>
        <v>2.4339932008980536E-3</v>
      </c>
      <c r="L614" s="67">
        <v>165387</v>
      </c>
      <c r="M614" s="64" t="str">
        <f t="shared" si="84"/>
        <v>SI CUMPLE</v>
      </c>
      <c r="N614" s="67">
        <v>165387</v>
      </c>
      <c r="O614" s="64" t="str">
        <f t="shared" si="90"/>
        <v>SI CUMPLE</v>
      </c>
      <c r="P614" s="67">
        <v>165386</v>
      </c>
      <c r="Q614" s="64" t="str">
        <f t="shared" si="85"/>
        <v>SI CUMPLE</v>
      </c>
      <c r="R614" s="67">
        <v>149221</v>
      </c>
      <c r="S614" s="64" t="str">
        <f t="shared" si="86"/>
        <v>SI CUMPLE</v>
      </c>
      <c r="T614" s="67">
        <v>165387</v>
      </c>
      <c r="U614" s="64" t="str">
        <f t="shared" si="87"/>
        <v>SI CUMPLE</v>
      </c>
      <c r="V614" s="67">
        <f t="shared" si="88"/>
        <v>165387</v>
      </c>
      <c r="W614" s="3">
        <f t="shared" si="89"/>
        <v>2.4339932008980536E-3</v>
      </c>
      <c r="X614" s="3"/>
      <c r="Y614" s="3"/>
      <c r="Z614" s="3"/>
      <c r="AA614" s="3"/>
      <c r="AB614" s="37"/>
      <c r="AC614" s="37"/>
      <c r="AD614" s="37"/>
      <c r="AE614" s="38"/>
      <c r="AF614" s="38"/>
    </row>
    <row r="615" spans="1:37" x14ac:dyDescent="0.3">
      <c r="A615" s="5">
        <v>612</v>
      </c>
      <c r="B615" s="9">
        <v>1032810150</v>
      </c>
      <c r="C615" s="6" t="s">
        <v>1202</v>
      </c>
      <c r="D615" s="6" t="s">
        <v>97</v>
      </c>
      <c r="E615" s="6" t="s">
        <v>380</v>
      </c>
      <c r="F615" s="6" t="s">
        <v>22</v>
      </c>
      <c r="G615" s="5"/>
      <c r="H615" s="7">
        <v>52</v>
      </c>
      <c r="I615" s="8">
        <v>4013</v>
      </c>
      <c r="J615" s="2">
        <f t="shared" si="82"/>
        <v>208676</v>
      </c>
      <c r="K615" s="3">
        <f t="shared" si="83"/>
        <v>3.0710755089009552E-3</v>
      </c>
      <c r="L615" s="67">
        <v>4013</v>
      </c>
      <c r="M615" s="64" t="str">
        <f t="shared" si="84"/>
        <v>SI CUMPLE</v>
      </c>
      <c r="N615" s="67">
        <v>4013</v>
      </c>
      <c r="O615" s="64" t="str">
        <f t="shared" si="90"/>
        <v>SI CUMPLE</v>
      </c>
      <c r="P615" s="67">
        <v>4012</v>
      </c>
      <c r="Q615" s="64" t="str">
        <f t="shared" si="85"/>
        <v>SI CUMPLE</v>
      </c>
      <c r="R615" s="67">
        <v>2809</v>
      </c>
      <c r="S615" s="64" t="str">
        <f t="shared" si="86"/>
        <v>SI CUMPLE</v>
      </c>
      <c r="T615" s="67">
        <v>4013</v>
      </c>
      <c r="U615" s="64" t="str">
        <f t="shared" si="87"/>
        <v>SI CUMPLE</v>
      </c>
      <c r="V615" s="67">
        <f t="shared" si="88"/>
        <v>4013</v>
      </c>
      <c r="W615" s="3">
        <f t="shared" si="89"/>
        <v>3.0710755089009552E-3</v>
      </c>
      <c r="X615" s="3"/>
      <c r="Y615" s="3"/>
      <c r="Z615" s="3"/>
      <c r="AA615" s="3"/>
      <c r="AB615" s="37"/>
      <c r="AC615" s="37"/>
      <c r="AD615" s="37"/>
      <c r="AE615" s="38"/>
      <c r="AF615" s="38"/>
    </row>
    <row r="616" spans="1:37" ht="33" x14ac:dyDescent="0.3">
      <c r="A616" s="5">
        <v>613</v>
      </c>
      <c r="B616" s="9">
        <v>1032810170</v>
      </c>
      <c r="C616" s="6" t="s">
        <v>1203</v>
      </c>
      <c r="D616" s="6" t="s">
        <v>37</v>
      </c>
      <c r="E616" s="6" t="s">
        <v>146</v>
      </c>
      <c r="F616" s="6" t="s">
        <v>14</v>
      </c>
      <c r="G616" s="5"/>
      <c r="H616" s="7">
        <v>76</v>
      </c>
      <c r="I616" s="8">
        <v>126</v>
      </c>
      <c r="J616" s="2">
        <f t="shared" si="82"/>
        <v>9576</v>
      </c>
      <c r="K616" s="3">
        <f t="shared" si="83"/>
        <v>1.4092957059381789E-4</v>
      </c>
      <c r="L616" s="67">
        <v>126</v>
      </c>
      <c r="M616" s="64" t="str">
        <f t="shared" si="84"/>
        <v>SI CUMPLE</v>
      </c>
      <c r="N616" s="67">
        <v>126</v>
      </c>
      <c r="O616" s="64" t="str">
        <f t="shared" si="90"/>
        <v>SI CUMPLE</v>
      </c>
      <c r="P616" s="67">
        <v>125</v>
      </c>
      <c r="Q616" s="64" t="str">
        <f t="shared" si="85"/>
        <v>SI CUMPLE</v>
      </c>
      <c r="R616" s="67">
        <v>88</v>
      </c>
      <c r="S616" s="64" t="str">
        <f t="shared" si="86"/>
        <v>SI CUMPLE</v>
      </c>
      <c r="T616" s="67">
        <v>122</v>
      </c>
      <c r="U616" s="64" t="str">
        <f t="shared" si="87"/>
        <v>SI CUMPLE</v>
      </c>
      <c r="V616" s="67">
        <f t="shared" si="88"/>
        <v>126</v>
      </c>
      <c r="W616" s="3">
        <f t="shared" si="89"/>
        <v>1.4092957059381789E-4</v>
      </c>
      <c r="X616" s="3"/>
      <c r="Y616" s="3"/>
      <c r="Z616" s="3"/>
      <c r="AA616" s="3"/>
      <c r="AB616" s="37"/>
      <c r="AC616" s="37"/>
      <c r="AD616" s="37"/>
      <c r="AE616" s="38"/>
      <c r="AF616" s="38"/>
    </row>
    <row r="617" spans="1:37" ht="33" x14ac:dyDescent="0.3">
      <c r="A617" s="5">
        <v>614</v>
      </c>
      <c r="B617" s="9">
        <v>1031050131</v>
      </c>
      <c r="C617" s="6" t="s">
        <v>1204</v>
      </c>
      <c r="D617" s="6" t="s">
        <v>37</v>
      </c>
      <c r="E617" s="6" t="s">
        <v>38</v>
      </c>
      <c r="F617" s="6" t="s">
        <v>14</v>
      </c>
      <c r="G617" s="5"/>
      <c r="H617" s="7">
        <v>65</v>
      </c>
      <c r="I617" s="8">
        <v>163</v>
      </c>
      <c r="J617" s="2">
        <f t="shared" si="82"/>
        <v>10595</v>
      </c>
      <c r="K617" s="3">
        <f t="shared" si="83"/>
        <v>1.5592614875120097E-4</v>
      </c>
      <c r="L617" s="67">
        <v>163</v>
      </c>
      <c r="M617" s="64" t="str">
        <f t="shared" si="84"/>
        <v>SI CUMPLE</v>
      </c>
      <c r="N617" s="67">
        <v>163</v>
      </c>
      <c r="O617" s="64" t="str">
        <f t="shared" si="90"/>
        <v>SI CUMPLE</v>
      </c>
      <c r="P617" s="67">
        <v>154</v>
      </c>
      <c r="Q617" s="64" t="str">
        <f t="shared" si="85"/>
        <v>SI CUMPLE</v>
      </c>
      <c r="R617" s="67">
        <v>147</v>
      </c>
      <c r="S617" s="64" t="str">
        <f t="shared" si="86"/>
        <v>SI CUMPLE</v>
      </c>
      <c r="T617" s="67">
        <v>158</v>
      </c>
      <c r="U617" s="64" t="str">
        <f t="shared" si="87"/>
        <v>SI CUMPLE</v>
      </c>
      <c r="V617" s="67">
        <f t="shared" si="88"/>
        <v>163</v>
      </c>
      <c r="W617" s="3">
        <f t="shared" si="89"/>
        <v>1.5592614875120097E-4</v>
      </c>
      <c r="X617" s="3"/>
      <c r="Y617" s="3"/>
      <c r="Z617" s="3"/>
      <c r="AA617" s="3"/>
      <c r="AB617" s="37"/>
      <c r="AC617" s="37"/>
      <c r="AD617" s="37"/>
      <c r="AE617" s="38"/>
      <c r="AF617" s="38"/>
    </row>
    <row r="618" spans="1:37" ht="33" x14ac:dyDescent="0.3">
      <c r="A618" s="5">
        <v>615</v>
      </c>
      <c r="B618" s="9">
        <v>1032210275</v>
      </c>
      <c r="C618" s="6" t="s">
        <v>1205</v>
      </c>
      <c r="D618" s="6" t="s">
        <v>37</v>
      </c>
      <c r="E618" s="6" t="s">
        <v>664</v>
      </c>
      <c r="F618" s="6" t="s">
        <v>14</v>
      </c>
      <c r="G618" s="5"/>
      <c r="H618" s="7">
        <v>47</v>
      </c>
      <c r="I618" s="8">
        <v>35559</v>
      </c>
      <c r="J618" s="2">
        <f t="shared" si="82"/>
        <v>1671273</v>
      </c>
      <c r="K618" s="3">
        <f t="shared" si="83"/>
        <v>2.4596051194135528E-2</v>
      </c>
      <c r="L618" s="67">
        <v>35559</v>
      </c>
      <c r="M618" s="64" t="str">
        <f t="shared" si="84"/>
        <v>SI CUMPLE</v>
      </c>
      <c r="N618" s="67">
        <v>35559</v>
      </c>
      <c r="O618" s="64" t="str">
        <f t="shared" si="90"/>
        <v>SI CUMPLE</v>
      </c>
      <c r="P618" s="67">
        <v>35558</v>
      </c>
      <c r="Q618" s="64" t="str">
        <f t="shared" si="85"/>
        <v>SI CUMPLE</v>
      </c>
      <c r="R618" s="67">
        <v>32003</v>
      </c>
      <c r="S618" s="64" t="str">
        <f t="shared" si="86"/>
        <v>SI CUMPLE</v>
      </c>
      <c r="T618" s="67">
        <v>34492</v>
      </c>
      <c r="U618" s="64" t="str">
        <f t="shared" si="87"/>
        <v>SI CUMPLE</v>
      </c>
      <c r="V618" s="67">
        <f t="shared" si="88"/>
        <v>35559</v>
      </c>
      <c r="W618" s="3">
        <f t="shared" si="89"/>
        <v>2.4596051194135528E-2</v>
      </c>
      <c r="X618" s="3"/>
      <c r="Y618" s="3"/>
      <c r="Z618" s="3"/>
      <c r="AA618" s="3"/>
      <c r="AB618" s="37"/>
      <c r="AC618" s="37"/>
      <c r="AD618" s="37"/>
      <c r="AE618" s="38"/>
      <c r="AF618" s="38"/>
    </row>
    <row r="619" spans="1:37" ht="33" x14ac:dyDescent="0.3">
      <c r="A619" s="5">
        <v>616</v>
      </c>
      <c r="B619" s="10" t="s">
        <v>1206</v>
      </c>
      <c r="C619" s="6" t="s">
        <v>1207</v>
      </c>
      <c r="D619" s="6" t="s">
        <v>37</v>
      </c>
      <c r="E619" s="6" t="s">
        <v>282</v>
      </c>
      <c r="F619" s="6" t="s">
        <v>14</v>
      </c>
      <c r="G619" s="5"/>
      <c r="H619" s="7">
        <v>552</v>
      </c>
      <c r="I619" s="8">
        <v>924</v>
      </c>
      <c r="J619" s="2">
        <f t="shared" si="82"/>
        <v>510048</v>
      </c>
      <c r="K619" s="3">
        <f t="shared" si="83"/>
        <v>7.5063539705759845E-3</v>
      </c>
      <c r="L619" s="67">
        <v>559</v>
      </c>
      <c r="M619" s="64" t="str">
        <f t="shared" si="84"/>
        <v>SI CUMPLE</v>
      </c>
      <c r="N619" s="67">
        <v>272</v>
      </c>
      <c r="O619" s="64" t="str">
        <f t="shared" si="90"/>
        <v>SI CUMPLE</v>
      </c>
      <c r="P619" s="67">
        <v>856</v>
      </c>
      <c r="Q619" s="64" t="str">
        <f t="shared" si="85"/>
        <v>SI CUMPLE</v>
      </c>
      <c r="R619" s="67">
        <v>832</v>
      </c>
      <c r="S619" s="64" t="str">
        <f t="shared" si="86"/>
        <v>SI CUMPLE</v>
      </c>
      <c r="T619" s="67">
        <v>896</v>
      </c>
      <c r="U619" s="64" t="str">
        <f t="shared" si="87"/>
        <v>SI CUMPLE</v>
      </c>
      <c r="V619" s="67">
        <f t="shared" si="88"/>
        <v>559</v>
      </c>
      <c r="W619" s="3">
        <f t="shared" si="89"/>
        <v>7.5063539705759845E-3</v>
      </c>
      <c r="X619" s="3"/>
      <c r="Y619" s="3"/>
      <c r="Z619" s="3"/>
      <c r="AA619" s="3"/>
      <c r="AB619" s="37"/>
      <c r="AC619" s="37"/>
      <c r="AD619" s="37"/>
      <c r="AE619" s="38"/>
      <c r="AF619" s="38"/>
    </row>
    <row r="620" spans="1:37" ht="33" x14ac:dyDescent="0.3">
      <c r="A620" s="5">
        <v>617</v>
      </c>
      <c r="B620" s="10" t="s">
        <v>1208</v>
      </c>
      <c r="C620" s="6" t="s">
        <v>1209</v>
      </c>
      <c r="D620" s="6" t="s">
        <v>37</v>
      </c>
      <c r="E620" s="6" t="s">
        <v>541</v>
      </c>
      <c r="F620" s="6" t="s">
        <v>14</v>
      </c>
      <c r="G620" s="5"/>
      <c r="H620" s="7">
        <v>255</v>
      </c>
      <c r="I620" s="8">
        <v>434</v>
      </c>
      <c r="J620" s="2">
        <f t="shared" si="82"/>
        <v>110670</v>
      </c>
      <c r="K620" s="3">
        <f t="shared" si="83"/>
        <v>1.6287255198013601E-3</v>
      </c>
      <c r="L620" s="67">
        <v>434</v>
      </c>
      <c r="M620" s="64" t="str">
        <f t="shared" si="84"/>
        <v>SI CUMPLE</v>
      </c>
      <c r="N620" s="67">
        <v>434</v>
      </c>
      <c r="O620" s="64" t="str">
        <f t="shared" si="90"/>
        <v>SI CUMPLE</v>
      </c>
      <c r="P620" s="67">
        <v>433</v>
      </c>
      <c r="Q620" s="64" t="str">
        <f t="shared" si="85"/>
        <v>SI CUMPLE</v>
      </c>
      <c r="R620" s="67">
        <v>391</v>
      </c>
      <c r="S620" s="64" t="str">
        <f t="shared" si="86"/>
        <v>SI CUMPLE</v>
      </c>
      <c r="T620" s="67">
        <v>421</v>
      </c>
      <c r="U620" s="64" t="str">
        <f t="shared" si="87"/>
        <v>SI CUMPLE</v>
      </c>
      <c r="V620" s="67">
        <f t="shared" si="88"/>
        <v>434</v>
      </c>
      <c r="W620" s="3">
        <f t="shared" si="89"/>
        <v>1.6287255198013601E-3</v>
      </c>
      <c r="X620" s="3"/>
      <c r="Y620" s="3"/>
      <c r="Z620" s="3"/>
      <c r="AA620" s="3"/>
      <c r="AB620" s="37"/>
      <c r="AC620" s="37"/>
      <c r="AD620" s="37"/>
      <c r="AE620" s="38"/>
      <c r="AF620" s="38"/>
    </row>
    <row r="621" spans="1:37" x14ac:dyDescent="0.3">
      <c r="A621" s="5">
        <v>618</v>
      </c>
      <c r="B621" s="10" t="s">
        <v>1210</v>
      </c>
      <c r="C621" s="6" t="s">
        <v>1211</v>
      </c>
      <c r="D621" s="6" t="s">
        <v>16</v>
      </c>
      <c r="E621" s="6" t="s">
        <v>1212</v>
      </c>
      <c r="F621" s="6" t="s">
        <v>14</v>
      </c>
      <c r="G621" s="5"/>
      <c r="H621" s="7">
        <v>50</v>
      </c>
      <c r="I621" s="8">
        <v>1158</v>
      </c>
      <c r="J621" s="2">
        <f t="shared" si="82"/>
        <v>57900</v>
      </c>
      <c r="K621" s="3">
        <f t="shared" si="83"/>
        <v>8.5211175202402423E-4</v>
      </c>
      <c r="L621" s="67">
        <v>1158</v>
      </c>
      <c r="M621" s="64" t="str">
        <f t="shared" si="84"/>
        <v>SI CUMPLE</v>
      </c>
      <c r="N621" s="67">
        <v>728</v>
      </c>
      <c r="O621" s="64" t="str">
        <f t="shared" si="90"/>
        <v>SI CUMPLE</v>
      </c>
      <c r="P621" s="67">
        <v>1106</v>
      </c>
      <c r="Q621" s="64" t="str">
        <f t="shared" si="85"/>
        <v>SI CUMPLE</v>
      </c>
      <c r="R621" s="67">
        <v>1042</v>
      </c>
      <c r="S621" s="64" t="str">
        <f t="shared" si="86"/>
        <v>SI CUMPLE</v>
      </c>
      <c r="T621" s="67">
        <v>1123</v>
      </c>
      <c r="U621" s="64" t="str">
        <f t="shared" si="87"/>
        <v>SI CUMPLE</v>
      </c>
      <c r="V621" s="67">
        <f t="shared" si="88"/>
        <v>1158</v>
      </c>
      <c r="W621" s="3">
        <f t="shared" si="89"/>
        <v>8.5211175202402423E-4</v>
      </c>
      <c r="X621" s="3"/>
      <c r="Y621" s="3"/>
      <c r="Z621" s="3"/>
      <c r="AA621" s="3"/>
      <c r="AB621" s="37"/>
      <c r="AC621" s="37"/>
      <c r="AD621" s="37"/>
      <c r="AE621" s="38"/>
      <c r="AF621" s="38"/>
    </row>
    <row r="622" spans="1:37" x14ac:dyDescent="0.3">
      <c r="A622" s="5">
        <v>619</v>
      </c>
      <c r="B622" s="9">
        <v>1033320141</v>
      </c>
      <c r="C622" s="6" t="s">
        <v>1213</v>
      </c>
      <c r="D622" s="6" t="s">
        <v>592</v>
      </c>
      <c r="E622" s="6" t="s">
        <v>378</v>
      </c>
      <c r="F622" s="6" t="s">
        <v>61</v>
      </c>
      <c r="G622" s="5"/>
      <c r="H622" s="7">
        <v>92</v>
      </c>
      <c r="I622" s="8">
        <v>3649</v>
      </c>
      <c r="J622" s="2">
        <f t="shared" si="82"/>
        <v>335708</v>
      </c>
      <c r="K622" s="3">
        <f t="shared" si="83"/>
        <v>4.9405998626680676E-3</v>
      </c>
      <c r="L622" s="67">
        <v>3649</v>
      </c>
      <c r="M622" s="64" t="str">
        <f t="shared" si="84"/>
        <v>SI CUMPLE</v>
      </c>
      <c r="N622" s="67">
        <v>3649</v>
      </c>
      <c r="O622" s="64" t="str">
        <f t="shared" si="90"/>
        <v>SI CUMPLE</v>
      </c>
      <c r="P622" s="67">
        <v>3648</v>
      </c>
      <c r="Q622" s="64" t="str">
        <f t="shared" si="85"/>
        <v>SI CUMPLE</v>
      </c>
      <c r="R622" s="67">
        <v>2554</v>
      </c>
      <c r="S622" s="64" t="str">
        <f t="shared" si="86"/>
        <v>SI CUMPLE</v>
      </c>
      <c r="T622" s="67">
        <v>3649</v>
      </c>
      <c r="U622" s="64" t="str">
        <f t="shared" si="87"/>
        <v>SI CUMPLE</v>
      </c>
      <c r="V622" s="67">
        <f t="shared" si="88"/>
        <v>3649</v>
      </c>
      <c r="W622" s="3">
        <f t="shared" si="89"/>
        <v>4.9405998626680676E-3</v>
      </c>
      <c r="X622" s="3"/>
      <c r="Y622" s="3"/>
      <c r="Z622" s="3"/>
      <c r="AA622" s="3"/>
      <c r="AB622" s="37"/>
      <c r="AC622" s="37"/>
      <c r="AD622" s="37"/>
      <c r="AE622" s="38"/>
      <c r="AF622" s="38"/>
    </row>
    <row r="623" spans="1:37" x14ac:dyDescent="0.3">
      <c r="A623" s="5">
        <v>620</v>
      </c>
      <c r="B623" s="9">
        <v>1033320132</v>
      </c>
      <c r="C623" s="6" t="s">
        <v>1214</v>
      </c>
      <c r="D623" s="6" t="s">
        <v>592</v>
      </c>
      <c r="E623" s="6" t="s">
        <v>1215</v>
      </c>
      <c r="F623" s="6" t="s">
        <v>61</v>
      </c>
      <c r="G623" s="5"/>
      <c r="H623" s="7">
        <v>51</v>
      </c>
      <c r="I623" s="8">
        <v>4065</v>
      </c>
      <c r="J623" s="2">
        <f t="shared" si="82"/>
        <v>207315</v>
      </c>
      <c r="K623" s="3">
        <f t="shared" si="83"/>
        <v>3.0510457317937923E-3</v>
      </c>
      <c r="L623" s="67">
        <v>4065</v>
      </c>
      <c r="M623" s="64" t="str">
        <f t="shared" si="84"/>
        <v>SI CUMPLE</v>
      </c>
      <c r="N623" s="67">
        <v>4065</v>
      </c>
      <c r="O623" s="64" t="str">
        <f t="shared" si="90"/>
        <v>SI CUMPLE</v>
      </c>
      <c r="P623" s="67">
        <v>4064</v>
      </c>
      <c r="Q623" s="64" t="str">
        <f t="shared" si="85"/>
        <v>SI CUMPLE</v>
      </c>
      <c r="R623" s="67">
        <v>2846</v>
      </c>
      <c r="S623" s="64" t="str">
        <f t="shared" si="86"/>
        <v>SI CUMPLE</v>
      </c>
      <c r="T623" s="67">
        <v>4065</v>
      </c>
      <c r="U623" s="64" t="str">
        <f t="shared" si="87"/>
        <v>SI CUMPLE</v>
      </c>
      <c r="V623" s="67">
        <f t="shared" si="88"/>
        <v>4065</v>
      </c>
      <c r="W623" s="3">
        <f t="shared" si="89"/>
        <v>3.0510457317937923E-3</v>
      </c>
      <c r="X623" s="3"/>
      <c r="Y623" s="3"/>
      <c r="Z623" s="3"/>
      <c r="AA623" s="3"/>
      <c r="AB623" s="37"/>
      <c r="AC623" s="37"/>
      <c r="AD623" s="37"/>
      <c r="AE623" s="38"/>
      <c r="AF623" s="38"/>
    </row>
    <row r="624" spans="1:37" x14ac:dyDescent="0.3">
      <c r="A624" s="5">
        <v>621</v>
      </c>
      <c r="B624" s="9">
        <v>1032911070</v>
      </c>
      <c r="C624" s="6" t="s">
        <v>1216</v>
      </c>
      <c r="D624" s="6" t="s">
        <v>20</v>
      </c>
      <c r="E624" s="6" t="s">
        <v>1217</v>
      </c>
      <c r="F624" s="6" t="s">
        <v>22</v>
      </c>
      <c r="G624" s="5" t="s">
        <v>18</v>
      </c>
      <c r="H624" s="7">
        <v>404</v>
      </c>
      <c r="I624" s="8">
        <v>8583</v>
      </c>
      <c r="J624" s="2">
        <f t="shared" si="82"/>
        <v>3467532</v>
      </c>
      <c r="K624" s="3">
        <f t="shared" si="83"/>
        <v>5.1031515850075454E-2</v>
      </c>
      <c r="L624" s="67">
        <v>8583</v>
      </c>
      <c r="M624" s="64" t="str">
        <f t="shared" si="84"/>
        <v>SI CUMPLE</v>
      </c>
      <c r="N624" s="67">
        <v>8583</v>
      </c>
      <c r="O624" s="64" t="str">
        <f t="shared" si="90"/>
        <v>SI CUMPLE</v>
      </c>
      <c r="P624" s="67">
        <v>8582</v>
      </c>
      <c r="Q624" s="64" t="str">
        <f t="shared" si="85"/>
        <v>SI CUMPLE</v>
      </c>
      <c r="R624" s="67">
        <v>6008</v>
      </c>
      <c r="S624" s="64" t="str">
        <f t="shared" si="86"/>
        <v>SI CUMPLE</v>
      </c>
      <c r="T624" s="67">
        <v>8583</v>
      </c>
      <c r="U624" s="64" t="str">
        <f t="shared" si="87"/>
        <v>SI CUMPLE</v>
      </c>
      <c r="V624" s="67">
        <f t="shared" si="88"/>
        <v>8583</v>
      </c>
      <c r="W624" s="3">
        <f t="shared" si="89"/>
        <v>5.1031515850075454E-2</v>
      </c>
      <c r="X624" s="3"/>
      <c r="Y624" s="3"/>
      <c r="Z624" s="3"/>
      <c r="AA624" s="3"/>
      <c r="AB624" s="37"/>
      <c r="AC624" s="37"/>
      <c r="AD624" s="37"/>
      <c r="AE624" s="38"/>
      <c r="AF624" s="38"/>
      <c r="AG624" s="37"/>
      <c r="AH624" s="37"/>
      <c r="AI624" s="37"/>
      <c r="AJ624" s="38"/>
      <c r="AK624" s="39"/>
    </row>
    <row r="625" spans="1:37" x14ac:dyDescent="0.3">
      <c r="A625" s="5">
        <v>622</v>
      </c>
      <c r="B625" s="10" t="s">
        <v>1218</v>
      </c>
      <c r="C625" s="6" t="s">
        <v>1219</v>
      </c>
      <c r="D625" s="6" t="s">
        <v>140</v>
      </c>
      <c r="E625" s="6" t="s">
        <v>167</v>
      </c>
      <c r="F625" s="6" t="s">
        <v>22</v>
      </c>
      <c r="G625" s="5" t="s">
        <v>18</v>
      </c>
      <c r="H625" s="7">
        <v>389</v>
      </c>
      <c r="I625" s="8">
        <v>555</v>
      </c>
      <c r="J625" s="2">
        <f t="shared" si="82"/>
        <v>215895</v>
      </c>
      <c r="K625" s="3">
        <f t="shared" si="83"/>
        <v>3.177317214218078E-3</v>
      </c>
      <c r="L625" s="67">
        <v>555</v>
      </c>
      <c r="M625" s="64" t="str">
        <f t="shared" si="84"/>
        <v>SI CUMPLE</v>
      </c>
      <c r="N625" s="67">
        <v>555</v>
      </c>
      <c r="O625" s="64" t="str">
        <f t="shared" si="90"/>
        <v>SI CUMPLE</v>
      </c>
      <c r="P625" s="67">
        <v>554</v>
      </c>
      <c r="Q625" s="64" t="str">
        <f t="shared" si="85"/>
        <v>SI CUMPLE</v>
      </c>
      <c r="R625" s="67">
        <v>389</v>
      </c>
      <c r="S625" s="64" t="str">
        <f t="shared" si="86"/>
        <v>SI CUMPLE</v>
      </c>
      <c r="T625" s="67">
        <v>555</v>
      </c>
      <c r="U625" s="64" t="str">
        <f t="shared" si="87"/>
        <v>SI CUMPLE</v>
      </c>
      <c r="V625" s="67">
        <f t="shared" si="88"/>
        <v>555</v>
      </c>
      <c r="W625" s="3">
        <f t="shared" si="89"/>
        <v>3.177317214218078E-3</v>
      </c>
      <c r="X625" s="3"/>
      <c r="Y625" s="3"/>
      <c r="Z625" s="3"/>
      <c r="AA625" s="3"/>
      <c r="AB625" s="37"/>
      <c r="AC625" s="37"/>
      <c r="AD625" s="37"/>
      <c r="AE625" s="38"/>
      <c r="AF625" s="38"/>
      <c r="AG625" s="37"/>
      <c r="AH625" s="37"/>
      <c r="AI625" s="37"/>
      <c r="AJ625" s="38"/>
      <c r="AK625" s="39"/>
    </row>
    <row r="626" spans="1:37" x14ac:dyDescent="0.3">
      <c r="A626" s="5">
        <v>623</v>
      </c>
      <c r="B626" s="10" t="s">
        <v>1220</v>
      </c>
      <c r="C626" s="6" t="s">
        <v>1221</v>
      </c>
      <c r="D626" s="6" t="s">
        <v>936</v>
      </c>
      <c r="E626" s="6" t="s">
        <v>30</v>
      </c>
      <c r="F626" s="6" t="s">
        <v>14</v>
      </c>
      <c r="G626" s="5" t="s">
        <v>18</v>
      </c>
      <c r="H626" s="7">
        <v>50</v>
      </c>
      <c r="I626" s="8">
        <v>1423</v>
      </c>
      <c r="J626" s="2">
        <f t="shared" si="82"/>
        <v>71150</v>
      </c>
      <c r="K626" s="3">
        <f t="shared" si="83"/>
        <v>1.0471114189379849E-3</v>
      </c>
      <c r="L626" s="67">
        <v>1423</v>
      </c>
      <c r="M626" s="64" t="str">
        <f t="shared" si="84"/>
        <v>SI CUMPLE</v>
      </c>
      <c r="N626" s="67">
        <v>1423</v>
      </c>
      <c r="O626" s="64" t="str">
        <f t="shared" si="90"/>
        <v>SI CUMPLE</v>
      </c>
      <c r="P626" s="67">
        <v>1422</v>
      </c>
      <c r="Q626" s="64" t="str">
        <f t="shared" si="85"/>
        <v>SI CUMPLE</v>
      </c>
      <c r="R626" s="67">
        <v>996</v>
      </c>
      <c r="S626" s="64" t="str">
        <f t="shared" si="86"/>
        <v>SI CUMPLE</v>
      </c>
      <c r="T626" s="67">
        <v>1409</v>
      </c>
      <c r="U626" s="64" t="str">
        <f t="shared" si="87"/>
        <v>SI CUMPLE</v>
      </c>
      <c r="V626" s="67">
        <f t="shared" si="88"/>
        <v>1423</v>
      </c>
      <c r="W626" s="3">
        <f t="shared" si="89"/>
        <v>1.0471114189379849E-3</v>
      </c>
      <c r="X626" s="3"/>
      <c r="Y626" s="3"/>
      <c r="Z626" s="3"/>
      <c r="AA626" s="3"/>
      <c r="AB626" s="37"/>
      <c r="AC626" s="37"/>
      <c r="AD626" s="37"/>
      <c r="AE626" s="38"/>
      <c r="AF626" s="38"/>
      <c r="AG626" s="37"/>
      <c r="AH626" s="37"/>
      <c r="AI626" s="37"/>
      <c r="AJ626" s="38"/>
      <c r="AK626" s="39"/>
    </row>
    <row r="627" spans="1:37" x14ac:dyDescent="0.3">
      <c r="A627" s="5">
        <v>624</v>
      </c>
      <c r="B627" s="10" t="s">
        <v>1222</v>
      </c>
      <c r="C627" s="6" t="s">
        <v>1223</v>
      </c>
      <c r="D627" s="6" t="s">
        <v>20</v>
      </c>
      <c r="E627" s="6" t="s">
        <v>1224</v>
      </c>
      <c r="F627" s="6" t="s">
        <v>22</v>
      </c>
      <c r="G627" s="5" t="s">
        <v>18</v>
      </c>
      <c r="H627" s="7">
        <v>23279</v>
      </c>
      <c r="I627" s="8">
        <v>490</v>
      </c>
      <c r="J627" s="2">
        <f t="shared" si="82"/>
        <v>11406710</v>
      </c>
      <c r="K627" s="3">
        <f t="shared" si="83"/>
        <v>0.16787204910069009</v>
      </c>
      <c r="L627" s="67">
        <v>490</v>
      </c>
      <c r="M627" s="64" t="str">
        <f t="shared" si="84"/>
        <v>SI CUMPLE</v>
      </c>
      <c r="N627" s="67">
        <v>490</v>
      </c>
      <c r="O627" s="64" t="str">
        <f t="shared" si="90"/>
        <v>SI CUMPLE</v>
      </c>
      <c r="P627" s="67">
        <v>489</v>
      </c>
      <c r="Q627" s="64" t="str">
        <f t="shared" si="85"/>
        <v>SI CUMPLE</v>
      </c>
      <c r="R627" s="67">
        <v>480</v>
      </c>
      <c r="S627" s="64" t="str">
        <f t="shared" si="86"/>
        <v>SI CUMPLE</v>
      </c>
      <c r="T627" s="67">
        <v>475</v>
      </c>
      <c r="U627" s="64" t="str">
        <f t="shared" si="87"/>
        <v>SI CUMPLE</v>
      </c>
      <c r="V627" s="67">
        <f t="shared" si="88"/>
        <v>490</v>
      </c>
      <c r="W627" s="3">
        <f t="shared" si="89"/>
        <v>0.16787204910069009</v>
      </c>
      <c r="X627" s="3"/>
      <c r="Y627" s="3"/>
      <c r="Z627" s="3"/>
      <c r="AA627" s="3"/>
      <c r="AB627" s="37"/>
      <c r="AC627" s="37"/>
      <c r="AD627" s="37"/>
      <c r="AE627" s="38"/>
      <c r="AF627" s="38"/>
      <c r="AG627" s="37"/>
      <c r="AH627" s="37"/>
      <c r="AI627" s="37"/>
      <c r="AJ627" s="38"/>
      <c r="AK627" s="39"/>
    </row>
    <row r="628" spans="1:37" ht="33" x14ac:dyDescent="0.3">
      <c r="A628" s="5">
        <v>625</v>
      </c>
      <c r="B628" s="10" t="s">
        <v>1225</v>
      </c>
      <c r="C628" s="6" t="s">
        <v>1226</v>
      </c>
      <c r="D628" s="6" t="s">
        <v>37</v>
      </c>
      <c r="E628" s="6" t="s">
        <v>88</v>
      </c>
      <c r="F628" s="6" t="s">
        <v>14</v>
      </c>
      <c r="G628" s="5"/>
      <c r="H628" s="7">
        <v>593</v>
      </c>
      <c r="I628" s="8">
        <v>6891</v>
      </c>
      <c r="J628" s="2">
        <f t="shared" si="82"/>
        <v>4086363</v>
      </c>
      <c r="K628" s="3">
        <f t="shared" si="83"/>
        <v>6.0138824444493054E-2</v>
      </c>
      <c r="L628" s="67">
        <v>6891</v>
      </c>
      <c r="M628" s="64" t="str">
        <f t="shared" si="84"/>
        <v>SI CUMPLE</v>
      </c>
      <c r="N628" s="67">
        <v>6891</v>
      </c>
      <c r="O628" s="64" t="str">
        <f t="shared" si="90"/>
        <v>SI CUMPLE</v>
      </c>
      <c r="P628" s="67">
        <v>6890</v>
      </c>
      <c r="Q628" s="64" t="str">
        <f t="shared" si="85"/>
        <v>SI CUMPLE</v>
      </c>
      <c r="R628" s="67">
        <v>4824</v>
      </c>
      <c r="S628" s="64" t="str">
        <f t="shared" si="86"/>
        <v>SI CUMPLE</v>
      </c>
      <c r="T628" s="67">
        <v>6684</v>
      </c>
      <c r="U628" s="64" t="str">
        <f t="shared" si="87"/>
        <v>SI CUMPLE</v>
      </c>
      <c r="V628" s="67">
        <f t="shared" si="88"/>
        <v>6891</v>
      </c>
      <c r="W628" s="3">
        <f t="shared" si="89"/>
        <v>6.0138824444493054E-2</v>
      </c>
      <c r="X628" s="3"/>
      <c r="Y628" s="3"/>
      <c r="Z628" s="3"/>
      <c r="AA628" s="3"/>
      <c r="AB628" s="37"/>
      <c r="AC628" s="37"/>
      <c r="AD628" s="37"/>
      <c r="AE628" s="38"/>
      <c r="AF628" s="38"/>
    </row>
    <row r="629" spans="1:37" x14ac:dyDescent="0.3">
      <c r="A629" s="5">
        <v>626</v>
      </c>
      <c r="B629" s="9">
        <v>1032412100</v>
      </c>
      <c r="C629" s="6" t="s">
        <v>1227</v>
      </c>
      <c r="D629" s="6" t="s">
        <v>20</v>
      </c>
      <c r="E629" s="6" t="s">
        <v>98</v>
      </c>
      <c r="F629" s="6" t="s">
        <v>22</v>
      </c>
      <c r="G629" s="5" t="s">
        <v>18</v>
      </c>
      <c r="H629" s="7">
        <v>3504</v>
      </c>
      <c r="I629" s="8">
        <v>8269</v>
      </c>
      <c r="J629" s="2">
        <f t="shared" si="82"/>
        <v>28974576</v>
      </c>
      <c r="K629" s="3">
        <f t="shared" si="83"/>
        <v>0.42641755992250857</v>
      </c>
      <c r="L629" s="67">
        <v>5002</v>
      </c>
      <c r="M629" s="64" t="str">
        <f t="shared" si="84"/>
        <v>SI CUMPLE</v>
      </c>
      <c r="N629" s="67">
        <v>3520</v>
      </c>
      <c r="O629" s="64" t="str">
        <f t="shared" si="90"/>
        <v>SI CUMPLE</v>
      </c>
      <c r="P629" s="67">
        <v>8073</v>
      </c>
      <c r="Q629" s="64" t="str">
        <f t="shared" si="85"/>
        <v>SI CUMPLE</v>
      </c>
      <c r="R629" s="67">
        <v>7442</v>
      </c>
      <c r="S629" s="64" t="str">
        <f t="shared" si="86"/>
        <v>SI CUMPLE</v>
      </c>
      <c r="T629" s="67">
        <v>8021</v>
      </c>
      <c r="U629" s="64" t="str">
        <f t="shared" si="87"/>
        <v>SI CUMPLE</v>
      </c>
      <c r="V629" s="67">
        <f t="shared" si="88"/>
        <v>5002</v>
      </c>
      <c r="W629" s="3">
        <f t="shared" si="89"/>
        <v>0.42641755992250857</v>
      </c>
      <c r="X629" s="3"/>
      <c r="Y629" s="3"/>
      <c r="Z629" s="3"/>
      <c r="AA629" s="3"/>
      <c r="AB629" s="37"/>
      <c r="AC629" s="37"/>
      <c r="AD629" s="37"/>
      <c r="AE629" s="38"/>
      <c r="AF629" s="38"/>
      <c r="AG629" s="37"/>
      <c r="AH629" s="37"/>
      <c r="AI629" s="37"/>
      <c r="AJ629" s="38"/>
      <c r="AK629" s="39"/>
    </row>
    <row r="630" spans="1:37" ht="33" x14ac:dyDescent="0.3">
      <c r="A630" s="5">
        <v>627</v>
      </c>
      <c r="B630" s="13">
        <v>1031830005</v>
      </c>
      <c r="C630" s="14" t="s">
        <v>1228</v>
      </c>
      <c r="D630" s="6" t="s">
        <v>37</v>
      </c>
      <c r="E630" s="6" t="s">
        <v>88</v>
      </c>
      <c r="F630" s="6" t="s">
        <v>14</v>
      </c>
      <c r="G630" s="5" t="s">
        <v>18</v>
      </c>
      <c r="H630" s="7">
        <v>429</v>
      </c>
      <c r="I630" s="8">
        <v>713</v>
      </c>
      <c r="J630" s="2">
        <f t="shared" si="82"/>
        <v>305877</v>
      </c>
      <c r="K630" s="3">
        <f t="shared" si="83"/>
        <v>4.5015783484257769E-3</v>
      </c>
      <c r="L630" s="67">
        <v>713</v>
      </c>
      <c r="M630" s="64" t="str">
        <f t="shared" si="84"/>
        <v>SI CUMPLE</v>
      </c>
      <c r="N630" s="67">
        <v>713</v>
      </c>
      <c r="O630" s="64" t="str">
        <f t="shared" si="90"/>
        <v>SI CUMPLE</v>
      </c>
      <c r="P630" s="67">
        <v>712</v>
      </c>
      <c r="Q630" s="64" t="str">
        <f t="shared" si="85"/>
        <v>SI CUMPLE</v>
      </c>
      <c r="R630" s="67">
        <v>642</v>
      </c>
      <c r="S630" s="64" t="str">
        <f t="shared" si="86"/>
        <v>SI CUMPLE</v>
      </c>
      <c r="T630" s="67">
        <v>692</v>
      </c>
      <c r="U630" s="64" t="str">
        <f t="shared" si="87"/>
        <v>SI CUMPLE</v>
      </c>
      <c r="V630" s="67">
        <f t="shared" si="88"/>
        <v>713</v>
      </c>
      <c r="W630" s="3">
        <f t="shared" si="89"/>
        <v>4.5015783484257769E-3</v>
      </c>
      <c r="X630" s="3"/>
      <c r="Y630" s="3"/>
      <c r="Z630" s="3"/>
      <c r="AA630" s="3"/>
      <c r="AB630" s="37"/>
      <c r="AC630" s="37"/>
      <c r="AD630" s="37"/>
      <c r="AE630" s="38"/>
      <c r="AF630" s="38"/>
      <c r="AG630" s="37"/>
      <c r="AH630" s="37"/>
      <c r="AI630" s="37"/>
      <c r="AJ630" s="38"/>
      <c r="AK630" s="39"/>
    </row>
    <row r="631" spans="1:37" ht="33" x14ac:dyDescent="0.3">
      <c r="A631" s="5">
        <v>628</v>
      </c>
      <c r="B631" s="13">
        <v>1031830015</v>
      </c>
      <c r="C631" s="14" t="s">
        <v>1228</v>
      </c>
      <c r="D631" s="6" t="s">
        <v>37</v>
      </c>
      <c r="E631" s="6" t="s">
        <v>220</v>
      </c>
      <c r="F631" s="6" t="s">
        <v>14</v>
      </c>
      <c r="G631" s="5" t="s">
        <v>18</v>
      </c>
      <c r="H631" s="7">
        <v>8811</v>
      </c>
      <c r="I631" s="8">
        <v>94</v>
      </c>
      <c r="J631" s="2">
        <f t="shared" si="82"/>
        <v>828234</v>
      </c>
      <c r="K631" s="3">
        <f t="shared" si="83"/>
        <v>1.2189083330325833E-2</v>
      </c>
      <c r="L631" s="67">
        <v>94</v>
      </c>
      <c r="M631" s="64" t="str">
        <f t="shared" si="84"/>
        <v>SI CUMPLE</v>
      </c>
      <c r="N631" s="67">
        <v>94</v>
      </c>
      <c r="O631" s="64" t="str">
        <f t="shared" si="90"/>
        <v>SI CUMPLE</v>
      </c>
      <c r="P631" s="67">
        <v>93</v>
      </c>
      <c r="Q631" s="64" t="str">
        <f t="shared" si="85"/>
        <v>SI CUMPLE</v>
      </c>
      <c r="R631" s="67">
        <v>66</v>
      </c>
      <c r="S631" s="64" t="str">
        <f t="shared" si="86"/>
        <v>SI CUMPLE</v>
      </c>
      <c r="T631" s="67">
        <v>91</v>
      </c>
      <c r="U631" s="64" t="str">
        <f t="shared" si="87"/>
        <v>SI CUMPLE</v>
      </c>
      <c r="V631" s="67">
        <f t="shared" si="88"/>
        <v>94</v>
      </c>
      <c r="W631" s="3">
        <f t="shared" si="89"/>
        <v>1.2189083330325833E-2</v>
      </c>
      <c r="X631" s="3"/>
      <c r="Y631" s="3"/>
      <c r="Z631" s="3"/>
      <c r="AA631" s="3"/>
      <c r="AB631" s="37"/>
      <c r="AC631" s="37"/>
      <c r="AD631" s="37"/>
      <c r="AE631" s="38"/>
      <c r="AF631" s="38"/>
      <c r="AG631" s="37"/>
      <c r="AH631" s="37"/>
      <c r="AI631" s="37"/>
      <c r="AJ631" s="38"/>
      <c r="AK631" s="39"/>
    </row>
    <row r="632" spans="1:37" ht="33" x14ac:dyDescent="0.3">
      <c r="A632" s="5">
        <v>629</v>
      </c>
      <c r="B632" s="13">
        <v>1031830018</v>
      </c>
      <c r="C632" s="14" t="s">
        <v>1228</v>
      </c>
      <c r="D632" s="6" t="s">
        <v>37</v>
      </c>
      <c r="E632" s="6" t="s">
        <v>427</v>
      </c>
      <c r="F632" s="6" t="s">
        <v>14</v>
      </c>
      <c r="G632" s="5" t="s">
        <v>18</v>
      </c>
      <c r="H632" s="7">
        <v>10</v>
      </c>
      <c r="I632" s="8">
        <v>3004</v>
      </c>
      <c r="J632" s="2">
        <f t="shared" si="82"/>
        <v>30040</v>
      </c>
      <c r="K632" s="3">
        <f t="shared" si="83"/>
        <v>4.4209735804493416E-4</v>
      </c>
      <c r="L632" s="67">
        <v>3004</v>
      </c>
      <c r="M632" s="64" t="str">
        <f t="shared" si="84"/>
        <v>SI CUMPLE</v>
      </c>
      <c r="N632" s="67">
        <v>3004</v>
      </c>
      <c r="O632" s="64" t="str">
        <f t="shared" si="90"/>
        <v>SI CUMPLE</v>
      </c>
      <c r="P632" s="67">
        <v>3003</v>
      </c>
      <c r="Q632" s="64" t="str">
        <f t="shared" si="85"/>
        <v>SI CUMPLE</v>
      </c>
      <c r="R632" s="67">
        <v>2103</v>
      </c>
      <c r="S632" s="64" t="str">
        <f t="shared" si="86"/>
        <v>SI CUMPLE</v>
      </c>
      <c r="T632" s="67">
        <v>3004</v>
      </c>
      <c r="U632" s="64" t="str">
        <f t="shared" si="87"/>
        <v>SI CUMPLE</v>
      </c>
      <c r="V632" s="67">
        <f t="shared" si="88"/>
        <v>3004</v>
      </c>
      <c r="W632" s="3">
        <f t="shared" si="89"/>
        <v>4.4209735804493416E-4</v>
      </c>
      <c r="X632" s="3"/>
      <c r="Y632" s="3"/>
      <c r="Z632" s="3"/>
      <c r="AA632" s="3"/>
      <c r="AB632" s="37"/>
      <c r="AC632" s="37"/>
      <c r="AD632" s="37"/>
      <c r="AE632" s="38"/>
      <c r="AF632" s="38"/>
      <c r="AG632" s="37"/>
      <c r="AH632" s="37"/>
      <c r="AI632" s="37"/>
      <c r="AJ632" s="38"/>
      <c r="AK632" s="39"/>
    </row>
    <row r="633" spans="1:37" x14ac:dyDescent="0.3">
      <c r="A633" s="5">
        <v>630</v>
      </c>
      <c r="B633" s="9">
        <v>1032010100</v>
      </c>
      <c r="C633" s="6" t="s">
        <v>1229</v>
      </c>
      <c r="D633" s="6" t="s">
        <v>1230</v>
      </c>
      <c r="E633" s="6" t="s">
        <v>791</v>
      </c>
      <c r="F633" s="6" t="s">
        <v>22</v>
      </c>
      <c r="G633" s="5"/>
      <c r="H633" s="7">
        <v>68</v>
      </c>
      <c r="I633" s="8">
        <v>20602</v>
      </c>
      <c r="J633" s="2">
        <f t="shared" si="82"/>
        <v>1400936</v>
      </c>
      <c r="K633" s="3">
        <f t="shared" si="83"/>
        <v>2.0617513461718973E-2</v>
      </c>
      <c r="L633" s="67">
        <v>20602</v>
      </c>
      <c r="M633" s="64" t="str">
        <f t="shared" si="84"/>
        <v>SI CUMPLE</v>
      </c>
      <c r="N633" s="67">
        <v>20602</v>
      </c>
      <c r="O633" s="64" t="str">
        <f t="shared" si="90"/>
        <v>SI CUMPLE</v>
      </c>
      <c r="P633" s="67">
        <v>20601</v>
      </c>
      <c r="Q633" s="64" t="str">
        <f t="shared" si="85"/>
        <v>SI CUMPLE</v>
      </c>
      <c r="R633" s="67">
        <v>14421</v>
      </c>
      <c r="S633" s="64" t="str">
        <f t="shared" si="86"/>
        <v>SI CUMPLE</v>
      </c>
      <c r="T633" s="67">
        <v>20602</v>
      </c>
      <c r="U633" s="64" t="str">
        <f t="shared" si="87"/>
        <v>SI CUMPLE</v>
      </c>
      <c r="V633" s="67">
        <f t="shared" si="88"/>
        <v>20602</v>
      </c>
      <c r="W633" s="3">
        <f t="shared" si="89"/>
        <v>2.0617513461718973E-2</v>
      </c>
      <c r="X633" s="3"/>
      <c r="Y633" s="3"/>
      <c r="Z633" s="3"/>
      <c r="AA633" s="3"/>
      <c r="AB633" s="37"/>
      <c r="AC633" s="37"/>
      <c r="AD633" s="37"/>
      <c r="AE633" s="38"/>
      <c r="AF633" s="38"/>
    </row>
    <row r="634" spans="1:37" ht="33" x14ac:dyDescent="0.3">
      <c r="A634" s="5">
        <v>631</v>
      </c>
      <c r="B634" s="9">
        <v>1032010045</v>
      </c>
      <c r="C634" s="6" t="s">
        <v>1231</v>
      </c>
      <c r="D634" s="6" t="s">
        <v>20</v>
      </c>
      <c r="E634" s="6" t="s">
        <v>230</v>
      </c>
      <c r="F634" s="6" t="s">
        <v>22</v>
      </c>
      <c r="G634" s="5"/>
      <c r="H634" s="7">
        <v>1</v>
      </c>
      <c r="I634" s="8">
        <v>11860</v>
      </c>
      <c r="J634" s="2">
        <f t="shared" si="82"/>
        <v>11860</v>
      </c>
      <c r="K634" s="3">
        <f t="shared" si="83"/>
        <v>1.7454309808298665E-4</v>
      </c>
      <c r="L634" s="67">
        <v>11860</v>
      </c>
      <c r="M634" s="64" t="str">
        <f t="shared" si="84"/>
        <v>SI CUMPLE</v>
      </c>
      <c r="N634" s="67">
        <v>11860</v>
      </c>
      <c r="O634" s="64" t="str">
        <f t="shared" si="90"/>
        <v>SI CUMPLE</v>
      </c>
      <c r="P634" s="67">
        <v>11859</v>
      </c>
      <c r="Q634" s="64" t="str">
        <f t="shared" si="85"/>
        <v>SI CUMPLE</v>
      </c>
      <c r="R634" s="67">
        <v>8302</v>
      </c>
      <c r="S634" s="64" t="str">
        <f t="shared" si="86"/>
        <v>SI CUMPLE</v>
      </c>
      <c r="T634" s="67">
        <v>11860</v>
      </c>
      <c r="U634" s="64" t="str">
        <f t="shared" si="87"/>
        <v>SI CUMPLE</v>
      </c>
      <c r="V634" s="67">
        <f t="shared" si="88"/>
        <v>11860</v>
      </c>
      <c r="W634" s="3">
        <f t="shared" si="89"/>
        <v>1.7454309808298665E-4</v>
      </c>
      <c r="X634" s="3"/>
      <c r="Y634" s="3"/>
      <c r="Z634" s="3"/>
      <c r="AA634" s="3"/>
      <c r="AB634" s="37"/>
      <c r="AC634" s="37"/>
      <c r="AD634" s="37"/>
      <c r="AE634" s="38"/>
      <c r="AF634" s="38"/>
    </row>
    <row r="635" spans="1:37" ht="33" x14ac:dyDescent="0.3">
      <c r="A635" s="5">
        <v>632</v>
      </c>
      <c r="B635" s="9">
        <v>1031610081</v>
      </c>
      <c r="C635" s="6" t="s">
        <v>1232</v>
      </c>
      <c r="D635" s="6" t="s">
        <v>37</v>
      </c>
      <c r="E635" s="6" t="s">
        <v>78</v>
      </c>
      <c r="F635" s="6" t="s">
        <v>14</v>
      </c>
      <c r="G635" s="5" t="s">
        <v>18</v>
      </c>
      <c r="H635" s="7">
        <v>2252</v>
      </c>
      <c r="I635" s="8">
        <v>191</v>
      </c>
      <c r="J635" s="2">
        <f t="shared" si="82"/>
        <v>430132</v>
      </c>
      <c r="K635" s="3">
        <f t="shared" si="83"/>
        <v>6.3302337153989217E-3</v>
      </c>
      <c r="L635" s="67">
        <v>191</v>
      </c>
      <c r="M635" s="64" t="str">
        <f t="shared" si="84"/>
        <v>SI CUMPLE</v>
      </c>
      <c r="N635" s="67">
        <v>191</v>
      </c>
      <c r="O635" s="64" t="str">
        <f t="shared" si="90"/>
        <v>SI CUMPLE</v>
      </c>
      <c r="P635" s="67">
        <v>190</v>
      </c>
      <c r="Q635" s="64" t="str">
        <f t="shared" si="85"/>
        <v>SI CUMPLE</v>
      </c>
      <c r="R635" s="67">
        <v>134</v>
      </c>
      <c r="S635" s="64" t="str">
        <f t="shared" si="86"/>
        <v>SI CUMPLE</v>
      </c>
      <c r="T635" s="67">
        <v>189</v>
      </c>
      <c r="U635" s="64" t="str">
        <f t="shared" si="87"/>
        <v>SI CUMPLE</v>
      </c>
      <c r="V635" s="67">
        <f t="shared" si="88"/>
        <v>191</v>
      </c>
      <c r="W635" s="3">
        <f t="shared" si="89"/>
        <v>6.3302337153989217E-3</v>
      </c>
      <c r="X635" s="3"/>
      <c r="Y635" s="3"/>
      <c r="Z635" s="3"/>
      <c r="AA635" s="3"/>
      <c r="AB635" s="37"/>
      <c r="AC635" s="37"/>
      <c r="AD635" s="37"/>
      <c r="AE635" s="38"/>
      <c r="AF635" s="38"/>
      <c r="AG635" s="37"/>
      <c r="AH635" s="37"/>
      <c r="AI635" s="37"/>
      <c r="AJ635" s="38"/>
      <c r="AK635" s="39"/>
    </row>
    <row r="636" spans="1:37" ht="33" x14ac:dyDescent="0.3">
      <c r="A636" s="5">
        <v>633</v>
      </c>
      <c r="B636" s="9">
        <v>1031610093</v>
      </c>
      <c r="C636" s="6" t="s">
        <v>1233</v>
      </c>
      <c r="D636" s="6" t="s">
        <v>37</v>
      </c>
      <c r="E636" s="6" t="s">
        <v>1234</v>
      </c>
      <c r="F636" s="6" t="s">
        <v>14</v>
      </c>
      <c r="G636" s="5" t="s">
        <v>18</v>
      </c>
      <c r="H636" s="7">
        <v>501</v>
      </c>
      <c r="I636" s="8">
        <v>1654</v>
      </c>
      <c r="J636" s="2">
        <f t="shared" si="82"/>
        <v>828654</v>
      </c>
      <c r="K636" s="3">
        <f t="shared" si="83"/>
        <v>1.2195264451843104E-2</v>
      </c>
      <c r="L636" s="67">
        <v>1152</v>
      </c>
      <c r="M636" s="64" t="str">
        <f t="shared" si="84"/>
        <v>SI CUMPLE</v>
      </c>
      <c r="N636" s="67">
        <v>1654</v>
      </c>
      <c r="O636" s="64" t="str">
        <f t="shared" si="90"/>
        <v>SI CUMPLE</v>
      </c>
      <c r="P636" s="67">
        <v>1500</v>
      </c>
      <c r="Q636" s="64" t="str">
        <f t="shared" si="85"/>
        <v>SI CUMPLE</v>
      </c>
      <c r="R636" s="67">
        <v>1489</v>
      </c>
      <c r="S636" s="64" t="str">
        <f t="shared" si="86"/>
        <v>SI CUMPLE</v>
      </c>
      <c r="T636" s="67">
        <v>1604</v>
      </c>
      <c r="U636" s="64" t="str">
        <f t="shared" si="87"/>
        <v>SI CUMPLE</v>
      </c>
      <c r="V636" s="67">
        <f t="shared" si="88"/>
        <v>1152</v>
      </c>
      <c r="W636" s="3">
        <f t="shared" si="89"/>
        <v>1.2195264451843104E-2</v>
      </c>
      <c r="X636" s="3"/>
      <c r="Y636" s="3"/>
      <c r="Z636" s="3"/>
      <c r="AA636" s="3"/>
      <c r="AB636" s="37"/>
      <c r="AC636" s="37"/>
      <c r="AD636" s="37"/>
      <c r="AE636" s="38"/>
      <c r="AF636" s="38"/>
      <c r="AG636" s="37"/>
      <c r="AH636" s="37"/>
      <c r="AI636" s="37"/>
      <c r="AJ636" s="38"/>
      <c r="AK636" s="39"/>
    </row>
    <row r="637" spans="1:37" ht="33" x14ac:dyDescent="0.3">
      <c r="A637" s="5">
        <v>634</v>
      </c>
      <c r="B637" s="9">
        <v>1031610096</v>
      </c>
      <c r="C637" s="6" t="s">
        <v>1235</v>
      </c>
      <c r="D637" s="6" t="s">
        <v>12</v>
      </c>
      <c r="E637" s="6" t="s">
        <v>1236</v>
      </c>
      <c r="F637" s="6" t="s">
        <v>14</v>
      </c>
      <c r="G637" s="5"/>
      <c r="H637" s="7">
        <v>204</v>
      </c>
      <c r="I637" s="8">
        <v>1989</v>
      </c>
      <c r="J637" s="2">
        <f t="shared" si="82"/>
        <v>405756</v>
      </c>
      <c r="K637" s="3">
        <f t="shared" si="83"/>
        <v>5.9714931961012086E-3</v>
      </c>
      <c r="L637" s="67">
        <v>1203</v>
      </c>
      <c r="M637" s="64" t="str">
        <f t="shared" si="84"/>
        <v>SI CUMPLE</v>
      </c>
      <c r="N637" s="67">
        <v>1152</v>
      </c>
      <c r="O637" s="64" t="str">
        <f t="shared" si="90"/>
        <v>SI CUMPLE</v>
      </c>
      <c r="P637" s="67">
        <v>1787</v>
      </c>
      <c r="Q637" s="64" t="str">
        <f t="shared" si="85"/>
        <v>SI CUMPLE</v>
      </c>
      <c r="R637" s="67">
        <v>1790</v>
      </c>
      <c r="S637" s="64" t="str">
        <f t="shared" si="86"/>
        <v>SI CUMPLE</v>
      </c>
      <c r="T637" s="67">
        <v>1929</v>
      </c>
      <c r="U637" s="64" t="str">
        <f t="shared" si="87"/>
        <v>SI CUMPLE</v>
      </c>
      <c r="V637" s="67">
        <f t="shared" si="88"/>
        <v>1203</v>
      </c>
      <c r="W637" s="3">
        <f t="shared" si="89"/>
        <v>5.9714931961012086E-3</v>
      </c>
      <c r="X637" s="3"/>
      <c r="Y637" s="3"/>
      <c r="Z637" s="3"/>
      <c r="AA637" s="3"/>
      <c r="AB637" s="37"/>
      <c r="AC637" s="37"/>
      <c r="AD637" s="37"/>
      <c r="AE637" s="38"/>
      <c r="AF637" s="38"/>
    </row>
    <row r="638" spans="1:37" x14ac:dyDescent="0.3">
      <c r="A638" s="5">
        <v>635</v>
      </c>
      <c r="B638" s="9">
        <v>1031090015</v>
      </c>
      <c r="C638" s="6" t="s">
        <v>1237</v>
      </c>
      <c r="D638" s="6" t="s">
        <v>1238</v>
      </c>
      <c r="E638" s="6" t="s">
        <v>1239</v>
      </c>
      <c r="F638" s="6" t="s">
        <v>22</v>
      </c>
      <c r="G638" s="5"/>
      <c r="H638" s="7">
        <v>5508</v>
      </c>
      <c r="I638" s="8">
        <v>7580</v>
      </c>
      <c r="J638" s="2">
        <f t="shared" ref="J638:J685" si="91">+H638*I638</f>
        <v>41750640</v>
      </c>
      <c r="K638" s="3">
        <f t="shared" si="83"/>
        <v>0.61444233158073069</v>
      </c>
      <c r="L638" s="67">
        <v>4585</v>
      </c>
      <c r="M638" s="64" t="str">
        <f t="shared" si="84"/>
        <v>SI CUMPLE</v>
      </c>
      <c r="N638" s="67">
        <v>3680</v>
      </c>
      <c r="O638" s="64" t="str">
        <f t="shared" si="90"/>
        <v>SI CUMPLE</v>
      </c>
      <c r="P638" s="67">
        <v>7407</v>
      </c>
      <c r="Q638" s="64" t="str">
        <f t="shared" si="85"/>
        <v>SI CUMPLE</v>
      </c>
      <c r="R638" s="67">
        <v>6822</v>
      </c>
      <c r="S638" s="64" t="str">
        <f t="shared" si="86"/>
        <v>SI CUMPLE</v>
      </c>
      <c r="T638" s="67">
        <v>7353</v>
      </c>
      <c r="U638" s="64" t="str">
        <f t="shared" si="87"/>
        <v>SI CUMPLE</v>
      </c>
      <c r="V638" s="67">
        <f t="shared" si="88"/>
        <v>4585</v>
      </c>
      <c r="W638" s="3">
        <f t="shared" si="89"/>
        <v>0.61444233158073069</v>
      </c>
      <c r="X638" s="3"/>
      <c r="Y638" s="3"/>
      <c r="Z638" s="3"/>
      <c r="AA638" s="3"/>
      <c r="AB638" s="37"/>
      <c r="AC638" s="37"/>
      <c r="AD638" s="37"/>
      <c r="AE638" s="38"/>
      <c r="AF638" s="38"/>
    </row>
    <row r="639" spans="1:37" ht="33" x14ac:dyDescent="0.3">
      <c r="A639" s="5">
        <v>636</v>
      </c>
      <c r="B639" s="9">
        <v>1031090010</v>
      </c>
      <c r="C639" s="6" t="s">
        <v>1240</v>
      </c>
      <c r="D639" s="6" t="s">
        <v>37</v>
      </c>
      <c r="E639" s="6" t="s">
        <v>1241</v>
      </c>
      <c r="F639" s="6" t="s">
        <v>14</v>
      </c>
      <c r="G639" s="5" t="s">
        <v>18</v>
      </c>
      <c r="H639" s="7">
        <v>2528</v>
      </c>
      <c r="I639" s="8">
        <v>197</v>
      </c>
      <c r="J639" s="2">
        <f t="shared" si="91"/>
        <v>498016</v>
      </c>
      <c r="K639" s="3">
        <f t="shared" si="83"/>
        <v>7.3292795560621158E-3</v>
      </c>
      <c r="L639" s="67">
        <v>197</v>
      </c>
      <c r="M639" s="64" t="str">
        <f t="shared" si="84"/>
        <v>SI CUMPLE</v>
      </c>
      <c r="N639" s="67">
        <v>197</v>
      </c>
      <c r="O639" s="64" t="str">
        <f t="shared" si="90"/>
        <v>SI CUMPLE</v>
      </c>
      <c r="P639" s="67">
        <v>196</v>
      </c>
      <c r="Q639" s="64" t="str">
        <f t="shared" si="85"/>
        <v>SI CUMPLE</v>
      </c>
      <c r="R639" s="67">
        <v>193</v>
      </c>
      <c r="S639" s="64" t="str">
        <f t="shared" si="86"/>
        <v>SI CUMPLE</v>
      </c>
      <c r="T639" s="67">
        <v>191</v>
      </c>
      <c r="U639" s="64" t="str">
        <f t="shared" si="87"/>
        <v>SI CUMPLE</v>
      </c>
      <c r="V639" s="67">
        <f t="shared" si="88"/>
        <v>197</v>
      </c>
      <c r="W639" s="3">
        <f t="shared" si="89"/>
        <v>7.3292795560621158E-3</v>
      </c>
      <c r="X639" s="3"/>
      <c r="Y639" s="3"/>
      <c r="Z639" s="3"/>
      <c r="AA639" s="3"/>
      <c r="AB639" s="37"/>
      <c r="AC639" s="37"/>
      <c r="AD639" s="37"/>
      <c r="AE639" s="38"/>
      <c r="AF639" s="38"/>
      <c r="AG639" s="37"/>
      <c r="AH639" s="37"/>
      <c r="AI639" s="37"/>
      <c r="AJ639" s="38"/>
      <c r="AK639" s="39"/>
    </row>
    <row r="640" spans="1:37" ht="33" x14ac:dyDescent="0.3">
      <c r="A640" s="5">
        <v>637</v>
      </c>
      <c r="B640" s="9">
        <v>1031090030</v>
      </c>
      <c r="C640" s="6" t="s">
        <v>1242</v>
      </c>
      <c r="D640" s="6" t="s">
        <v>1243</v>
      </c>
      <c r="E640" s="6" t="s">
        <v>1244</v>
      </c>
      <c r="F640" s="6" t="s">
        <v>14</v>
      </c>
      <c r="G640" s="5" t="s">
        <v>18</v>
      </c>
      <c r="H640" s="7">
        <v>4</v>
      </c>
      <c r="I640" s="8">
        <v>2485</v>
      </c>
      <c r="J640" s="2">
        <f t="shared" si="91"/>
        <v>9940</v>
      </c>
      <c r="K640" s="3">
        <f t="shared" si="83"/>
        <v>1.4628654257545424E-4</v>
      </c>
      <c r="L640" s="67">
        <v>2485</v>
      </c>
      <c r="M640" s="64" t="str">
        <f t="shared" si="84"/>
        <v>SI CUMPLE</v>
      </c>
      <c r="N640" s="67">
        <v>2485</v>
      </c>
      <c r="O640" s="64" t="str">
        <f t="shared" si="90"/>
        <v>SI CUMPLE</v>
      </c>
      <c r="P640" s="67">
        <v>2484</v>
      </c>
      <c r="Q640" s="64" t="str">
        <f t="shared" si="85"/>
        <v>SI CUMPLE</v>
      </c>
      <c r="R640" s="67">
        <v>1740</v>
      </c>
      <c r="S640" s="64" t="str">
        <f t="shared" si="86"/>
        <v>SI CUMPLE</v>
      </c>
      <c r="T640" s="67">
        <v>2410</v>
      </c>
      <c r="U640" s="64" t="str">
        <f t="shared" si="87"/>
        <v>SI CUMPLE</v>
      </c>
      <c r="V640" s="67">
        <f t="shared" si="88"/>
        <v>2485</v>
      </c>
      <c r="W640" s="3">
        <f t="shared" si="89"/>
        <v>1.4628654257545424E-4</v>
      </c>
      <c r="X640" s="3"/>
      <c r="Y640" s="3"/>
      <c r="Z640" s="3"/>
      <c r="AA640" s="3"/>
      <c r="AB640" s="37"/>
      <c r="AC640" s="37"/>
      <c r="AD640" s="37"/>
      <c r="AE640" s="38"/>
      <c r="AF640" s="38"/>
      <c r="AG640" s="37"/>
      <c r="AH640" s="37"/>
      <c r="AI640" s="37"/>
      <c r="AJ640" s="38"/>
      <c r="AK640" s="39"/>
    </row>
    <row r="641" spans="1:37" ht="33" x14ac:dyDescent="0.3">
      <c r="A641" s="5">
        <v>638</v>
      </c>
      <c r="B641" s="9">
        <v>1031090031</v>
      </c>
      <c r="C641" s="6" t="s">
        <v>1245</v>
      </c>
      <c r="D641" s="6" t="s">
        <v>155</v>
      </c>
      <c r="E641" s="6" t="s">
        <v>1246</v>
      </c>
      <c r="F641" s="6" t="s">
        <v>14</v>
      </c>
      <c r="G641" s="5" t="s">
        <v>18</v>
      </c>
      <c r="H641" s="7">
        <v>73</v>
      </c>
      <c r="I641" s="8">
        <v>4808</v>
      </c>
      <c r="J641" s="2">
        <f t="shared" si="91"/>
        <v>350984</v>
      </c>
      <c r="K641" s="3">
        <f t="shared" ref="K641:K690" si="92">+J641/$J$691*$J$693</f>
        <v>5.1654160824248724E-3</v>
      </c>
      <c r="L641" s="67">
        <v>4808</v>
      </c>
      <c r="M641" s="64" t="str">
        <f t="shared" si="84"/>
        <v>SI CUMPLE</v>
      </c>
      <c r="N641" s="67">
        <v>4808</v>
      </c>
      <c r="O641" s="64" t="str">
        <f t="shared" si="90"/>
        <v>SI CUMPLE</v>
      </c>
      <c r="P641" s="67">
        <v>4807</v>
      </c>
      <c r="Q641" s="64" t="str">
        <f t="shared" si="85"/>
        <v>SI CUMPLE</v>
      </c>
      <c r="R641" s="67">
        <v>4327</v>
      </c>
      <c r="S641" s="64" t="str">
        <f t="shared" si="86"/>
        <v>SI CUMPLE</v>
      </c>
      <c r="T641" s="67">
        <v>4664</v>
      </c>
      <c r="U641" s="64" t="str">
        <f t="shared" si="87"/>
        <v>SI CUMPLE</v>
      </c>
      <c r="V641" s="67">
        <f t="shared" si="88"/>
        <v>4808</v>
      </c>
      <c r="W641" s="3">
        <f t="shared" si="89"/>
        <v>5.1654160824248724E-3</v>
      </c>
      <c r="X641" s="3"/>
      <c r="Y641" s="3"/>
      <c r="Z641" s="3"/>
      <c r="AA641" s="3"/>
      <c r="AB641" s="37"/>
      <c r="AC641" s="37"/>
      <c r="AD641" s="37"/>
      <c r="AE641" s="38"/>
      <c r="AF641" s="38"/>
      <c r="AG641" s="37"/>
      <c r="AH641" s="37"/>
      <c r="AI641" s="37"/>
      <c r="AJ641" s="38"/>
      <c r="AK641" s="39"/>
    </row>
    <row r="642" spans="1:37" x14ac:dyDescent="0.3">
      <c r="A642" s="5">
        <v>639</v>
      </c>
      <c r="B642" s="9">
        <v>1033400204</v>
      </c>
      <c r="C642" s="6" t="s">
        <v>1247</v>
      </c>
      <c r="D642" s="6" t="s">
        <v>582</v>
      </c>
      <c r="E642" s="6">
        <v>0.15</v>
      </c>
      <c r="F642" s="6" t="s">
        <v>26</v>
      </c>
      <c r="G642" s="5"/>
      <c r="H642" s="7">
        <v>36</v>
      </c>
      <c r="I642" s="8">
        <v>82674</v>
      </c>
      <c r="J642" s="2">
        <f t="shared" si="91"/>
        <v>2976264</v>
      </c>
      <c r="K642" s="3">
        <f t="shared" si="92"/>
        <v>4.3801546313057521E-2</v>
      </c>
      <c r="L642" s="67">
        <v>50017</v>
      </c>
      <c r="M642" s="64" t="str">
        <f t="shared" si="84"/>
        <v>SI CUMPLE</v>
      </c>
      <c r="N642" s="67">
        <v>38117</v>
      </c>
      <c r="O642" s="64" t="str">
        <f t="shared" si="90"/>
        <v>SI CUMPLE</v>
      </c>
      <c r="P642" s="67">
        <v>63493</v>
      </c>
      <c r="Q642" s="64" t="str">
        <f t="shared" si="85"/>
        <v>SI CUMPLE</v>
      </c>
      <c r="R642" s="67">
        <v>74407</v>
      </c>
      <c r="S642" s="64" t="str">
        <f t="shared" si="86"/>
        <v>SI CUMPLE</v>
      </c>
      <c r="T642" s="67">
        <v>80194</v>
      </c>
      <c r="U642" s="64" t="str">
        <f t="shared" si="87"/>
        <v>SI CUMPLE</v>
      </c>
      <c r="V642" s="67">
        <f t="shared" si="88"/>
        <v>50017</v>
      </c>
      <c r="W642" s="3">
        <f t="shared" si="89"/>
        <v>4.3801546313057521E-2</v>
      </c>
      <c r="X642" s="3"/>
      <c r="Y642" s="3"/>
      <c r="Z642" s="3"/>
      <c r="AA642" s="3"/>
      <c r="AB642" s="37"/>
      <c r="AC642" s="37"/>
      <c r="AD642" s="37"/>
      <c r="AE642" s="38"/>
      <c r="AF642" s="38"/>
    </row>
    <row r="643" spans="1:37" x14ac:dyDescent="0.3">
      <c r="A643" s="5">
        <v>640</v>
      </c>
      <c r="B643" s="9">
        <v>1033350014</v>
      </c>
      <c r="C643" s="6" t="s">
        <v>1248</v>
      </c>
      <c r="D643" s="6" t="s">
        <v>129</v>
      </c>
      <c r="E643" s="6" t="s">
        <v>370</v>
      </c>
      <c r="F643" s="6" t="s">
        <v>61</v>
      </c>
      <c r="G643" s="5"/>
      <c r="H643" s="7">
        <v>30</v>
      </c>
      <c r="I643" s="8">
        <v>18655</v>
      </c>
      <c r="J643" s="2">
        <f t="shared" si="91"/>
        <v>559650</v>
      </c>
      <c r="K643" s="3">
        <f t="shared" si="92"/>
        <v>8.2363444217658927E-3</v>
      </c>
      <c r="L643" s="67">
        <v>18655</v>
      </c>
      <c r="M643" s="64" t="str">
        <f t="shared" si="84"/>
        <v>SI CUMPLE</v>
      </c>
      <c r="N643" s="67">
        <v>18655</v>
      </c>
      <c r="O643" s="64" t="str">
        <f t="shared" si="90"/>
        <v>SI CUMPLE</v>
      </c>
      <c r="P643" s="67">
        <v>18654</v>
      </c>
      <c r="Q643" s="64" t="str">
        <f t="shared" si="85"/>
        <v>SI CUMPLE</v>
      </c>
      <c r="R643" s="67">
        <v>13059</v>
      </c>
      <c r="S643" s="64" t="str">
        <f t="shared" si="86"/>
        <v>SI CUMPLE</v>
      </c>
      <c r="T643" s="67">
        <v>18468</v>
      </c>
      <c r="U643" s="64" t="str">
        <f t="shared" si="87"/>
        <v>SI CUMPLE</v>
      </c>
      <c r="V643" s="67">
        <f t="shared" si="88"/>
        <v>18655</v>
      </c>
      <c r="W643" s="3">
        <f t="shared" si="89"/>
        <v>8.2363444217658927E-3</v>
      </c>
      <c r="X643" s="3"/>
      <c r="Y643" s="3"/>
      <c r="Z643" s="3"/>
      <c r="AA643" s="3"/>
      <c r="AB643" s="37"/>
      <c r="AC643" s="37"/>
      <c r="AD643" s="37"/>
      <c r="AE643" s="38"/>
      <c r="AF643" s="38"/>
    </row>
    <row r="644" spans="1:37" x14ac:dyDescent="0.3">
      <c r="A644" s="5">
        <v>641</v>
      </c>
      <c r="B644" s="9">
        <v>1033495186</v>
      </c>
      <c r="C644" s="6" t="s">
        <v>1345</v>
      </c>
      <c r="D644" s="6" t="s">
        <v>1249</v>
      </c>
      <c r="E644" s="6" t="s">
        <v>1346</v>
      </c>
      <c r="F644" s="6" t="s">
        <v>26</v>
      </c>
      <c r="G644" s="5" t="s">
        <v>18</v>
      </c>
      <c r="H644" s="7">
        <v>497</v>
      </c>
      <c r="I644" s="8">
        <v>19021</v>
      </c>
      <c r="J644" s="2">
        <f t="shared" si="91"/>
        <v>9453437</v>
      </c>
      <c r="K644" s="3">
        <f t="shared" si="92"/>
        <v>0.13912581631638576</v>
      </c>
      <c r="L644" s="67">
        <v>19021</v>
      </c>
      <c r="M644" s="64" t="str">
        <f t="shared" ref="M644:M691" si="93">IF(L644&lt;=I644,"SI CUMPLE","NO CUMPLE")</f>
        <v>SI CUMPLE</v>
      </c>
      <c r="N644" s="67">
        <v>19021</v>
      </c>
      <c r="O644" s="64" t="str">
        <f t="shared" si="90"/>
        <v>SI CUMPLE</v>
      </c>
      <c r="P644" s="67">
        <v>19020</v>
      </c>
      <c r="Q644" s="64" t="str">
        <f t="shared" ref="Q644:Q691" si="94">IF(P644&lt;=I644,"SI CUMPLE","NO CUMPLE")</f>
        <v>SI CUMPLE</v>
      </c>
      <c r="R644" s="67">
        <v>17118</v>
      </c>
      <c r="S644" s="64" t="str">
        <f t="shared" ref="S644:S691" si="95">IF(R644&lt;=I644,"SI CUMPLE","NO CUMPLE")</f>
        <v>SI CUMPLE</v>
      </c>
      <c r="T644" s="67">
        <v>18450</v>
      </c>
      <c r="U644" s="64" t="str">
        <f t="shared" ref="U644:U691" si="96">IF(T644&lt;=I644,"SI CUMPLE","NO CUMPLE")</f>
        <v>SI CUMPLE</v>
      </c>
      <c r="V644" s="67">
        <f t="shared" si="88"/>
        <v>19021</v>
      </c>
      <c r="W644" s="3">
        <f t="shared" si="89"/>
        <v>0.13912581631638576</v>
      </c>
      <c r="X644" s="3"/>
      <c r="Y644" s="3"/>
      <c r="Z644" s="3"/>
      <c r="AA644" s="3"/>
      <c r="AB644" s="37"/>
      <c r="AC644" s="37"/>
      <c r="AD644" s="37"/>
      <c r="AE644" s="38"/>
      <c r="AF644" s="38"/>
      <c r="AG644" s="37"/>
      <c r="AH644" s="37"/>
      <c r="AI644" s="37"/>
      <c r="AJ644" s="38"/>
      <c r="AK644" s="39"/>
    </row>
    <row r="645" spans="1:37" x14ac:dyDescent="0.3">
      <c r="A645" s="5">
        <v>642</v>
      </c>
      <c r="B645" s="9">
        <v>1033495188</v>
      </c>
      <c r="C645" s="6" t="s">
        <v>1250</v>
      </c>
      <c r="D645" s="6" t="s">
        <v>1249</v>
      </c>
      <c r="E645" s="6" t="s">
        <v>1251</v>
      </c>
      <c r="F645" s="6" t="s">
        <v>26</v>
      </c>
      <c r="G645" s="5" t="s">
        <v>18</v>
      </c>
      <c r="H645" s="7">
        <v>44</v>
      </c>
      <c r="I645" s="8">
        <v>24482</v>
      </c>
      <c r="J645" s="2">
        <f t="shared" si="91"/>
        <v>1077208</v>
      </c>
      <c r="K645" s="3">
        <f t="shared" si="92"/>
        <v>1.585322273185311E-2</v>
      </c>
      <c r="L645" s="67">
        <v>24482</v>
      </c>
      <c r="M645" s="64" t="str">
        <f t="shared" si="93"/>
        <v>SI CUMPLE</v>
      </c>
      <c r="N645" s="67">
        <v>24482</v>
      </c>
      <c r="O645" s="64" t="str">
        <f t="shared" si="90"/>
        <v>SI CUMPLE</v>
      </c>
      <c r="P645" s="67">
        <v>24481</v>
      </c>
      <c r="Q645" s="64" t="str">
        <f t="shared" si="94"/>
        <v>SI CUMPLE</v>
      </c>
      <c r="R645" s="67">
        <v>17137</v>
      </c>
      <c r="S645" s="64" t="str">
        <f t="shared" si="95"/>
        <v>SI CUMPLE</v>
      </c>
      <c r="T645" s="67">
        <v>24482</v>
      </c>
      <c r="U645" s="64" t="str">
        <f t="shared" si="96"/>
        <v>SI CUMPLE</v>
      </c>
      <c r="V645" s="67">
        <f t="shared" ref="V645:V690" si="97">MIN(L645)</f>
        <v>24482</v>
      </c>
      <c r="W645" s="3">
        <f t="shared" ref="W645:W690" si="98">V645/L645*K645</f>
        <v>1.585322273185311E-2</v>
      </c>
      <c r="X645" s="3"/>
      <c r="Y645" s="3"/>
      <c r="Z645" s="3"/>
      <c r="AA645" s="3"/>
      <c r="AB645" s="37"/>
      <c r="AC645" s="37"/>
      <c r="AD645" s="37"/>
      <c r="AE645" s="38"/>
      <c r="AF645" s="38"/>
      <c r="AG645" s="37"/>
      <c r="AH645" s="37"/>
      <c r="AI645" s="37"/>
      <c r="AJ645" s="38"/>
      <c r="AK645" s="39"/>
    </row>
    <row r="646" spans="1:37" ht="33" x14ac:dyDescent="0.3">
      <c r="A646" s="5">
        <v>643</v>
      </c>
      <c r="B646" s="9">
        <v>1031620006</v>
      </c>
      <c r="C646" s="6" t="s">
        <v>1252</v>
      </c>
      <c r="D646" s="6" t="s">
        <v>37</v>
      </c>
      <c r="E646" s="6" t="s">
        <v>146</v>
      </c>
      <c r="F646" s="6" t="s">
        <v>14</v>
      </c>
      <c r="G646" s="5" t="s">
        <v>18</v>
      </c>
      <c r="H646" s="7">
        <v>1713</v>
      </c>
      <c r="I646" s="8">
        <v>2480</v>
      </c>
      <c r="J646" s="2">
        <f t="shared" si="91"/>
        <v>4248240</v>
      </c>
      <c r="K646" s="3">
        <f t="shared" si="92"/>
        <v>6.2521161129853897E-2</v>
      </c>
      <c r="L646" s="67">
        <v>1929</v>
      </c>
      <c r="M646" s="64" t="str">
        <f t="shared" si="93"/>
        <v>SI CUMPLE</v>
      </c>
      <c r="N646" s="67">
        <v>2480</v>
      </c>
      <c r="O646" s="64" t="str">
        <f t="shared" si="90"/>
        <v>SI CUMPLE</v>
      </c>
      <c r="P646" s="67">
        <v>2408</v>
      </c>
      <c r="Q646" s="64" t="str">
        <f t="shared" si="94"/>
        <v>SI CUMPLE</v>
      </c>
      <c r="R646" s="67">
        <v>2232</v>
      </c>
      <c r="S646" s="64" t="str">
        <f t="shared" si="95"/>
        <v>SI CUMPLE</v>
      </c>
      <c r="T646" s="67">
        <v>2406</v>
      </c>
      <c r="U646" s="64" t="str">
        <f t="shared" si="96"/>
        <v>SI CUMPLE</v>
      </c>
      <c r="V646" s="67">
        <f t="shared" si="97"/>
        <v>1929</v>
      </c>
      <c r="W646" s="3">
        <f t="shared" si="98"/>
        <v>6.2521161129853897E-2</v>
      </c>
      <c r="X646" s="3"/>
      <c r="Y646" s="3"/>
      <c r="Z646" s="3"/>
      <c r="AA646" s="3"/>
      <c r="AB646" s="37"/>
      <c r="AC646" s="37"/>
      <c r="AD646" s="37"/>
      <c r="AE646" s="38"/>
      <c r="AF646" s="38"/>
      <c r="AG646" s="37"/>
      <c r="AH646" s="37"/>
      <c r="AI646" s="37"/>
      <c r="AJ646" s="38"/>
      <c r="AK646" s="39"/>
    </row>
    <row r="647" spans="1:37" x14ac:dyDescent="0.3">
      <c r="A647" s="5">
        <v>644</v>
      </c>
      <c r="B647" s="9">
        <v>1032911115</v>
      </c>
      <c r="C647" s="6" t="s">
        <v>1253</v>
      </c>
      <c r="D647" s="6" t="s">
        <v>140</v>
      </c>
      <c r="E647" s="6" t="s">
        <v>1254</v>
      </c>
      <c r="F647" s="6" t="s">
        <v>22</v>
      </c>
      <c r="G647" s="5"/>
      <c r="H647" s="7">
        <v>7</v>
      </c>
      <c r="I647" s="8">
        <v>29904</v>
      </c>
      <c r="J647" s="2">
        <f t="shared" si="91"/>
        <v>209328</v>
      </c>
      <c r="K647" s="3">
        <f t="shared" si="92"/>
        <v>3.0806709642087209E-3</v>
      </c>
      <c r="L647" s="67">
        <v>29904</v>
      </c>
      <c r="M647" s="64" t="str">
        <f t="shared" si="93"/>
        <v>SI CUMPLE</v>
      </c>
      <c r="N647" s="67">
        <v>29904</v>
      </c>
      <c r="O647" s="64" t="str">
        <f t="shared" si="90"/>
        <v>SI CUMPLE</v>
      </c>
      <c r="P647" s="67">
        <v>29903</v>
      </c>
      <c r="Q647" s="64" t="str">
        <f t="shared" si="94"/>
        <v>SI CUMPLE</v>
      </c>
      <c r="R647" s="67">
        <v>20933</v>
      </c>
      <c r="S647" s="64" t="str">
        <f t="shared" si="95"/>
        <v>SI CUMPLE</v>
      </c>
      <c r="T647" s="67">
        <v>29904</v>
      </c>
      <c r="U647" s="64" t="str">
        <f t="shared" si="96"/>
        <v>SI CUMPLE</v>
      </c>
      <c r="V647" s="67">
        <f t="shared" si="97"/>
        <v>29904</v>
      </c>
      <c r="W647" s="3">
        <f t="shared" si="98"/>
        <v>3.0806709642087209E-3</v>
      </c>
      <c r="X647" s="3"/>
      <c r="Y647" s="3"/>
      <c r="Z647" s="3"/>
      <c r="AA647" s="3"/>
      <c r="AB647" s="37"/>
      <c r="AC647" s="37"/>
      <c r="AD647" s="37"/>
      <c r="AE647" s="38"/>
      <c r="AF647" s="38"/>
    </row>
    <row r="648" spans="1:37" x14ac:dyDescent="0.3">
      <c r="A648" s="5">
        <v>645</v>
      </c>
      <c r="B648" s="9">
        <v>1032911116</v>
      </c>
      <c r="C648" s="6" t="s">
        <v>1255</v>
      </c>
      <c r="D648" s="6" t="s">
        <v>286</v>
      </c>
      <c r="E648" s="6" t="s">
        <v>1256</v>
      </c>
      <c r="F648" s="6" t="s">
        <v>22</v>
      </c>
      <c r="G648" s="5"/>
      <c r="H648" s="7">
        <v>6</v>
      </c>
      <c r="I648" s="8">
        <v>25029</v>
      </c>
      <c r="J648" s="2">
        <f t="shared" si="91"/>
        <v>150174</v>
      </c>
      <c r="K648" s="3">
        <f t="shared" si="92"/>
        <v>2.2101041493688394E-3</v>
      </c>
      <c r="L648" s="67">
        <v>25029</v>
      </c>
      <c r="M648" s="64" t="str">
        <f t="shared" si="93"/>
        <v>SI CUMPLE</v>
      </c>
      <c r="N648" s="67">
        <v>25029</v>
      </c>
      <c r="O648" s="64" t="str">
        <f t="shared" si="90"/>
        <v>SI CUMPLE</v>
      </c>
      <c r="P648" s="67">
        <v>25028</v>
      </c>
      <c r="Q648" s="64" t="str">
        <f t="shared" si="94"/>
        <v>SI CUMPLE</v>
      </c>
      <c r="R648" s="67">
        <v>17520</v>
      </c>
      <c r="S648" s="64" t="str">
        <f t="shared" si="95"/>
        <v>SI CUMPLE</v>
      </c>
      <c r="T648" s="67">
        <v>25029</v>
      </c>
      <c r="U648" s="64" t="str">
        <f t="shared" si="96"/>
        <v>SI CUMPLE</v>
      </c>
      <c r="V648" s="67">
        <f t="shared" si="97"/>
        <v>25029</v>
      </c>
      <c r="W648" s="3">
        <f t="shared" si="98"/>
        <v>2.2101041493688394E-3</v>
      </c>
      <c r="X648" s="3"/>
      <c r="Y648" s="3"/>
      <c r="Z648" s="3"/>
      <c r="AA648" s="3"/>
      <c r="AB648" s="37"/>
      <c r="AC648" s="37"/>
      <c r="AD648" s="37"/>
      <c r="AE648" s="38"/>
      <c r="AF648" s="38"/>
    </row>
    <row r="649" spans="1:37" x14ac:dyDescent="0.3">
      <c r="A649" s="5">
        <v>646</v>
      </c>
      <c r="B649" s="9">
        <v>1032911011</v>
      </c>
      <c r="C649" s="6" t="s">
        <v>1257</v>
      </c>
      <c r="D649" s="6" t="s">
        <v>20</v>
      </c>
      <c r="E649" s="6" t="s">
        <v>1258</v>
      </c>
      <c r="F649" s="6" t="s">
        <v>22</v>
      </c>
      <c r="G649" s="5"/>
      <c r="H649" s="7">
        <v>3</v>
      </c>
      <c r="I649" s="8">
        <v>185560</v>
      </c>
      <c r="J649" s="2">
        <f t="shared" si="91"/>
        <v>556680</v>
      </c>
      <c r="K649" s="3">
        <f t="shared" si="92"/>
        <v>8.1926350624651773E-3</v>
      </c>
      <c r="L649" s="67">
        <v>185560</v>
      </c>
      <c r="M649" s="64" t="str">
        <f t="shared" si="93"/>
        <v>SI CUMPLE</v>
      </c>
      <c r="N649" s="67">
        <v>185560</v>
      </c>
      <c r="O649" s="64" t="str">
        <f t="shared" si="90"/>
        <v>SI CUMPLE</v>
      </c>
      <c r="P649" s="67">
        <v>185559</v>
      </c>
      <c r="Q649" s="64" t="str">
        <f t="shared" si="94"/>
        <v>SI CUMPLE</v>
      </c>
      <c r="R649" s="67">
        <v>129892</v>
      </c>
      <c r="S649" s="64" t="str">
        <f t="shared" si="95"/>
        <v>SI CUMPLE</v>
      </c>
      <c r="T649" s="67">
        <v>179993</v>
      </c>
      <c r="U649" s="64" t="str">
        <f t="shared" si="96"/>
        <v>SI CUMPLE</v>
      </c>
      <c r="V649" s="67">
        <f t="shared" si="97"/>
        <v>185560</v>
      </c>
      <c r="W649" s="3">
        <f t="shared" si="98"/>
        <v>8.1926350624651773E-3</v>
      </c>
      <c r="X649" s="3"/>
      <c r="Y649" s="3"/>
      <c r="Z649" s="3"/>
      <c r="AA649" s="3"/>
      <c r="AB649" s="37"/>
      <c r="AC649" s="37"/>
      <c r="AD649" s="37"/>
      <c r="AE649" s="38"/>
      <c r="AF649" s="38"/>
    </row>
    <row r="650" spans="1:37" x14ac:dyDescent="0.3">
      <c r="A650" s="5">
        <v>647</v>
      </c>
      <c r="B650" s="9">
        <v>1032911004</v>
      </c>
      <c r="C650" s="6" t="s">
        <v>1259</v>
      </c>
      <c r="D650" s="6" t="s">
        <v>140</v>
      </c>
      <c r="E650" s="6" t="s">
        <v>1260</v>
      </c>
      <c r="F650" s="6" t="s">
        <v>22</v>
      </c>
      <c r="G650" s="5"/>
      <c r="H650" s="7">
        <v>4</v>
      </c>
      <c r="I650" s="8">
        <v>165387</v>
      </c>
      <c r="J650" s="2">
        <f t="shared" si="91"/>
        <v>661548</v>
      </c>
      <c r="K650" s="3">
        <f t="shared" si="92"/>
        <v>9.7359728035922143E-3</v>
      </c>
      <c r="L650" s="67">
        <v>116096</v>
      </c>
      <c r="M650" s="64" t="str">
        <f t="shared" si="93"/>
        <v>SI CUMPLE</v>
      </c>
      <c r="N650" s="67">
        <v>72564</v>
      </c>
      <c r="O650" s="64" t="str">
        <f t="shared" si="90"/>
        <v>SI CUMPLE</v>
      </c>
      <c r="P650" s="67">
        <v>72564</v>
      </c>
      <c r="Q650" s="64" t="str">
        <f t="shared" si="94"/>
        <v>SI CUMPLE</v>
      </c>
      <c r="R650" s="67">
        <v>148848</v>
      </c>
      <c r="S650" s="64" t="str">
        <f t="shared" si="95"/>
        <v>SI CUMPLE</v>
      </c>
      <c r="T650" s="67">
        <v>72564</v>
      </c>
      <c r="U650" s="64" t="str">
        <f t="shared" si="96"/>
        <v>SI CUMPLE</v>
      </c>
      <c r="V650" s="67">
        <f t="shared" si="97"/>
        <v>116096</v>
      </c>
      <c r="W650" s="3">
        <f t="shared" si="98"/>
        <v>9.7359728035922143E-3</v>
      </c>
      <c r="X650" s="3"/>
      <c r="Y650" s="3"/>
      <c r="Z650" s="3"/>
      <c r="AA650" s="3"/>
      <c r="AB650" s="37"/>
      <c r="AC650" s="37"/>
      <c r="AD650" s="37"/>
      <c r="AE650" s="38"/>
      <c r="AF650" s="38"/>
    </row>
    <row r="651" spans="1:37" ht="33" x14ac:dyDescent="0.3">
      <c r="A651" s="5">
        <v>648</v>
      </c>
      <c r="B651" s="9">
        <v>1032911016</v>
      </c>
      <c r="C651" s="6" t="s">
        <v>1261</v>
      </c>
      <c r="D651" s="6" t="s">
        <v>286</v>
      </c>
      <c r="E651" s="6" t="s">
        <v>1262</v>
      </c>
      <c r="F651" s="6" t="s">
        <v>22</v>
      </c>
      <c r="G651" s="5"/>
      <c r="H651" s="7">
        <v>1</v>
      </c>
      <c r="I651" s="8">
        <v>171665</v>
      </c>
      <c r="J651" s="2">
        <f t="shared" si="91"/>
        <v>171665</v>
      </c>
      <c r="K651" s="3">
        <f t="shared" si="92"/>
        <v>2.5263862506252868E-3</v>
      </c>
      <c r="L651" s="67">
        <v>171665</v>
      </c>
      <c r="M651" s="64" t="str">
        <f t="shared" si="93"/>
        <v>SI CUMPLE</v>
      </c>
      <c r="N651" s="67">
        <v>171665</v>
      </c>
      <c r="O651" s="64" t="str">
        <f t="shared" si="90"/>
        <v>SI CUMPLE</v>
      </c>
      <c r="P651" s="67">
        <v>171664</v>
      </c>
      <c r="Q651" s="64" t="str">
        <f t="shared" si="94"/>
        <v>SI CUMPLE</v>
      </c>
      <c r="R651" s="67">
        <v>120166</v>
      </c>
      <c r="S651" s="64" t="str">
        <f t="shared" si="95"/>
        <v>SI CUMPLE</v>
      </c>
      <c r="T651" s="67">
        <v>166515</v>
      </c>
      <c r="U651" s="64" t="str">
        <f t="shared" si="96"/>
        <v>SI CUMPLE</v>
      </c>
      <c r="V651" s="67">
        <f t="shared" si="97"/>
        <v>171665</v>
      </c>
      <c r="W651" s="3">
        <f t="shared" si="98"/>
        <v>2.5263862506252868E-3</v>
      </c>
      <c r="X651" s="3"/>
      <c r="Y651" s="3"/>
      <c r="Z651" s="3"/>
      <c r="AA651" s="3"/>
      <c r="AB651" s="37"/>
      <c r="AC651" s="37"/>
      <c r="AD651" s="37"/>
      <c r="AE651" s="38"/>
      <c r="AF651" s="38"/>
    </row>
    <row r="652" spans="1:37" ht="99" x14ac:dyDescent="0.3">
      <c r="A652" s="5">
        <v>649</v>
      </c>
      <c r="B652" s="9">
        <v>1032911138</v>
      </c>
      <c r="C652" s="6" t="s">
        <v>1263</v>
      </c>
      <c r="D652" s="6" t="s">
        <v>140</v>
      </c>
      <c r="E652" s="6" t="s">
        <v>1264</v>
      </c>
      <c r="F652" s="6" t="s">
        <v>22</v>
      </c>
      <c r="G652" s="5"/>
      <c r="H652" s="7">
        <v>3</v>
      </c>
      <c r="I652" s="8">
        <v>222510</v>
      </c>
      <c r="J652" s="2">
        <f t="shared" si="91"/>
        <v>667530</v>
      </c>
      <c r="K652" s="3">
        <f t="shared" si="92"/>
        <v>9.8240096343453695E-3</v>
      </c>
      <c r="L652" s="67">
        <v>222510</v>
      </c>
      <c r="M652" s="64" t="str">
        <f t="shared" si="93"/>
        <v>SI CUMPLE</v>
      </c>
      <c r="N652" s="67">
        <v>222510</v>
      </c>
      <c r="O652" s="64" t="str">
        <f t="shared" si="90"/>
        <v>SI CUMPLE</v>
      </c>
      <c r="P652" s="67">
        <v>216667</v>
      </c>
      <c r="Q652" s="64" t="str">
        <f t="shared" si="94"/>
        <v>SI CUMPLE</v>
      </c>
      <c r="R652" s="67">
        <v>155757</v>
      </c>
      <c r="S652" s="64" t="str">
        <f t="shared" si="95"/>
        <v>SI CUMPLE</v>
      </c>
      <c r="T652" s="67">
        <v>215835</v>
      </c>
      <c r="U652" s="64" t="str">
        <f t="shared" si="96"/>
        <v>SI CUMPLE</v>
      </c>
      <c r="V652" s="67">
        <f t="shared" si="97"/>
        <v>222510</v>
      </c>
      <c r="W652" s="3">
        <f t="shared" si="98"/>
        <v>9.8240096343453695E-3</v>
      </c>
      <c r="X652" s="3"/>
      <c r="Y652" s="3"/>
      <c r="Z652" s="3"/>
      <c r="AA652" s="3"/>
      <c r="AB652" s="37"/>
      <c r="AC652" s="37"/>
      <c r="AD652" s="37"/>
      <c r="AE652" s="38"/>
      <c r="AF652" s="38"/>
    </row>
    <row r="653" spans="1:37" ht="33" x14ac:dyDescent="0.3">
      <c r="A653" s="5">
        <v>650</v>
      </c>
      <c r="B653" s="9">
        <v>1032911010</v>
      </c>
      <c r="C653" s="6" t="s">
        <v>1265</v>
      </c>
      <c r="D653" s="6" t="s">
        <v>140</v>
      </c>
      <c r="E653" s="6" t="s">
        <v>1266</v>
      </c>
      <c r="F653" s="6" t="s">
        <v>22</v>
      </c>
      <c r="G653" s="5"/>
      <c r="H653" s="7">
        <v>12</v>
      </c>
      <c r="I653" s="8">
        <v>275647</v>
      </c>
      <c r="J653" s="2">
        <f t="shared" si="91"/>
        <v>3307764</v>
      </c>
      <c r="K653" s="3">
        <f t="shared" si="92"/>
        <v>4.8680217224904912E-2</v>
      </c>
      <c r="L653" s="67">
        <v>214914</v>
      </c>
      <c r="M653" s="64" t="str">
        <f t="shared" si="93"/>
        <v>SI CUMPLE</v>
      </c>
      <c r="N653" s="67">
        <v>174071</v>
      </c>
      <c r="O653" s="64" t="str">
        <f t="shared" si="90"/>
        <v>SI CUMPLE</v>
      </c>
      <c r="P653" s="67">
        <v>174071</v>
      </c>
      <c r="Q653" s="64" t="str">
        <f t="shared" si="94"/>
        <v>SI CUMPLE</v>
      </c>
      <c r="R653" s="67">
        <v>248082</v>
      </c>
      <c r="S653" s="64" t="str">
        <f t="shared" si="95"/>
        <v>SI CUMPLE</v>
      </c>
      <c r="T653" s="67">
        <v>174071</v>
      </c>
      <c r="U653" s="64" t="str">
        <f t="shared" si="96"/>
        <v>SI CUMPLE</v>
      </c>
      <c r="V653" s="67">
        <f t="shared" si="97"/>
        <v>214914</v>
      </c>
      <c r="W653" s="3">
        <f t="shared" si="98"/>
        <v>4.8680217224904912E-2</v>
      </c>
      <c r="X653" s="3"/>
      <c r="Y653" s="3"/>
      <c r="Z653" s="3"/>
      <c r="AA653" s="3"/>
      <c r="AB653" s="37"/>
      <c r="AC653" s="37"/>
      <c r="AD653" s="37"/>
      <c r="AE653" s="38"/>
      <c r="AF653" s="38"/>
    </row>
    <row r="654" spans="1:37" ht="33" x14ac:dyDescent="0.3">
      <c r="A654" s="5">
        <v>651</v>
      </c>
      <c r="B654" s="9">
        <v>1031011062</v>
      </c>
      <c r="C654" s="6" t="s">
        <v>1267</v>
      </c>
      <c r="D654" s="6" t="s">
        <v>37</v>
      </c>
      <c r="E654" s="6" t="s">
        <v>1268</v>
      </c>
      <c r="F654" s="6" t="s">
        <v>14</v>
      </c>
      <c r="G654" s="5"/>
      <c r="H654" s="7">
        <v>47</v>
      </c>
      <c r="I654" s="8">
        <v>7240</v>
      </c>
      <c r="J654" s="2">
        <f t="shared" si="91"/>
        <v>340280</v>
      </c>
      <c r="K654" s="3">
        <f t="shared" si="92"/>
        <v>5.0078857854703798E-3</v>
      </c>
      <c r="L654" s="67">
        <v>4380</v>
      </c>
      <c r="M654" s="64" t="str">
        <f t="shared" si="93"/>
        <v>SI CUMPLE</v>
      </c>
      <c r="N654" s="67">
        <v>3200</v>
      </c>
      <c r="O654" s="64" t="str">
        <f t="shared" si="90"/>
        <v>SI CUMPLE</v>
      </c>
      <c r="P654" s="67">
        <v>7056</v>
      </c>
      <c r="Q654" s="64" t="str">
        <f t="shared" si="94"/>
        <v>SI CUMPLE</v>
      </c>
      <c r="R654" s="67">
        <v>6516</v>
      </c>
      <c r="S654" s="64" t="str">
        <f t="shared" si="95"/>
        <v>SI CUMPLE</v>
      </c>
      <c r="T654" s="67">
        <v>7023</v>
      </c>
      <c r="U654" s="64" t="str">
        <f t="shared" si="96"/>
        <v>SI CUMPLE</v>
      </c>
      <c r="V654" s="67">
        <f t="shared" si="97"/>
        <v>4380</v>
      </c>
      <c r="W654" s="3">
        <f t="shared" si="98"/>
        <v>5.0078857854703798E-3</v>
      </c>
      <c r="X654" s="3"/>
      <c r="Y654" s="3"/>
      <c r="Z654" s="3"/>
      <c r="AA654" s="3"/>
      <c r="AB654" s="37"/>
      <c r="AC654" s="37"/>
      <c r="AD654" s="37"/>
      <c r="AE654" s="38"/>
      <c r="AF654" s="38"/>
    </row>
    <row r="655" spans="1:37" ht="33" x14ac:dyDescent="0.3">
      <c r="A655" s="5">
        <v>652</v>
      </c>
      <c r="B655" s="9">
        <v>1031810200</v>
      </c>
      <c r="C655" s="6" t="s">
        <v>1269</v>
      </c>
      <c r="D655" s="6" t="s">
        <v>155</v>
      </c>
      <c r="E655" s="6" t="s">
        <v>1270</v>
      </c>
      <c r="F655" s="6" t="s">
        <v>14</v>
      </c>
      <c r="G655" s="5"/>
      <c r="H655" s="7">
        <v>163</v>
      </c>
      <c r="I655" s="8">
        <v>3535</v>
      </c>
      <c r="J655" s="2">
        <f t="shared" si="91"/>
        <v>576205</v>
      </c>
      <c r="K655" s="3">
        <f t="shared" si="92"/>
        <v>8.4799836282383918E-3</v>
      </c>
      <c r="L655" s="67">
        <v>3535</v>
      </c>
      <c r="M655" s="64" t="str">
        <f t="shared" si="93"/>
        <v>SI CUMPLE</v>
      </c>
      <c r="N655" s="67">
        <v>3535</v>
      </c>
      <c r="O655" s="64" t="str">
        <f t="shared" si="90"/>
        <v>SI CUMPLE</v>
      </c>
      <c r="P655" s="67">
        <v>3534</v>
      </c>
      <c r="Q655" s="64" t="str">
        <f t="shared" si="94"/>
        <v>SI CUMPLE</v>
      </c>
      <c r="R655" s="67">
        <v>2475</v>
      </c>
      <c r="S655" s="64" t="str">
        <f t="shared" si="95"/>
        <v>SI CUMPLE</v>
      </c>
      <c r="T655" s="67">
        <v>3535</v>
      </c>
      <c r="U655" s="64" t="str">
        <f t="shared" si="96"/>
        <v>SI CUMPLE</v>
      </c>
      <c r="V655" s="67">
        <f t="shared" si="97"/>
        <v>3535</v>
      </c>
      <c r="W655" s="3">
        <f t="shared" si="98"/>
        <v>8.4799836282383918E-3</v>
      </c>
      <c r="X655" s="3"/>
      <c r="Y655" s="3"/>
      <c r="Z655" s="3"/>
      <c r="AA655" s="3"/>
      <c r="AB655" s="37"/>
      <c r="AC655" s="37"/>
      <c r="AD655" s="37"/>
      <c r="AE655" s="38"/>
      <c r="AF655" s="38"/>
    </row>
    <row r="656" spans="1:37" x14ac:dyDescent="0.3">
      <c r="A656" s="5">
        <v>653</v>
      </c>
      <c r="B656" s="9">
        <v>1031016300</v>
      </c>
      <c r="C656" s="6" t="s">
        <v>1271</v>
      </c>
      <c r="D656" s="6" t="s">
        <v>1272</v>
      </c>
      <c r="E656" s="6" t="s">
        <v>38</v>
      </c>
      <c r="F656" s="6" t="s">
        <v>22</v>
      </c>
      <c r="G656" s="5" t="s">
        <v>18</v>
      </c>
      <c r="H656" s="7">
        <v>19599</v>
      </c>
      <c r="I656" s="8">
        <v>8739</v>
      </c>
      <c r="J656" s="2">
        <f t="shared" si="91"/>
        <v>171275661</v>
      </c>
      <c r="K656" s="3">
        <f t="shared" si="92"/>
        <v>2.5206563656957313</v>
      </c>
      <c r="L656" s="67">
        <v>8222</v>
      </c>
      <c r="M656" s="64" t="str">
        <f t="shared" si="93"/>
        <v>SI CUMPLE</v>
      </c>
      <c r="N656" s="67">
        <v>8739</v>
      </c>
      <c r="O656" s="64" t="str">
        <f t="shared" si="90"/>
        <v>SI CUMPLE</v>
      </c>
      <c r="P656" s="67">
        <v>8738</v>
      </c>
      <c r="Q656" s="64" t="str">
        <f t="shared" si="94"/>
        <v>SI CUMPLE</v>
      </c>
      <c r="R656" s="67">
        <v>8302</v>
      </c>
      <c r="S656" s="64" t="str">
        <f t="shared" si="95"/>
        <v>SI CUMPLE</v>
      </c>
      <c r="T656" s="67">
        <v>8477</v>
      </c>
      <c r="U656" s="64" t="str">
        <f t="shared" si="96"/>
        <v>SI CUMPLE</v>
      </c>
      <c r="V656" s="67">
        <f t="shared" si="97"/>
        <v>8222</v>
      </c>
      <c r="W656" s="3">
        <f t="shared" si="98"/>
        <v>2.5206563656957313</v>
      </c>
      <c r="X656" s="3"/>
      <c r="Y656" s="3"/>
      <c r="Z656" s="3"/>
      <c r="AA656" s="3"/>
      <c r="AB656" s="37"/>
      <c r="AC656" s="37"/>
      <c r="AD656" s="37"/>
      <c r="AE656" s="38"/>
      <c r="AF656" s="38"/>
      <c r="AG656" s="37"/>
      <c r="AH656" s="37"/>
      <c r="AI656" s="37"/>
      <c r="AJ656" s="38"/>
      <c r="AK656" s="39"/>
    </row>
    <row r="657" spans="1:37" x14ac:dyDescent="0.3">
      <c r="A657" s="5">
        <v>654</v>
      </c>
      <c r="B657" s="10" t="s">
        <v>1273</v>
      </c>
      <c r="C657" s="6" t="s">
        <v>1274</v>
      </c>
      <c r="D657" s="6" t="s">
        <v>1272</v>
      </c>
      <c r="E657" s="6" t="s">
        <v>38</v>
      </c>
      <c r="F657" s="6" t="s">
        <v>22</v>
      </c>
      <c r="G657" s="5"/>
      <c r="H657" s="7">
        <v>3059</v>
      </c>
      <c r="I657" s="8">
        <v>25464</v>
      </c>
      <c r="J657" s="2">
        <f t="shared" si="91"/>
        <v>77894376</v>
      </c>
      <c r="K657" s="3">
        <f t="shared" si="92"/>
        <v>1.1463681037336459</v>
      </c>
      <c r="L657" s="67">
        <v>25464</v>
      </c>
      <c r="M657" s="64" t="str">
        <f t="shared" si="93"/>
        <v>SI CUMPLE</v>
      </c>
      <c r="N657" s="67">
        <v>25464</v>
      </c>
      <c r="O657" s="64" t="str">
        <f t="shared" ref="O657:O690" si="99">IF(N657&lt;=I657,"SI CUMPLE","NO CUMPLE")</f>
        <v>SI CUMPLE</v>
      </c>
      <c r="P657" s="67">
        <v>25463</v>
      </c>
      <c r="Q657" s="64" t="str">
        <f t="shared" si="94"/>
        <v>SI CUMPLE</v>
      </c>
      <c r="R657" s="67">
        <v>17825</v>
      </c>
      <c r="S657" s="64" t="str">
        <f t="shared" si="95"/>
        <v>SI CUMPLE</v>
      </c>
      <c r="T657" s="67">
        <v>24700</v>
      </c>
      <c r="U657" s="64" t="str">
        <f t="shared" si="96"/>
        <v>SI CUMPLE</v>
      </c>
      <c r="V657" s="67">
        <f t="shared" si="97"/>
        <v>25464</v>
      </c>
      <c r="W657" s="3">
        <f t="shared" si="98"/>
        <v>1.1463681037336459</v>
      </c>
      <c r="X657" s="3"/>
      <c r="Y657" s="3"/>
      <c r="Z657" s="3"/>
      <c r="AA657" s="3"/>
      <c r="AB657" s="37"/>
      <c r="AC657" s="37"/>
      <c r="AD657" s="37"/>
      <c r="AE657" s="38"/>
      <c r="AF657" s="38"/>
    </row>
    <row r="658" spans="1:37" x14ac:dyDescent="0.3">
      <c r="A658" s="5">
        <v>655</v>
      </c>
      <c r="B658" s="9">
        <v>1033720014</v>
      </c>
      <c r="C658" s="6" t="s">
        <v>1275</v>
      </c>
      <c r="D658" s="11" t="s">
        <v>1276</v>
      </c>
      <c r="E658" s="6" t="s">
        <v>1277</v>
      </c>
      <c r="F658" s="6" t="s">
        <v>26</v>
      </c>
      <c r="G658" s="5" t="s">
        <v>18</v>
      </c>
      <c r="H658" s="7">
        <v>335</v>
      </c>
      <c r="I658" s="8">
        <v>14652</v>
      </c>
      <c r="J658" s="2">
        <f t="shared" si="91"/>
        <v>4908420</v>
      </c>
      <c r="K658" s="3">
        <f t="shared" si="92"/>
        <v>7.2237001137646986E-2</v>
      </c>
      <c r="L658" s="67">
        <v>14652</v>
      </c>
      <c r="M658" s="64" t="str">
        <f t="shared" si="93"/>
        <v>SI CUMPLE</v>
      </c>
      <c r="N658" s="67">
        <v>14652</v>
      </c>
      <c r="O658" s="64" t="str">
        <f t="shared" si="99"/>
        <v>SI CUMPLE</v>
      </c>
      <c r="P658" s="67">
        <v>14651</v>
      </c>
      <c r="Q658" s="64" t="str">
        <f t="shared" si="94"/>
        <v>SI CUMPLE</v>
      </c>
      <c r="R658" s="67">
        <v>10256</v>
      </c>
      <c r="S658" s="64" t="str">
        <f t="shared" si="95"/>
        <v>SI CUMPLE</v>
      </c>
      <c r="T658" s="67">
        <v>14652</v>
      </c>
      <c r="U658" s="64" t="str">
        <f t="shared" si="96"/>
        <v>SI CUMPLE</v>
      </c>
      <c r="V658" s="67">
        <f t="shared" si="97"/>
        <v>14652</v>
      </c>
      <c r="W658" s="3">
        <f t="shared" si="98"/>
        <v>7.2237001137646986E-2</v>
      </c>
      <c r="X658" s="3"/>
      <c r="Y658" s="3"/>
      <c r="Z658" s="3"/>
      <c r="AA658" s="3"/>
      <c r="AB658" s="37"/>
      <c r="AC658" s="37"/>
      <c r="AD658" s="37"/>
      <c r="AE658" s="38"/>
      <c r="AF658" s="38"/>
      <c r="AG658" s="37"/>
      <c r="AH658" s="37"/>
      <c r="AI658" s="37"/>
      <c r="AJ658" s="38"/>
      <c r="AK658" s="39"/>
    </row>
    <row r="659" spans="1:37" ht="33" x14ac:dyDescent="0.3">
      <c r="A659" s="5">
        <v>656</v>
      </c>
      <c r="B659" s="9">
        <v>1033720009</v>
      </c>
      <c r="C659" s="6" t="s">
        <v>1278</v>
      </c>
      <c r="D659" s="11" t="s">
        <v>1279</v>
      </c>
      <c r="E659" s="6" t="s">
        <v>1280</v>
      </c>
      <c r="F659" s="6" t="s">
        <v>26</v>
      </c>
      <c r="G659" s="5" t="s">
        <v>18</v>
      </c>
      <c r="H659" s="7">
        <v>854</v>
      </c>
      <c r="I659" s="8">
        <v>5513</v>
      </c>
      <c r="J659" s="2">
        <f t="shared" si="91"/>
        <v>4708102</v>
      </c>
      <c r="K659" s="3">
        <f t="shared" si="92"/>
        <v>6.9288929946939762E-2</v>
      </c>
      <c r="L659" s="67">
        <v>3335</v>
      </c>
      <c r="M659" s="64" t="str">
        <f t="shared" si="93"/>
        <v>SI CUMPLE</v>
      </c>
      <c r="N659" s="67">
        <v>3107</v>
      </c>
      <c r="O659" s="64" t="str">
        <f t="shared" si="99"/>
        <v>SI CUMPLE</v>
      </c>
      <c r="P659" s="67">
        <v>5222</v>
      </c>
      <c r="Q659" s="64" t="str">
        <f t="shared" si="94"/>
        <v>SI CUMPLE</v>
      </c>
      <c r="R659" s="67">
        <v>3859</v>
      </c>
      <c r="S659" s="64" t="str">
        <f t="shared" si="95"/>
        <v>SI CUMPLE</v>
      </c>
      <c r="T659" s="67">
        <v>5348</v>
      </c>
      <c r="U659" s="64" t="str">
        <f t="shared" si="96"/>
        <v>SI CUMPLE</v>
      </c>
      <c r="V659" s="67">
        <f t="shared" si="97"/>
        <v>3335</v>
      </c>
      <c r="W659" s="3">
        <f t="shared" si="98"/>
        <v>6.9288929946939762E-2</v>
      </c>
      <c r="X659" s="3"/>
      <c r="Y659" s="3"/>
      <c r="Z659" s="3"/>
      <c r="AA659" s="3"/>
      <c r="AB659" s="37"/>
      <c r="AC659" s="37"/>
      <c r="AD659" s="37"/>
      <c r="AE659" s="38"/>
      <c r="AF659" s="38"/>
      <c r="AG659" s="37"/>
      <c r="AH659" s="37"/>
      <c r="AI659" s="37"/>
      <c r="AJ659" s="38"/>
      <c r="AK659" s="39"/>
    </row>
    <row r="660" spans="1:37" x14ac:dyDescent="0.3">
      <c r="A660" s="5">
        <v>657</v>
      </c>
      <c r="B660" s="9">
        <v>1032145050</v>
      </c>
      <c r="C660" s="6" t="s">
        <v>1281</v>
      </c>
      <c r="D660" s="6" t="s">
        <v>97</v>
      </c>
      <c r="E660" s="6" t="s">
        <v>1282</v>
      </c>
      <c r="F660" s="6" t="s">
        <v>22</v>
      </c>
      <c r="G660" s="5"/>
      <c r="H660" s="7">
        <v>4428</v>
      </c>
      <c r="I660" s="8">
        <v>26186</v>
      </c>
      <c r="J660" s="2">
        <f t="shared" si="91"/>
        <v>115951608</v>
      </c>
      <c r="K660" s="3">
        <f t="shared" si="92"/>
        <v>1.7064547123123119</v>
      </c>
      <c r="L660" s="67">
        <v>15842</v>
      </c>
      <c r="M660" s="64" t="str">
        <f t="shared" si="93"/>
        <v>SI CUMPLE</v>
      </c>
      <c r="N660" s="67">
        <v>13920</v>
      </c>
      <c r="O660" s="64" t="str">
        <f t="shared" si="99"/>
        <v>SI CUMPLE</v>
      </c>
      <c r="P660" s="67">
        <v>25000</v>
      </c>
      <c r="Q660" s="64" t="str">
        <f t="shared" si="94"/>
        <v>SI CUMPLE</v>
      </c>
      <c r="R660" s="67">
        <v>24877</v>
      </c>
      <c r="S660" s="64" t="str">
        <f t="shared" si="95"/>
        <v>SI CUMPLE</v>
      </c>
      <c r="T660" s="67">
        <v>25400</v>
      </c>
      <c r="U660" s="64" t="str">
        <f t="shared" si="96"/>
        <v>SI CUMPLE</v>
      </c>
      <c r="V660" s="67">
        <f t="shared" si="97"/>
        <v>15842</v>
      </c>
      <c r="W660" s="3">
        <f t="shared" si="98"/>
        <v>1.7064547123123119</v>
      </c>
      <c r="X660" s="3"/>
      <c r="Y660" s="3"/>
      <c r="Z660" s="3"/>
      <c r="AA660" s="3"/>
      <c r="AB660" s="37"/>
      <c r="AC660" s="37"/>
      <c r="AD660" s="37"/>
      <c r="AE660" s="38"/>
      <c r="AF660" s="38"/>
    </row>
    <row r="661" spans="1:37" x14ac:dyDescent="0.3">
      <c r="A661" s="5">
        <v>658</v>
      </c>
      <c r="B661" s="9">
        <v>1033040035</v>
      </c>
      <c r="C661" s="6" t="s">
        <v>1283</v>
      </c>
      <c r="D661" s="6" t="s">
        <v>97</v>
      </c>
      <c r="E661" s="6" t="s">
        <v>1284</v>
      </c>
      <c r="F661" s="6" t="s">
        <v>22</v>
      </c>
      <c r="G661" s="5"/>
      <c r="H661" s="7">
        <v>41</v>
      </c>
      <c r="I661" s="8">
        <v>17233</v>
      </c>
      <c r="J661" s="2">
        <f t="shared" si="91"/>
        <v>706553</v>
      </c>
      <c r="K661" s="3">
        <f t="shared" si="92"/>
        <v>1.0398309408079972E-2</v>
      </c>
      <c r="L661" s="67">
        <v>17233</v>
      </c>
      <c r="M661" s="64" t="str">
        <f t="shared" si="93"/>
        <v>SI CUMPLE</v>
      </c>
      <c r="N661" s="67">
        <v>17233</v>
      </c>
      <c r="O661" s="64" t="str">
        <f t="shared" si="99"/>
        <v>SI CUMPLE</v>
      </c>
      <c r="P661" s="67">
        <v>16452</v>
      </c>
      <c r="Q661" s="64" t="str">
        <f t="shared" si="94"/>
        <v>SI CUMPLE</v>
      </c>
      <c r="R661" s="67">
        <v>17233</v>
      </c>
      <c r="S661" s="64" t="str">
        <f t="shared" si="95"/>
        <v>SI CUMPLE</v>
      </c>
      <c r="T661" s="67">
        <v>16716</v>
      </c>
      <c r="U661" s="64" t="str">
        <f t="shared" si="96"/>
        <v>SI CUMPLE</v>
      </c>
      <c r="V661" s="67">
        <f t="shared" si="97"/>
        <v>17233</v>
      </c>
      <c r="W661" s="3">
        <f t="shared" si="98"/>
        <v>1.0398309408079972E-2</v>
      </c>
      <c r="X661" s="3"/>
      <c r="Y661" s="3"/>
      <c r="Z661" s="3"/>
      <c r="AA661" s="3"/>
      <c r="AB661" s="37"/>
      <c r="AC661" s="37"/>
      <c r="AD661" s="37"/>
      <c r="AE661" s="38"/>
      <c r="AF661" s="38"/>
    </row>
    <row r="662" spans="1:37" x14ac:dyDescent="0.3">
      <c r="A662" s="5">
        <v>659</v>
      </c>
      <c r="B662" s="9">
        <v>1033040034</v>
      </c>
      <c r="C662" s="6" t="s">
        <v>1285</v>
      </c>
      <c r="D662" s="6" t="s">
        <v>97</v>
      </c>
      <c r="E662" s="6" t="s">
        <v>1284</v>
      </c>
      <c r="F662" s="6" t="s">
        <v>22</v>
      </c>
      <c r="G662" s="5"/>
      <c r="H662" s="7">
        <v>43</v>
      </c>
      <c r="I662" s="8">
        <v>20591</v>
      </c>
      <c r="J662" s="2">
        <f t="shared" si="91"/>
        <v>885413</v>
      </c>
      <c r="K662" s="3">
        <f t="shared" si="92"/>
        <v>1.3030584157078539E-2</v>
      </c>
      <c r="L662" s="67">
        <v>20591</v>
      </c>
      <c r="M662" s="64" t="str">
        <f t="shared" si="93"/>
        <v>SI CUMPLE</v>
      </c>
      <c r="N662" s="67">
        <v>20591</v>
      </c>
      <c r="O662" s="64" t="str">
        <f t="shared" si="99"/>
        <v>SI CUMPLE</v>
      </c>
      <c r="P662" s="67">
        <v>20590</v>
      </c>
      <c r="Q662" s="64" t="str">
        <f t="shared" si="94"/>
        <v>SI CUMPLE</v>
      </c>
      <c r="R662" s="67">
        <v>18532</v>
      </c>
      <c r="S662" s="64" t="str">
        <f t="shared" si="95"/>
        <v>SI CUMPLE</v>
      </c>
      <c r="T662" s="67">
        <v>19973</v>
      </c>
      <c r="U662" s="64" t="str">
        <f t="shared" si="96"/>
        <v>SI CUMPLE</v>
      </c>
      <c r="V662" s="67">
        <f t="shared" si="97"/>
        <v>20591</v>
      </c>
      <c r="W662" s="3">
        <f t="shared" si="98"/>
        <v>1.3030584157078539E-2</v>
      </c>
      <c r="X662" s="3"/>
      <c r="Y662" s="3"/>
      <c r="Z662" s="3"/>
      <c r="AA662" s="3"/>
      <c r="AB662" s="37"/>
      <c r="AC662" s="37"/>
      <c r="AD662" s="37"/>
      <c r="AE662" s="38"/>
      <c r="AF662" s="38"/>
    </row>
    <row r="663" spans="1:37" ht="49.5" x14ac:dyDescent="0.3">
      <c r="A663" s="5">
        <v>660</v>
      </c>
      <c r="B663" s="9">
        <v>1031211158</v>
      </c>
      <c r="C663" s="6" t="s">
        <v>1286</v>
      </c>
      <c r="D663" s="6" t="s">
        <v>1287</v>
      </c>
      <c r="E663" s="6" t="s">
        <v>1288</v>
      </c>
      <c r="F663" s="6" t="s">
        <v>14</v>
      </c>
      <c r="G663" s="5"/>
      <c r="H663" s="7">
        <v>574</v>
      </c>
      <c r="I663" s="8">
        <v>3115</v>
      </c>
      <c r="J663" s="2">
        <f t="shared" si="91"/>
        <v>1788010</v>
      </c>
      <c r="K663" s="3">
        <f t="shared" si="92"/>
        <v>2.6314064485949494E-2</v>
      </c>
      <c r="L663" s="67">
        <v>1884</v>
      </c>
      <c r="M663" s="64" t="str">
        <f t="shared" si="93"/>
        <v>SI CUMPLE</v>
      </c>
      <c r="N663" s="67">
        <v>253</v>
      </c>
      <c r="O663" s="64" t="str">
        <f t="shared" si="99"/>
        <v>SI CUMPLE</v>
      </c>
      <c r="P663" s="67">
        <v>284</v>
      </c>
      <c r="Q663" s="64" t="str">
        <f t="shared" si="94"/>
        <v>SI CUMPLE</v>
      </c>
      <c r="R663" s="67">
        <v>377</v>
      </c>
      <c r="S663" s="64" t="str">
        <f t="shared" si="95"/>
        <v>SI CUMPLE</v>
      </c>
      <c r="T663" s="67">
        <v>275</v>
      </c>
      <c r="U663" s="64" t="str">
        <f t="shared" si="96"/>
        <v>SI CUMPLE</v>
      </c>
      <c r="V663" s="67">
        <f t="shared" si="97"/>
        <v>1884</v>
      </c>
      <c r="W663" s="3">
        <f t="shared" si="98"/>
        <v>2.6314064485949494E-2</v>
      </c>
      <c r="X663" s="3"/>
      <c r="Y663" s="3"/>
      <c r="Z663" s="3"/>
      <c r="AA663" s="3"/>
      <c r="AB663" s="37"/>
      <c r="AC663" s="37"/>
      <c r="AD663" s="37"/>
      <c r="AE663" s="38"/>
      <c r="AF663" s="38"/>
    </row>
    <row r="664" spans="1:37" ht="33" x14ac:dyDescent="0.3">
      <c r="A664" s="5">
        <v>661</v>
      </c>
      <c r="B664" s="9">
        <v>1031211150</v>
      </c>
      <c r="C664" s="6" t="s">
        <v>1289</v>
      </c>
      <c r="D664" s="6" t="s">
        <v>37</v>
      </c>
      <c r="E664" s="6" t="s">
        <v>1290</v>
      </c>
      <c r="F664" s="6" t="s">
        <v>14</v>
      </c>
      <c r="G664" s="5"/>
      <c r="H664" s="7">
        <v>468</v>
      </c>
      <c r="I664" s="8">
        <v>2494</v>
      </c>
      <c r="J664" s="2">
        <f t="shared" si="91"/>
        <v>1167192</v>
      </c>
      <c r="K664" s="3">
        <f t="shared" si="92"/>
        <v>1.7177513299972798E-2</v>
      </c>
      <c r="L664" s="67">
        <v>1508</v>
      </c>
      <c r="M664" s="64" t="str">
        <f t="shared" si="93"/>
        <v>SI CUMPLE</v>
      </c>
      <c r="N664" s="67">
        <v>154</v>
      </c>
      <c r="O664" s="64" t="str">
        <f t="shared" si="99"/>
        <v>SI CUMPLE</v>
      </c>
      <c r="P664" s="67">
        <v>189</v>
      </c>
      <c r="Q664" s="64" t="str">
        <f t="shared" si="94"/>
        <v>SI CUMPLE</v>
      </c>
      <c r="R664" s="67">
        <v>201</v>
      </c>
      <c r="S664" s="64" t="str">
        <f t="shared" si="95"/>
        <v>SI CUMPLE</v>
      </c>
      <c r="T664" s="67">
        <v>183</v>
      </c>
      <c r="U664" s="64" t="str">
        <f t="shared" si="96"/>
        <v>SI CUMPLE</v>
      </c>
      <c r="V664" s="67">
        <f t="shared" si="97"/>
        <v>1508</v>
      </c>
      <c r="W664" s="3">
        <f t="shared" si="98"/>
        <v>1.7177513299972798E-2</v>
      </c>
      <c r="X664" s="3"/>
      <c r="Y664" s="3"/>
      <c r="Z664" s="3"/>
      <c r="AA664" s="3"/>
      <c r="AB664" s="37"/>
      <c r="AC664" s="37"/>
      <c r="AD664" s="37"/>
      <c r="AE664" s="38"/>
      <c r="AF664" s="38"/>
    </row>
    <row r="665" spans="1:37" ht="33" x14ac:dyDescent="0.3">
      <c r="A665" s="5">
        <v>662</v>
      </c>
      <c r="B665" s="9">
        <v>1031211146</v>
      </c>
      <c r="C665" s="6" t="s">
        <v>1291</v>
      </c>
      <c r="D665" s="6" t="s">
        <v>37</v>
      </c>
      <c r="E665" s="6" t="s">
        <v>1292</v>
      </c>
      <c r="F665" s="6" t="s">
        <v>14</v>
      </c>
      <c r="G665" s="5"/>
      <c r="H665" s="7">
        <v>146</v>
      </c>
      <c r="I665" s="8">
        <v>6891</v>
      </c>
      <c r="J665" s="2">
        <f t="shared" si="91"/>
        <v>1006086</v>
      </c>
      <c r="K665" s="3">
        <f t="shared" si="92"/>
        <v>1.4806523387682943E-2</v>
      </c>
      <c r="L665" s="67">
        <v>4169</v>
      </c>
      <c r="M665" s="64" t="str">
        <f t="shared" si="93"/>
        <v>SI CUMPLE</v>
      </c>
      <c r="N665" s="67">
        <v>1837</v>
      </c>
      <c r="O665" s="64" t="str">
        <f t="shared" si="99"/>
        <v>SI CUMPLE</v>
      </c>
      <c r="P665" s="67">
        <v>1837</v>
      </c>
      <c r="Q665" s="64" t="str">
        <f t="shared" si="94"/>
        <v>SI CUMPLE</v>
      </c>
      <c r="R665" s="67">
        <v>1946</v>
      </c>
      <c r="S665" s="64" t="str">
        <f t="shared" si="95"/>
        <v>SI CUMPLE</v>
      </c>
      <c r="T665" s="67">
        <v>1837</v>
      </c>
      <c r="U665" s="64" t="str">
        <f t="shared" si="96"/>
        <v>SI CUMPLE</v>
      </c>
      <c r="V665" s="67">
        <f t="shared" si="97"/>
        <v>4169</v>
      </c>
      <c r="W665" s="3">
        <f t="shared" si="98"/>
        <v>1.4806523387682943E-2</v>
      </c>
      <c r="X665" s="3"/>
      <c r="Y665" s="3"/>
      <c r="Z665" s="3"/>
      <c r="AA665" s="3"/>
      <c r="AB665" s="37"/>
      <c r="AC665" s="37"/>
      <c r="AD665" s="37"/>
      <c r="AE665" s="38"/>
      <c r="AF665" s="38"/>
    </row>
    <row r="666" spans="1:37" x14ac:dyDescent="0.3">
      <c r="A666" s="5">
        <v>663</v>
      </c>
      <c r="B666" s="9">
        <v>1032210280</v>
      </c>
      <c r="C666" s="6" t="s">
        <v>1293</v>
      </c>
      <c r="D666" s="6" t="s">
        <v>20</v>
      </c>
      <c r="E666" s="6" t="s">
        <v>180</v>
      </c>
      <c r="F666" s="6" t="s">
        <v>22</v>
      </c>
      <c r="G666" s="5"/>
      <c r="H666" s="7">
        <v>75</v>
      </c>
      <c r="I666" s="8">
        <v>50688</v>
      </c>
      <c r="J666" s="2">
        <f t="shared" si="91"/>
        <v>3801600</v>
      </c>
      <c r="K666" s="3">
        <f t="shared" si="92"/>
        <v>5.5947979904914173E-2</v>
      </c>
      <c r="L666" s="67">
        <v>47350</v>
      </c>
      <c r="M666" s="64" t="str">
        <f t="shared" si="93"/>
        <v>SI CUMPLE</v>
      </c>
      <c r="N666" s="67">
        <v>50688</v>
      </c>
      <c r="O666" s="64" t="str">
        <f t="shared" si="99"/>
        <v>SI CUMPLE</v>
      </c>
      <c r="P666" s="67">
        <v>50687</v>
      </c>
      <c r="Q666" s="64" t="str">
        <f t="shared" si="94"/>
        <v>SI CUMPLE</v>
      </c>
      <c r="R666" s="67">
        <v>45619</v>
      </c>
      <c r="S666" s="64" t="str">
        <f t="shared" si="95"/>
        <v>SI CUMPLE</v>
      </c>
      <c r="T666" s="67">
        <v>49167</v>
      </c>
      <c r="U666" s="64" t="str">
        <f t="shared" si="96"/>
        <v>SI CUMPLE</v>
      </c>
      <c r="V666" s="67">
        <f t="shared" si="97"/>
        <v>47350</v>
      </c>
      <c r="W666" s="3">
        <f t="shared" si="98"/>
        <v>5.5947979904914173E-2</v>
      </c>
      <c r="X666" s="3"/>
      <c r="Y666" s="3"/>
      <c r="Z666" s="3"/>
      <c r="AA666" s="3"/>
      <c r="AB666" s="37"/>
      <c r="AC666" s="37"/>
      <c r="AD666" s="37"/>
      <c r="AE666" s="38"/>
      <c r="AF666" s="38"/>
    </row>
    <row r="667" spans="1:37" x14ac:dyDescent="0.3">
      <c r="A667" s="5">
        <v>664</v>
      </c>
      <c r="B667" s="9">
        <v>1032210290</v>
      </c>
      <c r="C667" s="6" t="s">
        <v>1294</v>
      </c>
      <c r="D667" s="6" t="s">
        <v>97</v>
      </c>
      <c r="E667" s="6" t="s">
        <v>644</v>
      </c>
      <c r="F667" s="6" t="s">
        <v>22</v>
      </c>
      <c r="G667" s="5" t="s">
        <v>18</v>
      </c>
      <c r="H667" s="7">
        <v>758</v>
      </c>
      <c r="I667" s="8">
        <v>15733</v>
      </c>
      <c r="J667" s="2">
        <f t="shared" si="91"/>
        <v>11925614</v>
      </c>
      <c r="K667" s="3">
        <f t="shared" si="92"/>
        <v>0.17550873643354459</v>
      </c>
      <c r="L667" s="67">
        <v>15733</v>
      </c>
      <c r="M667" s="64" t="str">
        <f t="shared" si="93"/>
        <v>SI CUMPLE</v>
      </c>
      <c r="N667" s="67">
        <v>15733</v>
      </c>
      <c r="O667" s="64" t="str">
        <f t="shared" si="99"/>
        <v>SI CUMPLE</v>
      </c>
      <c r="P667" s="67">
        <v>15732</v>
      </c>
      <c r="Q667" s="64" t="str">
        <f t="shared" si="94"/>
        <v>SI CUMPLE</v>
      </c>
      <c r="R667" s="67">
        <v>15733</v>
      </c>
      <c r="S667" s="64" t="str">
        <f t="shared" si="95"/>
        <v>SI CUMPLE</v>
      </c>
      <c r="T667" s="67">
        <v>15733</v>
      </c>
      <c r="U667" s="64" t="str">
        <f t="shared" si="96"/>
        <v>SI CUMPLE</v>
      </c>
      <c r="V667" s="67">
        <f t="shared" si="97"/>
        <v>15733</v>
      </c>
      <c r="W667" s="3">
        <f t="shared" si="98"/>
        <v>0.17550873643354459</v>
      </c>
      <c r="X667" s="3"/>
      <c r="Y667" s="3"/>
      <c r="Z667" s="3"/>
      <c r="AA667" s="3"/>
      <c r="AB667" s="37"/>
      <c r="AC667" s="37"/>
      <c r="AD667" s="37"/>
      <c r="AE667" s="38"/>
      <c r="AF667" s="38"/>
      <c r="AG667" s="37"/>
      <c r="AH667" s="37"/>
      <c r="AI667" s="37"/>
      <c r="AJ667" s="38"/>
      <c r="AK667" s="39"/>
    </row>
    <row r="668" spans="1:37" ht="33" x14ac:dyDescent="0.3">
      <c r="A668" s="5">
        <v>665</v>
      </c>
      <c r="B668" s="9">
        <v>1032810040</v>
      </c>
      <c r="C668" s="6" t="s">
        <v>1295</v>
      </c>
      <c r="D668" s="6" t="s">
        <v>37</v>
      </c>
      <c r="E668" s="6" t="s">
        <v>1296</v>
      </c>
      <c r="F668" s="6" t="s">
        <v>14</v>
      </c>
      <c r="G668" s="5" t="s">
        <v>18</v>
      </c>
      <c r="H668" s="7">
        <v>283</v>
      </c>
      <c r="I668" s="8">
        <v>113</v>
      </c>
      <c r="J668" s="2">
        <f t="shared" si="91"/>
        <v>31979</v>
      </c>
      <c r="K668" s="3">
        <f t="shared" si="92"/>
        <v>4.7063353571634323E-4</v>
      </c>
      <c r="L668" s="67">
        <v>113</v>
      </c>
      <c r="M668" s="64" t="str">
        <f t="shared" si="93"/>
        <v>SI CUMPLE</v>
      </c>
      <c r="N668" s="67">
        <v>113</v>
      </c>
      <c r="O668" s="64" t="str">
        <f t="shared" si="99"/>
        <v>SI CUMPLE</v>
      </c>
      <c r="P668" s="67">
        <v>112</v>
      </c>
      <c r="Q668" s="64" t="str">
        <f t="shared" si="94"/>
        <v>SI CUMPLE</v>
      </c>
      <c r="R668" s="67">
        <v>102</v>
      </c>
      <c r="S668" s="64" t="str">
        <f t="shared" si="95"/>
        <v>SI CUMPLE</v>
      </c>
      <c r="T668" s="67">
        <v>110</v>
      </c>
      <c r="U668" s="64" t="str">
        <f t="shared" si="96"/>
        <v>SI CUMPLE</v>
      </c>
      <c r="V668" s="67">
        <f t="shared" si="97"/>
        <v>113</v>
      </c>
      <c r="W668" s="3">
        <f t="shared" si="98"/>
        <v>4.7063353571634323E-4</v>
      </c>
      <c r="X668" s="3"/>
      <c r="Y668" s="3"/>
      <c r="Z668" s="3"/>
      <c r="AA668" s="3"/>
      <c r="AB668" s="37"/>
      <c r="AC668" s="37"/>
      <c r="AD668" s="37"/>
      <c r="AE668" s="38"/>
      <c r="AF668" s="38"/>
      <c r="AG668" s="37"/>
      <c r="AH668" s="37"/>
      <c r="AI668" s="37"/>
      <c r="AJ668" s="38"/>
      <c r="AK668" s="39"/>
    </row>
    <row r="669" spans="1:37" ht="33" x14ac:dyDescent="0.3">
      <c r="A669" s="5">
        <v>666</v>
      </c>
      <c r="B669" s="9">
        <v>1032810036</v>
      </c>
      <c r="C669" s="6" t="s">
        <v>1297</v>
      </c>
      <c r="D669" s="6" t="s">
        <v>12</v>
      </c>
      <c r="E669" s="6" t="s">
        <v>1298</v>
      </c>
      <c r="F669" s="6" t="s">
        <v>14</v>
      </c>
      <c r="G669" s="5"/>
      <c r="H669" s="7">
        <v>73</v>
      </c>
      <c r="I669" s="8">
        <v>923</v>
      </c>
      <c r="J669" s="2">
        <f t="shared" si="91"/>
        <v>67379</v>
      </c>
      <c r="K669" s="3">
        <f t="shared" si="92"/>
        <v>9.9161377788647195E-4</v>
      </c>
      <c r="L669" s="67">
        <v>558</v>
      </c>
      <c r="M669" s="64" t="str">
        <f t="shared" si="93"/>
        <v>SI CUMPLE</v>
      </c>
      <c r="N669" s="67">
        <v>256</v>
      </c>
      <c r="O669" s="64" t="str">
        <f t="shared" si="99"/>
        <v>SI CUMPLE</v>
      </c>
      <c r="P669" s="67">
        <v>435</v>
      </c>
      <c r="Q669" s="64" t="str">
        <f t="shared" si="94"/>
        <v>SI CUMPLE</v>
      </c>
      <c r="R669" s="67">
        <v>646</v>
      </c>
      <c r="S669" s="64" t="str">
        <f t="shared" si="95"/>
        <v>SI CUMPLE</v>
      </c>
      <c r="T669" s="67">
        <v>895</v>
      </c>
      <c r="U669" s="64" t="str">
        <f t="shared" si="96"/>
        <v>SI CUMPLE</v>
      </c>
      <c r="V669" s="67">
        <f t="shared" si="97"/>
        <v>558</v>
      </c>
      <c r="W669" s="3">
        <f t="shared" si="98"/>
        <v>9.9161377788647195E-4</v>
      </c>
      <c r="X669" s="3"/>
      <c r="Y669" s="3"/>
      <c r="Z669" s="3"/>
      <c r="AA669" s="3"/>
      <c r="AB669" s="37"/>
      <c r="AC669" s="37"/>
      <c r="AD669" s="37"/>
      <c r="AE669" s="38"/>
      <c r="AF669" s="38"/>
    </row>
    <row r="670" spans="1:37" ht="33" x14ac:dyDescent="0.3">
      <c r="A670" s="5">
        <v>667</v>
      </c>
      <c r="B670" s="9">
        <v>1032810069</v>
      </c>
      <c r="C670" s="6" t="s">
        <v>1299</v>
      </c>
      <c r="D670" s="6" t="s">
        <v>12</v>
      </c>
      <c r="E670" s="6" t="s">
        <v>1300</v>
      </c>
      <c r="F670" s="6" t="s">
        <v>14</v>
      </c>
      <c r="G670" s="5"/>
      <c r="H670" s="7">
        <v>179</v>
      </c>
      <c r="I670" s="8">
        <v>3128</v>
      </c>
      <c r="J670" s="2">
        <f t="shared" si="91"/>
        <v>559912</v>
      </c>
      <c r="K670" s="3">
        <f t="shared" si="92"/>
        <v>8.2402002642361898E-3</v>
      </c>
      <c r="L670" s="67">
        <v>3128</v>
      </c>
      <c r="M670" s="64" t="str">
        <f t="shared" si="93"/>
        <v>SI CUMPLE</v>
      </c>
      <c r="N670" s="67">
        <v>1408</v>
      </c>
      <c r="O670" s="64" t="str">
        <f t="shared" si="99"/>
        <v>SI CUMPLE</v>
      </c>
      <c r="P670" s="67">
        <v>2711</v>
      </c>
      <c r="Q670" s="64" t="str">
        <f t="shared" si="94"/>
        <v>SI CUMPLE</v>
      </c>
      <c r="R670" s="67">
        <v>2190</v>
      </c>
      <c r="S670" s="64" t="str">
        <f t="shared" si="95"/>
        <v>SI CUMPLE</v>
      </c>
      <c r="T670" s="67">
        <v>3034</v>
      </c>
      <c r="U670" s="64" t="str">
        <f t="shared" si="96"/>
        <v>SI CUMPLE</v>
      </c>
      <c r="V670" s="67">
        <f t="shared" si="97"/>
        <v>3128</v>
      </c>
      <c r="W670" s="3">
        <f t="shared" si="98"/>
        <v>8.2402002642361898E-3</v>
      </c>
      <c r="X670" s="3"/>
      <c r="Y670" s="3"/>
      <c r="Z670" s="3"/>
      <c r="AA670" s="3"/>
      <c r="AB670" s="37"/>
      <c r="AC670" s="37"/>
      <c r="AD670" s="37"/>
      <c r="AE670" s="38"/>
      <c r="AF670" s="38"/>
    </row>
    <row r="671" spans="1:37" x14ac:dyDescent="0.3">
      <c r="A671" s="5">
        <v>668</v>
      </c>
      <c r="B671" s="9">
        <v>1032810062</v>
      </c>
      <c r="C671" s="6" t="s">
        <v>1301</v>
      </c>
      <c r="D671" s="6" t="s">
        <v>959</v>
      </c>
      <c r="E671" s="6" t="s">
        <v>1302</v>
      </c>
      <c r="F671" s="6" t="s">
        <v>14</v>
      </c>
      <c r="G671" s="5"/>
      <c r="H671" s="7">
        <v>1206</v>
      </c>
      <c r="I671" s="8">
        <v>908</v>
      </c>
      <c r="J671" s="2">
        <f t="shared" si="91"/>
        <v>1095048</v>
      </c>
      <c r="K671" s="3">
        <f t="shared" si="92"/>
        <v>1.6115773226777267E-2</v>
      </c>
      <c r="L671" s="67">
        <v>549</v>
      </c>
      <c r="M671" s="64" t="str">
        <f t="shared" si="93"/>
        <v>SI CUMPLE</v>
      </c>
      <c r="N671" s="67">
        <v>387</v>
      </c>
      <c r="O671" s="64" t="str">
        <f t="shared" si="99"/>
        <v>SI CUMPLE</v>
      </c>
      <c r="P671" s="67">
        <v>771</v>
      </c>
      <c r="Q671" s="64" t="str">
        <f t="shared" si="94"/>
        <v>SI CUMPLE</v>
      </c>
      <c r="R671" s="67">
        <v>636</v>
      </c>
      <c r="S671" s="64" t="str">
        <f t="shared" si="95"/>
        <v>SI CUMPLE</v>
      </c>
      <c r="T671" s="67">
        <v>881</v>
      </c>
      <c r="U671" s="64" t="str">
        <f t="shared" si="96"/>
        <v>SI CUMPLE</v>
      </c>
      <c r="V671" s="67">
        <f t="shared" si="97"/>
        <v>549</v>
      </c>
      <c r="W671" s="3">
        <f t="shared" si="98"/>
        <v>1.6115773226777267E-2</v>
      </c>
      <c r="X671" s="3"/>
      <c r="Y671" s="3"/>
      <c r="Z671" s="3"/>
      <c r="AA671" s="3"/>
      <c r="AB671" s="37"/>
      <c r="AC671" s="37"/>
      <c r="AD671" s="37"/>
      <c r="AE671" s="38"/>
      <c r="AF671" s="38"/>
    </row>
    <row r="672" spans="1:37" x14ac:dyDescent="0.3">
      <c r="A672" s="5">
        <v>669</v>
      </c>
      <c r="B672" s="9">
        <v>1032810068</v>
      </c>
      <c r="C672" s="6" t="s">
        <v>1303</v>
      </c>
      <c r="D672" s="6" t="s">
        <v>959</v>
      </c>
      <c r="E672" s="6" t="s">
        <v>1304</v>
      </c>
      <c r="F672" s="6" t="s">
        <v>14</v>
      </c>
      <c r="G672" s="5"/>
      <c r="H672" s="7">
        <v>63</v>
      </c>
      <c r="I672" s="8">
        <v>805</v>
      </c>
      <c r="J672" s="2">
        <f t="shared" si="91"/>
        <v>50715</v>
      </c>
      <c r="K672" s="3">
        <f t="shared" si="92"/>
        <v>7.4637042321068026E-4</v>
      </c>
      <c r="L672" s="67">
        <v>487</v>
      </c>
      <c r="M672" s="64" t="str">
        <f t="shared" si="93"/>
        <v>SI CUMPLE</v>
      </c>
      <c r="N672" s="67">
        <v>256</v>
      </c>
      <c r="O672" s="64" t="str">
        <f t="shared" si="99"/>
        <v>SI CUMPLE</v>
      </c>
      <c r="P672" s="67">
        <v>452</v>
      </c>
      <c r="Q672" s="64" t="str">
        <f t="shared" si="94"/>
        <v>SI CUMPLE</v>
      </c>
      <c r="R672" s="67">
        <v>725</v>
      </c>
      <c r="S672" s="64" t="str">
        <f t="shared" si="95"/>
        <v>SI CUMPLE</v>
      </c>
      <c r="T672" s="67">
        <v>781</v>
      </c>
      <c r="U672" s="64" t="str">
        <f t="shared" si="96"/>
        <v>SI CUMPLE</v>
      </c>
      <c r="V672" s="67">
        <f t="shared" si="97"/>
        <v>487</v>
      </c>
      <c r="W672" s="3">
        <f t="shared" si="98"/>
        <v>7.4637042321068026E-4</v>
      </c>
      <c r="X672" s="3"/>
      <c r="Y672" s="3"/>
      <c r="Z672" s="3"/>
      <c r="AA672" s="3"/>
      <c r="AB672" s="37"/>
      <c r="AC672" s="37"/>
      <c r="AD672" s="37"/>
      <c r="AE672" s="38"/>
      <c r="AF672" s="38"/>
    </row>
    <row r="673" spans="1:37" x14ac:dyDescent="0.3">
      <c r="A673" s="5">
        <v>670</v>
      </c>
      <c r="B673" s="9">
        <v>1032810038</v>
      </c>
      <c r="C673" s="6" t="s">
        <v>1305</v>
      </c>
      <c r="D673" s="11" t="s">
        <v>619</v>
      </c>
      <c r="E673" s="6" t="s">
        <v>1306</v>
      </c>
      <c r="F673" s="6" t="s">
        <v>14</v>
      </c>
      <c r="G673" s="5"/>
      <c r="H673" s="7">
        <v>35</v>
      </c>
      <c r="I673" s="8">
        <v>40365</v>
      </c>
      <c r="J673" s="2">
        <f t="shared" si="91"/>
        <v>1412775</v>
      </c>
      <c r="K673" s="3">
        <f t="shared" si="92"/>
        <v>2.0791747503726095E-2</v>
      </c>
      <c r="L673" s="67">
        <v>36801</v>
      </c>
      <c r="M673" s="64" t="str">
        <f t="shared" si="93"/>
        <v>SI CUMPLE</v>
      </c>
      <c r="N673" s="67">
        <v>40365</v>
      </c>
      <c r="O673" s="64" t="str">
        <f t="shared" si="99"/>
        <v>SI CUMPLE</v>
      </c>
      <c r="P673" s="67">
        <v>39326</v>
      </c>
      <c r="Q673" s="64" t="str">
        <f t="shared" si="94"/>
        <v>SI CUMPLE</v>
      </c>
      <c r="R673" s="67">
        <v>36329</v>
      </c>
      <c r="S673" s="64" t="str">
        <f t="shared" si="95"/>
        <v>SI CUMPLE</v>
      </c>
      <c r="T673" s="67">
        <v>39154</v>
      </c>
      <c r="U673" s="64" t="str">
        <f t="shared" si="96"/>
        <v>SI CUMPLE</v>
      </c>
      <c r="V673" s="67">
        <f t="shared" si="97"/>
        <v>36801</v>
      </c>
      <c r="W673" s="3">
        <f t="shared" si="98"/>
        <v>2.0791747503726095E-2</v>
      </c>
      <c r="X673" s="3"/>
      <c r="Y673" s="3"/>
      <c r="Z673" s="3"/>
      <c r="AA673" s="3"/>
      <c r="AB673" s="37"/>
      <c r="AC673" s="37"/>
      <c r="AD673" s="37"/>
      <c r="AE673" s="38"/>
      <c r="AF673" s="38"/>
    </row>
    <row r="674" spans="1:37" ht="33" x14ac:dyDescent="0.3">
      <c r="A674" s="5">
        <v>671</v>
      </c>
      <c r="B674" s="9">
        <v>1032810012</v>
      </c>
      <c r="C674" s="6" t="s">
        <v>1307</v>
      </c>
      <c r="D674" s="6" t="s">
        <v>37</v>
      </c>
      <c r="E674" s="6" t="s">
        <v>1308</v>
      </c>
      <c r="F674" s="6" t="s">
        <v>14</v>
      </c>
      <c r="G674" s="5" t="s">
        <v>18</v>
      </c>
      <c r="H674" s="7">
        <v>396</v>
      </c>
      <c r="I674" s="8">
        <v>248</v>
      </c>
      <c r="J674" s="2">
        <f t="shared" si="91"/>
        <v>98208</v>
      </c>
      <c r="K674" s="3">
        <f t="shared" si="92"/>
        <v>1.4453228142102827E-3</v>
      </c>
      <c r="L674" s="67">
        <v>248</v>
      </c>
      <c r="M674" s="64" t="str">
        <f t="shared" si="93"/>
        <v>SI CUMPLE</v>
      </c>
      <c r="N674" s="67">
        <v>248</v>
      </c>
      <c r="O674" s="64" t="str">
        <f t="shared" si="99"/>
        <v>SI CUMPLE</v>
      </c>
      <c r="P674" s="67">
        <v>247</v>
      </c>
      <c r="Q674" s="64" t="str">
        <f t="shared" si="94"/>
        <v>SI CUMPLE</v>
      </c>
      <c r="R674" s="67">
        <v>223</v>
      </c>
      <c r="S674" s="64" t="str">
        <f t="shared" si="95"/>
        <v>SI CUMPLE</v>
      </c>
      <c r="T674" s="67">
        <v>241</v>
      </c>
      <c r="U674" s="64" t="str">
        <f t="shared" si="96"/>
        <v>SI CUMPLE</v>
      </c>
      <c r="V674" s="67">
        <f t="shared" si="97"/>
        <v>248</v>
      </c>
      <c r="W674" s="3">
        <f t="shared" si="98"/>
        <v>1.4453228142102827E-3</v>
      </c>
      <c r="X674" s="3"/>
      <c r="Y674" s="3"/>
      <c r="Z674" s="3"/>
      <c r="AA674" s="3"/>
      <c r="AB674" s="37"/>
      <c r="AC674" s="37"/>
      <c r="AD674" s="37"/>
      <c r="AE674" s="38"/>
      <c r="AF674" s="38"/>
      <c r="AG674" s="37"/>
      <c r="AH674" s="37"/>
      <c r="AI674" s="37"/>
      <c r="AJ674" s="38"/>
      <c r="AK674" s="39"/>
    </row>
    <row r="675" spans="1:37" x14ac:dyDescent="0.3">
      <c r="A675" s="5">
        <v>672</v>
      </c>
      <c r="B675" s="9">
        <v>1032412001</v>
      </c>
      <c r="C675" s="50" t="s">
        <v>1309</v>
      </c>
      <c r="D675" s="50" t="s">
        <v>97</v>
      </c>
      <c r="E675" s="50" t="s">
        <v>1379</v>
      </c>
      <c r="F675" s="6" t="s">
        <v>22</v>
      </c>
      <c r="G675" s="5" t="s">
        <v>18</v>
      </c>
      <c r="H675" s="7">
        <v>1042</v>
      </c>
      <c r="I675" s="8">
        <v>19020</v>
      </c>
      <c r="J675" s="2">
        <f t="shared" si="91"/>
        <v>19818840</v>
      </c>
      <c r="K675" s="3">
        <f t="shared" si="92"/>
        <v>0.2916729961223456</v>
      </c>
      <c r="L675" s="67">
        <v>11507</v>
      </c>
      <c r="M675" s="64" t="str">
        <f t="shared" si="93"/>
        <v>SI CUMPLE</v>
      </c>
      <c r="N675" s="67">
        <v>19020</v>
      </c>
      <c r="O675" s="64" t="str">
        <f t="shared" si="99"/>
        <v>SI CUMPLE</v>
      </c>
      <c r="P675" s="67">
        <v>19019</v>
      </c>
      <c r="Q675" s="64" t="str">
        <f t="shared" si="94"/>
        <v>SI CUMPLE</v>
      </c>
      <c r="R675" s="67">
        <v>17520</v>
      </c>
      <c r="S675" s="64" t="str">
        <f t="shared" si="95"/>
        <v>SI CUMPLE</v>
      </c>
      <c r="T675" s="67">
        <v>18449</v>
      </c>
      <c r="U675" s="64" t="str">
        <f t="shared" si="96"/>
        <v>SI CUMPLE</v>
      </c>
      <c r="V675" s="67">
        <f t="shared" si="97"/>
        <v>11507</v>
      </c>
      <c r="W675" s="3">
        <f t="shared" si="98"/>
        <v>0.2916729961223456</v>
      </c>
      <c r="X675" s="3"/>
      <c r="Y675" s="3"/>
      <c r="Z675" s="3"/>
      <c r="AA675" s="3"/>
      <c r="AB675" s="37"/>
      <c r="AC675" s="37"/>
      <c r="AD675" s="37"/>
      <c r="AE675" s="38"/>
      <c r="AF675" s="38"/>
      <c r="AG675" s="37"/>
      <c r="AH675" s="37"/>
      <c r="AI675" s="37"/>
      <c r="AJ675" s="38"/>
      <c r="AK675" s="39"/>
    </row>
    <row r="676" spans="1:37" x14ac:dyDescent="0.3">
      <c r="A676" s="5">
        <v>673</v>
      </c>
      <c r="B676" s="9">
        <v>1032412102</v>
      </c>
      <c r="C676" s="6" t="s">
        <v>1310</v>
      </c>
      <c r="D676" s="6" t="s">
        <v>954</v>
      </c>
      <c r="E676" s="6" t="s">
        <v>1366</v>
      </c>
      <c r="F676" s="6" t="s">
        <v>22</v>
      </c>
      <c r="G676" s="5" t="s">
        <v>18</v>
      </c>
      <c r="H676" s="7">
        <v>504</v>
      </c>
      <c r="I676" s="8">
        <v>2271</v>
      </c>
      <c r="J676" s="2">
        <f t="shared" si="91"/>
        <v>1144584</v>
      </c>
      <c r="K676" s="3">
        <f t="shared" si="92"/>
        <v>1.68447923588716E-2</v>
      </c>
      <c r="L676" s="67">
        <v>2271</v>
      </c>
      <c r="M676" s="64" t="str">
        <f t="shared" si="93"/>
        <v>SI CUMPLE</v>
      </c>
      <c r="N676" s="67">
        <v>2271</v>
      </c>
      <c r="O676" s="64" t="str">
        <f t="shared" si="99"/>
        <v>SI CUMPLE</v>
      </c>
      <c r="P676" s="67">
        <v>2270</v>
      </c>
      <c r="Q676" s="64" t="str">
        <f t="shared" si="94"/>
        <v>SI CUMPLE</v>
      </c>
      <c r="R676" s="67">
        <v>2226</v>
      </c>
      <c r="S676" s="64" t="str">
        <f t="shared" si="95"/>
        <v>SI CUMPLE</v>
      </c>
      <c r="T676" s="67">
        <v>2203</v>
      </c>
      <c r="U676" s="64" t="str">
        <f t="shared" si="96"/>
        <v>SI CUMPLE</v>
      </c>
      <c r="V676" s="67">
        <f t="shared" si="97"/>
        <v>2271</v>
      </c>
      <c r="W676" s="3">
        <f t="shared" si="98"/>
        <v>1.68447923588716E-2</v>
      </c>
      <c r="X676" s="3"/>
      <c r="Y676" s="3"/>
      <c r="Z676" s="3"/>
      <c r="AA676" s="3"/>
      <c r="AB676" s="37"/>
      <c r="AC676" s="37"/>
      <c r="AD676" s="37"/>
      <c r="AE676" s="38"/>
      <c r="AF676" s="38"/>
      <c r="AG676" s="37"/>
      <c r="AH676" s="37"/>
      <c r="AI676" s="37"/>
      <c r="AJ676" s="38"/>
      <c r="AK676" s="39"/>
    </row>
    <row r="677" spans="1:37" x14ac:dyDescent="0.3">
      <c r="A677" s="5">
        <v>674</v>
      </c>
      <c r="B677" s="9">
        <v>1033320145</v>
      </c>
      <c r="C677" s="6" t="s">
        <v>1311</v>
      </c>
      <c r="D677" s="6" t="s">
        <v>732</v>
      </c>
      <c r="E677" s="12">
        <v>0.01</v>
      </c>
      <c r="F677" s="6" t="s">
        <v>61</v>
      </c>
      <c r="G677" s="5"/>
      <c r="H677" s="7">
        <v>1</v>
      </c>
      <c r="I677" s="8">
        <v>384446</v>
      </c>
      <c r="J677" s="2">
        <f t="shared" si="91"/>
        <v>384446</v>
      </c>
      <c r="K677" s="3">
        <f t="shared" si="92"/>
        <v>5.6578748638795862E-3</v>
      </c>
      <c r="L677" s="67">
        <v>384446</v>
      </c>
      <c r="M677" s="64" t="str">
        <f t="shared" si="93"/>
        <v>SI CUMPLE</v>
      </c>
      <c r="N677" s="67">
        <v>384446</v>
      </c>
      <c r="O677" s="64" t="str">
        <f t="shared" si="99"/>
        <v>SI CUMPLE</v>
      </c>
      <c r="P677" s="67">
        <v>384445</v>
      </c>
      <c r="Q677" s="64" t="str">
        <f t="shared" si="94"/>
        <v>SI CUMPLE</v>
      </c>
      <c r="R677" s="67">
        <v>269112</v>
      </c>
      <c r="S677" s="64" t="str">
        <f t="shared" si="95"/>
        <v>SI CUMPLE</v>
      </c>
      <c r="T677" s="67">
        <v>380602</v>
      </c>
      <c r="U677" s="64" t="str">
        <f t="shared" si="96"/>
        <v>SI CUMPLE</v>
      </c>
      <c r="V677" s="67">
        <f t="shared" si="97"/>
        <v>384446</v>
      </c>
      <c r="W677" s="3">
        <f t="shared" si="98"/>
        <v>5.6578748638795862E-3</v>
      </c>
      <c r="X677" s="3"/>
      <c r="Y677" s="3"/>
      <c r="Z677" s="3"/>
      <c r="AA677" s="3"/>
      <c r="AB677" s="37"/>
      <c r="AC677" s="37"/>
      <c r="AD677" s="37"/>
      <c r="AE677" s="38"/>
      <c r="AF677" s="38"/>
    </row>
    <row r="678" spans="1:37" ht="33" x14ac:dyDescent="0.3">
      <c r="A678" s="5">
        <v>675</v>
      </c>
      <c r="B678" s="9">
        <v>1032411040</v>
      </c>
      <c r="C678" s="6" t="s">
        <v>1312</v>
      </c>
      <c r="D678" s="6" t="s">
        <v>12</v>
      </c>
      <c r="E678" s="6" t="s">
        <v>184</v>
      </c>
      <c r="F678" s="6" t="s">
        <v>14</v>
      </c>
      <c r="G678" s="5"/>
      <c r="H678" s="7">
        <v>628</v>
      </c>
      <c r="I678" s="8">
        <v>174</v>
      </c>
      <c r="J678" s="2">
        <f t="shared" si="91"/>
        <v>109272</v>
      </c>
      <c r="K678" s="3">
        <f t="shared" si="92"/>
        <v>1.6081512153224382E-3</v>
      </c>
      <c r="L678" s="67">
        <v>174</v>
      </c>
      <c r="M678" s="64" t="str">
        <f t="shared" si="93"/>
        <v>SI CUMPLE</v>
      </c>
      <c r="N678" s="67">
        <v>174</v>
      </c>
      <c r="O678" s="64" t="str">
        <f t="shared" si="99"/>
        <v>SI CUMPLE</v>
      </c>
      <c r="P678" s="67">
        <v>173</v>
      </c>
      <c r="Q678" s="64" t="str">
        <f t="shared" si="94"/>
        <v>SI CUMPLE</v>
      </c>
      <c r="R678" s="67">
        <v>157</v>
      </c>
      <c r="S678" s="64" t="str">
        <f t="shared" si="95"/>
        <v>SI CUMPLE</v>
      </c>
      <c r="T678" s="67">
        <v>169</v>
      </c>
      <c r="U678" s="64" t="str">
        <f t="shared" si="96"/>
        <v>SI CUMPLE</v>
      </c>
      <c r="V678" s="67">
        <f t="shared" si="97"/>
        <v>174</v>
      </c>
      <c r="W678" s="3">
        <f t="shared" si="98"/>
        <v>1.6081512153224382E-3</v>
      </c>
      <c r="X678" s="3"/>
      <c r="Y678" s="3"/>
      <c r="Z678" s="3"/>
      <c r="AA678" s="3"/>
      <c r="AB678" s="37"/>
      <c r="AC678" s="37"/>
      <c r="AD678" s="37"/>
      <c r="AE678" s="38"/>
      <c r="AF678" s="38"/>
    </row>
    <row r="679" spans="1:37" x14ac:dyDescent="0.3">
      <c r="A679" s="5">
        <v>676</v>
      </c>
      <c r="B679" s="9">
        <v>1033330034</v>
      </c>
      <c r="C679" s="6" t="s">
        <v>1313</v>
      </c>
      <c r="D679" s="11" t="s">
        <v>1314</v>
      </c>
      <c r="E679" s="6" t="s">
        <v>1315</v>
      </c>
      <c r="F679" s="6" t="s">
        <v>1316</v>
      </c>
      <c r="G679" s="5"/>
      <c r="H679" s="7">
        <v>326</v>
      </c>
      <c r="I679" s="8">
        <v>61712</v>
      </c>
      <c r="J679" s="2">
        <f t="shared" si="91"/>
        <v>20118112</v>
      </c>
      <c r="K679" s="3">
        <f t="shared" si="92"/>
        <v>0.29607736897643433</v>
      </c>
      <c r="L679" s="67">
        <v>61712</v>
      </c>
      <c r="M679" s="64" t="str">
        <f t="shared" si="93"/>
        <v>SI CUMPLE</v>
      </c>
      <c r="N679" s="67">
        <v>9006</v>
      </c>
      <c r="O679" s="64" t="str">
        <f t="shared" si="99"/>
        <v>SI CUMPLE</v>
      </c>
      <c r="P679" s="67">
        <v>61711</v>
      </c>
      <c r="Q679" s="64" t="str">
        <f t="shared" si="94"/>
        <v>SI CUMPLE</v>
      </c>
      <c r="R679" s="67">
        <v>43198</v>
      </c>
      <c r="S679" s="64" t="str">
        <f t="shared" si="95"/>
        <v>SI CUMPLE</v>
      </c>
      <c r="T679" s="67">
        <v>61712</v>
      </c>
      <c r="U679" s="64" t="str">
        <f t="shared" si="96"/>
        <v>SI CUMPLE</v>
      </c>
      <c r="V679" s="67">
        <f t="shared" si="97"/>
        <v>61712</v>
      </c>
      <c r="W679" s="3">
        <f t="shared" si="98"/>
        <v>0.29607736897643433</v>
      </c>
      <c r="X679" s="3"/>
      <c r="Y679" s="3"/>
      <c r="Z679" s="3"/>
      <c r="AA679" s="3"/>
      <c r="AB679" s="37"/>
      <c r="AC679" s="37"/>
      <c r="AD679" s="37"/>
      <c r="AE679" s="38"/>
      <c r="AF679" s="38"/>
    </row>
    <row r="680" spans="1:37" ht="33" x14ac:dyDescent="0.3">
      <c r="A680" s="5">
        <v>677</v>
      </c>
      <c r="B680" s="9">
        <v>1033410017</v>
      </c>
      <c r="C680" s="6" t="s">
        <v>1317</v>
      </c>
      <c r="D680" s="6" t="s">
        <v>452</v>
      </c>
      <c r="E680" s="6">
        <v>0.08</v>
      </c>
      <c r="F680" s="6" t="s">
        <v>14</v>
      </c>
      <c r="G680" s="5" t="s">
        <v>18</v>
      </c>
      <c r="H680" s="7">
        <v>6</v>
      </c>
      <c r="I680" s="8">
        <v>4214</v>
      </c>
      <c r="J680" s="2">
        <f t="shared" si="91"/>
        <v>25284</v>
      </c>
      <c r="K680" s="3">
        <f t="shared" si="92"/>
        <v>3.7210351533981741E-4</v>
      </c>
      <c r="L680" s="67">
        <v>4214</v>
      </c>
      <c r="M680" s="64" t="str">
        <f t="shared" si="93"/>
        <v>SI CUMPLE</v>
      </c>
      <c r="N680" s="67">
        <v>4214</v>
      </c>
      <c r="O680" s="64" t="str">
        <f t="shared" si="99"/>
        <v>SI CUMPLE</v>
      </c>
      <c r="P680" s="67">
        <v>4213</v>
      </c>
      <c r="Q680" s="64" t="str">
        <f t="shared" si="94"/>
        <v>SI CUMPLE</v>
      </c>
      <c r="R680" s="67">
        <v>2950</v>
      </c>
      <c r="S680" s="64" t="str">
        <f t="shared" si="95"/>
        <v>SI CUMPLE</v>
      </c>
      <c r="T680" s="67">
        <v>4214</v>
      </c>
      <c r="U680" s="64" t="str">
        <f t="shared" si="96"/>
        <v>SI CUMPLE</v>
      </c>
      <c r="V680" s="67">
        <f t="shared" si="97"/>
        <v>4214</v>
      </c>
      <c r="W680" s="3">
        <f t="shared" si="98"/>
        <v>3.7210351533981741E-4</v>
      </c>
      <c r="X680" s="3"/>
      <c r="Y680" s="3"/>
      <c r="Z680" s="3"/>
      <c r="AA680" s="3"/>
      <c r="AB680" s="37"/>
      <c r="AC680" s="37"/>
      <c r="AD680" s="37"/>
      <c r="AE680" s="38"/>
      <c r="AF680" s="38"/>
      <c r="AG680" s="37"/>
      <c r="AH680" s="37"/>
      <c r="AI680" s="37"/>
      <c r="AJ680" s="38"/>
      <c r="AK680" s="39"/>
    </row>
    <row r="681" spans="1:37" x14ac:dyDescent="0.3">
      <c r="A681" s="5">
        <v>678</v>
      </c>
      <c r="B681" s="9">
        <v>1033330032</v>
      </c>
      <c r="C681" s="6" t="s">
        <v>1318</v>
      </c>
      <c r="D681" s="11" t="s">
        <v>1365</v>
      </c>
      <c r="E681" s="6" t="s">
        <v>1319</v>
      </c>
      <c r="F681" s="6" t="s">
        <v>61</v>
      </c>
      <c r="G681" s="5" t="s">
        <v>18</v>
      </c>
      <c r="H681" s="7">
        <v>28</v>
      </c>
      <c r="I681" s="8">
        <v>55417</v>
      </c>
      <c r="J681" s="2">
        <f>+H681*I681</f>
        <v>1551676</v>
      </c>
      <c r="K681" s="3">
        <f t="shared" si="92"/>
        <v>2.2835947408180134E-2</v>
      </c>
      <c r="L681" s="67">
        <v>55417</v>
      </c>
      <c r="M681" s="64" t="str">
        <f t="shared" si="93"/>
        <v>SI CUMPLE</v>
      </c>
      <c r="N681" s="67">
        <v>55417</v>
      </c>
      <c r="O681" s="64" t="str">
        <f t="shared" si="99"/>
        <v>SI CUMPLE</v>
      </c>
      <c r="P681" s="67">
        <v>55416</v>
      </c>
      <c r="Q681" s="64" t="str">
        <f t="shared" si="94"/>
        <v>SI CUMPLE</v>
      </c>
      <c r="R681" s="67">
        <v>38792</v>
      </c>
      <c r="S681" s="64" t="str">
        <f t="shared" si="95"/>
        <v>SI CUMPLE</v>
      </c>
      <c r="T681" s="67">
        <v>55417</v>
      </c>
      <c r="U681" s="64" t="str">
        <f t="shared" si="96"/>
        <v>SI CUMPLE</v>
      </c>
      <c r="V681" s="67">
        <f t="shared" si="97"/>
        <v>55417</v>
      </c>
      <c r="W681" s="3">
        <f t="shared" si="98"/>
        <v>2.2835947408180134E-2</v>
      </c>
      <c r="X681" s="3"/>
      <c r="Y681" s="3"/>
      <c r="Z681" s="3"/>
      <c r="AA681" s="3"/>
      <c r="AB681" s="37"/>
      <c r="AC681" s="37"/>
      <c r="AD681" s="37"/>
      <c r="AE681" s="38"/>
      <c r="AF681" s="38"/>
      <c r="AG681" s="37"/>
      <c r="AH681" s="37"/>
      <c r="AI681" s="37"/>
      <c r="AJ681" s="38"/>
      <c r="AK681" s="39"/>
    </row>
    <row r="682" spans="1:37" x14ac:dyDescent="0.3">
      <c r="A682" s="5">
        <v>679</v>
      </c>
      <c r="B682" s="9">
        <v>1033840047</v>
      </c>
      <c r="C682" s="6" t="s">
        <v>1320</v>
      </c>
      <c r="D682" s="11" t="s">
        <v>16</v>
      </c>
      <c r="E682" s="6" t="s">
        <v>1321</v>
      </c>
      <c r="F682" s="6" t="s">
        <v>14</v>
      </c>
      <c r="G682" s="5" t="s">
        <v>18</v>
      </c>
      <c r="H682" s="7">
        <v>46</v>
      </c>
      <c r="I682" s="8">
        <v>643</v>
      </c>
      <c r="J682" s="2">
        <f t="shared" si="91"/>
        <v>29578</v>
      </c>
      <c r="K682" s="3">
        <f t="shared" si="92"/>
        <v>4.3529812437593417E-4</v>
      </c>
      <c r="L682" s="67">
        <v>643</v>
      </c>
      <c r="M682" s="64" t="str">
        <f t="shared" si="93"/>
        <v>SI CUMPLE</v>
      </c>
      <c r="N682" s="67">
        <v>359</v>
      </c>
      <c r="O682" s="64" t="str">
        <f t="shared" si="99"/>
        <v>SI CUMPLE</v>
      </c>
      <c r="P682" s="67">
        <v>467</v>
      </c>
      <c r="Q682" s="64" t="str">
        <f t="shared" si="94"/>
        <v>SI CUMPLE</v>
      </c>
      <c r="R682" s="67">
        <v>579</v>
      </c>
      <c r="S682" s="64" t="str">
        <f t="shared" si="95"/>
        <v>SI CUMPLE</v>
      </c>
      <c r="T682" s="67">
        <v>624</v>
      </c>
      <c r="U682" s="64" t="str">
        <f t="shared" si="96"/>
        <v>SI CUMPLE</v>
      </c>
      <c r="V682" s="67">
        <f t="shared" si="97"/>
        <v>643</v>
      </c>
      <c r="W682" s="3">
        <f t="shared" si="98"/>
        <v>4.3529812437593417E-4</v>
      </c>
      <c r="X682" s="3"/>
      <c r="Y682" s="3"/>
      <c r="Z682" s="3"/>
      <c r="AA682" s="3"/>
      <c r="AB682" s="37"/>
      <c r="AC682" s="37"/>
      <c r="AD682" s="37"/>
      <c r="AE682" s="38"/>
      <c r="AF682" s="38"/>
      <c r="AG682" s="37"/>
      <c r="AH682" s="37"/>
      <c r="AI682" s="37"/>
      <c r="AJ682" s="38"/>
      <c r="AK682" s="39"/>
    </row>
    <row r="683" spans="1:37" x14ac:dyDescent="0.3">
      <c r="A683" s="5">
        <v>680</v>
      </c>
      <c r="B683" s="9">
        <v>1033840048</v>
      </c>
      <c r="C683" s="6" t="s">
        <v>1322</v>
      </c>
      <c r="D683" s="11" t="s">
        <v>1323</v>
      </c>
      <c r="E683" s="6" t="s">
        <v>1324</v>
      </c>
      <c r="F683" s="6" t="s">
        <v>14</v>
      </c>
      <c r="G683" s="5" t="s">
        <v>18</v>
      </c>
      <c r="H683" s="7">
        <v>178</v>
      </c>
      <c r="I683" s="8">
        <v>14931</v>
      </c>
      <c r="J683" s="2">
        <f t="shared" si="91"/>
        <v>2657718</v>
      </c>
      <c r="K683" s="3">
        <f t="shared" si="92"/>
        <v>3.9113518849150014E-2</v>
      </c>
      <c r="L683" s="67">
        <v>9033</v>
      </c>
      <c r="M683" s="64" t="str">
        <f t="shared" si="93"/>
        <v>SI CUMPLE</v>
      </c>
      <c r="N683" s="67">
        <v>4779</v>
      </c>
      <c r="O683" s="64" t="str">
        <f t="shared" si="99"/>
        <v>SI CUMPLE</v>
      </c>
      <c r="P683" s="67">
        <v>7250</v>
      </c>
      <c r="Q683" s="64" t="str">
        <f t="shared" si="94"/>
        <v>SI CUMPLE</v>
      </c>
      <c r="R683" s="67">
        <v>13438</v>
      </c>
      <c r="S683" s="64" t="str">
        <f t="shared" si="95"/>
        <v>SI CUMPLE</v>
      </c>
      <c r="T683" s="67">
        <v>14483</v>
      </c>
      <c r="U683" s="64" t="str">
        <f t="shared" si="96"/>
        <v>SI CUMPLE</v>
      </c>
      <c r="V683" s="67">
        <f t="shared" si="97"/>
        <v>9033</v>
      </c>
      <c r="W683" s="3">
        <f t="shared" si="98"/>
        <v>3.9113518849150014E-2</v>
      </c>
      <c r="X683" s="3"/>
      <c r="Y683" s="3"/>
      <c r="Z683" s="3"/>
      <c r="AA683" s="3"/>
      <c r="AB683" s="37"/>
      <c r="AC683" s="37"/>
      <c r="AD683" s="37"/>
      <c r="AE683" s="38"/>
      <c r="AF683" s="38"/>
      <c r="AG683" s="37"/>
      <c r="AH683" s="37"/>
      <c r="AI683" s="37"/>
      <c r="AJ683" s="38"/>
      <c r="AK683" s="39"/>
    </row>
    <row r="684" spans="1:37" x14ac:dyDescent="0.3">
      <c r="A684" s="5">
        <v>681</v>
      </c>
      <c r="B684" s="9">
        <v>1032810013</v>
      </c>
      <c r="C684" s="6" t="s">
        <v>1325</v>
      </c>
      <c r="D684" s="6" t="s">
        <v>1326</v>
      </c>
      <c r="E684" s="6" t="s">
        <v>450</v>
      </c>
      <c r="F684" s="6" t="s">
        <v>14</v>
      </c>
      <c r="G684" s="5" t="s">
        <v>18</v>
      </c>
      <c r="H684" s="7">
        <v>15</v>
      </c>
      <c r="I684" s="8">
        <v>6803</v>
      </c>
      <c r="J684" s="2">
        <f t="shared" si="91"/>
        <v>102045</v>
      </c>
      <c r="K684" s="3">
        <f t="shared" si="92"/>
        <v>1.501791774357367E-3</v>
      </c>
      <c r="L684" s="67">
        <v>6803</v>
      </c>
      <c r="M684" s="64" t="str">
        <f t="shared" si="93"/>
        <v>SI CUMPLE</v>
      </c>
      <c r="N684" s="67">
        <v>6803</v>
      </c>
      <c r="O684" s="64" t="str">
        <f t="shared" si="99"/>
        <v>SI CUMPLE</v>
      </c>
      <c r="P684" s="67">
        <v>6802</v>
      </c>
      <c r="Q684" s="64" t="str">
        <f t="shared" si="94"/>
        <v>SI CUMPLE</v>
      </c>
      <c r="R684" s="67">
        <v>4762</v>
      </c>
      <c r="S684" s="64" t="str">
        <f t="shared" si="95"/>
        <v>SI CUMPLE</v>
      </c>
      <c r="T684" s="67">
        <v>6803</v>
      </c>
      <c r="U684" s="64" t="str">
        <f t="shared" si="96"/>
        <v>SI CUMPLE</v>
      </c>
      <c r="V684" s="67">
        <f t="shared" si="97"/>
        <v>6803</v>
      </c>
      <c r="W684" s="3">
        <f t="shared" si="98"/>
        <v>1.501791774357367E-3</v>
      </c>
      <c r="X684" s="3"/>
      <c r="Y684" s="3"/>
      <c r="Z684" s="3"/>
      <c r="AA684" s="3"/>
      <c r="AB684" s="37"/>
      <c r="AC684" s="37"/>
      <c r="AD684" s="37"/>
      <c r="AE684" s="38"/>
      <c r="AF684" s="38"/>
      <c r="AG684" s="37"/>
      <c r="AH684" s="37"/>
      <c r="AI684" s="37"/>
      <c r="AJ684" s="38"/>
      <c r="AK684" s="39"/>
    </row>
    <row r="685" spans="1:37" ht="33" x14ac:dyDescent="0.3">
      <c r="A685" s="5">
        <v>682</v>
      </c>
      <c r="B685" s="9">
        <v>1032810111</v>
      </c>
      <c r="C685" s="6" t="s">
        <v>1325</v>
      </c>
      <c r="D685" s="6" t="s">
        <v>37</v>
      </c>
      <c r="E685" s="6" t="s">
        <v>450</v>
      </c>
      <c r="F685" s="6" t="s">
        <v>14</v>
      </c>
      <c r="G685" s="5" t="s">
        <v>18</v>
      </c>
      <c r="H685" s="7">
        <v>211</v>
      </c>
      <c r="I685" s="8">
        <v>413</v>
      </c>
      <c r="J685" s="2">
        <f t="shared" si="91"/>
        <v>87143</v>
      </c>
      <c r="K685" s="3">
        <f t="shared" si="92"/>
        <v>1.2824796961421337E-3</v>
      </c>
      <c r="L685" s="67">
        <v>413</v>
      </c>
      <c r="M685" s="64" t="str">
        <f t="shared" si="93"/>
        <v>SI CUMPLE</v>
      </c>
      <c r="N685" s="67">
        <v>413</v>
      </c>
      <c r="O685" s="64" t="str">
        <f t="shared" si="99"/>
        <v>SI CUMPLE</v>
      </c>
      <c r="P685" s="67">
        <v>412</v>
      </c>
      <c r="Q685" s="64" t="str">
        <f t="shared" si="94"/>
        <v>SI CUMPLE</v>
      </c>
      <c r="R685" s="67">
        <v>289</v>
      </c>
      <c r="S685" s="64" t="str">
        <f t="shared" si="95"/>
        <v>SI CUMPLE</v>
      </c>
      <c r="T685" s="67">
        <v>413</v>
      </c>
      <c r="U685" s="64" t="str">
        <f t="shared" si="96"/>
        <v>SI CUMPLE</v>
      </c>
      <c r="V685" s="67">
        <f t="shared" si="97"/>
        <v>413</v>
      </c>
      <c r="W685" s="3">
        <f t="shared" si="98"/>
        <v>1.2824796961421337E-3</v>
      </c>
      <c r="X685" s="3"/>
      <c r="Y685" s="3"/>
      <c r="Z685" s="3"/>
      <c r="AA685" s="3"/>
      <c r="AB685" s="37"/>
      <c r="AC685" s="37"/>
      <c r="AD685" s="37"/>
      <c r="AE685" s="38"/>
      <c r="AF685" s="38"/>
      <c r="AG685" s="37"/>
      <c r="AH685" s="37"/>
      <c r="AI685" s="37"/>
      <c r="AJ685" s="38"/>
      <c r="AK685" s="39"/>
    </row>
    <row r="686" spans="1:37" ht="33" x14ac:dyDescent="0.3">
      <c r="A686" s="5">
        <v>683</v>
      </c>
      <c r="B686" s="9">
        <v>1031840003</v>
      </c>
      <c r="C686" s="6" t="s">
        <v>1327</v>
      </c>
      <c r="D686" s="6" t="s">
        <v>37</v>
      </c>
      <c r="E686" s="6" t="s">
        <v>180</v>
      </c>
      <c r="F686" s="6" t="s">
        <v>14</v>
      </c>
      <c r="G686" s="5" t="s">
        <v>18</v>
      </c>
      <c r="H686" s="7">
        <v>297</v>
      </c>
      <c r="I686" s="8">
        <v>157</v>
      </c>
      <c r="J686" s="2">
        <f t="shared" ref="J686:J690" si="100">+H686*I686</f>
        <v>46629</v>
      </c>
      <c r="K686" s="3">
        <f t="shared" si="92"/>
        <v>6.8623694102121289E-4</v>
      </c>
      <c r="L686" s="67">
        <v>157</v>
      </c>
      <c r="M686" s="64" t="str">
        <f t="shared" si="93"/>
        <v>SI CUMPLE</v>
      </c>
      <c r="N686" s="67">
        <v>157</v>
      </c>
      <c r="O686" s="64" t="str">
        <f t="shared" si="99"/>
        <v>SI CUMPLE</v>
      </c>
      <c r="P686" s="67">
        <v>156</v>
      </c>
      <c r="Q686" s="64" t="str">
        <f t="shared" si="94"/>
        <v>SI CUMPLE</v>
      </c>
      <c r="R686" s="67">
        <v>135</v>
      </c>
      <c r="S686" s="64" t="str">
        <f t="shared" si="95"/>
        <v>SI CUMPLE</v>
      </c>
      <c r="T686" s="67">
        <v>152</v>
      </c>
      <c r="U686" s="64" t="str">
        <f t="shared" si="96"/>
        <v>SI CUMPLE</v>
      </c>
      <c r="V686" s="67">
        <f t="shared" si="97"/>
        <v>157</v>
      </c>
      <c r="W686" s="3">
        <f t="shared" si="98"/>
        <v>6.8623694102121289E-4</v>
      </c>
      <c r="X686" s="3"/>
      <c r="Y686" s="3"/>
      <c r="Z686" s="3"/>
      <c r="AA686" s="3"/>
      <c r="AB686" s="37"/>
      <c r="AC686" s="37"/>
      <c r="AD686" s="37"/>
      <c r="AE686" s="38"/>
      <c r="AF686" s="38"/>
      <c r="AG686" s="37"/>
      <c r="AH686" s="37"/>
      <c r="AI686" s="37"/>
      <c r="AJ686" s="38"/>
      <c r="AK686" s="39"/>
    </row>
    <row r="687" spans="1:37" ht="33" x14ac:dyDescent="0.3">
      <c r="A687" s="5">
        <v>684</v>
      </c>
      <c r="B687" s="9">
        <v>1031840007</v>
      </c>
      <c r="C687" s="6" t="s">
        <v>1328</v>
      </c>
      <c r="D687" s="6" t="s">
        <v>12</v>
      </c>
      <c r="E687" s="6" t="s">
        <v>1329</v>
      </c>
      <c r="F687" s="6" t="s">
        <v>14</v>
      </c>
      <c r="G687" s="5" t="s">
        <v>18</v>
      </c>
      <c r="H687" s="7">
        <v>11</v>
      </c>
      <c r="I687" s="8">
        <v>828</v>
      </c>
      <c r="J687" s="2">
        <f t="shared" si="100"/>
        <v>9108</v>
      </c>
      <c r="K687" s="3">
        <f t="shared" si="92"/>
        <v>1.3404203518885686E-4</v>
      </c>
      <c r="L687" s="67">
        <v>500</v>
      </c>
      <c r="M687" s="64" t="str">
        <f t="shared" si="93"/>
        <v>SI CUMPLE</v>
      </c>
      <c r="N687" s="67">
        <v>230</v>
      </c>
      <c r="O687" s="64" t="str">
        <f t="shared" si="99"/>
        <v>SI CUMPLE</v>
      </c>
      <c r="P687" s="67">
        <v>476</v>
      </c>
      <c r="Q687" s="64" t="str">
        <f t="shared" si="94"/>
        <v>SI CUMPLE</v>
      </c>
      <c r="R687" s="67">
        <v>743</v>
      </c>
      <c r="S687" s="64" t="str">
        <f t="shared" si="95"/>
        <v>SI CUMPLE</v>
      </c>
      <c r="T687" s="67">
        <v>803</v>
      </c>
      <c r="U687" s="64" t="str">
        <f t="shared" si="96"/>
        <v>SI CUMPLE</v>
      </c>
      <c r="V687" s="67">
        <f t="shared" si="97"/>
        <v>500</v>
      </c>
      <c r="W687" s="3">
        <f t="shared" si="98"/>
        <v>1.3404203518885686E-4</v>
      </c>
      <c r="X687" s="3"/>
      <c r="Y687" s="3"/>
      <c r="Z687" s="3"/>
      <c r="AA687" s="3"/>
      <c r="AB687" s="37"/>
      <c r="AC687" s="37"/>
      <c r="AD687" s="37"/>
      <c r="AE687" s="38"/>
      <c r="AF687" s="38"/>
      <c r="AG687" s="37"/>
      <c r="AH687" s="37"/>
      <c r="AI687" s="37"/>
      <c r="AJ687" s="38"/>
      <c r="AK687" s="39"/>
    </row>
    <row r="688" spans="1:37" ht="33" x14ac:dyDescent="0.3">
      <c r="A688" s="5">
        <v>685</v>
      </c>
      <c r="B688" s="9" t="s">
        <v>1371</v>
      </c>
      <c r="C688" s="6" t="s">
        <v>1372</v>
      </c>
      <c r="D688" s="6" t="s">
        <v>12</v>
      </c>
      <c r="E688" s="6" t="s">
        <v>1373</v>
      </c>
      <c r="F688" s="5" t="s">
        <v>14</v>
      </c>
      <c r="G688" s="5"/>
      <c r="H688" s="7">
        <v>35</v>
      </c>
      <c r="I688" s="8">
        <v>2336</v>
      </c>
      <c r="J688" s="2">
        <f t="shared" si="100"/>
        <v>81760</v>
      </c>
      <c r="K688" s="3">
        <f t="shared" si="92"/>
        <v>1.2032583220290885E-3</v>
      </c>
      <c r="L688" s="67">
        <v>2336</v>
      </c>
      <c r="M688" s="64" t="str">
        <f t="shared" si="93"/>
        <v>SI CUMPLE</v>
      </c>
      <c r="N688" s="67">
        <v>2336</v>
      </c>
      <c r="O688" s="64" t="str">
        <f t="shared" si="99"/>
        <v>SI CUMPLE</v>
      </c>
      <c r="P688" s="67">
        <v>2335</v>
      </c>
      <c r="Q688" s="64" t="str">
        <f t="shared" si="94"/>
        <v>SI CUMPLE</v>
      </c>
      <c r="R688" s="67">
        <v>1635</v>
      </c>
      <c r="S688" s="64" t="str">
        <f t="shared" si="95"/>
        <v>SI CUMPLE</v>
      </c>
      <c r="T688" s="67">
        <v>2335</v>
      </c>
      <c r="U688" s="64" t="str">
        <f t="shared" si="96"/>
        <v>SI CUMPLE</v>
      </c>
      <c r="V688" s="67">
        <f t="shared" si="97"/>
        <v>2336</v>
      </c>
      <c r="W688" s="3">
        <f t="shared" si="98"/>
        <v>1.2032583220290885E-3</v>
      </c>
      <c r="X688" s="3"/>
      <c r="Y688" s="3"/>
      <c r="Z688" s="3"/>
      <c r="AA688" s="3"/>
      <c r="AB688" s="37"/>
      <c r="AC688" s="37"/>
      <c r="AD688" s="37"/>
      <c r="AE688" s="38"/>
      <c r="AF688" s="38"/>
    </row>
    <row r="689" spans="1:32" ht="33" x14ac:dyDescent="0.3">
      <c r="A689" s="5">
        <v>686</v>
      </c>
      <c r="B689" s="9" t="s">
        <v>1367</v>
      </c>
      <c r="C689" s="6" t="s">
        <v>1368</v>
      </c>
      <c r="D689" s="6" t="s">
        <v>37</v>
      </c>
      <c r="E689" s="6" t="s">
        <v>730</v>
      </c>
      <c r="F689" s="5" t="s">
        <v>14</v>
      </c>
      <c r="G689" s="5"/>
      <c r="H689" s="7">
        <v>22</v>
      </c>
      <c r="I689" s="8">
        <v>19412</v>
      </c>
      <c r="J689" s="2">
        <f t="shared" si="100"/>
        <v>427064</v>
      </c>
      <c r="K689" s="3">
        <f t="shared" si="92"/>
        <v>6.2850820944108437E-3</v>
      </c>
      <c r="L689" s="67">
        <v>19153</v>
      </c>
      <c r="M689" s="64" t="str">
        <f t="shared" si="93"/>
        <v>SI CUMPLE</v>
      </c>
      <c r="N689" s="67">
        <v>19412</v>
      </c>
      <c r="O689" s="64" t="str">
        <f t="shared" si="99"/>
        <v>SI CUMPLE</v>
      </c>
      <c r="P689" s="67">
        <v>19411</v>
      </c>
      <c r="Q689" s="64" t="str">
        <f t="shared" si="94"/>
        <v>SI CUMPLE</v>
      </c>
      <c r="R689" s="67">
        <v>13588</v>
      </c>
      <c r="S689" s="64" t="str">
        <f t="shared" si="95"/>
        <v>SI CUMPLE</v>
      </c>
      <c r="T689" s="67">
        <v>18830</v>
      </c>
      <c r="U689" s="64" t="str">
        <f t="shared" si="96"/>
        <v>SI CUMPLE</v>
      </c>
      <c r="V689" s="67">
        <f t="shared" si="97"/>
        <v>19153</v>
      </c>
      <c r="W689" s="3">
        <f t="shared" si="98"/>
        <v>6.2850820944108437E-3</v>
      </c>
      <c r="X689" s="3"/>
      <c r="Y689" s="3"/>
      <c r="Z689" s="3"/>
      <c r="AA689" s="3"/>
      <c r="AB689" s="37"/>
      <c r="AC689" s="37"/>
      <c r="AD689" s="37"/>
      <c r="AE689" s="38"/>
      <c r="AF689" s="38"/>
    </row>
    <row r="690" spans="1:32" ht="33" x14ac:dyDescent="0.3">
      <c r="A690" s="5">
        <v>687</v>
      </c>
      <c r="B690" s="9" t="s">
        <v>1369</v>
      </c>
      <c r="C690" s="6" t="s">
        <v>1370</v>
      </c>
      <c r="D690" s="6" t="s">
        <v>12</v>
      </c>
      <c r="E690" s="6" t="s">
        <v>90</v>
      </c>
      <c r="F690" s="5" t="s">
        <v>14</v>
      </c>
      <c r="G690" s="5"/>
      <c r="H690" s="7">
        <v>98</v>
      </c>
      <c r="I690" s="8">
        <v>9707</v>
      </c>
      <c r="J690" s="2">
        <f t="shared" si="100"/>
        <v>951286</v>
      </c>
      <c r="K690" s="3">
        <f t="shared" si="92"/>
        <v>1.400003419923879E-2</v>
      </c>
      <c r="L690" s="67">
        <v>9707</v>
      </c>
      <c r="M690" s="64" t="str">
        <f t="shared" si="93"/>
        <v>SI CUMPLE</v>
      </c>
      <c r="N690" s="67">
        <v>9707</v>
      </c>
      <c r="O690" s="64" t="str">
        <f t="shared" si="99"/>
        <v>SI CUMPLE</v>
      </c>
      <c r="P690" s="67">
        <v>9706</v>
      </c>
      <c r="Q690" s="64" t="str">
        <f t="shared" si="94"/>
        <v>SI CUMPLE</v>
      </c>
      <c r="R690" s="67">
        <v>6795</v>
      </c>
      <c r="S690" s="64" t="str">
        <f t="shared" si="95"/>
        <v>SI CUMPLE</v>
      </c>
      <c r="T690" s="67">
        <v>9707</v>
      </c>
      <c r="U690" s="64" t="str">
        <f t="shared" si="96"/>
        <v>SI CUMPLE</v>
      </c>
      <c r="V690" s="67">
        <f t="shared" si="97"/>
        <v>9707</v>
      </c>
      <c r="W690" s="3">
        <f t="shared" si="98"/>
        <v>1.400003419923879E-2</v>
      </c>
      <c r="X690" s="3"/>
      <c r="Y690" s="3"/>
      <c r="Z690" s="3"/>
      <c r="AA690" s="3"/>
      <c r="AB690" s="37"/>
      <c r="AC690" s="37"/>
      <c r="AD690" s="37"/>
      <c r="AE690" s="38"/>
      <c r="AF690" s="38"/>
    </row>
    <row r="691" spans="1:32" s="31" customFormat="1" x14ac:dyDescent="0.3">
      <c r="A691" s="19"/>
      <c r="B691" s="20"/>
      <c r="C691" s="21" t="s">
        <v>1344</v>
      </c>
      <c r="D691" s="21"/>
      <c r="E691" s="21"/>
      <c r="F691" s="21"/>
      <c r="G691" s="20"/>
      <c r="H691" s="22"/>
      <c r="I691" s="23">
        <f>SUM(I4:I690)</f>
        <v>36958118</v>
      </c>
      <c r="J691" s="34">
        <f>SUM(J4:J690)</f>
        <v>13589766802.880001</v>
      </c>
      <c r="K691" s="33">
        <f>SUM(K4:K690)</f>
        <v>199.99999999999983</v>
      </c>
      <c r="L691" s="62">
        <f>SUM(L4:L690)</f>
        <v>33844328</v>
      </c>
      <c r="M691" s="65" t="str">
        <f t="shared" si="93"/>
        <v>SI CUMPLE</v>
      </c>
      <c r="N691" s="62">
        <f>SUM(N4:N690)</f>
        <v>32323394</v>
      </c>
      <c r="O691" s="65" t="s">
        <v>1403</v>
      </c>
      <c r="P691" s="62">
        <f>SUM(P4:P690)</f>
        <v>33144166</v>
      </c>
      <c r="Q691" s="65" t="str">
        <f t="shared" si="94"/>
        <v>SI CUMPLE</v>
      </c>
      <c r="R691" s="62">
        <f>SUM(R4:R690)</f>
        <v>27938936</v>
      </c>
      <c r="S691" s="65" t="str">
        <f t="shared" si="95"/>
        <v>SI CUMPLE</v>
      </c>
      <c r="T691" s="62">
        <f>SUM(T4:T690)</f>
        <v>33178613</v>
      </c>
      <c r="U691" s="65" t="str">
        <f t="shared" si="96"/>
        <v>SI CUMPLE</v>
      </c>
      <c r="V691" s="72"/>
      <c r="W691" s="74">
        <f>SUM(W4:W690)</f>
        <v>199.99999999999983</v>
      </c>
      <c r="X691" s="72"/>
      <c r="Y691" s="72"/>
      <c r="Z691" s="72"/>
      <c r="AA691" s="72"/>
    </row>
    <row r="692" spans="1:32" x14ac:dyDescent="0.3">
      <c r="H692" s="22"/>
      <c r="J692" s="8"/>
    </row>
    <row r="693" spans="1:32" x14ac:dyDescent="0.3">
      <c r="I693" s="32" t="s">
        <v>1335</v>
      </c>
      <c r="J693" s="33">
        <v>200</v>
      </c>
    </row>
    <row r="694" spans="1:32" ht="25.5" x14ac:dyDescent="0.35">
      <c r="A694" s="49" t="s">
        <v>1330</v>
      </c>
      <c r="B694" s="28"/>
      <c r="C694" s="27"/>
    </row>
    <row r="695" spans="1:32" ht="25.5" x14ac:dyDescent="0.35">
      <c r="A695" s="49" t="s">
        <v>1331</v>
      </c>
      <c r="B695" s="28"/>
      <c r="C695" s="27"/>
    </row>
    <row r="701" spans="1:32" s="31" customFormat="1" x14ac:dyDescent="0.3">
      <c r="A701" s="24"/>
      <c r="B701" s="25"/>
      <c r="C701" s="4"/>
      <c r="D701" s="4"/>
      <c r="E701" s="4"/>
      <c r="F701" s="4"/>
      <c r="G701" s="25"/>
      <c r="H701" s="29"/>
      <c r="I701" s="26"/>
      <c r="J701" s="30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</row>
  </sheetData>
  <autoFilter ref="A3:J692"/>
  <mergeCells count="23">
    <mergeCell ref="AB2:AF2"/>
    <mergeCell ref="AG2:AK2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J2:K2"/>
    <mergeCell ref="R2:S2"/>
    <mergeCell ref="R1:S1"/>
    <mergeCell ref="T2:U2"/>
    <mergeCell ref="T1:U1"/>
    <mergeCell ref="V1:AA1"/>
    <mergeCell ref="L1:M1"/>
    <mergeCell ref="L2:M2"/>
    <mergeCell ref="N1:O1"/>
    <mergeCell ref="N2:O2"/>
    <mergeCell ref="P2:Q2"/>
    <mergeCell ref="P1:Q1"/>
  </mergeCells>
  <conditionalFormatting sqref="B143:B144">
    <cfRule type="duplicateValues" dxfId="0" priority="1"/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4 NO REGULADOS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Mora</dc:creator>
  <cp:lastModifiedBy>Dayris Argote</cp:lastModifiedBy>
  <dcterms:created xsi:type="dcterms:W3CDTF">2023-02-03T04:59:48Z</dcterms:created>
  <dcterms:modified xsi:type="dcterms:W3CDTF">2023-06-16T02:21:38Z</dcterms:modified>
</cp:coreProperties>
</file>