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/>
  <mc:AlternateContent xmlns:mc="http://schemas.openxmlformats.org/markup-compatibility/2006">
    <mc:Choice Requires="x15">
      <x15ac:absPath xmlns:x15ac="http://schemas.microsoft.com/office/spreadsheetml/2010/11/ac" url="G:\ADM VIAL 2019 DENNIS ALVAREZ\PROCESOS 2019\PROCESO IP-    MEZCLA CONVENCION\"/>
    </mc:Choice>
  </mc:AlternateContent>
  <xr:revisionPtr revIDLastSave="0" documentId="13_ncr:1_{237454D6-341A-4F67-AFAB-273D8B44AFBC}" xr6:coauthVersionLast="38" xr6:coauthVersionMax="38" xr10:uidLastSave="{00000000-0000-0000-0000-000000000000}"/>
  <bookViews>
    <workbookView xWindow="0" yWindow="0" windowWidth="24000" windowHeight="9735" activeTab="2" xr2:uid="{00000000-000D-0000-FFFF-FFFF00000000}"/>
  </bookViews>
  <sheets>
    <sheet name="PRESUPUESTO OFICIAL" sheetId="2" r:id="rId1"/>
    <sheet name="APU" sheetId="1" r:id="rId2"/>
    <sheet name="SITIOS A INTERVENIR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________PJ50" localSheetId="0">#REF!</definedName>
    <definedName name="_________PJ50" localSheetId="2">#REF!</definedName>
    <definedName name="_________PJ50">#REF!</definedName>
    <definedName name="________MA2" localSheetId="1">#REF!</definedName>
    <definedName name="________MA2" localSheetId="0">#REF!</definedName>
    <definedName name="________MA2" localSheetId="2">#REF!</definedName>
    <definedName name="________MA2">#REF!</definedName>
    <definedName name="________PJ50" localSheetId="0">#REF!</definedName>
    <definedName name="________PJ50" localSheetId="2">#REF!</definedName>
    <definedName name="________PJ50">#REF!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 localSheetId="1">#REF!</definedName>
    <definedName name="_______MA2" localSheetId="0">#REF!</definedName>
    <definedName name="_______MA2" localSheetId="2">#REF!</definedName>
    <definedName name="_______MA2">#REF!</definedName>
    <definedName name="_______PJ50" localSheetId="0">#REF!</definedName>
    <definedName name="_______PJ50" localSheetId="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 localSheetId="1">#REF!</definedName>
    <definedName name="______MA2" localSheetId="0">#REF!</definedName>
    <definedName name="______MA2" localSheetId="2">#REF!</definedName>
    <definedName name="______MA2">#REF!</definedName>
    <definedName name="______PJ50" localSheetId="0">#REF!</definedName>
    <definedName name="______PJ50" localSheetId="2">#REF!</definedName>
    <definedName name="______PJ50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MA2" localSheetId="1">#REF!</definedName>
    <definedName name="_____MA2" localSheetId="0">#REF!</definedName>
    <definedName name="_____MA2" localSheetId="2">#REF!</definedName>
    <definedName name="_____MA2">#REF!</definedName>
    <definedName name="_____PJ50" localSheetId="0">#REF!</definedName>
    <definedName name="_____PJ50" localSheetId="2">#REF!</definedName>
    <definedName name="_____PJ50">#REF!</definedName>
    <definedName name="_____pj51" localSheetId="0">#REF!</definedName>
    <definedName name="_____pj51" localSheetId="2">#REF!</definedName>
    <definedName name="_____pj51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MA2" localSheetId="1">#REF!</definedName>
    <definedName name="____MA2" localSheetId="0">#REF!</definedName>
    <definedName name="____MA2" localSheetId="2">#REF!</definedName>
    <definedName name="____MA2">#REF!</definedName>
    <definedName name="____PJ50" localSheetId="0">#REF!</definedName>
    <definedName name="____PJ50" localSheetId="2">#REF!</definedName>
    <definedName name="____PJ50">#REF!</definedName>
    <definedName name="____pj51" localSheetId="0">#REF!</definedName>
    <definedName name="____pj51" localSheetId="2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MA2" localSheetId="1">#REF!</definedName>
    <definedName name="___MA2" localSheetId="0">#REF!</definedName>
    <definedName name="___MA2" localSheetId="2">#REF!</definedName>
    <definedName name="___MA2">#REF!</definedName>
    <definedName name="___PJ50" localSheetId="0">#REF!</definedName>
    <definedName name="___PJ50" localSheetId="2">#REF!</definedName>
    <definedName name="___PJ50">#REF!</definedName>
    <definedName name="___pj51" localSheetId="0">#REF!</definedName>
    <definedName name="___pj51" localSheetId="2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 localSheetId="2">#REF!</definedName>
    <definedName name="__APU221">#REF!</definedName>
    <definedName name="__APU465" localSheetId="0">[2]!absc</definedName>
    <definedName name="__APU465">[2]!absc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MA2" localSheetId="1">#REF!</definedName>
    <definedName name="__MA2" localSheetId="0">#REF!</definedName>
    <definedName name="__MA2" localSheetId="2">#REF!</definedName>
    <definedName name="__MA2">#REF!</definedName>
    <definedName name="__PJ50" localSheetId="0">#REF!</definedName>
    <definedName name="__PJ50" localSheetId="2">#REF!</definedName>
    <definedName name="__PJ50">#REF!</definedName>
    <definedName name="__pj51" localSheetId="0">#REF!</definedName>
    <definedName name="__pj51" localSheetId="2">#REF!</definedName>
    <definedName name="__pj51">#REF!</definedName>
    <definedName name="__SBC1">[1]INV!$A$12:$D$15</definedName>
    <definedName name="__SBC3">[1]INV!$F$12:$I$15</definedName>
    <definedName name="__SBC5">[1]INV!$K$12:$N$15</definedName>
    <definedName name="_a1" localSheetId="0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 localSheetId="2">#REF!</definedName>
    <definedName name="_APU221">#REF!</definedName>
    <definedName name="_APU465" localSheetId="0">[2]!absc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 localSheetId="1">#REF!</definedName>
    <definedName name="_EST1" localSheetId="0">#REF!</definedName>
    <definedName name="_EST1" localSheetId="2">#REF!</definedName>
    <definedName name="_EST1">#REF!</definedName>
    <definedName name="_EST10" localSheetId="1">#REF!</definedName>
    <definedName name="_EST10" localSheetId="0">#REF!</definedName>
    <definedName name="_EST10" localSheetId="2">#REF!</definedName>
    <definedName name="_EST10">#REF!</definedName>
    <definedName name="_EST11" localSheetId="1">#REF!</definedName>
    <definedName name="_EST11" localSheetId="0">#REF!</definedName>
    <definedName name="_EST11" localSheetId="2">#REF!</definedName>
    <definedName name="_EST11">#REF!</definedName>
    <definedName name="_EST12" localSheetId="1">#REF!</definedName>
    <definedName name="_EST12" localSheetId="0">#REF!</definedName>
    <definedName name="_EST12" localSheetId="2">#REF!</definedName>
    <definedName name="_EST12">#REF!</definedName>
    <definedName name="_EST13" localSheetId="1">#REF!</definedName>
    <definedName name="_EST13" localSheetId="0">#REF!</definedName>
    <definedName name="_EST13" localSheetId="2">#REF!</definedName>
    <definedName name="_EST13">#REF!</definedName>
    <definedName name="_EST14" localSheetId="1">#REF!</definedName>
    <definedName name="_EST14" localSheetId="0">#REF!</definedName>
    <definedName name="_EST14" localSheetId="2">#REF!</definedName>
    <definedName name="_EST14">#REF!</definedName>
    <definedName name="_EST15" localSheetId="1">#REF!</definedName>
    <definedName name="_EST15" localSheetId="0">#REF!</definedName>
    <definedName name="_EST15" localSheetId="2">#REF!</definedName>
    <definedName name="_EST15">#REF!</definedName>
    <definedName name="_EST16" localSheetId="1">#REF!</definedName>
    <definedName name="_EST16" localSheetId="0">#REF!</definedName>
    <definedName name="_EST16" localSheetId="2">#REF!</definedName>
    <definedName name="_EST16">#REF!</definedName>
    <definedName name="_EST17" localSheetId="1">#REF!</definedName>
    <definedName name="_EST17" localSheetId="0">#REF!</definedName>
    <definedName name="_EST17" localSheetId="2">#REF!</definedName>
    <definedName name="_EST17">#REF!</definedName>
    <definedName name="_EST18" localSheetId="1">#REF!</definedName>
    <definedName name="_EST18" localSheetId="0">#REF!</definedName>
    <definedName name="_EST18" localSheetId="2">#REF!</definedName>
    <definedName name="_EST18">#REF!</definedName>
    <definedName name="_EST19" localSheetId="1">#REF!</definedName>
    <definedName name="_EST19" localSheetId="0">#REF!</definedName>
    <definedName name="_EST19" localSheetId="2">#REF!</definedName>
    <definedName name="_EST19">#REF!</definedName>
    <definedName name="_EST2" localSheetId="1">#REF!</definedName>
    <definedName name="_EST2" localSheetId="0">#REF!</definedName>
    <definedName name="_EST2" localSheetId="2">#REF!</definedName>
    <definedName name="_EST2">#REF!</definedName>
    <definedName name="_EST3" localSheetId="1">#REF!</definedName>
    <definedName name="_EST3" localSheetId="0">#REF!</definedName>
    <definedName name="_EST3" localSheetId="2">#REF!</definedName>
    <definedName name="_EST3">#REF!</definedName>
    <definedName name="_EST4" localSheetId="1">#REF!</definedName>
    <definedName name="_EST4" localSheetId="0">#REF!</definedName>
    <definedName name="_EST4" localSheetId="2">#REF!</definedName>
    <definedName name="_EST4">#REF!</definedName>
    <definedName name="_EST5" localSheetId="1">#REF!</definedName>
    <definedName name="_EST5" localSheetId="0">#REF!</definedName>
    <definedName name="_EST5" localSheetId="2">#REF!</definedName>
    <definedName name="_EST5">#REF!</definedName>
    <definedName name="_EST6" localSheetId="1">#REF!</definedName>
    <definedName name="_EST6" localSheetId="0">#REF!</definedName>
    <definedName name="_EST6" localSheetId="2">#REF!</definedName>
    <definedName name="_EST6">#REF!</definedName>
    <definedName name="_EST7" localSheetId="1">#REF!</definedName>
    <definedName name="_EST7" localSheetId="0">#REF!</definedName>
    <definedName name="_EST7" localSheetId="2">#REF!</definedName>
    <definedName name="_EST7">#REF!</definedName>
    <definedName name="_EST8" localSheetId="1">#REF!</definedName>
    <definedName name="_EST8" localSheetId="0">#REF!</definedName>
    <definedName name="_EST8" localSheetId="2">#REF!</definedName>
    <definedName name="_EST8">#REF!</definedName>
    <definedName name="_EST9" localSheetId="1">#REF!</definedName>
    <definedName name="_EST9" localSheetId="0">#REF!</definedName>
    <definedName name="_EST9" localSheetId="2">#REF!</definedName>
    <definedName name="_EST9">#REF!</definedName>
    <definedName name="_EXC1" localSheetId="1">#REF!</definedName>
    <definedName name="_EXC1" localSheetId="0">#REF!</definedName>
    <definedName name="_EXC1" localSheetId="2">#REF!</definedName>
    <definedName name="_EXC1">#REF!</definedName>
    <definedName name="_EXC10" localSheetId="1">#REF!</definedName>
    <definedName name="_EXC10" localSheetId="0">#REF!</definedName>
    <definedName name="_EXC10" localSheetId="2">#REF!</definedName>
    <definedName name="_EXC10">#REF!</definedName>
    <definedName name="_EXC11" localSheetId="1">#REF!</definedName>
    <definedName name="_EXC11" localSheetId="0">#REF!</definedName>
    <definedName name="_EXC11" localSheetId="2">#REF!</definedName>
    <definedName name="_EXC11">#REF!</definedName>
    <definedName name="_EXC12" localSheetId="1">#REF!</definedName>
    <definedName name="_EXC12" localSheetId="0">#REF!</definedName>
    <definedName name="_EXC12" localSheetId="2">#REF!</definedName>
    <definedName name="_EXC12">#REF!</definedName>
    <definedName name="_EXC2" localSheetId="1">#REF!</definedName>
    <definedName name="_EXC2" localSheetId="0">#REF!</definedName>
    <definedName name="_EXC2" localSheetId="2">#REF!</definedName>
    <definedName name="_EXC2">#REF!</definedName>
    <definedName name="_EXC3" localSheetId="1">#REF!</definedName>
    <definedName name="_EXC3" localSheetId="0">#REF!</definedName>
    <definedName name="_EXC3" localSheetId="2">#REF!</definedName>
    <definedName name="_EXC3">#REF!</definedName>
    <definedName name="_EXC4" localSheetId="1">#REF!</definedName>
    <definedName name="_EXC4" localSheetId="0">#REF!</definedName>
    <definedName name="_EXC4" localSheetId="2">#REF!</definedName>
    <definedName name="_EXC4">#REF!</definedName>
    <definedName name="_EXC5" localSheetId="1">#REF!</definedName>
    <definedName name="_EXC5" localSheetId="0">#REF!</definedName>
    <definedName name="_EXC5" localSheetId="2">#REF!</definedName>
    <definedName name="_EXC5">#REF!</definedName>
    <definedName name="_EXC6" localSheetId="1">#REF!</definedName>
    <definedName name="_EXC6" localSheetId="0">#REF!</definedName>
    <definedName name="_EXC6" localSheetId="2">#REF!</definedName>
    <definedName name="_EXC6">#REF!</definedName>
    <definedName name="_EXC7" localSheetId="1">#REF!</definedName>
    <definedName name="_EXC7" localSheetId="0">#REF!</definedName>
    <definedName name="_EXC7" localSheetId="2">#REF!</definedName>
    <definedName name="_EXC7">#REF!</definedName>
    <definedName name="_EXC8" localSheetId="1">#REF!</definedName>
    <definedName name="_EXC8" localSheetId="0">#REF!</definedName>
    <definedName name="_EXC8" localSheetId="2">#REF!</definedName>
    <definedName name="_EXC8">#REF!</definedName>
    <definedName name="_EXC9" localSheetId="1">#REF!</definedName>
    <definedName name="_EXC9" localSheetId="0">#REF!</definedName>
    <definedName name="_EXC9" localSheetId="2">#REF!</definedName>
    <definedName name="_EXC9">#REF!</definedName>
    <definedName name="_Fill" localSheetId="1" hidden="1">#REF!</definedName>
    <definedName name="_Fill" localSheetId="0" hidden="1">#REF!</definedName>
    <definedName name="_Fill" localSheetId="2" hidden="1">#REF!</definedName>
    <definedName name="_Fill" hidden="1">#REF!</definedName>
    <definedName name="_g2" localSheetId="0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PC2002" localSheetId="0">#REF!</definedName>
    <definedName name="_IPC2002" localSheetId="2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0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0">#REF!</definedName>
    <definedName name="_MA2" localSheetId="2">#REF!</definedName>
    <definedName name="_MA2">#REF!</definedName>
    <definedName name="_n3" localSheetId="0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NN1" localSheetId="1">#REF!</definedName>
    <definedName name="_NNN1" localSheetId="0">#REF!</definedName>
    <definedName name="_NNN1" localSheetId="2">#REF!</definedName>
    <definedName name="_NNN1">#REF!</definedName>
    <definedName name="_nyn7" localSheetId="0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p6" localSheetId="0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 localSheetId="0">#REF!</definedName>
    <definedName name="_PJ50" localSheetId="2">#REF!</definedName>
    <definedName name="_PJ50">#REF!</definedName>
    <definedName name="_pj51" localSheetId="0">#REF!</definedName>
    <definedName name="_pj51" localSheetId="2">#REF!</definedName>
    <definedName name="_pj51">#REF!</definedName>
    <definedName name="_PRE1" localSheetId="1">#REF!</definedName>
    <definedName name="_PRE1" localSheetId="0">#REF!</definedName>
    <definedName name="_PRE1" localSheetId="2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t3" localSheetId="0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#REF!</definedName>
    <definedName name="A" localSheetId="0">#REF!</definedName>
    <definedName name="A" localSheetId="2">#REF!</definedName>
    <definedName name="A">#REF!</definedName>
    <definedName name="A_impresión_IM" localSheetId="1">#REF!</definedName>
    <definedName name="A_impresión_IM" localSheetId="0">#REF!</definedName>
    <definedName name="A_impresión_IM" localSheetId="2">#REF!</definedName>
    <definedName name="A_impresión_IM">#REF!</definedName>
    <definedName name="A000" localSheetId="0">[3]!absc</definedName>
    <definedName name="A000">[3]!absc</definedName>
    <definedName name="a2a" localSheetId="0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G">[1]AASHTO!$A$2:$F$5</definedName>
    <definedName name="absc" localSheetId="1">[4]!absc</definedName>
    <definedName name="absc" localSheetId="0">[4]!absc</definedName>
    <definedName name="absc">[4]!absc</definedName>
    <definedName name="absc_" localSheetId="1">[5]!absc</definedName>
    <definedName name="absc_" localSheetId="0">[6]!absc</definedName>
    <definedName name="absc_">[5]!absc</definedName>
    <definedName name="absc_1" localSheetId="1">[5]!absc</definedName>
    <definedName name="absc_1" localSheetId="0">[6]!absc</definedName>
    <definedName name="absc_1">[5]!absc</definedName>
    <definedName name="absc1" localSheetId="1">[7]!absc</definedName>
    <definedName name="absc1" localSheetId="0">[8]!absc</definedName>
    <definedName name="absc1">[7]!absc</definedName>
    <definedName name="AccessDatabase" hidden="1">"C:\C-314\VOLUMENES\volfin4.mdb"</definedName>
    <definedName name="ADFGSDB" localSheetId="0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inistrador" localSheetId="0">[9]Informacion!$B$15</definedName>
    <definedName name="administrador">[10]Informacion!$B$15</definedName>
    <definedName name="adoc1" localSheetId="1">[7]!absc</definedName>
    <definedName name="adoc1" localSheetId="0">[8]!absc</definedName>
    <definedName name="adoc1">[7]!absc</definedName>
    <definedName name="adoq" localSheetId="1">[3]!absc</definedName>
    <definedName name="adoq" localSheetId="0">[3]!absc</definedName>
    <definedName name="adoq">[3]!absc</definedName>
    <definedName name="ADSAD" localSheetId="0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justDelAIU" localSheetId="1">#REF!</definedName>
    <definedName name="AjustDelAIU" localSheetId="0">#REF!</definedName>
    <definedName name="AjustDelAIU" localSheetId="2">#REF!</definedName>
    <definedName name="AjustDelAIU">#REF!</definedName>
    <definedName name="alc" localSheetId="1">[11]!absc</definedName>
    <definedName name="alc" localSheetId="0">[11]!absc</definedName>
    <definedName name="alc">[11]!absc</definedName>
    <definedName name="Antic">[12]BASES!$B$33</definedName>
    <definedName name="ANTICIPO">[13]BASES!$B$33</definedName>
    <definedName name="AÑOWUIE">'[14]Res-Accide-10'!$R$2:$R$7</definedName>
    <definedName name="APU" localSheetId="0">[15]!absc</definedName>
    <definedName name="APU">[15]!absc</definedName>
    <definedName name="APU221.1" localSheetId="0">#REF!</definedName>
    <definedName name="APU221.1" localSheetId="2">#REF!</definedName>
    <definedName name="APU221.1">#REF!</definedName>
    <definedName name="APU221.2" localSheetId="0">#REF!</definedName>
    <definedName name="APU221.2" localSheetId="2">#REF!</definedName>
    <definedName name="APU221.2">#REF!</definedName>
    <definedName name="aqaq" localSheetId="0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">APU!$B$1:$N$92</definedName>
    <definedName name="_xlnm.Print_Area" localSheetId="0">'PRESUPUESTO OFICIAL'!$B$1:$L$23</definedName>
    <definedName name="_xlnm.Print_Area">#N/A</definedName>
    <definedName name="ASB">[1]AASHTO!$A$8:$F$11</definedName>
    <definedName name="ASD" localSheetId="0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#N/A</definedName>
    <definedName name="asfasd" localSheetId="0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uto1" localSheetId="0">#REF!</definedName>
    <definedName name="auto1" localSheetId="2">#REF!</definedName>
    <definedName name="auto1">#REF!</definedName>
    <definedName name="auto2" localSheetId="0">#REF!</definedName>
    <definedName name="auto2" localSheetId="2">#REF!</definedName>
    <definedName name="auto2">#REF!</definedName>
    <definedName name="azaz" localSheetId="0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_xlnm.Database" localSheetId="0">#REF!</definedName>
    <definedName name="_xlnm.Database" localSheetId="2">#REF!</definedName>
    <definedName name="_xlnm.Database">#REF!</definedName>
    <definedName name="bbbbbb" localSheetId="0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 localSheetId="2">#REF!</definedName>
    <definedName name="C_">#REF!</definedName>
    <definedName name="CANT" localSheetId="1">#REF!</definedName>
    <definedName name="CANT" localSheetId="0">#REF!</definedName>
    <definedName name="CANT" localSheetId="2">#REF!</definedName>
    <definedName name="CANT">#REF!</definedName>
    <definedName name="ccccc" localSheetId="0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'[16]A. P. U.'!#REF!</definedName>
    <definedName name="CCCCCC" localSheetId="2">'[16]A. P. U.'!#REF!</definedName>
    <definedName name="CCCCCC">'[16]A. P. U.'!#REF!</definedName>
    <definedName name="ccto210" localSheetId="0">#REF!</definedName>
    <definedName name="ccto210" localSheetId="2">#REF!</definedName>
    <definedName name="ccto210">#REF!</definedName>
    <definedName name="cd" localSheetId="0">[17]Hoja1!$C$81</definedName>
    <definedName name="cd">[18]Hoja1!$C$81</definedName>
    <definedName name="cdcdc" localSheetId="0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[12]CDItem!$G$8</definedName>
    <definedName name="ceerf" localSheetId="0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[19]Insum!$A$3:$H$63</definedName>
    <definedName name="CUNET" localSheetId="0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localSheetId="2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fvd" localSheetId="0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0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2">#REF!</definedName>
    <definedName name="DD">#REF!</definedName>
    <definedName name="ddd" localSheetId="0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ego" localSheetId="0">#REF!</definedName>
    <definedName name="diego" localSheetId="2">#REF!</definedName>
    <definedName name="diego">#REF!</definedName>
    <definedName name="diego1" localSheetId="0">#REF!</definedName>
    <definedName name="diego1" localSheetId="2">#REF!</definedName>
    <definedName name="diego1">#REF!</definedName>
    <definedName name="djdytj" localSheetId="0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0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0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 localSheetId="0">[20]Equipo!$A$7:$A$65536</definedName>
    <definedName name="equipo">[21]Equipo!$A$7:$A$65536</definedName>
    <definedName name="eqw" localSheetId="0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0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PECIFICACION" localSheetId="0">#REF!</definedName>
    <definedName name="ESPECIFICACION" localSheetId="2">#REF!</definedName>
    <definedName name="ESPECIFICACION">#REF!</definedName>
    <definedName name="Especificación" localSheetId="0">#REF!</definedName>
    <definedName name="Especificación" localSheetId="2">#REF!</definedName>
    <definedName name="Especificación">#REF!</definedName>
    <definedName name="etertgg" localSheetId="0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ROC">'[22]Análisis de precios'!$H$52</definedName>
    <definedName name="fd" localSheetId="0">'[16]A. P. U.'!#REF!</definedName>
    <definedName name="fd" localSheetId="2">'[16]A. P. U.'!#REF!</definedName>
    <definedName name="fd">'[16]A. P. U.'!#REF!</definedName>
    <definedName name="fda" localSheetId="0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0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m" localSheetId="0">#REF!</definedName>
    <definedName name="fm" localSheetId="2">#REF!</definedName>
    <definedName name="fm">#REF!</definedName>
    <definedName name="FOTGRAFICO" localSheetId="1">#REF!</definedName>
    <definedName name="FOTGRAFICO" localSheetId="0">#REF!</definedName>
    <definedName name="FOTGRAFICO" localSheetId="2">#REF!</definedName>
    <definedName name="FOTGRAFICO">#REF!</definedName>
    <definedName name="FOTO" localSheetId="1">#REF!</definedName>
    <definedName name="FOTO" localSheetId="0">#REF!</definedName>
    <definedName name="FOTO" localSheetId="2">#REF!</definedName>
    <definedName name="FOTO">#REF!</definedName>
    <definedName name="frbgsd" localSheetId="0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0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RAF1ANO" localSheetId="0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0">#REF!</definedName>
    <definedName name="GRAF2" localSheetId="2">#REF!</definedName>
    <definedName name="GRAF2">#REF!</definedName>
    <definedName name="GRAF3" localSheetId="1">#REF!</definedName>
    <definedName name="GRAF3" localSheetId="0">#REF!</definedName>
    <definedName name="GRAF3" localSheetId="2">#REF!</definedName>
    <definedName name="GRAF3">#REF!</definedName>
    <definedName name="gregds" localSheetId="0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2">#REF!</definedName>
    <definedName name="GRUPO1">#REF!</definedName>
    <definedName name="GRUPO2" localSheetId="0">#REF!</definedName>
    <definedName name="GRUPO2" localSheetId="2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0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0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 localSheetId="0">#REF!</definedName>
    <definedName name="HOJA1" localSheetId="2">#REF!</definedName>
    <definedName name="HOJA1">#REF!</definedName>
    <definedName name="hreer" localSheetId="0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 localSheetId="2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F" localSheetId="0">'[16]A. P. U.'!#REF!</definedName>
    <definedName name="IF" localSheetId="2">'[16]A. P. U.'!#REF!</definedName>
    <definedName name="IF">'[16]A. P. U.'!#REF!</definedName>
    <definedName name="ii" localSheetId="0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f" localSheetId="1">#REF!</definedName>
    <definedName name="inf" localSheetId="0">#REF!</definedName>
    <definedName name="inf" localSheetId="2">#REF!</definedName>
    <definedName name="inf">#REF!</definedName>
    <definedName name="INFG" localSheetId="0">#REF!</definedName>
    <definedName name="INFG" localSheetId="2">#REF!</definedName>
    <definedName name="INFG">#REF!</definedName>
    <definedName name="Inicio">[12]BASES!$E$26</definedName>
    <definedName name="INV_11" localSheetId="0">'[23]PR 1'!$A$2:$N$655</definedName>
    <definedName name="INV_11">'[24]PR 1'!$A$2:$N$655</definedName>
    <definedName name="item" localSheetId="0">[25]Hoja1!$A$2:$B$65536</definedName>
    <definedName name="item">[26]Hoja1!$A$2:$B$65536</definedName>
    <definedName name="ITEM1" localSheetId="1">#REF!</definedName>
    <definedName name="ITEM1" localSheetId="0">#REF!</definedName>
    <definedName name="ITEM1" localSheetId="2">#REF!</definedName>
    <definedName name="ITEM1">#REF!</definedName>
    <definedName name="ITEM15" localSheetId="1">#REF!</definedName>
    <definedName name="ITEM15" localSheetId="0">#REF!</definedName>
    <definedName name="ITEM15" localSheetId="2">#REF!</definedName>
    <definedName name="ITEM15">#REF!</definedName>
    <definedName name="ITEM2" localSheetId="1">#REF!</definedName>
    <definedName name="ITEM2" localSheetId="0">#REF!</definedName>
    <definedName name="ITEM2" localSheetId="2">#REF!</definedName>
    <definedName name="ITEM2">#REF!</definedName>
    <definedName name="ITEM3" localSheetId="1">#REF!</definedName>
    <definedName name="ITEM3" localSheetId="0">#REF!</definedName>
    <definedName name="ITEM3" localSheetId="2">#REF!</definedName>
    <definedName name="ITEM3">#REF!</definedName>
    <definedName name="IUI" localSheetId="0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0">#REF!</definedName>
    <definedName name="IVA" localSheetId="2">#REF!</definedName>
    <definedName name="IVA">#REF!</definedName>
    <definedName name="iyuiuyi" localSheetId="0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0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0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0">#REF!</definedName>
    <definedName name="K0F1" localSheetId="2">#REF!</definedName>
    <definedName name="K0F1">#REF!</definedName>
    <definedName name="K0F2" localSheetId="1">#REF!</definedName>
    <definedName name="K0F2" localSheetId="0">#REF!</definedName>
    <definedName name="K0F2" localSheetId="2">#REF!</definedName>
    <definedName name="K0F2">#REF!</definedName>
    <definedName name="K10ALO" localSheetId="1">#REF!</definedName>
    <definedName name="K10ALO" localSheetId="0">#REF!</definedName>
    <definedName name="K10ALO" localSheetId="2">#REF!</definedName>
    <definedName name="K10ALO">#REF!</definedName>
    <definedName name="K11ALO" localSheetId="1">#REF!</definedName>
    <definedName name="K11ALO" localSheetId="0">#REF!</definedName>
    <definedName name="K11ALO" localSheetId="2">#REF!</definedName>
    <definedName name="K11ALO">#REF!</definedName>
    <definedName name="K1F1" localSheetId="1">#REF!</definedName>
    <definedName name="K1F1" localSheetId="0">#REF!</definedName>
    <definedName name="K1F1" localSheetId="2">#REF!</definedName>
    <definedName name="K1F1">#REF!</definedName>
    <definedName name="K1F2" localSheetId="1">#REF!</definedName>
    <definedName name="K1F2" localSheetId="0">#REF!</definedName>
    <definedName name="K1F2" localSheetId="2">#REF!</definedName>
    <definedName name="K1F2">#REF!</definedName>
    <definedName name="K2F1" localSheetId="1">#REF!</definedName>
    <definedName name="K2F1" localSheetId="0">#REF!</definedName>
    <definedName name="K2F1" localSheetId="2">#REF!</definedName>
    <definedName name="K2F1">#REF!</definedName>
    <definedName name="K2F2" localSheetId="1">#REF!</definedName>
    <definedName name="K2F2" localSheetId="0">#REF!</definedName>
    <definedName name="K2F2" localSheetId="2">#REF!</definedName>
    <definedName name="K2F2">#REF!</definedName>
    <definedName name="K3F1" localSheetId="1">#REF!</definedName>
    <definedName name="K3F1" localSheetId="0">#REF!</definedName>
    <definedName name="K3F1" localSheetId="2">#REF!</definedName>
    <definedName name="K3F1">#REF!</definedName>
    <definedName name="K3F2" localSheetId="1">#REF!</definedName>
    <definedName name="K3F2" localSheetId="0">#REF!</definedName>
    <definedName name="K3F2" localSheetId="2">#REF!</definedName>
    <definedName name="K3F2">#REF!</definedName>
    <definedName name="K4F1" localSheetId="1">#REF!</definedName>
    <definedName name="K4F1" localSheetId="0">#REF!</definedName>
    <definedName name="K4F1" localSheetId="2">#REF!</definedName>
    <definedName name="K4F1">#REF!</definedName>
    <definedName name="K4F2" localSheetId="1">#REF!</definedName>
    <definedName name="K4F2" localSheetId="0">#REF!</definedName>
    <definedName name="K4F2" localSheetId="2">#REF!</definedName>
    <definedName name="K4F2">#REF!</definedName>
    <definedName name="K5F1" localSheetId="1">#REF!</definedName>
    <definedName name="K5F1" localSheetId="0">#REF!</definedName>
    <definedName name="K5F1" localSheetId="2">#REF!</definedName>
    <definedName name="K5F1">#REF!</definedName>
    <definedName name="K5F2" localSheetId="1">#REF!</definedName>
    <definedName name="K5F2" localSheetId="0">#REF!</definedName>
    <definedName name="K5F2" localSheetId="2">#REF!</definedName>
    <definedName name="K5F2">#REF!</definedName>
    <definedName name="K6F1" localSheetId="1">#REF!</definedName>
    <definedName name="K6F1" localSheetId="0">#REF!</definedName>
    <definedName name="K6F1" localSheetId="2">#REF!</definedName>
    <definedName name="K6F1">#REF!</definedName>
    <definedName name="K6F2" localSheetId="1">#REF!</definedName>
    <definedName name="K6F2" localSheetId="0">#REF!</definedName>
    <definedName name="K6F2" localSheetId="2">#REF!</definedName>
    <definedName name="K6F2">#REF!</definedName>
    <definedName name="K7F1" localSheetId="1">#REF!</definedName>
    <definedName name="K7F1" localSheetId="0">#REF!</definedName>
    <definedName name="K7F1" localSheetId="2">#REF!</definedName>
    <definedName name="K7F1">#REF!</definedName>
    <definedName name="K7F2" localSheetId="1">#REF!</definedName>
    <definedName name="K7F2" localSheetId="0">#REF!</definedName>
    <definedName name="K7F2" localSheetId="2">#REF!</definedName>
    <definedName name="K7F2">#REF!</definedName>
    <definedName name="K8ALO" localSheetId="1">#REF!</definedName>
    <definedName name="K8ALO" localSheetId="0">#REF!</definedName>
    <definedName name="K8ALO" localSheetId="2">#REF!</definedName>
    <definedName name="K8ALO">#REF!</definedName>
    <definedName name="K8F1" localSheetId="1">#REF!</definedName>
    <definedName name="K8F1" localSheetId="0">#REF!</definedName>
    <definedName name="K8F1" localSheetId="2">#REF!</definedName>
    <definedName name="K8F1">#REF!</definedName>
    <definedName name="K8F2" localSheetId="1">#REF!</definedName>
    <definedName name="K8F2" localSheetId="0">#REF!</definedName>
    <definedName name="K8F2" localSheetId="2">#REF!</definedName>
    <definedName name="K8F2">#REF!</definedName>
    <definedName name="K9ALO" localSheetId="1">#REF!</definedName>
    <definedName name="K9ALO" localSheetId="0">#REF!</definedName>
    <definedName name="K9ALO" localSheetId="2">#REF!</definedName>
    <definedName name="K9ALO">#REF!</definedName>
    <definedName name="KHGGH" localSheetId="0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0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CITACION" localSheetId="1">#REF!</definedName>
    <definedName name="LICITACION" localSheetId="0">#REF!</definedName>
    <definedName name="LICITACION" localSheetId="2">#REF!</definedName>
    <definedName name="LICITACION">#REF!</definedName>
    <definedName name="liuoo" localSheetId="0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0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CA" localSheetId="1">[7]!absc</definedName>
    <definedName name="LOCA" localSheetId="0">[8]!absc</definedName>
    <definedName name="LOCA">[7]!absc</definedName>
    <definedName name="LOCA1" localSheetId="0">[15]!absc</definedName>
    <definedName name="LOCA1">[15]!absc</definedName>
    <definedName name="LOCALIZACIÓN_Y_REPLANTEO._ESTRUCTURAS" localSheetId="0">#REF!</definedName>
    <definedName name="LOCALIZACIÓN_Y_REPLANTEO._ESTRUCTURAS" localSheetId="2">#REF!</definedName>
    <definedName name="LOCALIZACIÓN_Y_REPLANTEO._ESTRUCTURAS">#REF!</definedName>
    <definedName name="lolol" localSheetId="0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0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'[27]Estado Resumen'!#REF!&lt;2.5</definedName>
    <definedName name="MAL" localSheetId="2">'[27]Estado Resumen'!#REF!&lt;2.5</definedName>
    <definedName name="MAL">'[27]Estado Resumen'!#REF!&lt;2.5</definedName>
    <definedName name="MALO" localSheetId="0">'[28]ESTADO VÍA-CRIT.TECNICO'!#REF!&lt;2.5</definedName>
    <definedName name="MALO" localSheetId="2">'[28]ESTADO VÍA-CRIT.TECNICO'!#REF!&lt;2.5</definedName>
    <definedName name="MALO">'[28]ESTADO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[19]Insum!$A$68:$H$98</definedName>
    <definedName name="masor" localSheetId="0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 localSheetId="2">#REF!</definedName>
    <definedName name="MAT">#REF!</definedName>
    <definedName name="materiales" localSheetId="0">[20]materiales!$A$7:$A$1317</definedName>
    <definedName name="materiales">[21]materiales!$A$7:$A$1317</definedName>
    <definedName name="mdd" localSheetId="0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M" localSheetId="0">#REF!</definedName>
    <definedName name="NM" localSheetId="2">#REF!</definedName>
    <definedName name="NM">#REF!</definedName>
    <definedName name="nmmmm" localSheetId="0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>#REF!</definedName>
    <definedName name="NN" localSheetId="0" hidden="1">{"TAB1",#N/A,TRUE,"GENERAL";"TAB2",#N/A,TRUE,"GENERAL";"TAB3",#N/A,TRUE,"GENERAL";"TAB4",#N/A,TRUE,"GENERAL";"TAB5",#N/A,TRUE,"GENERAL"}</definedName>
    <definedName name="NN" localSheetId="2">#REF!</definedName>
    <definedName name="NN">#REF!</definedName>
    <definedName name="nndng" localSheetId="0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>#REF!</definedName>
    <definedName name="nnn" localSheetId="0" hidden="1">{"TAB1",#N/A,TRUE,"GENERAL";"TAB2",#N/A,TRUE,"GENERAL";"TAB3",#N/A,TRUE,"GENERAL";"TAB4",#N/A,TRUE,"GENERAL";"TAB5",#N/A,TRUE,"GENERAL"}</definedName>
    <definedName name="NNN" localSheetId="2">#REF!</definedName>
    <definedName name="NNN">#REF!</definedName>
    <definedName name="nnnhd" localSheetId="0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MBRE" localSheetId="1">#REF!</definedName>
    <definedName name="NOMBRE" localSheetId="0">#REF!</definedName>
    <definedName name="NOMBRE" localSheetId="2">#REF!</definedName>
    <definedName name="NOMBRE">#REF!</definedName>
    <definedName name="NUEVO" localSheetId="1">#REF!</definedName>
    <definedName name="NUEVO" localSheetId="0">#REF!</definedName>
    <definedName name="NUEVO" localSheetId="2">#REF!</definedName>
    <definedName name="NUEVO">#REF!</definedName>
    <definedName name="nxn" localSheetId="0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ra" localSheetId="0">#REF!</definedName>
    <definedName name="Obra" localSheetId="2">#REF!</definedName>
    <definedName name="Obra">#REF!</definedName>
    <definedName name="oiret" localSheetId="0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tros" localSheetId="0">[20]otros!$A$6:$A$1235</definedName>
    <definedName name="otros">[21]otros!$A$6:$A$1235</definedName>
    <definedName name="p0p0" localSheetId="0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k" localSheetId="0">#REF!</definedName>
    <definedName name="pk" localSheetId="2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[12]BASES!$E$27</definedName>
    <definedName name="PlazoAIU" localSheetId="1">#REF!</definedName>
    <definedName name="PlazoAIU" localSheetId="0">#REF!</definedName>
    <definedName name="PlazoAIU" localSheetId="2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0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">[13]BASES!$E$26</definedName>
    <definedName name="pouig" localSheetId="0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 localSheetId="2">#REF!</definedName>
    <definedName name="PRE">#REF!</definedName>
    <definedName name="PRIMER" localSheetId="0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1">#REF!</definedName>
    <definedName name="Print_Area_MI" localSheetId="0">#REF!</definedName>
    <definedName name="Print_Area_MI" localSheetId="2">#REF!</definedName>
    <definedName name="Print_Area_MI">#REF!</definedName>
    <definedName name="PRINT_TITLES">#N/A</definedName>
    <definedName name="PRINT_TITLES_MI">#N/A</definedName>
    <definedName name="PrOfic">[12]BASES!$B$31</definedName>
    <definedName name="Proponente" localSheetId="0">#REF!</definedName>
    <definedName name="Proponente" localSheetId="2">#REF!</definedName>
    <definedName name="Proponente">#REF!</definedName>
    <definedName name="PRUEBA" localSheetId="1">[29]!absc</definedName>
    <definedName name="PRUEBA" localSheetId="0">[30]!absc</definedName>
    <definedName name="PRUEBA">[29]!absc</definedName>
    <definedName name="prueba1" localSheetId="1">[29]!absc</definedName>
    <definedName name="prueba1" localSheetId="0">[30]!absc</definedName>
    <definedName name="prueba1">[29]!absc</definedName>
    <definedName name="PRUEBA2" localSheetId="1">#REF!</definedName>
    <definedName name="PRUEBA2" localSheetId="0">#REF!</definedName>
    <definedName name="PRUEBA2" localSheetId="2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0" hidden="1">{"via1",#N/A,TRUE,"general";"via2",#N/A,TRUE,"general";"via3",#N/A,TRUE,"general"}</definedName>
    <definedName name="q" localSheetId="2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">'[27]Estado Resumen'!XFC1&gt;2.5</definedName>
    <definedName name="rege" localSheetId="0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'[28]ESTADO VÍA-CRIT.TECNICO'!XFC1&gt;2.5</definedName>
    <definedName name="REJHE" localSheetId="0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 localSheetId="2">#REF!</definedName>
    <definedName name="rell">#REF!</definedName>
    <definedName name="RELLG" localSheetId="0">#REF!</definedName>
    <definedName name="RELLG" localSheetId="2">#REF!</definedName>
    <definedName name="RELLG">#REF!</definedName>
    <definedName name="rer" localSheetId="0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enc">[12]BASES!$E$31</definedName>
    <definedName name="RETTRE" localSheetId="0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0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Minimo">[12]BASES!$E$41</definedName>
    <definedName name="sbgfbgdr" localSheetId="0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ECTOR" localSheetId="1">#REF!</definedName>
    <definedName name="SECTOR" localSheetId="0">#REF!</definedName>
    <definedName name="SECTOR" localSheetId="2">#REF!</definedName>
    <definedName name="SECTOR">#REF!</definedName>
    <definedName name="SEMAFOR" localSheetId="1">#REF!</definedName>
    <definedName name="SEMAFOR" localSheetId="0">#REF!</definedName>
    <definedName name="SEMAFOR" localSheetId="2">#REF!</definedName>
    <definedName name="SEMAFOR">#REF!</definedName>
    <definedName name="SEMAFORO" localSheetId="1">#REF!</definedName>
    <definedName name="SEMAFORO" localSheetId="0">#REF!</definedName>
    <definedName name="SEMAFORO" localSheetId="2">#REF!</definedName>
    <definedName name="SEMAFORO">#REF!</definedName>
    <definedName name="setrj" localSheetId="0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0">#REF!</definedName>
    <definedName name="ss" localSheetId="2">#REF!</definedName>
    <definedName name="ss">#REF!</definedName>
    <definedName name="sssss7" localSheetId="0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ma" localSheetId="0">[17]Hoja1!$F$60</definedName>
    <definedName name="suma">[18]Hoja1!$F$60</definedName>
    <definedName name="swsw" localSheetId="0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 localSheetId="1">#REF!</definedName>
    <definedName name="TABLA" localSheetId="0">#REF!</definedName>
    <definedName name="TABLA" localSheetId="2">#REF!</definedName>
    <definedName name="TABLA">#REF!</definedName>
    <definedName name="tdy" localSheetId="0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[13]BASES!$E$27</definedName>
    <definedName name="TITULO" localSheetId="1">#REF!</definedName>
    <definedName name="TITULO" localSheetId="0">#REF!</definedName>
    <definedName name="TITULO" localSheetId="2">#REF!</definedName>
    <definedName name="TITULO">#REF!</definedName>
    <definedName name="_xlnm.Print_Titles">#N/A</definedName>
    <definedName name="Títulos_a_imprimir_IM" localSheetId="1">#REF!</definedName>
    <definedName name="Títulos_a_imprimir_IM" localSheetId="0">#REF!</definedName>
    <definedName name="Títulos_a_imprimir_IM" localSheetId="2">#REF!</definedName>
    <definedName name="Títulos_a_imprimir_IM">#REF!</definedName>
    <definedName name="tortas" localSheetId="0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AL" localSheetId="1">#REF!</definedName>
    <definedName name="TOTAL" localSheetId="0">#REF!</definedName>
    <definedName name="TOTAL" localSheetId="2">#REF!</definedName>
    <definedName name="TOTAL">#REF!</definedName>
    <definedName name="tr" localSheetId="0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T">[31]desmonte!$E$48</definedName>
    <definedName name="trest" localSheetId="0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 localSheetId="0">#REF!</definedName>
    <definedName name="TtCD" localSheetId="2">#REF!</definedName>
    <definedName name="TtCD">#REF!</definedName>
    <definedName name="TTR" localSheetId="0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 localSheetId="2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2">#REF!</definedName>
    <definedName name="Ubicación">#REF!</definedName>
    <definedName name="UI" localSheetId="0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>[32]Unitarios!$A$3:$D$13</definedName>
    <definedName name="Unitarios" localSheetId="0">#REF!</definedName>
    <definedName name="Unitarios" localSheetId="2">#REF!</definedName>
    <definedName name="Unitarios">#REF!</definedName>
    <definedName name="UOUIV" localSheetId="0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or1" localSheetId="1">#REF!</definedName>
    <definedName name="valor1" localSheetId="0">#REF!</definedName>
    <definedName name="valor1" localSheetId="2">#REF!</definedName>
    <definedName name="valor1">#REF!</definedName>
    <definedName name="valor2" localSheetId="1">#REF!</definedName>
    <definedName name="valor2" localSheetId="0">#REF!</definedName>
    <definedName name="valor2" localSheetId="2">#REF!</definedName>
    <definedName name="valor2">#REF!</definedName>
    <definedName name="VALOR3" localSheetId="1">#REF!</definedName>
    <definedName name="VALOR3" localSheetId="0">#REF!</definedName>
    <definedName name="VALOR3" localSheetId="2">#REF!</definedName>
    <definedName name="VALOR3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0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0">#REF!</definedName>
    <definedName name="VentaAiu" localSheetId="2">#REF!</definedName>
    <definedName name="VentaAiu">#REF!</definedName>
    <definedName name="vfbgnhyt" localSheetId="0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0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0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 localSheetId="2">#REF!</definedName>
    <definedName name="VVV">#REF!</definedName>
    <definedName name="VVVV" localSheetId="1">#REF!</definedName>
    <definedName name="VVVV" localSheetId="0">#REF!</definedName>
    <definedName name="VVVV" localSheetId="2">#REF!</definedName>
    <definedName name="VVVV">#REF!</definedName>
    <definedName name="vvvvt" localSheetId="0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ER">'[14]Res-Accide-10'!$S$2:$S$7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'[14]Res-Accide-10'!#REF!</definedName>
    <definedName name="WILSON" localSheetId="2">'[14]Res-Accide-10'!#REF!</definedName>
    <definedName name="WILSON">'[14]Res-Accide-10'!#REF!</definedName>
    <definedName name="WQEEWQ" localSheetId="0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0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0">#REF!</definedName>
    <definedName name="XX" localSheetId="2">#REF!</definedName>
    <definedName name="XX">#REF!</definedName>
    <definedName name="xxfg" localSheetId="0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x" localSheetId="1">[33]!absc</definedName>
    <definedName name="xxxxx" localSheetId="0">[34]!absc</definedName>
    <definedName name="xxxxx">[33]!absc</definedName>
    <definedName name="xxxxxds" localSheetId="0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 localSheetId="0">#REF!</definedName>
    <definedName name="XXXXXXXXXX" localSheetId="2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2">#REF!</definedName>
    <definedName name="XXXXXXXXXXXX">#REF!</definedName>
    <definedName name="XZXZV" localSheetId="0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[7]!absc</definedName>
    <definedName name="Y" localSheetId="0">[8]!absc</definedName>
    <definedName name="Y">[7]!absc</definedName>
    <definedName name="y6y6" localSheetId="0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0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0">'[16]A. P. U.'!#REF!</definedName>
    <definedName name="ZZZZZZZZZZZ" localSheetId="2">'[16]A. P. U.'!#REF!</definedName>
    <definedName name="ZZZZZZZZZZZ">'[16]A.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3" l="1"/>
  <c r="G7" i="3" s="1"/>
  <c r="E6" i="3"/>
  <c r="G6" i="3" s="1"/>
  <c r="G8" i="3" l="1"/>
  <c r="N32" i="1" l="1"/>
  <c r="N33" i="1"/>
  <c r="N34" i="1"/>
  <c r="N35" i="1"/>
  <c r="N42" i="1"/>
  <c r="N43" i="1"/>
  <c r="N44" i="1"/>
  <c r="N45" i="1"/>
  <c r="K52" i="1"/>
  <c r="N52" i="1" s="1"/>
  <c r="K53" i="1"/>
  <c r="N53" i="1" s="1"/>
  <c r="N37" i="1" l="1"/>
  <c r="N55" i="1"/>
  <c r="N47" i="1"/>
  <c r="N64" i="1" l="1"/>
  <c r="L69" i="1" s="1"/>
  <c r="N72" i="1" s="1"/>
  <c r="N74" i="1" l="1"/>
  <c r="K15" i="2" s="1"/>
  <c r="L15" i="2" s="1"/>
  <c r="L20" i="2" s="1"/>
  <c r="L14" i="2" l="1"/>
  <c r="L21" i="2"/>
  <c r="L22" i="2" s="1"/>
</calcChain>
</file>

<file path=xl/sharedStrings.xml><?xml version="1.0" encoding="utf-8"?>
<sst xmlns="http://schemas.openxmlformats.org/spreadsheetml/2006/main" count="140" uniqueCount="114">
  <si>
    <t>CÓDIGO</t>
  </si>
  <si>
    <t>MINFRA-MN-FR-14</t>
  </si>
  <si>
    <t>INSTITUTO NACIONAL DE VIAS</t>
  </si>
  <si>
    <t>PROCESO MISIONAL INFRAESTRUCTURA VIAL</t>
  </si>
  <si>
    <t>VERSIÓN</t>
  </si>
  <si>
    <t>DIRECCION TECNICA</t>
  </si>
  <si>
    <t xml:space="preserve">ANALISIS DE PRECIOS UNITARIOS </t>
  </si>
  <si>
    <t>PÁGINA</t>
  </si>
  <si>
    <t>DE</t>
  </si>
  <si>
    <t>FECHA</t>
  </si>
  <si>
    <t xml:space="preserve">UNIDAD EJECUTORA: </t>
  </si>
  <si>
    <t>DIRECCIÓN TERRITORIAL:</t>
  </si>
  <si>
    <t>OCAÑA</t>
  </si>
  <si>
    <t>CONTRATO No.</t>
  </si>
  <si>
    <t>OBJETO DEL CONTRATO</t>
  </si>
  <si>
    <t>CONTRATISTA</t>
  </si>
  <si>
    <t>INTERVENTOR</t>
  </si>
  <si>
    <t>DATOS ESPECÍFICOS</t>
  </si>
  <si>
    <t>ITEM</t>
  </si>
  <si>
    <t>DESCRIPCIÓN</t>
  </si>
  <si>
    <t>UNIDAD</t>
  </si>
  <si>
    <t>CANTIDAD</t>
  </si>
  <si>
    <t>Unidad</t>
  </si>
  <si>
    <t>m3</t>
  </si>
  <si>
    <t>I. EQUIPO</t>
  </si>
  <si>
    <t>TIPO</t>
  </si>
  <si>
    <t>TARIFA/HORA</t>
  </si>
  <si>
    <t>RENDIMIENTO</t>
  </si>
  <si>
    <t>Vr. UNITARIO</t>
  </si>
  <si>
    <t>C0010960</t>
  </si>
  <si>
    <t>Compactador vibratorio tipo DD-20</t>
  </si>
  <si>
    <t>Cortadora de pavimento, máxima profundidad de corte 160 m.m., capacidad de disco desde 12" hasta 18" de diámetro; peso operacional 135 kg., y 13,5 hp de potencia.</t>
  </si>
  <si>
    <t>Retrocargador pala de 1,1 m3 de capacidad, profundidad de excavación de 4400 mmy altura de  de 5680 mm</t>
  </si>
  <si>
    <t>Volqueta 6 m3</t>
  </si>
  <si>
    <t>SUBTOTAL $</t>
  </si>
  <si>
    <t>II. MATERIALES</t>
  </si>
  <si>
    <t>PRECIO UNIT.</t>
  </si>
  <si>
    <t>Emulsión CRR-1</t>
  </si>
  <si>
    <t>Lt.</t>
  </si>
  <si>
    <t>Disco de 3,5 mm. X 25 seg diamantado 16"</t>
  </si>
  <si>
    <t>Agua para corte</t>
  </si>
  <si>
    <t>III. TRANSPORTES</t>
  </si>
  <si>
    <t>MATERIAL</t>
  </si>
  <si>
    <t>CANTIDAD      (1)</t>
  </si>
  <si>
    <t>DISTANCIA (2)</t>
  </si>
  <si>
    <t>(1) * (2)</t>
  </si>
  <si>
    <t>TARIFA</t>
  </si>
  <si>
    <t>m3/km.</t>
  </si>
  <si>
    <t>Material proveniente de la excavación para la reparación del pavimento.</t>
  </si>
  <si>
    <t>IV. MANO DE OBRA</t>
  </si>
  <si>
    <t>TRABAJADOR</t>
  </si>
  <si>
    <t>JORNAL</t>
  </si>
  <si>
    <t>PRESTACIONES (%)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</si>
  <si>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</si>
  <si>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</si>
  <si>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</si>
  <si>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</si>
  <si>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</si>
  <si>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</si>
  <si>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</si>
  <si>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</si>
  <si>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</si>
  <si>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PFinal01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</si>
  <si>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</si>
  <si>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</si>
  <si>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</si>
  <si>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</si>
  <si>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</si>
  <si>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</si>
  <si>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</t>
  </si>
  <si>
    <t>Representante Legal del Interventor o su Apoderado</t>
  </si>
  <si>
    <t xml:space="preserve">Original: Archivo de Gestión Contractual ( Subdirección Administrativa) </t>
  </si>
  <si>
    <t>Copias : Unidad Ejecutora,  Contratista, Interventor y Dirección Territorial.</t>
  </si>
  <si>
    <t>SUBDIRECCION DE LA RED NACIONAL DE CARRETERAS</t>
  </si>
  <si>
    <t>DIRECCION TERRITORIAL OCAÑA</t>
  </si>
  <si>
    <t>PRESUPUESTO OFICIAL</t>
  </si>
  <si>
    <t>No</t>
  </si>
  <si>
    <t>ITEM DE PAGO</t>
  </si>
  <si>
    <t>ESPECIFICACIONES</t>
  </si>
  <si>
    <t>Grupo o</t>
  </si>
  <si>
    <t>DESCRIPCION</t>
  </si>
  <si>
    <t>UNID</t>
  </si>
  <si>
    <t>VALOR UNITARIO</t>
  </si>
  <si>
    <t>VALOR TOTAL</t>
  </si>
  <si>
    <t>GENERAL</t>
  </si>
  <si>
    <t>PARTICULAR</t>
  </si>
  <si>
    <t>Indice de</t>
  </si>
  <si>
    <t>Ajustes</t>
  </si>
  <si>
    <t>I - PAVIMENTOS.</t>
  </si>
  <si>
    <t>SUBTOTAL COSTO BASICO</t>
  </si>
  <si>
    <t xml:space="preserve">VALOR IVA  (19% ) </t>
  </si>
  <si>
    <t>VALOR TOTAL DEL CONTRATO</t>
  </si>
  <si>
    <t xml:space="preserve">VALOR TOTAL EN LETRAS: </t>
  </si>
  <si>
    <t>450.1P</t>
  </si>
  <si>
    <t>FECHA CIERRE DE INVITACION PÚBLICA</t>
  </si>
  <si>
    <t>ENERO</t>
  </si>
  <si>
    <t>450.1P-13</t>
  </si>
  <si>
    <t>OCHENTA Y UN MILLONES CIENTO NOVENTA MIL TRESCIENTOS CINCUENTA Y TRES PESOS M/CTE</t>
  </si>
  <si>
    <t>UBICACIÓN (PR)</t>
  </si>
  <si>
    <t>MEDICION AREA A REPARAR</t>
  </si>
  <si>
    <t>Área Reparada (m2)</t>
  </si>
  <si>
    <t>Espesor (m)</t>
  </si>
  <si>
    <t>Volumen compactada de mezcla asfaltica (m3)</t>
  </si>
  <si>
    <t>L1 (m)</t>
  </si>
  <si>
    <t>L2 (m)</t>
  </si>
  <si>
    <t>VOLUMEN TOTAL (M3)</t>
  </si>
  <si>
    <t>SITIOS A INTERVENIR SUMINISTRO DE MEZCLA, VIA 70NS01</t>
  </si>
  <si>
    <t>PR32+0630 AL PR32+730</t>
  </si>
  <si>
    <t>PR31+0670 AL PR31+0679</t>
  </si>
  <si>
    <t>Suministro de mezcla densa en caliente tipo MDC-19</t>
  </si>
  <si>
    <t>Suministro de mezcla asfáltica en caliente tipo MDC-19 para bacheo y parcheo con mano de obra de microempresas.</t>
  </si>
  <si>
    <t>Mezcla densa en caliente MDC-19</t>
  </si>
  <si>
    <t>IP-DT-OCA-007-2019</t>
  </si>
  <si>
    <t>SUMINISTRO DE MEZCLA - VIA 70NS01 DEL PR00+0000 AL PR33+0000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</si>
</sst>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0.000"/>
    <numFmt numFmtId="168" formatCode="_(* #,##0_);_(* \(#,##0\);_(* &quot;-&quot;??_);_(@_)"/>
    <numFmt numFmtId="169" formatCode="_ &quot;$&quot;\ * #,##0_ ;_ &quot;$&quot;\ * \-#,##0_ ;_ &quot;$&quot;\ * &quot;-&quot;_ ;_ @_ "/>
    <numFmt numFmtId="170" formatCode="#,##0.0"/>
    <numFmt numFmtId="171" formatCode="_ * #,##0.00_ ;_ * \-#,##0.00_ ;_ * &quot;-&quot;??_ ;_ @_ "/>
    <numFmt numFmtId="172" formatCode="[$$-80A]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7"/>
      <name val="Arial"/>
      <family val="2"/>
    </font>
    <font>
      <sz val="10"/>
      <name val="Geneva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5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C9"/>
        <bgColor indexed="64"/>
      </patternFill>
    </fill>
    <fill>
      <patternFill patternType="solid">
        <fgColor rgb="FFFFFFC9"/>
        <bgColor rgb="FF000000"/>
      </patternFill>
    </fill>
    <fill>
      <gradientFill degree="90">
        <stop position="0">
          <color theme="9" tint="-0.25098422193060094"/>
        </stop>
        <stop position="1">
          <color theme="1" tint="0.25098422193060094"/>
        </stop>
      </gradientFill>
    </fill>
    <fill>
      <gradientFill type="path">
        <stop position="0">
          <color theme="1" tint="5.0965910824915313E-2"/>
        </stop>
        <stop position="1">
          <color theme="9" tint="-0.25098422193060094"/>
        </stop>
      </gradientFill>
    </fill>
    <fill>
      <patternFill patternType="solid">
        <fgColor theme="9" tint="-0.249977111117893"/>
        <bgColor rgb="FF000000"/>
      </patternFill>
    </fill>
    <fill>
      <patternFill patternType="solid">
        <fgColor theme="9" tint="-0.24994659260841701"/>
        <bgColor rgb="FF000000"/>
      </patternFill>
    </fill>
    <fill>
      <patternFill patternType="solid">
        <fgColor theme="9" tint="-0.24994659260841701"/>
        <bgColor indexed="64"/>
      </patternFill>
    </fill>
    <fill>
      <gradientFill type="path" left="0.5" right="0.5" top="0.5" bottom="0.5">
        <stop position="0">
          <color theme="2" tint="-0.89803765984069339"/>
        </stop>
        <stop position="1">
          <color theme="9" tint="-0.25098422193060094"/>
        </stop>
      </gradientFill>
    </fill>
    <fill>
      <patternFill patternType="solid">
        <fgColor rgb="FFFFFFFF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rgb="FF000000"/>
      </patternFill>
    </fill>
  </fills>
  <borders count="8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9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theme="9" tint="-0.499984740745262"/>
      </bottom>
      <diagonal/>
    </border>
    <border>
      <left/>
      <right style="medium">
        <color indexed="64"/>
      </right>
      <top/>
      <bottom style="thick">
        <color theme="9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/>
    <xf numFmtId="0" fontId="2" fillId="0" borderId="0" applyNumberFormat="0" applyBorder="0" applyAlignment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20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</cellStyleXfs>
  <cellXfs count="441">
    <xf numFmtId="0" fontId="0" fillId="0" borderId="0" xfId="0"/>
    <xf numFmtId="0" fontId="2" fillId="0" borderId="0" xfId="1" applyFill="1" applyProtection="1"/>
    <xf numFmtId="0" fontId="3" fillId="3" borderId="1" xfId="1" applyFont="1" applyFill="1" applyBorder="1" applyAlignment="1"/>
    <xf numFmtId="0" fontId="3" fillId="3" borderId="0" xfId="1" applyFont="1" applyFill="1" applyBorder="1" applyAlignment="1"/>
    <xf numFmtId="0" fontId="3" fillId="3" borderId="2" xfId="2" applyFont="1" applyFill="1" applyBorder="1" applyAlignment="1">
      <alignment horizontal="center" vertical="center"/>
    </xf>
    <xf numFmtId="0" fontId="8" fillId="4" borderId="11" xfId="1" applyFont="1" applyFill="1" applyBorder="1" applyAlignment="1">
      <alignment horizontal="center"/>
    </xf>
    <xf numFmtId="0" fontId="9" fillId="4" borderId="11" xfId="1" applyFont="1" applyFill="1" applyBorder="1" applyAlignment="1">
      <alignment vertical="center"/>
    </xf>
    <xf numFmtId="0" fontId="8" fillId="2" borderId="12" xfId="1" applyFont="1" applyFill="1" applyBorder="1" applyAlignment="1">
      <alignment horizontal="center"/>
    </xf>
    <xf numFmtId="0" fontId="8" fillId="2" borderId="12" xfId="1" applyFont="1" applyFill="1" applyBorder="1" applyAlignment="1">
      <alignment horizontal="left"/>
    </xf>
    <xf numFmtId="0" fontId="6" fillId="2" borderId="0" xfId="1" applyFont="1" applyFill="1" applyBorder="1" applyAlignment="1">
      <alignment horizontal="right" vertical="center"/>
    </xf>
    <xf numFmtId="0" fontId="6" fillId="2" borderId="3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/>
    </xf>
    <xf numFmtId="0" fontId="6" fillId="2" borderId="0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right"/>
    </xf>
    <xf numFmtId="0" fontId="6" fillId="2" borderId="0" xfId="1" applyFont="1" applyFill="1" applyBorder="1" applyAlignment="1">
      <alignment horizontal="right"/>
    </xf>
    <xf numFmtId="0" fontId="9" fillId="2" borderId="13" xfId="1" applyFont="1" applyFill="1" applyBorder="1" applyAlignment="1">
      <alignment horizontal="center"/>
    </xf>
    <xf numFmtId="0" fontId="3" fillId="5" borderId="14" xfId="1" applyFont="1" applyFill="1" applyBorder="1"/>
    <xf numFmtId="0" fontId="3" fillId="5" borderId="15" xfId="1" applyFont="1" applyFill="1" applyBorder="1"/>
    <xf numFmtId="0" fontId="3" fillId="5" borderId="16" xfId="1" applyFont="1" applyFill="1" applyBorder="1"/>
    <xf numFmtId="0" fontId="3" fillId="0" borderId="17" xfId="1" applyFont="1" applyFill="1" applyBorder="1"/>
    <xf numFmtId="0" fontId="3" fillId="0" borderId="12" xfId="1" applyFont="1" applyFill="1" applyBorder="1"/>
    <xf numFmtId="0" fontId="3" fillId="0" borderId="0" xfId="1" applyFont="1" applyFill="1" applyBorder="1"/>
    <xf numFmtId="0" fontId="3" fillId="0" borderId="18" xfId="1" applyFont="1" applyFill="1" applyBorder="1"/>
    <xf numFmtId="0" fontId="3" fillId="0" borderId="19" xfId="1" applyFont="1" applyFill="1" applyBorder="1"/>
    <xf numFmtId="0" fontId="3" fillId="0" borderId="20" xfId="1" applyFont="1" applyFill="1" applyBorder="1"/>
    <xf numFmtId="0" fontId="8" fillId="0" borderId="19" xfId="1" applyFont="1" applyFill="1" applyBorder="1" applyAlignment="1" applyProtection="1">
      <alignment horizontal="left"/>
      <protection locked="0"/>
    </xf>
    <xf numFmtId="0" fontId="8" fillId="0" borderId="5" xfId="1" applyFont="1" applyFill="1" applyBorder="1" applyAlignment="1" applyProtection="1">
      <alignment horizontal="left"/>
      <protection locked="0"/>
    </xf>
    <xf numFmtId="0" fontId="3" fillId="0" borderId="0" xfId="1" applyFont="1" applyFill="1" applyBorder="1" applyProtection="1"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3" fillId="0" borderId="5" xfId="1" applyFont="1" applyFill="1" applyBorder="1" applyProtection="1">
      <protection locked="0"/>
    </xf>
    <xf numFmtId="0" fontId="8" fillId="0" borderId="19" xfId="1" applyFont="1" applyFill="1" applyBorder="1" applyProtection="1">
      <protection locked="0"/>
    </xf>
    <xf numFmtId="0" fontId="8" fillId="0" borderId="0" xfId="1" applyFont="1" applyFill="1" applyBorder="1"/>
    <xf numFmtId="0" fontId="3" fillId="0" borderId="0" xfId="1" applyFont="1" applyFill="1" applyBorder="1" applyAlignment="1" applyProtection="1">
      <alignment horizontal="center"/>
      <protection locked="0"/>
    </xf>
    <xf numFmtId="0" fontId="3" fillId="0" borderId="5" xfId="1" applyFont="1" applyFill="1" applyBorder="1" applyAlignment="1">
      <alignment horizontal="center"/>
    </xf>
    <xf numFmtId="0" fontId="3" fillId="0" borderId="21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3" fillId="0" borderId="20" xfId="1" applyFont="1" applyFill="1" applyBorder="1" applyAlignment="1">
      <alignment horizontal="center"/>
    </xf>
    <xf numFmtId="0" fontId="3" fillId="0" borderId="8" xfId="1" applyFont="1" applyFill="1" applyBorder="1" applyProtection="1">
      <protection locked="0"/>
    </xf>
    <xf numFmtId="0" fontId="8" fillId="7" borderId="23" xfId="1" applyFont="1" applyFill="1" applyBorder="1" applyAlignment="1">
      <alignment horizontal="center" vertical="center"/>
    </xf>
    <xf numFmtId="0" fontId="8" fillId="8" borderId="25" xfId="1" applyFont="1" applyFill="1" applyBorder="1" applyAlignment="1">
      <alignment horizontal="center" vertical="center" wrapText="1"/>
    </xf>
    <xf numFmtId="0" fontId="3" fillId="8" borderId="26" xfId="1" applyFont="1" applyFill="1" applyBorder="1"/>
    <xf numFmtId="0" fontId="8" fillId="3" borderId="28" xfId="1" applyFont="1" applyFill="1" applyBorder="1" applyAlignment="1">
      <alignment horizontal="left" vertical="center"/>
    </xf>
    <xf numFmtId="0" fontId="8" fillId="3" borderId="28" xfId="1" applyFont="1" applyFill="1" applyBorder="1" applyAlignment="1"/>
    <xf numFmtId="0" fontId="3" fillId="9" borderId="19" xfId="1" applyFont="1" applyFill="1" applyBorder="1"/>
    <xf numFmtId="0" fontId="3" fillId="9" borderId="0" xfId="1" applyFont="1" applyFill="1" applyBorder="1"/>
    <xf numFmtId="0" fontId="3" fillId="9" borderId="20" xfId="1" applyFont="1" applyFill="1" applyBorder="1"/>
    <xf numFmtId="0" fontId="8" fillId="3" borderId="33" xfId="1" applyFont="1" applyFill="1" applyBorder="1"/>
    <xf numFmtId="0" fontId="3" fillId="3" borderId="8" xfId="1" applyFont="1" applyFill="1" applyBorder="1"/>
    <xf numFmtId="0" fontId="3" fillId="3" borderId="22" xfId="1" applyFont="1" applyFill="1" applyBorder="1"/>
    <xf numFmtId="0" fontId="11" fillId="3" borderId="19" xfId="1" applyFont="1" applyFill="1" applyBorder="1"/>
    <xf numFmtId="0" fontId="3" fillId="3" borderId="0" xfId="1" applyFont="1" applyFill="1" applyBorder="1"/>
    <xf numFmtId="0" fontId="3" fillId="3" borderId="15" xfId="1" applyFont="1" applyFill="1" applyBorder="1"/>
    <xf numFmtId="0" fontId="3" fillId="3" borderId="20" xfId="1" applyFont="1" applyFill="1" applyBorder="1"/>
    <xf numFmtId="0" fontId="8" fillId="7" borderId="35" xfId="1" applyFont="1" applyFill="1" applyBorder="1" applyAlignment="1">
      <alignment horizontal="center"/>
    </xf>
    <xf numFmtId="0" fontId="8" fillId="7" borderId="37" xfId="1" applyFont="1" applyFill="1" applyBorder="1" applyAlignment="1">
      <alignment horizontal="center"/>
    </xf>
    <xf numFmtId="0" fontId="11" fillId="10" borderId="4" xfId="1" applyFont="1" applyFill="1" applyBorder="1" applyAlignment="1">
      <alignment horizontal="center"/>
    </xf>
    <xf numFmtId="0" fontId="11" fillId="10" borderId="34" xfId="1" applyFont="1" applyFill="1" applyBorder="1" applyAlignment="1">
      <alignment horizontal="center"/>
    </xf>
    <xf numFmtId="166" fontId="12" fillId="10" borderId="9" xfId="1" applyNumberFormat="1" applyFont="1" applyFill="1" applyBorder="1" applyAlignment="1">
      <alignment horizontal="right" vertical="center"/>
    </xf>
    <xf numFmtId="167" fontId="12" fillId="10" borderId="4" xfId="1" applyNumberFormat="1" applyFont="1" applyFill="1" applyBorder="1" applyAlignment="1">
      <alignment horizontal="right" vertical="center"/>
    </xf>
    <xf numFmtId="167" fontId="12" fillId="10" borderId="34" xfId="1" applyNumberFormat="1" applyFont="1" applyFill="1" applyBorder="1" applyAlignment="1">
      <alignment horizontal="right" vertical="center"/>
    </xf>
    <xf numFmtId="166" fontId="12" fillId="10" borderId="41" xfId="1" applyNumberFormat="1" applyFont="1" applyFill="1" applyBorder="1" applyAlignment="1">
      <alignment horizontal="right" vertical="center"/>
    </xf>
    <xf numFmtId="4" fontId="12" fillId="10" borderId="3" xfId="1" applyNumberFormat="1" applyFont="1" applyFill="1" applyBorder="1" applyAlignment="1">
      <alignment horizontal="right" vertical="center"/>
    </xf>
    <xf numFmtId="2" fontId="12" fillId="10" borderId="3" xfId="1" applyNumberFormat="1" applyFont="1" applyFill="1" applyBorder="1"/>
    <xf numFmtId="0" fontId="3" fillId="10" borderId="44" xfId="1" applyFont="1" applyFill="1" applyBorder="1"/>
    <xf numFmtId="4" fontId="3" fillId="10" borderId="45" xfId="1" applyNumberFormat="1" applyFont="1" applyFill="1" applyBorder="1"/>
    <xf numFmtId="4" fontId="12" fillId="10" borderId="49" xfId="1" applyNumberFormat="1" applyFont="1" applyFill="1" applyBorder="1"/>
    <xf numFmtId="0" fontId="11" fillId="10" borderId="19" xfId="1" applyFont="1" applyFill="1" applyBorder="1"/>
    <xf numFmtId="0" fontId="3" fillId="10" borderId="0" xfId="1" applyFont="1" applyFill="1" applyBorder="1"/>
    <xf numFmtId="0" fontId="3" fillId="10" borderId="20" xfId="1" applyFont="1" applyFill="1" applyBorder="1"/>
    <xf numFmtId="0" fontId="8" fillId="3" borderId="38" xfId="1" applyFont="1" applyFill="1" applyBorder="1"/>
    <xf numFmtId="0" fontId="3" fillId="3" borderId="39" xfId="1" applyFont="1" applyFill="1" applyBorder="1"/>
    <xf numFmtId="0" fontId="3" fillId="3" borderId="50" xfId="1" applyFont="1" applyFill="1" applyBorder="1"/>
    <xf numFmtId="0" fontId="3" fillId="3" borderId="14" xfId="1" applyFont="1" applyFill="1" applyBorder="1"/>
    <xf numFmtId="0" fontId="8" fillId="6" borderId="35" xfId="1" applyFont="1" applyFill="1" applyBorder="1" applyAlignment="1">
      <alignment horizontal="center"/>
    </xf>
    <xf numFmtId="0" fontId="8" fillId="6" borderId="37" xfId="1" applyFont="1" applyFill="1" applyBorder="1" applyAlignment="1">
      <alignment horizontal="center"/>
    </xf>
    <xf numFmtId="0" fontId="3" fillId="10" borderId="51" xfId="1" applyFont="1" applyFill="1" applyBorder="1" applyAlignment="1">
      <alignment horizontal="left"/>
    </xf>
    <xf numFmtId="0" fontId="11" fillId="10" borderId="5" xfId="1" applyFont="1" applyFill="1" applyBorder="1" applyAlignment="1">
      <alignment horizontal="center"/>
    </xf>
    <xf numFmtId="0" fontId="12" fillId="10" borderId="5" xfId="1" applyFont="1" applyFill="1" applyBorder="1" applyAlignment="1">
      <alignment horizontal="center"/>
    </xf>
    <xf numFmtId="4" fontId="12" fillId="10" borderId="9" xfId="1" applyNumberFormat="1" applyFont="1" applyFill="1" applyBorder="1" applyAlignment="1">
      <alignment horizontal="right"/>
    </xf>
    <xf numFmtId="4" fontId="12" fillId="10" borderId="41" xfId="1" applyNumberFormat="1" applyFont="1" applyFill="1" applyBorder="1" applyAlignment="1">
      <alignment horizontal="right"/>
    </xf>
    <xf numFmtId="0" fontId="3" fillId="10" borderId="39" xfId="1" applyFont="1" applyFill="1" applyBorder="1"/>
    <xf numFmtId="4" fontId="3" fillId="10" borderId="3" xfId="1" applyNumberFormat="1" applyFont="1" applyFill="1" applyBorder="1"/>
    <xf numFmtId="0" fontId="3" fillId="10" borderId="43" xfId="1" applyFont="1" applyFill="1" applyBorder="1"/>
    <xf numFmtId="0" fontId="3" fillId="10" borderId="19" xfId="1" applyFont="1" applyFill="1" applyBorder="1"/>
    <xf numFmtId="0" fontId="3" fillId="3" borderId="19" xfId="1" applyFont="1" applyFill="1" applyBorder="1"/>
    <xf numFmtId="0" fontId="8" fillId="6" borderId="35" xfId="1" applyFont="1" applyFill="1" applyBorder="1" applyAlignment="1">
      <alignment horizontal="center" vertical="center"/>
    </xf>
    <xf numFmtId="0" fontId="8" fillId="6" borderId="35" xfId="1" applyFont="1" applyFill="1" applyBorder="1" applyAlignment="1">
      <alignment horizontal="center" vertical="center" wrapText="1"/>
    </xf>
    <xf numFmtId="0" fontId="8" fillId="6" borderId="25" xfId="1" applyFont="1" applyFill="1" applyBorder="1" applyAlignment="1">
      <alignment horizontal="center" vertical="center" wrapText="1"/>
    </xf>
    <xf numFmtId="0" fontId="8" fillId="6" borderId="37" xfId="1" applyFont="1" applyFill="1" applyBorder="1" applyAlignment="1">
      <alignment horizontal="center" vertical="center"/>
    </xf>
    <xf numFmtId="0" fontId="12" fillId="10" borderId="3" xfId="1" applyFont="1" applyFill="1" applyBorder="1" applyAlignment="1">
      <alignment horizontal="center"/>
    </xf>
    <xf numFmtId="2" fontId="12" fillId="11" borderId="3" xfId="1" applyNumberFormat="1" applyFont="1" applyFill="1" applyBorder="1"/>
    <xf numFmtId="166" fontId="12" fillId="10" borderId="3" xfId="1" applyNumberFormat="1" applyFont="1" applyFill="1" applyBorder="1"/>
    <xf numFmtId="0" fontId="2" fillId="0" borderId="3" xfId="1" applyFill="1" applyBorder="1" applyProtection="1"/>
    <xf numFmtId="166" fontId="3" fillId="10" borderId="52" xfId="1" applyNumberFormat="1" applyFont="1" applyFill="1" applyBorder="1"/>
    <xf numFmtId="0" fontId="8" fillId="6" borderId="37" xfId="1" applyFont="1" applyFill="1" applyBorder="1" applyAlignment="1">
      <alignment horizontal="center" vertical="center" wrapText="1"/>
    </xf>
    <xf numFmtId="0" fontId="3" fillId="10" borderId="33" xfId="1" applyFont="1" applyFill="1" applyBorder="1" applyAlignment="1"/>
    <xf numFmtId="0" fontId="3" fillId="10" borderId="8" xfId="1" applyFont="1" applyFill="1" applyBorder="1" applyAlignment="1"/>
    <xf numFmtId="1" fontId="12" fillId="0" borderId="3" xfId="4" applyNumberFormat="1" applyFont="1" applyFill="1" applyBorder="1" applyAlignment="1">
      <alignment horizontal="center"/>
    </xf>
    <xf numFmtId="166" fontId="12" fillId="0" borderId="3" xfId="5" applyNumberFormat="1" applyFont="1" applyFill="1" applyBorder="1"/>
    <xf numFmtId="0" fontId="3" fillId="10" borderId="4" xfId="1" applyFont="1" applyFill="1" applyBorder="1" applyAlignment="1">
      <alignment horizontal="center"/>
    </xf>
    <xf numFmtId="4" fontId="12" fillId="0" borderId="39" xfId="3" applyNumberFormat="1" applyFont="1" applyFill="1" applyBorder="1"/>
    <xf numFmtId="4" fontId="12" fillId="0" borderId="43" xfId="3" applyNumberFormat="1" applyFont="1" applyFill="1" applyBorder="1"/>
    <xf numFmtId="166" fontId="2" fillId="0" borderId="0" xfId="1" applyNumberFormat="1" applyFill="1" applyProtection="1"/>
    <xf numFmtId="0" fontId="3" fillId="10" borderId="54" xfId="1" applyFont="1" applyFill="1" applyBorder="1"/>
    <xf numFmtId="0" fontId="3" fillId="10" borderId="55" xfId="1" applyFont="1" applyFill="1" applyBorder="1"/>
    <xf numFmtId="4" fontId="12" fillId="0" borderId="52" xfId="3" applyNumberFormat="1" applyFont="1" applyFill="1" applyBorder="1"/>
    <xf numFmtId="4" fontId="3" fillId="10" borderId="49" xfId="1" applyNumberFormat="1" applyFont="1" applyFill="1" applyBorder="1"/>
    <xf numFmtId="0" fontId="11" fillId="6" borderId="35" xfId="1" applyFont="1" applyFill="1" applyBorder="1" applyAlignment="1">
      <alignment horizontal="center" wrapText="1"/>
    </xf>
    <xf numFmtId="0" fontId="11" fillId="6" borderId="37" xfId="1" applyFont="1" applyFill="1" applyBorder="1" applyAlignment="1">
      <alignment horizontal="center" wrapText="1"/>
    </xf>
    <xf numFmtId="165" fontId="8" fillId="13" borderId="39" xfId="6" applyFont="1" applyFill="1" applyBorder="1"/>
    <xf numFmtId="9" fontId="8" fillId="13" borderId="40" xfId="7" applyFont="1" applyFill="1" applyBorder="1"/>
    <xf numFmtId="10" fontId="12" fillId="0" borderId="40" xfId="3" applyNumberFormat="1" applyFont="1" applyFill="1" applyBorder="1"/>
    <xf numFmtId="165" fontId="3" fillId="10" borderId="43" xfId="6" applyFont="1" applyFill="1" applyBorder="1"/>
    <xf numFmtId="0" fontId="8" fillId="13" borderId="33" xfId="1" applyFont="1" applyFill="1" applyBorder="1" applyAlignment="1"/>
    <xf numFmtId="0" fontId="8" fillId="13" borderId="8" xfId="1" applyFont="1" applyFill="1" applyBorder="1" applyAlignment="1"/>
    <xf numFmtId="9" fontId="12" fillId="0" borderId="40" xfId="3" applyNumberFormat="1" applyFont="1" applyFill="1" applyBorder="1"/>
    <xf numFmtId="0" fontId="8" fillId="13" borderId="29" xfId="1" applyFont="1" applyFill="1" applyBorder="1" applyAlignment="1"/>
    <xf numFmtId="0" fontId="8" fillId="13" borderId="11" xfId="1" applyFont="1" applyFill="1" applyBorder="1" applyAlignment="1"/>
    <xf numFmtId="165" fontId="8" fillId="13" borderId="11" xfId="6" applyFont="1" applyFill="1" applyBorder="1"/>
    <xf numFmtId="9" fontId="8" fillId="13" borderId="30" xfId="7" applyFont="1" applyFill="1" applyBorder="1"/>
    <xf numFmtId="9" fontId="12" fillId="0" borderId="54" xfId="3" applyNumberFormat="1" applyFont="1" applyFill="1" applyBorder="1"/>
    <xf numFmtId="165" fontId="3" fillId="10" borderId="49" xfId="1" applyNumberFormat="1" applyFont="1" applyFill="1" applyBorder="1"/>
    <xf numFmtId="168" fontId="3" fillId="10" borderId="49" xfId="1" applyNumberFormat="1" applyFont="1" applyFill="1" applyBorder="1"/>
    <xf numFmtId="0" fontId="3" fillId="0" borderId="5" xfId="1" applyFont="1" applyFill="1" applyBorder="1"/>
    <xf numFmtId="0" fontId="12" fillId="0" borderId="19" xfId="1" applyFont="1" applyFill="1" applyBorder="1"/>
    <xf numFmtId="0" fontId="12" fillId="0" borderId="0" xfId="1" applyFont="1" applyFill="1" applyBorder="1"/>
    <xf numFmtId="0" fontId="12" fillId="0" borderId="20" xfId="1" applyFont="1" applyFill="1" applyBorder="1"/>
    <xf numFmtId="0" fontId="3" fillId="0" borderId="19" xfId="1" applyFont="1" applyFill="1" applyBorder="1" applyAlignment="1">
      <alignment horizontal="center"/>
    </xf>
    <xf numFmtId="0" fontId="8" fillId="6" borderId="38" xfId="1" applyFont="1" applyFill="1" applyBorder="1"/>
    <xf numFmtId="0" fontId="3" fillId="6" borderId="39" xfId="1" applyFont="1" applyFill="1" applyBorder="1"/>
    <xf numFmtId="0" fontId="3" fillId="6" borderId="50" xfId="1" applyFont="1" applyFill="1" applyBorder="1"/>
    <xf numFmtId="0" fontId="3" fillId="0" borderId="8" xfId="1" applyFont="1" applyFill="1" applyBorder="1"/>
    <xf numFmtId="0" fontId="3" fillId="0" borderId="0" xfId="1" applyFont="1" applyFill="1" applyBorder="1" applyAlignment="1">
      <alignment horizontal="left"/>
    </xf>
    <xf numFmtId="0" fontId="3" fillId="0" borderId="19" xfId="1" applyFont="1" applyFill="1" applyBorder="1" applyAlignment="1">
      <alignment horizontal="left"/>
    </xf>
    <xf numFmtId="0" fontId="12" fillId="0" borderId="19" xfId="1" applyFont="1" applyFill="1" applyBorder="1" applyAlignment="1">
      <alignment horizontal="left"/>
    </xf>
    <xf numFmtId="0" fontId="13" fillId="0" borderId="0" xfId="1" applyFont="1" applyFill="1" applyBorder="1" applyAlignment="1">
      <alignment horizontal="left"/>
    </xf>
    <xf numFmtId="0" fontId="3" fillId="0" borderId="15" xfId="1" applyFont="1" applyFill="1" applyBorder="1"/>
    <xf numFmtId="0" fontId="3" fillId="0" borderId="0" xfId="8" applyFont="1" applyFill="1" applyBorder="1" applyAlignment="1">
      <alignment vertical="center"/>
    </xf>
    <xf numFmtId="0" fontId="3" fillId="14" borderId="0" xfId="8" applyFont="1" applyFill="1" applyBorder="1" applyAlignment="1">
      <alignment vertical="center"/>
    </xf>
    <xf numFmtId="164" fontId="3" fillId="0" borderId="0" xfId="9" applyFont="1" applyFill="1" applyBorder="1" applyAlignment="1">
      <alignment vertical="center"/>
    </xf>
    <xf numFmtId="0" fontId="3" fillId="0" borderId="0" xfId="8" applyFont="1" applyFill="1" applyAlignment="1">
      <alignment vertical="center"/>
    </xf>
    <xf numFmtId="0" fontId="16" fillId="14" borderId="0" xfId="8" applyFont="1" applyFill="1" applyBorder="1" applyAlignment="1">
      <alignment vertical="center"/>
    </xf>
    <xf numFmtId="0" fontId="18" fillId="14" borderId="0" xfId="8" applyFont="1" applyFill="1" applyBorder="1" applyAlignment="1">
      <alignment vertical="center"/>
    </xf>
    <xf numFmtId="0" fontId="14" fillId="14" borderId="0" xfId="8" applyFont="1" applyFill="1" applyBorder="1" applyAlignment="1">
      <alignment vertical="center"/>
    </xf>
    <xf numFmtId="0" fontId="7" fillId="14" borderId="0" xfId="8" applyFont="1" applyFill="1" applyBorder="1" applyAlignment="1">
      <alignment horizontal="center" vertical="center" wrapText="1" shrinkToFit="1"/>
    </xf>
    <xf numFmtId="169" fontId="3" fillId="0" borderId="0" xfId="8" applyNumberFormat="1" applyFont="1" applyFill="1" applyBorder="1" applyAlignment="1">
      <alignment vertical="center"/>
    </xf>
    <xf numFmtId="0" fontId="6" fillId="0" borderId="60" xfId="8" applyFont="1" applyFill="1" applyBorder="1" applyAlignment="1">
      <alignment horizontal="center" vertical="center" wrapText="1"/>
    </xf>
    <xf numFmtId="0" fontId="6" fillId="0" borderId="0" xfId="8" applyFont="1" applyFill="1" applyBorder="1" applyAlignment="1">
      <alignment horizontal="center" vertical="center"/>
    </xf>
    <xf numFmtId="0" fontId="6" fillId="0" borderId="10" xfId="8" applyFont="1" applyFill="1" applyBorder="1" applyAlignment="1">
      <alignment horizontal="center" vertical="center" wrapText="1"/>
    </xf>
    <xf numFmtId="0" fontId="9" fillId="0" borderId="0" xfId="8" applyFont="1" applyFill="1" applyBorder="1" applyAlignment="1">
      <alignment horizontal="center" vertical="center"/>
    </xf>
    <xf numFmtId="0" fontId="6" fillId="0" borderId="44" xfId="8" applyFont="1" applyFill="1" applyBorder="1" applyAlignment="1">
      <alignment horizontal="center" vertical="center" wrapText="1"/>
    </xf>
    <xf numFmtId="0" fontId="7" fillId="15" borderId="46" xfId="8" applyFont="1" applyFill="1" applyBorder="1" applyAlignment="1">
      <alignment vertical="center"/>
    </xf>
    <xf numFmtId="0" fontId="7" fillId="15" borderId="47" xfId="8" applyFont="1" applyFill="1" applyBorder="1" applyAlignment="1">
      <alignment vertical="center"/>
    </xf>
    <xf numFmtId="170" fontId="7" fillId="15" borderId="47" xfId="8" applyNumberFormat="1" applyFont="1" applyFill="1" applyBorder="1" applyAlignment="1">
      <alignment vertical="center"/>
    </xf>
    <xf numFmtId="4" fontId="7" fillId="15" borderId="48" xfId="8" applyNumberFormat="1" applyFont="1" applyFill="1" applyBorder="1" applyAlignment="1">
      <alignment vertical="center"/>
    </xf>
    <xf numFmtId="4" fontId="7" fillId="15" borderId="0" xfId="8" applyNumberFormat="1" applyFont="1" applyFill="1" applyBorder="1" applyAlignment="1">
      <alignment vertical="center"/>
    </xf>
    <xf numFmtId="0" fontId="19" fillId="16" borderId="0" xfId="11" applyFont="1" applyFill="1" applyBorder="1" applyAlignment="1">
      <alignment vertical="center"/>
    </xf>
    <xf numFmtId="0" fontId="19" fillId="0" borderId="67" xfId="11" applyFont="1" applyFill="1" applyBorder="1" applyAlignment="1">
      <alignment horizontal="center" vertical="center"/>
    </xf>
    <xf numFmtId="0" fontId="19" fillId="0" borderId="9" xfId="11" applyFont="1" applyFill="1" applyBorder="1" applyAlignment="1">
      <alignment horizontal="center" vertical="center"/>
    </xf>
    <xf numFmtId="0" fontId="19" fillId="0" borderId="9" xfId="11" applyFont="1" applyFill="1" applyBorder="1" applyAlignment="1">
      <alignment horizontal="center" vertical="center" wrapText="1"/>
    </xf>
    <xf numFmtId="4" fontId="19" fillId="0" borderId="9" xfId="11" applyNumberFormat="1" applyFont="1" applyFill="1" applyBorder="1" applyAlignment="1">
      <alignment horizontal="center" vertical="center"/>
    </xf>
    <xf numFmtId="4" fontId="19" fillId="0" borderId="41" xfId="13" applyNumberFormat="1" applyFont="1" applyFill="1" applyBorder="1" applyAlignment="1">
      <alignment horizontal="right" vertical="center" wrapText="1"/>
    </xf>
    <xf numFmtId="4" fontId="19" fillId="0" borderId="0" xfId="13" applyNumberFormat="1" applyFont="1" applyFill="1" applyBorder="1" applyAlignment="1">
      <alignment horizontal="right" vertical="center" wrapText="1"/>
    </xf>
    <xf numFmtId="164" fontId="19" fillId="16" borderId="0" xfId="9" applyFont="1" applyFill="1" applyBorder="1" applyAlignment="1">
      <alignment vertical="center"/>
    </xf>
    <xf numFmtId="4" fontId="19" fillId="16" borderId="0" xfId="11" applyNumberFormat="1" applyFont="1" applyFill="1" applyAlignment="1">
      <alignment vertical="center"/>
    </xf>
    <xf numFmtId="165" fontId="19" fillId="16" borderId="0" xfId="11" applyNumberFormat="1" applyFont="1" applyFill="1" applyAlignment="1">
      <alignment vertical="center"/>
    </xf>
    <xf numFmtId="168" fontId="19" fillId="16" borderId="0" xfId="11" applyNumberFormat="1" applyFont="1" applyFill="1" applyAlignment="1">
      <alignment vertical="center"/>
    </xf>
    <xf numFmtId="0" fontId="19" fillId="16" borderId="0" xfId="11" applyFont="1" applyFill="1" applyAlignment="1">
      <alignment vertical="center"/>
    </xf>
    <xf numFmtId="0" fontId="19" fillId="0" borderId="68" xfId="11" applyFont="1" applyFill="1" applyBorder="1" applyAlignment="1">
      <alignment horizontal="center" vertical="center"/>
    </xf>
    <xf numFmtId="0" fontId="19" fillId="0" borderId="3" xfId="11" applyFont="1" applyFill="1" applyBorder="1" applyAlignment="1">
      <alignment horizontal="center" vertical="center"/>
    </xf>
    <xf numFmtId="0" fontId="19" fillId="0" borderId="3" xfId="11" applyFont="1" applyFill="1" applyBorder="1" applyAlignment="1">
      <alignment horizontal="center" vertical="center" wrapText="1"/>
    </xf>
    <xf numFmtId="0" fontId="19" fillId="0" borderId="3" xfId="11" applyFont="1" applyFill="1" applyBorder="1" applyAlignment="1">
      <alignment vertical="center" wrapText="1"/>
    </xf>
    <xf numFmtId="170" fontId="19" fillId="0" borderId="3" xfId="11" applyNumberFormat="1" applyFont="1" applyFill="1" applyBorder="1" applyAlignment="1">
      <alignment horizontal="center" vertical="center"/>
    </xf>
    <xf numFmtId="165" fontId="19" fillId="0" borderId="3" xfId="12" applyFont="1" applyFill="1" applyBorder="1" applyAlignment="1">
      <alignment vertical="center" wrapText="1"/>
    </xf>
    <xf numFmtId="4" fontId="19" fillId="0" borderId="43" xfId="13" applyNumberFormat="1" applyFont="1" applyFill="1" applyBorder="1" applyAlignment="1">
      <alignment horizontal="right" vertical="center" wrapText="1"/>
    </xf>
    <xf numFmtId="4" fontId="3" fillId="0" borderId="19" xfId="0" applyNumberFormat="1" applyFont="1" applyBorder="1" applyAlignment="1" applyProtection="1">
      <protection hidden="1"/>
    </xf>
    <xf numFmtId="0" fontId="19" fillId="0" borderId="69" xfId="11" applyFont="1" applyFill="1" applyBorder="1" applyAlignment="1">
      <alignment horizontal="center" vertical="center"/>
    </xf>
    <xf numFmtId="0" fontId="19" fillId="0" borderId="54" xfId="11" applyFont="1" applyFill="1" applyBorder="1" applyAlignment="1">
      <alignment horizontal="center" vertical="center"/>
    </xf>
    <xf numFmtId="0" fontId="19" fillId="0" borderId="54" xfId="11" applyFont="1" applyFill="1" applyBorder="1" applyAlignment="1">
      <alignment horizontal="center" vertical="center" wrapText="1"/>
    </xf>
    <xf numFmtId="0" fontId="19" fillId="0" borderId="54" xfId="11" applyFont="1" applyFill="1" applyBorder="1" applyAlignment="1">
      <alignment vertical="center" wrapText="1"/>
    </xf>
    <xf numFmtId="170" fontId="19" fillId="0" borderId="54" xfId="11" applyNumberFormat="1" applyFont="1" applyFill="1" applyBorder="1" applyAlignment="1">
      <alignment horizontal="center" vertical="center"/>
    </xf>
    <xf numFmtId="165" fontId="19" fillId="0" borderId="54" xfId="12" applyFont="1" applyFill="1" applyBorder="1" applyAlignment="1">
      <alignment vertical="center" wrapText="1"/>
    </xf>
    <xf numFmtId="4" fontId="19" fillId="0" borderId="55" xfId="13" applyNumberFormat="1" applyFont="1" applyFill="1" applyBorder="1" applyAlignment="1">
      <alignment horizontal="right" vertical="center" wrapText="1"/>
    </xf>
    <xf numFmtId="0" fontId="3" fillId="0" borderId="0" xfId="11" applyFont="1" applyFill="1" applyBorder="1" applyAlignment="1">
      <alignment vertical="center"/>
    </xf>
    <xf numFmtId="4" fontId="10" fillId="0" borderId="37" xfId="11" applyNumberFormat="1" applyFont="1" applyFill="1" applyBorder="1" applyAlignment="1">
      <alignment vertical="center"/>
    </xf>
    <xf numFmtId="172" fontId="10" fillId="0" borderId="0" xfId="11" applyNumberFormat="1" applyFont="1" applyFill="1" applyBorder="1" applyAlignment="1">
      <alignment vertical="center"/>
    </xf>
    <xf numFmtId="164" fontId="8" fillId="0" borderId="0" xfId="9" applyFont="1" applyFill="1" applyBorder="1" applyAlignment="1">
      <alignment vertical="center"/>
    </xf>
    <xf numFmtId="0" fontId="19" fillId="0" borderId="0" xfId="11" applyFont="1" applyFill="1" applyAlignment="1">
      <alignment vertical="center"/>
    </xf>
    <xf numFmtId="0" fontId="19" fillId="0" borderId="0" xfId="11" applyFont="1" applyFill="1" applyBorder="1"/>
    <xf numFmtId="166" fontId="19" fillId="16" borderId="0" xfId="14" applyNumberFormat="1" applyFont="1" applyFill="1" applyBorder="1" applyAlignment="1">
      <alignment vertical="center"/>
    </xf>
    <xf numFmtId="164" fontId="19" fillId="0" borderId="0" xfId="9" applyFont="1" applyFill="1" applyBorder="1"/>
    <xf numFmtId="0" fontId="19" fillId="0" borderId="0" xfId="8" applyFont="1" applyFill="1"/>
    <xf numFmtId="166" fontId="7" fillId="17" borderId="73" xfId="14" applyNumberFormat="1" applyFont="1" applyFill="1" applyBorder="1" applyAlignment="1">
      <alignment vertical="center"/>
    </xf>
    <xf numFmtId="166" fontId="10" fillId="16" borderId="0" xfId="14" applyNumberFormat="1" applyFont="1" applyFill="1" applyBorder="1" applyAlignment="1">
      <alignment vertical="center"/>
    </xf>
    <xf numFmtId="172" fontId="8" fillId="0" borderId="0" xfId="14" applyNumberFormat="1" applyFont="1" applyBorder="1" applyAlignment="1">
      <alignment horizontal="left" vertical="center"/>
    </xf>
    <xf numFmtId="0" fontId="19" fillId="0" borderId="0" xfId="11" applyFont="1" applyFill="1"/>
    <xf numFmtId="0" fontId="19" fillId="0" borderId="0" xfId="11" applyFont="1" applyFill="1" applyAlignment="1">
      <alignment horizontal="center"/>
    </xf>
    <xf numFmtId="170" fontId="19" fillId="0" borderId="0" xfId="11" applyNumberFormat="1" applyFont="1" applyFill="1"/>
    <xf numFmtId="0" fontId="19" fillId="16" borderId="9" xfId="1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/>
    </xf>
    <xf numFmtId="0" fontId="8" fillId="6" borderId="24" xfId="1" applyFont="1" applyFill="1" applyBorder="1" applyAlignment="1">
      <alignment horizontal="center"/>
    </xf>
    <xf numFmtId="0" fontId="8" fillId="6" borderId="25" xfId="1" applyFont="1" applyFill="1" applyBorder="1" applyAlignment="1">
      <alignment horizontal="center"/>
    </xf>
    <xf numFmtId="0" fontId="8" fillId="6" borderId="36" xfId="1" applyFont="1" applyFill="1" applyBorder="1" applyAlignment="1">
      <alignment horizontal="center"/>
    </xf>
    <xf numFmtId="0" fontId="11" fillId="6" borderId="25" xfId="1" applyFont="1" applyFill="1" applyBorder="1" applyAlignment="1">
      <alignment horizontal="center"/>
    </xf>
    <xf numFmtId="0" fontId="11" fillId="6" borderId="26" xfId="1" applyFont="1" applyFill="1" applyBorder="1" applyAlignment="1">
      <alignment horizontal="center" wrapText="1"/>
    </xf>
    <xf numFmtId="0" fontId="3" fillId="4" borderId="29" xfId="1" applyFont="1" applyFill="1" applyBorder="1" applyAlignment="1">
      <alignment horizontal="center"/>
    </xf>
    <xf numFmtId="0" fontId="9" fillId="4" borderId="32" xfId="1" applyFont="1" applyFill="1" applyBorder="1" applyAlignment="1">
      <alignment vertical="center"/>
    </xf>
    <xf numFmtId="0" fontId="8" fillId="2" borderId="17" xfId="1" applyFont="1" applyFill="1" applyBorder="1" applyAlignment="1">
      <alignment horizontal="center"/>
    </xf>
    <xf numFmtId="0" fontId="6" fillId="2" borderId="43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/>
    </xf>
    <xf numFmtId="0" fontId="6" fillId="2" borderId="20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left"/>
    </xf>
    <xf numFmtId="0" fontId="6" fillId="2" borderId="21" xfId="1" applyFont="1" applyFill="1" applyBorder="1" applyAlignment="1">
      <alignment horizontal="center"/>
    </xf>
    <xf numFmtId="0" fontId="9" fillId="2" borderId="77" xfId="1" applyFont="1" applyFill="1" applyBorder="1" applyAlignment="1">
      <alignment horizontal="left"/>
    </xf>
    <xf numFmtId="0" fontId="9" fillId="2" borderId="78" xfId="1" applyFont="1" applyFill="1" applyBorder="1" applyAlignment="1">
      <alignment horizontal="center"/>
    </xf>
    <xf numFmtId="166" fontId="12" fillId="10" borderId="43" xfId="1" applyNumberFormat="1" applyFont="1" applyFill="1" applyBorder="1"/>
    <xf numFmtId="2" fontId="12" fillId="10" borderId="43" xfId="1" applyNumberFormat="1" applyFont="1" applyFill="1" applyBorder="1"/>
    <xf numFmtId="165" fontId="10" fillId="16" borderId="71" xfId="14" applyNumberFormat="1" applyFont="1" applyFill="1" applyBorder="1" applyAlignment="1">
      <alignment vertical="center"/>
    </xf>
    <xf numFmtId="0" fontId="14" fillId="0" borderId="9" xfId="11" applyFont="1" applyFill="1" applyBorder="1" applyAlignment="1">
      <alignment vertical="center" wrapText="1"/>
    </xf>
    <xf numFmtId="4" fontId="19" fillId="0" borderId="9" xfId="12" applyNumberFormat="1" applyFont="1" applyFill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3" fillId="0" borderId="14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2" fontId="23" fillId="0" borderId="52" xfId="0" applyNumberFormat="1" applyFont="1" applyFill="1" applyBorder="1" applyAlignment="1">
      <alignment horizontal="center" vertical="center"/>
    </xf>
    <xf numFmtId="2" fontId="24" fillId="0" borderId="28" xfId="0" applyNumberFormat="1" applyFont="1" applyBorder="1" applyAlignment="1">
      <alignment horizontal="center" vertical="center"/>
    </xf>
    <xf numFmtId="0" fontId="19" fillId="0" borderId="70" xfId="14" applyFont="1" applyFill="1" applyBorder="1" applyAlignment="1">
      <alignment horizontal="right" vertical="center" wrapText="1"/>
    </xf>
    <xf numFmtId="0" fontId="19" fillId="0" borderId="6" xfId="14" applyFont="1" applyFill="1" applyBorder="1" applyAlignment="1">
      <alignment horizontal="right" vertical="center" wrapText="1"/>
    </xf>
    <xf numFmtId="0" fontId="7" fillId="0" borderId="19" xfId="8" applyFont="1" applyFill="1" applyBorder="1" applyAlignment="1">
      <alignment horizontal="center" vertical="center" wrapText="1" shrinkToFit="1"/>
    </xf>
    <xf numFmtId="0" fontId="17" fillId="0" borderId="0" xfId="8" applyFont="1" applyFill="1" applyBorder="1" applyAlignment="1">
      <alignment horizontal="center" vertical="center" wrapText="1" shrinkToFit="1"/>
    </xf>
    <xf numFmtId="0" fontId="17" fillId="0" borderId="20" xfId="8" applyFont="1" applyFill="1" applyBorder="1" applyAlignment="1">
      <alignment horizontal="center" vertical="center" wrapText="1" shrinkToFit="1"/>
    </xf>
    <xf numFmtId="0" fontId="17" fillId="0" borderId="19" xfId="8" applyFont="1" applyFill="1" applyBorder="1" applyAlignment="1">
      <alignment horizontal="center" vertical="center" wrapText="1" shrinkToFit="1"/>
    </xf>
    <xf numFmtId="0" fontId="15" fillId="14" borderId="17" xfId="8" applyFont="1" applyFill="1" applyBorder="1" applyAlignment="1">
      <alignment horizontal="center" vertical="center"/>
    </xf>
    <xf numFmtId="0" fontId="15" fillId="14" borderId="12" xfId="8" applyFont="1" applyFill="1" applyBorder="1" applyAlignment="1">
      <alignment horizontal="center" vertical="center"/>
    </xf>
    <xf numFmtId="0" fontId="3" fillId="14" borderId="12" xfId="8" applyFont="1" applyFill="1" applyBorder="1" applyAlignment="1">
      <alignment vertical="center"/>
    </xf>
    <xf numFmtId="0" fontId="3" fillId="14" borderId="18" xfId="8" applyFont="1" applyFill="1" applyBorder="1" applyAlignment="1">
      <alignment vertical="center"/>
    </xf>
    <xf numFmtId="0" fontId="15" fillId="0" borderId="19" xfId="8" applyFont="1" applyFill="1" applyBorder="1" applyAlignment="1">
      <alignment horizontal="center" vertical="center"/>
    </xf>
    <xf numFmtId="0" fontId="15" fillId="0" borderId="0" xfId="8" applyFont="1" applyFill="1" applyBorder="1" applyAlignment="1">
      <alignment horizontal="center" vertical="center"/>
    </xf>
    <xf numFmtId="0" fontId="16" fillId="0" borderId="0" xfId="8" applyFont="1" applyFill="1" applyBorder="1" applyAlignment="1">
      <alignment vertical="center"/>
    </xf>
    <xf numFmtId="0" fontId="16" fillId="0" borderId="20" xfId="8" applyFont="1" applyFill="1" applyBorder="1" applyAlignment="1">
      <alignment vertical="center"/>
    </xf>
    <xf numFmtId="0" fontId="7" fillId="14" borderId="19" xfId="8" applyFont="1" applyFill="1" applyBorder="1" applyAlignment="1">
      <alignment horizontal="center" vertical="center"/>
    </xf>
    <xf numFmtId="0" fontId="7" fillId="14" borderId="0" xfId="8" applyFont="1" applyFill="1" applyBorder="1" applyAlignment="1">
      <alignment horizontal="center" vertical="center"/>
    </xf>
    <xf numFmtId="0" fontId="14" fillId="14" borderId="0" xfId="8" applyFont="1" applyFill="1" applyBorder="1" applyAlignment="1">
      <alignment vertical="center"/>
    </xf>
    <xf numFmtId="0" fontId="14" fillId="14" borderId="20" xfId="8" applyFont="1" applyFill="1" applyBorder="1" applyAlignment="1">
      <alignment vertical="center"/>
    </xf>
    <xf numFmtId="0" fontId="7" fillId="0" borderId="19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  <xf numFmtId="0" fontId="14" fillId="0" borderId="0" xfId="8" applyFont="1" applyFill="1" applyBorder="1" applyAlignment="1">
      <alignment vertical="center"/>
    </xf>
    <xf numFmtId="0" fontId="14" fillId="0" borderId="20" xfId="8" applyFont="1" applyFill="1" applyBorder="1" applyAlignment="1">
      <alignment vertical="center"/>
    </xf>
    <xf numFmtId="0" fontId="7" fillId="17" borderId="46" xfId="14" applyFont="1" applyFill="1" applyBorder="1" applyAlignment="1">
      <alignment horizontal="left" vertical="center" wrapText="1"/>
    </xf>
    <xf numFmtId="0" fontId="7" fillId="17" borderId="47" xfId="14" applyFont="1" applyFill="1" applyBorder="1" applyAlignment="1">
      <alignment horizontal="left" vertical="center" wrapText="1"/>
    </xf>
    <xf numFmtId="0" fontId="7" fillId="17" borderId="72" xfId="14" applyFont="1" applyFill="1" applyBorder="1" applyAlignment="1">
      <alignment horizontal="left" vertical="center" wrapText="1"/>
    </xf>
    <xf numFmtId="0" fontId="7" fillId="0" borderId="46" xfId="14" applyFont="1" applyBorder="1" applyAlignment="1">
      <alignment horizontal="left" vertical="center"/>
    </xf>
    <xf numFmtId="0" fontId="7" fillId="0" borderId="47" xfId="14" applyFont="1" applyBorder="1" applyAlignment="1">
      <alignment horizontal="left" vertical="center"/>
    </xf>
    <xf numFmtId="0" fontId="7" fillId="0" borderId="48" xfId="14" applyFont="1" applyBorder="1" applyAlignment="1">
      <alignment horizontal="left" vertical="center"/>
    </xf>
    <xf numFmtId="0" fontId="7" fillId="0" borderId="47" xfId="14" applyFont="1" applyFill="1" applyBorder="1" applyAlignment="1">
      <alignment horizontal="left" vertical="center" wrapText="1"/>
    </xf>
    <xf numFmtId="0" fontId="7" fillId="0" borderId="48" xfId="14" applyFont="1" applyFill="1" applyBorder="1" applyAlignment="1">
      <alignment horizontal="left" vertical="center" wrapText="1"/>
    </xf>
    <xf numFmtId="0" fontId="15" fillId="14" borderId="19" xfId="8" applyFont="1" applyFill="1" applyBorder="1" applyAlignment="1">
      <alignment horizontal="center" vertical="center"/>
    </xf>
    <xf numFmtId="0" fontId="15" fillId="14" borderId="0" xfId="8" applyFont="1" applyFill="1" applyBorder="1" applyAlignment="1">
      <alignment horizontal="center" vertical="center"/>
    </xf>
    <xf numFmtId="0" fontId="15" fillId="14" borderId="20" xfId="8" applyFont="1" applyFill="1" applyBorder="1" applyAlignment="1">
      <alignment horizontal="center" vertical="center"/>
    </xf>
    <xf numFmtId="0" fontId="15" fillId="14" borderId="56" xfId="8" applyFont="1" applyFill="1" applyBorder="1" applyAlignment="1">
      <alignment horizontal="center" vertical="center"/>
    </xf>
    <xf numFmtId="0" fontId="15" fillId="14" borderId="57" xfId="8" applyFont="1" applyFill="1" applyBorder="1" applyAlignment="1">
      <alignment horizontal="center" vertical="center"/>
    </xf>
    <xf numFmtId="0" fontId="15" fillId="14" borderId="58" xfId="8" applyFont="1" applyFill="1" applyBorder="1" applyAlignment="1">
      <alignment horizontal="center" vertical="center"/>
    </xf>
    <xf numFmtId="0" fontId="11" fillId="0" borderId="59" xfId="8" applyFont="1" applyFill="1" applyBorder="1" applyAlignment="1">
      <alignment horizontal="center" vertical="center" wrapText="1"/>
    </xf>
    <xf numFmtId="0" fontId="12" fillId="0" borderId="65" xfId="8" applyFont="1" applyFill="1" applyBorder="1" applyAlignment="1">
      <alignment horizontal="center" vertical="center" wrapText="1"/>
    </xf>
    <xf numFmtId="0" fontId="12" fillId="0" borderId="66" xfId="8" applyFont="1" applyFill="1" applyBorder="1" applyAlignment="1">
      <alignment horizontal="center" vertical="center" wrapText="1"/>
    </xf>
    <xf numFmtId="0" fontId="6" fillId="0" borderId="60" xfId="8" applyFont="1" applyFill="1" applyBorder="1" applyAlignment="1">
      <alignment horizontal="center" vertical="center" wrapText="1"/>
    </xf>
    <xf numFmtId="0" fontId="9" fillId="0" borderId="10" xfId="8" applyFont="1" applyFill="1" applyBorder="1" applyAlignment="1">
      <alignment horizontal="center" vertical="center" wrapText="1"/>
    </xf>
    <xf numFmtId="0" fontId="9" fillId="0" borderId="44" xfId="8" applyFont="1" applyFill="1" applyBorder="1" applyAlignment="1">
      <alignment horizontal="center" vertical="center" wrapText="1"/>
    </xf>
    <xf numFmtId="0" fontId="11" fillId="0" borderId="61" xfId="8" applyFont="1" applyFill="1" applyBorder="1" applyAlignment="1">
      <alignment horizontal="center" vertical="center" wrapText="1"/>
    </xf>
    <xf numFmtId="0" fontId="11" fillId="0" borderId="62" xfId="8" applyFont="1" applyFill="1" applyBorder="1" applyAlignment="1">
      <alignment horizontal="center" vertical="center" wrapText="1"/>
    </xf>
    <xf numFmtId="0" fontId="7" fillId="0" borderId="63" xfId="8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0" fontId="7" fillId="0" borderId="54" xfId="8" applyFont="1" applyFill="1" applyBorder="1" applyAlignment="1">
      <alignment horizontal="center" vertical="center"/>
    </xf>
    <xf numFmtId="0" fontId="6" fillId="0" borderId="63" xfId="8" applyFont="1" applyFill="1" applyBorder="1" applyAlignment="1">
      <alignment horizontal="center" vertical="center"/>
    </xf>
    <xf numFmtId="0" fontId="6" fillId="0" borderId="3" xfId="8" applyFont="1" applyFill="1" applyBorder="1" applyAlignment="1">
      <alignment horizontal="center" vertical="center"/>
    </xf>
    <xf numFmtId="0" fontId="6" fillId="0" borderId="54" xfId="8" applyFont="1" applyFill="1" applyBorder="1" applyAlignment="1">
      <alignment horizontal="center" vertical="center"/>
    </xf>
    <xf numFmtId="170" fontId="6" fillId="0" borderId="60" xfId="8" applyNumberFormat="1" applyFont="1" applyFill="1" applyBorder="1" applyAlignment="1">
      <alignment horizontal="center" vertical="center" wrapText="1"/>
    </xf>
    <xf numFmtId="170" fontId="6" fillId="0" borderId="10" xfId="8" applyNumberFormat="1" applyFont="1" applyFill="1" applyBorder="1" applyAlignment="1">
      <alignment horizontal="center" vertical="center" wrapText="1"/>
    </xf>
    <xf numFmtId="170" fontId="6" fillId="0" borderId="44" xfId="8" applyNumberFormat="1" applyFont="1" applyFill="1" applyBorder="1" applyAlignment="1">
      <alignment horizontal="center" vertical="center" wrapText="1"/>
    </xf>
    <xf numFmtId="165" fontId="6" fillId="0" borderId="60" xfId="10" applyFont="1" applyFill="1" applyBorder="1" applyAlignment="1">
      <alignment horizontal="center" vertical="center" wrapText="1"/>
    </xf>
    <xf numFmtId="165" fontId="6" fillId="0" borderId="10" xfId="10" applyFont="1" applyFill="1" applyBorder="1" applyAlignment="1">
      <alignment horizontal="center" vertical="center" wrapText="1"/>
    </xf>
    <xf numFmtId="165" fontId="6" fillId="0" borderId="44" xfId="10" applyFont="1" applyFill="1" applyBorder="1" applyAlignment="1">
      <alignment horizontal="center" vertical="center" wrapText="1"/>
    </xf>
    <xf numFmtId="0" fontId="6" fillId="0" borderId="64" xfId="8" applyFont="1" applyFill="1" applyBorder="1" applyAlignment="1">
      <alignment horizontal="center" vertical="center"/>
    </xf>
    <xf numFmtId="0" fontId="9" fillId="0" borderId="43" xfId="8" applyFont="1" applyFill="1" applyBorder="1" applyAlignment="1">
      <alignment horizontal="center" vertical="center"/>
    </xf>
    <xf numFmtId="0" fontId="9" fillId="0" borderId="55" xfId="8" applyFont="1" applyFill="1" applyBorder="1" applyAlignment="1">
      <alignment horizontal="center" vertical="center"/>
    </xf>
    <xf numFmtId="0" fontId="4" fillId="0" borderId="10" xfId="8" applyFont="1" applyFill="1" applyBorder="1" applyAlignment="1">
      <alignment horizontal="center" vertical="center" wrapText="1"/>
    </xf>
    <xf numFmtId="0" fontId="4" fillId="0" borderId="44" xfId="8" applyFont="1" applyFill="1" applyBorder="1" applyAlignment="1">
      <alignment horizontal="center" vertical="center" wrapText="1"/>
    </xf>
    <xf numFmtId="49" fontId="10" fillId="0" borderId="24" xfId="11" applyNumberFormat="1" applyFont="1" applyFill="1" applyBorder="1" applyAlignment="1">
      <alignment horizontal="right" vertical="center"/>
    </xf>
    <xf numFmtId="49" fontId="10" fillId="0" borderId="25" xfId="11" applyNumberFormat="1" applyFont="1" applyFill="1" applyBorder="1" applyAlignment="1">
      <alignment horizontal="right" vertical="center"/>
    </xf>
    <xf numFmtId="49" fontId="10" fillId="0" borderId="26" xfId="11" applyNumberFormat="1" applyFont="1" applyFill="1" applyBorder="1" applyAlignment="1">
      <alignment horizontal="right" vertical="center"/>
    </xf>
    <xf numFmtId="0" fontId="6" fillId="3" borderId="75" xfId="2" applyFont="1" applyFill="1" applyBorder="1" applyAlignment="1">
      <alignment horizontal="center" vertical="center"/>
    </xf>
    <xf numFmtId="0" fontId="6" fillId="3" borderId="12" xfId="2" applyFont="1" applyFill="1" applyBorder="1" applyAlignment="1">
      <alignment horizontal="center" vertical="center"/>
    </xf>
    <xf numFmtId="0" fontId="6" fillId="3" borderId="18" xfId="2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6" fillId="3" borderId="21" xfId="2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/>
    </xf>
    <xf numFmtId="0" fontId="7" fillId="3" borderId="0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6" fillId="3" borderId="6" xfId="2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0" fontId="6" fillId="3" borderId="8" xfId="2" applyFont="1" applyFill="1" applyBorder="1" applyAlignment="1">
      <alignment horizontal="center" vertical="center"/>
    </xf>
    <xf numFmtId="0" fontId="6" fillId="3" borderId="22" xfId="2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/>
    </xf>
    <xf numFmtId="0" fontId="3" fillId="2" borderId="74" xfId="1" applyFont="1" applyFill="1" applyBorder="1" applyAlignment="1">
      <alignment horizontal="center"/>
    </xf>
    <xf numFmtId="0" fontId="3" fillId="2" borderId="65" xfId="1" applyFont="1" applyFill="1" applyBorder="1" applyAlignment="1">
      <alignment horizontal="center"/>
    </xf>
    <xf numFmtId="0" fontId="4" fillId="3" borderId="75" xfId="1" applyFont="1" applyFill="1" applyBorder="1" applyAlignment="1">
      <alignment horizontal="center"/>
    </xf>
    <xf numFmtId="0" fontId="4" fillId="3" borderId="12" xfId="1" applyFont="1" applyFill="1" applyBorder="1" applyAlignment="1">
      <alignment horizontal="center"/>
    </xf>
    <xf numFmtId="0" fontId="4" fillId="3" borderId="53" xfId="1" applyFont="1" applyFill="1" applyBorder="1" applyAlignment="1">
      <alignment horizontal="center"/>
    </xf>
    <xf numFmtId="0" fontId="6" fillId="3" borderId="35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10" xfId="2" applyFont="1" applyFill="1" applyBorder="1" applyAlignment="1">
      <alignment horizontal="center" vertical="center"/>
    </xf>
    <xf numFmtId="0" fontId="6" fillId="3" borderId="71" xfId="2" applyFont="1" applyFill="1" applyBorder="1" applyAlignment="1">
      <alignment horizontal="center" vertical="center"/>
    </xf>
    <xf numFmtId="0" fontId="6" fillId="3" borderId="76" xfId="2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/>
    </xf>
    <xf numFmtId="0" fontId="8" fillId="3" borderId="0" xfId="1" applyFont="1" applyFill="1" applyBorder="1" applyAlignment="1">
      <alignment horizontal="center"/>
    </xf>
    <xf numFmtId="0" fontId="8" fillId="3" borderId="2" xfId="1" applyFont="1" applyFill="1" applyBorder="1" applyAlignment="1">
      <alignment horizontal="center"/>
    </xf>
    <xf numFmtId="0" fontId="3" fillId="10" borderId="38" xfId="1" applyFont="1" applyFill="1" applyBorder="1" applyAlignment="1">
      <alignment horizontal="left"/>
    </xf>
    <xf numFmtId="0" fontId="3" fillId="10" borderId="39" xfId="1" applyFont="1" applyFill="1" applyBorder="1" applyAlignment="1">
      <alignment horizontal="left"/>
    </xf>
    <xf numFmtId="0" fontId="3" fillId="10" borderId="40" xfId="1" applyFont="1" applyFill="1" applyBorder="1" applyAlignment="1">
      <alignment horizontal="left"/>
    </xf>
    <xf numFmtId="0" fontId="3" fillId="0" borderId="0" xfId="1" applyFont="1" applyFill="1" applyBorder="1" applyAlignment="1" applyProtection="1">
      <alignment vertical="center" wrapText="1"/>
      <protection locked="0"/>
    </xf>
    <xf numFmtId="0" fontId="3" fillId="0" borderId="20" xfId="1" applyFont="1" applyFill="1" applyBorder="1" applyAlignment="1" applyProtection="1">
      <alignment vertical="center" wrapText="1"/>
      <protection locked="0"/>
    </xf>
    <xf numFmtId="0" fontId="3" fillId="0" borderId="5" xfId="1" applyFont="1" applyFill="1" applyBorder="1" applyAlignment="1" applyProtection="1">
      <alignment vertical="center" wrapText="1"/>
      <protection locked="0"/>
    </xf>
    <xf numFmtId="0" fontId="3" fillId="0" borderId="21" xfId="1" applyFont="1" applyFill="1" applyBorder="1" applyAlignment="1" applyProtection="1">
      <alignment vertical="center" wrapText="1"/>
      <protection locked="0"/>
    </xf>
    <xf numFmtId="0" fontId="3" fillId="0" borderId="8" xfId="1" applyFont="1" applyFill="1" applyBorder="1" applyAlignment="1" applyProtection="1">
      <alignment horizontal="left"/>
      <protection locked="0"/>
    </xf>
    <xf numFmtId="0" fontId="3" fillId="0" borderId="22" xfId="1" applyFont="1" applyFill="1" applyBorder="1" applyAlignment="1" applyProtection="1">
      <alignment horizontal="left"/>
      <protection locked="0"/>
    </xf>
    <xf numFmtId="0" fontId="7" fillId="6" borderId="17" xfId="1" applyFont="1" applyFill="1" applyBorder="1" applyAlignment="1" applyProtection="1">
      <alignment horizontal="center"/>
      <protection locked="0"/>
    </xf>
    <xf numFmtId="0" fontId="7" fillId="6" borderId="12" xfId="1" applyFont="1" applyFill="1" applyBorder="1" applyAlignment="1" applyProtection="1">
      <alignment horizontal="center"/>
      <protection locked="0"/>
    </xf>
    <xf numFmtId="0" fontId="7" fillId="6" borderId="18" xfId="1" applyFont="1" applyFill="1" applyBorder="1" applyAlignment="1" applyProtection="1">
      <alignment horizontal="center"/>
      <protection locked="0"/>
    </xf>
    <xf numFmtId="0" fontId="8" fillId="7" borderId="24" xfId="1" applyFont="1" applyFill="1" applyBorder="1" applyAlignment="1">
      <alignment horizontal="center" vertical="center" wrapText="1"/>
    </xf>
    <xf numFmtId="0" fontId="8" fillId="7" borderId="25" xfId="1" applyFont="1" applyFill="1" applyBorder="1" applyAlignment="1">
      <alignment horizontal="center" vertical="center" wrapText="1"/>
    </xf>
    <xf numFmtId="0" fontId="8" fillId="7" borderId="25" xfId="1" applyFont="1" applyFill="1" applyBorder="1" applyAlignment="1">
      <alignment horizontal="center" vertical="center"/>
    </xf>
    <xf numFmtId="0" fontId="8" fillId="7" borderId="27" xfId="1" applyFont="1" applyFill="1" applyBorder="1" applyAlignment="1">
      <alignment horizontal="center" vertical="center"/>
    </xf>
    <xf numFmtId="0" fontId="6" fillId="3" borderId="29" xfId="1" applyFont="1" applyFill="1" applyBorder="1" applyAlignment="1">
      <alignment horizontal="left" vertical="center"/>
    </xf>
    <xf numFmtId="0" fontId="6" fillId="3" borderId="11" xfId="1" applyFont="1" applyFill="1" applyBorder="1" applyAlignment="1">
      <alignment horizontal="left" vertical="center"/>
    </xf>
    <xf numFmtId="0" fontId="6" fillId="3" borderId="30" xfId="1" applyFont="1" applyFill="1" applyBorder="1" applyAlignment="1">
      <alignment horizontal="left" vertical="center"/>
    </xf>
    <xf numFmtId="0" fontId="10" fillId="3" borderId="31" xfId="1" applyFont="1" applyFill="1" applyBorder="1" applyAlignment="1">
      <alignment horizontal="center" vertical="center"/>
    </xf>
    <xf numFmtId="0" fontId="10" fillId="3" borderId="32" xfId="1" applyFont="1" applyFill="1" applyBorder="1" applyAlignment="1">
      <alignment horizontal="center" vertical="center"/>
    </xf>
    <xf numFmtId="0" fontId="8" fillId="7" borderId="24" xfId="1" applyFont="1" applyFill="1" applyBorder="1" applyAlignment="1">
      <alignment horizontal="center"/>
    </xf>
    <xf numFmtId="0" fontId="8" fillId="7" borderId="25" xfId="1" applyFont="1" applyFill="1" applyBorder="1" applyAlignment="1">
      <alignment horizontal="center"/>
    </xf>
    <xf numFmtId="0" fontId="8" fillId="7" borderId="26" xfId="1" applyFont="1" applyFill="1" applyBorder="1" applyAlignment="1">
      <alignment horizontal="center"/>
    </xf>
    <xf numFmtId="0" fontId="8" fillId="7" borderId="4" xfId="1" applyFont="1" applyFill="1" applyBorder="1" applyAlignment="1">
      <alignment horizontal="center"/>
    </xf>
    <xf numFmtId="0" fontId="8" fillId="7" borderId="34" xfId="1" applyFont="1" applyFill="1" applyBorder="1" applyAlignment="1">
      <alignment horizontal="center"/>
    </xf>
    <xf numFmtId="0" fontId="8" fillId="7" borderId="36" xfId="1" applyFont="1" applyFill="1" applyBorder="1" applyAlignment="1">
      <alignment horizontal="center"/>
    </xf>
    <xf numFmtId="0" fontId="8" fillId="6" borderId="24" xfId="1" applyFont="1" applyFill="1" applyBorder="1" applyAlignment="1">
      <alignment horizontal="center"/>
    </xf>
    <xf numFmtId="0" fontId="8" fillId="6" borderId="25" xfId="1" applyFont="1" applyFill="1" applyBorder="1" applyAlignment="1">
      <alignment horizontal="center"/>
    </xf>
    <xf numFmtId="0" fontId="8" fillId="6" borderId="26" xfId="1" applyFont="1" applyFill="1" applyBorder="1" applyAlignment="1">
      <alignment horizontal="center"/>
    </xf>
    <xf numFmtId="0" fontId="8" fillId="6" borderId="36" xfId="1" applyFont="1" applyFill="1" applyBorder="1" applyAlignment="1">
      <alignment horizontal="center"/>
    </xf>
    <xf numFmtId="0" fontId="3" fillId="10" borderId="38" xfId="1" applyFont="1" applyFill="1" applyBorder="1" applyAlignment="1">
      <alignment horizontal="left" vertical="center" wrapText="1"/>
    </xf>
    <xf numFmtId="0" fontId="3" fillId="10" borderId="39" xfId="1" applyFont="1" applyFill="1" applyBorder="1" applyAlignment="1">
      <alignment horizontal="left" vertical="center" wrapText="1"/>
    </xf>
    <xf numFmtId="0" fontId="3" fillId="10" borderId="40" xfId="1" applyFont="1" applyFill="1" applyBorder="1" applyAlignment="1">
      <alignment horizontal="left" vertical="center" wrapText="1"/>
    </xf>
    <xf numFmtId="0" fontId="3" fillId="10" borderId="42" xfId="1" applyFont="1" applyFill="1" applyBorder="1" applyAlignment="1"/>
    <xf numFmtId="0" fontId="3" fillId="10" borderId="40" xfId="1" applyFont="1" applyFill="1" applyBorder="1" applyAlignment="1"/>
    <xf numFmtId="167" fontId="12" fillId="10" borderId="42" xfId="1" applyNumberFormat="1" applyFont="1" applyFill="1" applyBorder="1" applyAlignment="1">
      <alignment horizontal="right" vertical="center"/>
    </xf>
    <xf numFmtId="167" fontId="12" fillId="10" borderId="40" xfId="1" applyNumberFormat="1" applyFont="1" applyFill="1" applyBorder="1" applyAlignment="1">
      <alignment horizontal="right" vertical="center"/>
    </xf>
    <xf numFmtId="0" fontId="3" fillId="10" borderId="31" xfId="1" applyFont="1" applyFill="1" applyBorder="1" applyAlignment="1"/>
    <xf numFmtId="0" fontId="3" fillId="10" borderId="30" xfId="1" applyFont="1" applyFill="1" applyBorder="1" applyAlignment="1"/>
    <xf numFmtId="9" fontId="3" fillId="10" borderId="31" xfId="1" applyNumberFormat="1" applyFont="1" applyFill="1" applyBorder="1" applyAlignment="1">
      <alignment horizontal="center"/>
    </xf>
    <xf numFmtId="0" fontId="3" fillId="10" borderId="30" xfId="1" applyFont="1" applyFill="1" applyBorder="1" applyAlignment="1">
      <alignment horizontal="center"/>
    </xf>
    <xf numFmtId="0" fontId="11" fillId="10" borderId="46" xfId="1" applyFont="1" applyFill="1" applyBorder="1" applyAlignment="1">
      <alignment horizontal="right"/>
    </xf>
    <xf numFmtId="0" fontId="11" fillId="10" borderId="47" xfId="1" applyFont="1" applyFill="1" applyBorder="1" applyAlignment="1">
      <alignment horizontal="right"/>
    </xf>
    <xf numFmtId="0" fontId="11" fillId="10" borderId="48" xfId="1" applyFont="1" applyFill="1" applyBorder="1" applyAlignment="1">
      <alignment horizontal="right"/>
    </xf>
    <xf numFmtId="4" fontId="12" fillId="18" borderId="42" xfId="1" applyNumberFormat="1" applyFont="1" applyFill="1" applyBorder="1" applyAlignment="1">
      <alignment horizontal="right"/>
    </xf>
    <xf numFmtId="4" fontId="12" fillId="18" borderId="40" xfId="1" applyNumberFormat="1" applyFont="1" applyFill="1" applyBorder="1" applyAlignment="1">
      <alignment horizontal="right"/>
    </xf>
    <xf numFmtId="4" fontId="12" fillId="10" borderId="42" xfId="1" applyNumberFormat="1" applyFont="1" applyFill="1" applyBorder="1" applyAlignment="1">
      <alignment horizontal="right"/>
    </xf>
    <xf numFmtId="4" fontId="12" fillId="10" borderId="40" xfId="1" applyNumberFormat="1" applyFont="1" applyFill="1" applyBorder="1" applyAlignment="1">
      <alignment horizontal="right"/>
    </xf>
    <xf numFmtId="0" fontId="3" fillId="10" borderId="38" xfId="1" applyFont="1" applyFill="1" applyBorder="1" applyAlignment="1"/>
    <xf numFmtId="0" fontId="3" fillId="10" borderId="39" xfId="1" applyFont="1" applyFill="1" applyBorder="1" applyAlignment="1"/>
    <xf numFmtId="0" fontId="3" fillId="10" borderId="42" xfId="1" applyFont="1" applyFill="1" applyBorder="1" applyAlignment="1">
      <alignment horizontal="center"/>
    </xf>
    <xf numFmtId="0" fontId="3" fillId="10" borderId="40" xfId="1" applyFont="1" applyFill="1" applyBorder="1" applyAlignment="1">
      <alignment horizontal="center"/>
    </xf>
    <xf numFmtId="0" fontId="8" fillId="6" borderId="36" xfId="1" applyFont="1" applyFill="1" applyBorder="1" applyAlignment="1">
      <alignment horizontal="center" vertical="center"/>
    </xf>
    <xf numFmtId="0" fontId="8" fillId="6" borderId="26" xfId="1" applyFont="1" applyFill="1" applyBorder="1" applyAlignment="1">
      <alignment horizontal="center" vertical="center"/>
    </xf>
    <xf numFmtId="0" fontId="3" fillId="0" borderId="38" xfId="3" applyFont="1" applyFill="1" applyBorder="1" applyAlignment="1">
      <alignment horizontal="left"/>
    </xf>
    <xf numFmtId="0" fontId="3" fillId="0" borderId="39" xfId="3" applyFont="1" applyFill="1" applyBorder="1" applyAlignment="1">
      <alignment horizontal="left"/>
    </xf>
    <xf numFmtId="0" fontId="3" fillId="0" borderId="40" xfId="3" applyFont="1" applyFill="1" applyBorder="1" applyAlignment="1">
      <alignment horizontal="left"/>
    </xf>
    <xf numFmtId="166" fontId="12" fillId="10" borderId="3" xfId="1" applyNumberFormat="1" applyFont="1" applyFill="1" applyBorder="1" applyAlignment="1">
      <alignment horizontal="right"/>
    </xf>
    <xf numFmtId="165" fontId="12" fillId="10" borderId="42" xfId="15" applyFont="1" applyFill="1" applyBorder="1" applyAlignment="1">
      <alignment horizontal="right"/>
    </xf>
    <xf numFmtId="165" fontId="12" fillId="10" borderId="40" xfId="15" applyFont="1" applyFill="1" applyBorder="1" applyAlignment="1">
      <alignment horizontal="right"/>
    </xf>
    <xf numFmtId="0" fontId="3" fillId="10" borderId="29" xfId="1" applyFont="1" applyFill="1" applyBorder="1" applyAlignment="1"/>
    <xf numFmtId="0" fontId="3" fillId="10" borderId="11" xfId="1" applyFont="1" applyFill="1" applyBorder="1" applyAlignment="1"/>
    <xf numFmtId="0" fontId="3" fillId="10" borderId="54" xfId="1" applyFont="1" applyFill="1" applyBorder="1" applyAlignment="1">
      <alignment horizontal="center"/>
    </xf>
    <xf numFmtId="0" fontId="3" fillId="10" borderId="44" xfId="1" applyFont="1" applyFill="1" applyBorder="1" applyAlignment="1">
      <alignment horizontal="center"/>
    </xf>
    <xf numFmtId="2" fontId="12" fillId="10" borderId="42" xfId="1" applyNumberFormat="1" applyFont="1" applyFill="1" applyBorder="1" applyAlignment="1">
      <alignment horizontal="center"/>
    </xf>
    <xf numFmtId="2" fontId="12" fillId="10" borderId="40" xfId="1" applyNumberFormat="1" applyFont="1" applyFill="1" applyBorder="1" applyAlignment="1">
      <alignment horizontal="center"/>
    </xf>
    <xf numFmtId="0" fontId="11" fillId="10" borderId="14" xfId="1" applyFont="1" applyFill="1" applyBorder="1" applyAlignment="1">
      <alignment horizontal="right"/>
    </xf>
    <xf numFmtId="0" fontId="11" fillId="10" borderId="15" xfId="1" applyFont="1" applyFill="1" applyBorder="1" applyAlignment="1">
      <alignment horizontal="right"/>
    </xf>
    <xf numFmtId="0" fontId="11" fillId="10" borderId="16" xfId="1" applyFont="1" applyFill="1" applyBorder="1" applyAlignment="1">
      <alignment horizontal="right"/>
    </xf>
    <xf numFmtId="0" fontId="8" fillId="12" borderId="24" xfId="1" applyFont="1" applyFill="1" applyBorder="1" applyAlignment="1">
      <alignment horizontal="center" vertical="center"/>
    </xf>
    <xf numFmtId="0" fontId="8" fillId="12" borderId="25" xfId="1" applyFont="1" applyFill="1" applyBorder="1" applyAlignment="1">
      <alignment horizontal="center" vertical="center"/>
    </xf>
    <xf numFmtId="0" fontId="8" fillId="6" borderId="36" xfId="1" applyFont="1" applyFill="1" applyBorder="1" applyAlignment="1">
      <alignment horizontal="center" vertical="center" wrapText="1"/>
    </xf>
    <xf numFmtId="0" fontId="8" fillId="6" borderId="53" xfId="1" applyFont="1" applyFill="1" applyBorder="1" applyAlignment="1">
      <alignment horizontal="center" vertical="center" wrapText="1"/>
    </xf>
    <xf numFmtId="0" fontId="8" fillId="10" borderId="46" xfId="1" applyFont="1" applyFill="1" applyBorder="1" applyAlignment="1">
      <alignment horizontal="right"/>
    </xf>
    <xf numFmtId="0" fontId="8" fillId="10" borderId="47" xfId="1" applyFont="1" applyFill="1" applyBorder="1" applyAlignment="1">
      <alignment horizontal="right"/>
    </xf>
    <xf numFmtId="0" fontId="8" fillId="10" borderId="48" xfId="1" applyFont="1" applyFill="1" applyBorder="1" applyAlignment="1">
      <alignment horizontal="right"/>
    </xf>
    <xf numFmtId="0" fontId="11" fillId="6" borderId="24" xfId="1" applyFont="1" applyFill="1" applyBorder="1" applyAlignment="1">
      <alignment horizontal="center"/>
    </xf>
    <xf numFmtId="0" fontId="11" fillId="6" borderId="25" xfId="1" applyFont="1" applyFill="1" applyBorder="1" applyAlignment="1">
      <alignment horizontal="center"/>
    </xf>
    <xf numFmtId="0" fontId="11" fillId="6" borderId="36" xfId="1" applyFont="1" applyFill="1" applyBorder="1" applyAlignment="1">
      <alignment horizontal="center" wrapText="1"/>
    </xf>
    <xf numFmtId="0" fontId="11" fillId="6" borderId="26" xfId="1" applyFont="1" applyFill="1" applyBorder="1" applyAlignment="1">
      <alignment horizontal="center" wrapText="1"/>
    </xf>
    <xf numFmtId="0" fontId="8" fillId="13" borderId="38" xfId="1" applyFont="1" applyFill="1" applyBorder="1" applyAlignment="1"/>
    <xf numFmtId="0" fontId="8" fillId="13" borderId="39" xfId="1" applyFont="1" applyFill="1" applyBorder="1" applyAlignment="1"/>
    <xf numFmtId="165" fontId="12" fillId="10" borderId="42" xfId="6" applyFont="1" applyFill="1" applyBorder="1" applyAlignment="1">
      <alignment horizontal="right"/>
    </xf>
    <xf numFmtId="165" fontId="12" fillId="10" borderId="40" xfId="6" applyFont="1" applyFill="1" applyBorder="1" applyAlignment="1">
      <alignment horizontal="right"/>
    </xf>
    <xf numFmtId="0" fontId="14" fillId="0" borderId="0" xfId="1" applyFont="1" applyFill="1" applyBorder="1" applyAlignment="1">
      <alignment horizontal="right"/>
    </xf>
    <xf numFmtId="0" fontId="14" fillId="0" borderId="20" xfId="1" applyFont="1" applyFill="1" applyBorder="1" applyAlignment="1">
      <alignment horizontal="right"/>
    </xf>
    <xf numFmtId="0" fontId="14" fillId="0" borderId="15" xfId="1" applyFont="1" applyFill="1" applyBorder="1" applyAlignment="1">
      <alignment horizontal="right"/>
    </xf>
    <xf numFmtId="0" fontId="14" fillId="0" borderId="16" xfId="1" applyFont="1" applyFill="1" applyBorder="1" applyAlignment="1">
      <alignment horizontal="right"/>
    </xf>
    <xf numFmtId="0" fontId="13" fillId="0" borderId="14" xfId="1" applyFont="1" applyFill="1" applyBorder="1" applyAlignment="1">
      <alignment horizontal="left"/>
    </xf>
    <xf numFmtId="0" fontId="13" fillId="0" borderId="15" xfId="1" applyFont="1" applyFill="1" applyBorder="1" applyAlignment="1">
      <alignment horizontal="left"/>
    </xf>
    <xf numFmtId="165" fontId="12" fillId="10" borderId="31" xfId="6" applyFont="1" applyFill="1" applyBorder="1" applyAlignment="1">
      <alignment horizontal="right"/>
    </xf>
    <xf numFmtId="165" fontId="12" fillId="10" borderId="30" xfId="6" applyFont="1" applyFill="1" applyBorder="1" applyAlignment="1">
      <alignment horizontal="right"/>
    </xf>
    <xf numFmtId="0" fontId="3" fillId="0" borderId="33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0" borderId="22" xfId="1" applyFont="1" applyFill="1" applyBorder="1" applyAlignment="1">
      <alignment horizontal="center"/>
    </xf>
    <xf numFmtId="0" fontId="3" fillId="0" borderId="38" xfId="1" applyFont="1" applyFill="1" applyBorder="1" applyAlignment="1">
      <alignment horizontal="center"/>
    </xf>
    <xf numFmtId="0" fontId="3" fillId="0" borderId="39" xfId="1" applyFont="1" applyFill="1" applyBorder="1" applyAlignment="1">
      <alignment horizontal="center"/>
    </xf>
    <xf numFmtId="0" fontId="3" fillId="0" borderId="50" xfId="1" applyFont="1" applyFill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2" fillId="0" borderId="46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79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</cellXfs>
  <cellStyles count="16">
    <cellStyle name="Millares" xfId="15" builtinId="3"/>
    <cellStyle name="Millares 2 3" xfId="12" xr:uid="{00000000-0005-0000-0000-000001000000}"/>
    <cellStyle name="Millares 3" xfId="6" xr:uid="{00000000-0005-0000-0000-000002000000}"/>
    <cellStyle name="Millares_PPTO OFICIAL LP-SGT-SRN-001-2009" xfId="10" xr:uid="{00000000-0005-0000-0000-000003000000}"/>
    <cellStyle name="Millares_PTO OFICIAL PREPLIEGO (CORREGIDO) 2" xfId="13" xr:uid="{00000000-0005-0000-0000-000004000000}"/>
    <cellStyle name="Moneda 2" xfId="9" xr:uid="{00000000-0005-0000-0000-000005000000}"/>
    <cellStyle name="Moneda 3" xfId="5" xr:uid="{00000000-0005-0000-0000-000006000000}"/>
    <cellStyle name="Normal" xfId="0" builtinId="0"/>
    <cellStyle name="Normal 14" xfId="3" xr:uid="{00000000-0005-0000-0000-000008000000}"/>
    <cellStyle name="Normal 2" xfId="14" xr:uid="{00000000-0005-0000-0000-000009000000}"/>
    <cellStyle name="Normal 3" xfId="1" xr:uid="{00000000-0005-0000-0000-00000A000000}"/>
    <cellStyle name="Normal_modelo ACTA OBRA y MODIFICACION" xfId="2" xr:uid="{00000000-0005-0000-0000-00000B000000}"/>
    <cellStyle name="Normal_PTO OFICIAL PREPLIEGO (CORREGIDO) 2" xfId="11" xr:uid="{00000000-0005-0000-0000-00000C000000}"/>
    <cellStyle name="Normal_PTO OFICIAL y APU MODELO 2010 (2)" xfId="8" xr:uid="{00000000-0005-0000-0000-00000D000000}"/>
    <cellStyle name="Porcentaje 3" xfId="7" xr:uid="{00000000-0005-0000-0000-00000E000000}"/>
    <cellStyle name="Porcentual 9" xfId="4" xr:uid="{00000000-0005-0000-0000-00000F000000}"/>
  </cellStyles>
  <dxfs count="1"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0</xdr:row>
      <xdr:rowOff>19050</xdr:rowOff>
    </xdr:from>
    <xdr:to>
      <xdr:col>4</xdr:col>
      <xdr:colOff>304800</xdr:colOff>
      <xdr:row>4</xdr:row>
      <xdr:rowOff>190500</xdr:rowOff>
    </xdr:to>
    <xdr:pic>
      <xdr:nvPicPr>
        <xdr:cNvPr id="2" name="Picture 1" descr="LogoINV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9050"/>
          <a:ext cx="8001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38100</xdr:colOff>
      <xdr:row>0</xdr:row>
      <xdr:rowOff>28575</xdr:rowOff>
    </xdr:from>
    <xdr:to>
      <xdr:col>11</xdr:col>
      <xdr:colOff>781050</xdr:colOff>
      <xdr:row>4</xdr:row>
      <xdr:rowOff>180975</xdr:rowOff>
    </xdr:to>
    <xdr:pic>
      <xdr:nvPicPr>
        <xdr:cNvPr id="3" name="Imagen 1" descr="http://www.presidencia.gov.co/prensa_new/historia/escud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77675" y="28575"/>
          <a:ext cx="7429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114300</xdr:rowOff>
        </xdr:from>
        <xdr:to>
          <xdr:col>1</xdr:col>
          <xdr:colOff>857250</xdr:colOff>
          <xdr:row>4</xdr:row>
          <xdr:rowOff>190500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8</xdr:col>
      <xdr:colOff>457200</xdr:colOff>
      <xdr:row>1</xdr:row>
      <xdr:rowOff>50800</xdr:rowOff>
    </xdr:from>
    <xdr:ext cx="1207238" cy="549831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05575" y="374650"/>
          <a:ext cx="1207238" cy="549831"/>
        </a:xfrm>
        <a:prstGeom prst="rect">
          <a:avLst/>
        </a:prstGeom>
      </xdr:spPr>
    </xdr:pic>
    <xdr:clientData/>
  </xdr:oneCellAnchor>
  <xdr:oneCellAnchor>
    <xdr:from>
      <xdr:col>1</xdr:col>
      <xdr:colOff>63500</xdr:colOff>
      <xdr:row>91</xdr:row>
      <xdr:rowOff>25400</xdr:rowOff>
    </xdr:from>
    <xdr:ext cx="227135" cy="130391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050" y="20951825"/>
          <a:ext cx="227135" cy="13039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Documents%20and%20Settings/Pedro%20Garcia%20Realpe/Mis%20documentos/AMV_G1_2006_TUMACO/Informes/Trimestre%20No.%201_Jul_Sept_06_Tumaco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edro%20Garcia%20Realpe\Mis%20documentos\AMV_G1_2006_TUMACO\Informes\Trimestre%20No.%201_Jul_Sept_06_Tumaco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%20%20aaInformaci&#243;n%20GRUPO%204/A%20MInformes%20Mensuales/Informe%20de%20estado%20vial%20ene/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ZXPREPLIEGOS%20PUENTE%20ARMADA\PRESUP\ZPREPLIEGOS%20PUENTE%20ARMADA\OBRAS%20PUENTE%20ARMADA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rgeF\Documents\amv%20grupo%203%20boyaca%202009\PRECIOS%20UNITARIOS\corregidos\2011\LICITACIONES%20AGOSTO%202011\apus%20boyaca%20VIA%20chiquinquira%20-%20TUNJA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ca-112784\contrataci&#243;n\ADM%20VIAL%2003%20-%20CORDOBA\ESTADO%20DE%20RED\2103mar%2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M%20VIAL%2003%20-%20CORDOBA\ESTADO%20DE%20RED\2103mar%2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molano\Escritorio\TUNJA%20-%20PAEZ%20PTO%20OFICIAL-V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Documents%20and%20Settings/amolano/Escritorio/TUNJA%20-%20PAEZ%20PTO%20OFICIAL-V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MV-02-BOL/EST.V&#205;A%20CRIT.TECNICO%20AMB-BOL-02/DICIEMBRE-2008/EST.V&#205;A%20CRITERIO%20TECNICO%2090BLB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EST.V&#205;A%20CRITERIO%20TECNICO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Presupuest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COSTOS UNITARIOS"/>
      <sheetName val="CA-2909"/>
      <sheetName val="TRAYECTO 1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TORTA EST"/>
    </sheetNames>
    <sheetDataSet>
      <sheetData sheetId="0"/>
      <sheetData sheetId="1"/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INDICMICROEMP"/>
      <sheetName val="ACTA DE MODIFICACION  (2)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DICMICROEMP"/>
      <sheetName val="#¡REF"/>
      <sheetName val="Informacion"/>
      <sheetName val="\a  aaInformación GRUPO 4\A MI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[aCCIDENTES DE 1995 - 1996.xls]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  <sheetName val="aCCIDENTES DE 1995 - 1996.xl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#¡REF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ACTA DE MODIFICACION  (2)"/>
      <sheetName val="CONT_ADI"/>
      <sheetName val="Informe"/>
      <sheetName val="otros"/>
      <sheetName val="PRESUPUESTO"/>
      <sheetName val="Seguim-16"/>
      <sheetName val="Informacion"/>
      <sheetName val="INDICMICROEMP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Otros"/>
      <sheetName val="Equipo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Insum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S23"/>
  <sheetViews>
    <sheetView view="pageBreakPreview" topLeftCell="E7" zoomScaleNormal="85" zoomScaleSheetLayoutView="100" workbookViewId="0">
      <selection activeCell="H11" sqref="H11:H13"/>
    </sheetView>
  </sheetViews>
  <sheetFormatPr baseColWidth="10" defaultColWidth="11.42578125" defaultRowHeight="14.25"/>
  <cols>
    <col min="1" max="1" width="6" style="188" customWidth="1"/>
    <col min="2" max="2" width="6.140625" style="196" customWidth="1"/>
    <col min="3" max="3" width="13.42578125" style="196" customWidth="1"/>
    <col min="4" max="4" width="10" style="195" customWidth="1"/>
    <col min="5" max="5" width="8.85546875" style="196" customWidth="1"/>
    <col min="6" max="7" width="11.7109375" style="195" customWidth="1"/>
    <col min="8" max="8" width="71.42578125" style="195" customWidth="1"/>
    <col min="9" max="9" width="8.5703125" style="195" customWidth="1"/>
    <col min="10" max="10" width="12.140625" style="197" customWidth="1"/>
    <col min="11" max="11" width="17.5703125" style="195" bestFit="1" customWidth="1"/>
    <col min="12" max="12" width="23.85546875" style="195" bestFit="1" customWidth="1"/>
    <col min="13" max="13" width="23.85546875" style="195" customWidth="1"/>
    <col min="14" max="14" width="21.85546875" style="190" bestFit="1" customWidth="1"/>
    <col min="15" max="15" width="22.5703125" style="195" bestFit="1" customWidth="1"/>
    <col min="16" max="16" width="15.85546875" style="195" bestFit="1" customWidth="1"/>
    <col min="17" max="17" width="17" style="195" customWidth="1"/>
    <col min="18" max="18" width="32.5703125" style="195" customWidth="1"/>
    <col min="19" max="19" width="18.42578125" style="195" customWidth="1"/>
    <col min="20" max="16384" width="11.42578125" style="195"/>
  </cols>
  <sheetData>
    <row r="1" spans="1:17" s="140" customFormat="1" ht="18">
      <c r="A1" s="137"/>
      <c r="B1" s="238" t="s">
        <v>2</v>
      </c>
      <c r="C1" s="239"/>
      <c r="D1" s="239"/>
      <c r="E1" s="239"/>
      <c r="F1" s="239"/>
      <c r="G1" s="239"/>
      <c r="H1" s="240"/>
      <c r="I1" s="240"/>
      <c r="J1" s="240"/>
      <c r="K1" s="240"/>
      <c r="L1" s="241"/>
      <c r="M1" s="138"/>
      <c r="N1" s="139"/>
    </row>
    <row r="2" spans="1:17" s="140" customFormat="1" ht="18">
      <c r="A2" s="137"/>
      <c r="B2" s="242" t="s">
        <v>73</v>
      </c>
      <c r="C2" s="243"/>
      <c r="D2" s="243"/>
      <c r="E2" s="243"/>
      <c r="F2" s="243"/>
      <c r="G2" s="243"/>
      <c r="H2" s="244"/>
      <c r="I2" s="244"/>
      <c r="J2" s="244"/>
      <c r="K2" s="244"/>
      <c r="L2" s="245"/>
      <c r="M2" s="141"/>
      <c r="N2" s="139"/>
    </row>
    <row r="3" spans="1:17" s="140" customFormat="1" ht="15.75">
      <c r="A3" s="137"/>
      <c r="B3" s="246" t="s">
        <v>74</v>
      </c>
      <c r="C3" s="247"/>
      <c r="D3" s="247"/>
      <c r="E3" s="247"/>
      <c r="F3" s="247"/>
      <c r="G3" s="247"/>
      <c r="H3" s="248"/>
      <c r="I3" s="248"/>
      <c r="J3" s="248"/>
      <c r="K3" s="248"/>
      <c r="L3" s="249"/>
      <c r="M3" s="142"/>
      <c r="N3" s="139"/>
    </row>
    <row r="4" spans="1:17" s="140" customFormat="1" ht="15.75">
      <c r="A4" s="137"/>
      <c r="B4" s="250" t="s">
        <v>112</v>
      </c>
      <c r="C4" s="251"/>
      <c r="D4" s="251"/>
      <c r="E4" s="251"/>
      <c r="F4" s="251"/>
      <c r="G4" s="251"/>
      <c r="H4" s="252"/>
      <c r="I4" s="252"/>
      <c r="J4" s="252"/>
      <c r="K4" s="252"/>
      <c r="L4" s="253"/>
      <c r="M4" s="143"/>
      <c r="N4" s="139"/>
    </row>
    <row r="5" spans="1:17" s="140" customFormat="1" ht="15.75">
      <c r="A5" s="137"/>
      <c r="B5" s="246"/>
      <c r="C5" s="247"/>
      <c r="D5" s="247"/>
      <c r="E5" s="247"/>
      <c r="F5" s="247"/>
      <c r="G5" s="247"/>
      <c r="H5" s="248"/>
      <c r="I5" s="248"/>
      <c r="J5" s="248"/>
      <c r="K5" s="248"/>
      <c r="L5" s="249"/>
      <c r="M5" s="143"/>
      <c r="N5" s="139"/>
    </row>
    <row r="6" spans="1:17" s="140" customFormat="1" ht="24.95" customHeight="1">
      <c r="A6" s="137"/>
      <c r="B6" s="234" t="s">
        <v>113</v>
      </c>
      <c r="C6" s="235"/>
      <c r="D6" s="235"/>
      <c r="E6" s="235"/>
      <c r="F6" s="235"/>
      <c r="G6" s="235"/>
      <c r="H6" s="235"/>
      <c r="I6" s="235"/>
      <c r="J6" s="235"/>
      <c r="K6" s="235"/>
      <c r="L6" s="236"/>
      <c r="M6" s="144"/>
      <c r="N6" s="139"/>
    </row>
    <row r="7" spans="1:17" s="140" customFormat="1" ht="24.95" customHeight="1">
      <c r="A7" s="137"/>
      <c r="B7" s="237"/>
      <c r="C7" s="235"/>
      <c r="D7" s="235"/>
      <c r="E7" s="235"/>
      <c r="F7" s="235"/>
      <c r="G7" s="235"/>
      <c r="H7" s="235"/>
      <c r="I7" s="235"/>
      <c r="J7" s="235"/>
      <c r="K7" s="235"/>
      <c r="L7" s="236"/>
      <c r="M7" s="144"/>
      <c r="N7" s="139"/>
    </row>
    <row r="8" spans="1:17" s="140" customFormat="1" ht="18">
      <c r="A8" s="137"/>
      <c r="B8" s="262" t="s">
        <v>75</v>
      </c>
      <c r="C8" s="263"/>
      <c r="D8" s="263"/>
      <c r="E8" s="263"/>
      <c r="F8" s="263"/>
      <c r="G8" s="263"/>
      <c r="H8" s="263"/>
      <c r="I8" s="263"/>
      <c r="J8" s="263"/>
      <c r="K8" s="263"/>
      <c r="L8" s="264"/>
      <c r="M8" s="141"/>
      <c r="N8" s="139"/>
    </row>
    <row r="9" spans="1:17" s="140" customFormat="1" ht="12.75" customHeight="1">
      <c r="A9" s="137"/>
      <c r="B9" s="262"/>
      <c r="C9" s="263"/>
      <c r="D9" s="263"/>
      <c r="E9" s="263"/>
      <c r="F9" s="263"/>
      <c r="G9" s="263"/>
      <c r="H9" s="263"/>
      <c r="I9" s="263"/>
      <c r="J9" s="263"/>
      <c r="K9" s="263"/>
      <c r="L9" s="264"/>
      <c r="M9" s="137"/>
      <c r="N9" s="139"/>
    </row>
    <row r="10" spans="1:17" s="140" customFormat="1" ht="15.75" customHeight="1" thickBot="1">
      <c r="A10" s="137"/>
      <c r="B10" s="265"/>
      <c r="C10" s="266"/>
      <c r="D10" s="266"/>
      <c r="E10" s="266"/>
      <c r="F10" s="266"/>
      <c r="G10" s="266"/>
      <c r="H10" s="266"/>
      <c r="I10" s="266"/>
      <c r="J10" s="266"/>
      <c r="K10" s="266"/>
      <c r="L10" s="267"/>
      <c r="M10" s="145"/>
      <c r="N10" s="139"/>
    </row>
    <row r="11" spans="1:17" s="140" customFormat="1" ht="30" customHeight="1" thickTop="1">
      <c r="A11" s="137"/>
      <c r="B11" s="268" t="s">
        <v>76</v>
      </c>
      <c r="C11" s="271"/>
      <c r="D11" s="271" t="s">
        <v>77</v>
      </c>
      <c r="E11" s="274" t="s">
        <v>78</v>
      </c>
      <c r="F11" s="275"/>
      <c r="G11" s="146" t="s">
        <v>79</v>
      </c>
      <c r="H11" s="276" t="s">
        <v>80</v>
      </c>
      <c r="I11" s="279" t="s">
        <v>81</v>
      </c>
      <c r="J11" s="282" t="s">
        <v>21</v>
      </c>
      <c r="K11" s="285" t="s">
        <v>82</v>
      </c>
      <c r="L11" s="288" t="s">
        <v>83</v>
      </c>
      <c r="M11" s="147"/>
      <c r="N11" s="139"/>
    </row>
    <row r="12" spans="1:17" s="140" customFormat="1" ht="12.75">
      <c r="A12" s="137"/>
      <c r="B12" s="269"/>
      <c r="C12" s="272"/>
      <c r="D12" s="272"/>
      <c r="E12" s="291" t="s">
        <v>84</v>
      </c>
      <c r="F12" s="291" t="s">
        <v>85</v>
      </c>
      <c r="G12" s="148" t="s">
        <v>86</v>
      </c>
      <c r="H12" s="277"/>
      <c r="I12" s="280"/>
      <c r="J12" s="283"/>
      <c r="K12" s="286"/>
      <c r="L12" s="289"/>
      <c r="M12" s="149"/>
      <c r="N12" s="139"/>
    </row>
    <row r="13" spans="1:17" s="140" customFormat="1" ht="13.5" thickBot="1">
      <c r="A13" s="137"/>
      <c r="B13" s="270"/>
      <c r="C13" s="273"/>
      <c r="D13" s="273"/>
      <c r="E13" s="292"/>
      <c r="F13" s="292"/>
      <c r="G13" s="150" t="s">
        <v>87</v>
      </c>
      <c r="H13" s="278"/>
      <c r="I13" s="281"/>
      <c r="J13" s="284"/>
      <c r="K13" s="287"/>
      <c r="L13" s="290"/>
      <c r="M13" s="149"/>
      <c r="N13" s="139"/>
    </row>
    <row r="14" spans="1:17" s="140" customFormat="1" ht="16.5" thickBot="1">
      <c r="A14" s="137"/>
      <c r="B14" s="151" t="s">
        <v>88</v>
      </c>
      <c r="C14" s="152"/>
      <c r="D14" s="152"/>
      <c r="E14" s="152"/>
      <c r="F14" s="152"/>
      <c r="G14" s="152"/>
      <c r="H14" s="152"/>
      <c r="I14" s="152"/>
      <c r="J14" s="153"/>
      <c r="K14" s="152"/>
      <c r="L14" s="154">
        <f>SUM(L15:L19)</f>
        <v>68227187</v>
      </c>
      <c r="M14" s="155"/>
      <c r="N14" s="139"/>
    </row>
    <row r="15" spans="1:17" s="167" customFormat="1" ht="15">
      <c r="A15" s="156"/>
      <c r="B15" s="157">
        <v>1</v>
      </c>
      <c r="C15" s="158"/>
      <c r="D15" s="159"/>
      <c r="E15" s="159"/>
      <c r="F15" s="198" t="s">
        <v>96</v>
      </c>
      <c r="G15" s="158"/>
      <c r="H15" s="218" t="s">
        <v>109</v>
      </c>
      <c r="I15" s="159" t="s">
        <v>23</v>
      </c>
      <c r="J15" s="160">
        <v>73</v>
      </c>
      <c r="K15" s="219">
        <f>APU!N74</f>
        <v>934619</v>
      </c>
      <c r="L15" s="161">
        <f>J15*K15</f>
        <v>68227187</v>
      </c>
      <c r="M15" s="162"/>
      <c r="N15" s="163"/>
      <c r="O15" s="164"/>
      <c r="P15" s="165"/>
      <c r="Q15" s="166"/>
    </row>
    <row r="16" spans="1:17" s="167" customFormat="1">
      <c r="A16" s="156"/>
      <c r="B16" s="168"/>
      <c r="C16" s="169"/>
      <c r="D16" s="170"/>
      <c r="E16" s="170"/>
      <c r="F16" s="169"/>
      <c r="G16" s="169"/>
      <c r="H16" s="171"/>
      <c r="I16" s="170"/>
      <c r="J16" s="172"/>
      <c r="K16" s="173"/>
      <c r="L16" s="174"/>
      <c r="M16" s="162"/>
      <c r="N16" s="163"/>
      <c r="O16" s="164"/>
      <c r="P16" s="165"/>
      <c r="Q16" s="166"/>
    </row>
    <row r="17" spans="1:19" s="167" customFormat="1">
      <c r="A17" s="156"/>
      <c r="B17" s="168"/>
      <c r="C17" s="169"/>
      <c r="D17" s="170"/>
      <c r="E17" s="170"/>
      <c r="F17" s="169"/>
      <c r="G17" s="169"/>
      <c r="H17" s="171"/>
      <c r="I17" s="170"/>
      <c r="J17" s="172"/>
      <c r="L17" s="174"/>
      <c r="M17" s="162"/>
      <c r="N17" s="163"/>
      <c r="O17" s="164"/>
      <c r="P17" s="165"/>
      <c r="Q17" s="166"/>
    </row>
    <row r="18" spans="1:19" s="167" customFormat="1">
      <c r="A18" s="156"/>
      <c r="B18" s="168"/>
      <c r="C18" s="169"/>
      <c r="D18" s="170"/>
      <c r="E18" s="170"/>
      <c r="F18" s="169"/>
      <c r="G18" s="169"/>
      <c r="H18" s="171"/>
      <c r="I18" s="170"/>
      <c r="J18" s="172"/>
      <c r="K18" s="173"/>
      <c r="L18" s="174"/>
      <c r="M18" s="175"/>
      <c r="N18" s="163"/>
      <c r="O18" s="164"/>
      <c r="P18" s="165"/>
      <c r="Q18" s="166"/>
    </row>
    <row r="19" spans="1:19" s="167" customFormat="1" ht="15" thickBot="1">
      <c r="A19" s="156"/>
      <c r="B19" s="176"/>
      <c r="C19" s="177"/>
      <c r="D19" s="178"/>
      <c r="E19" s="178"/>
      <c r="F19" s="177"/>
      <c r="G19" s="177"/>
      <c r="H19" s="179"/>
      <c r="I19" s="178"/>
      <c r="J19" s="180"/>
      <c r="K19" s="181"/>
      <c r="L19" s="182"/>
      <c r="M19" s="162"/>
      <c r="N19" s="163"/>
      <c r="O19" s="164"/>
      <c r="P19" s="165"/>
      <c r="Q19" s="166"/>
    </row>
    <row r="20" spans="1:19" s="140" customFormat="1" ht="22.9" customHeight="1">
      <c r="A20" s="183"/>
      <c r="B20" s="293" t="s">
        <v>89</v>
      </c>
      <c r="C20" s="294"/>
      <c r="D20" s="294"/>
      <c r="E20" s="294"/>
      <c r="F20" s="294"/>
      <c r="G20" s="294"/>
      <c r="H20" s="294"/>
      <c r="I20" s="294"/>
      <c r="J20" s="294"/>
      <c r="K20" s="295"/>
      <c r="L20" s="184">
        <f>SUM(L15:L19)</f>
        <v>68227187</v>
      </c>
      <c r="M20" s="185"/>
      <c r="N20" s="186"/>
      <c r="Q20" s="187"/>
      <c r="S20" s="187"/>
    </row>
    <row r="21" spans="1:19" s="191" customFormat="1" ht="20.45" customHeight="1" thickBot="1">
      <c r="A21" s="188"/>
      <c r="B21" s="232" t="s">
        <v>90</v>
      </c>
      <c r="C21" s="233"/>
      <c r="D21" s="233"/>
      <c r="E21" s="233"/>
      <c r="F21" s="233"/>
      <c r="G21" s="233"/>
      <c r="H21" s="233"/>
      <c r="I21" s="233"/>
      <c r="J21" s="233"/>
      <c r="K21" s="233"/>
      <c r="L21" s="217">
        <f>ROUND((L20*0.19),0)</f>
        <v>12963166</v>
      </c>
      <c r="M21" s="189"/>
      <c r="N21" s="190"/>
    </row>
    <row r="22" spans="1:19" s="191" customFormat="1" ht="15" customHeight="1" thickBot="1">
      <c r="A22" s="188"/>
      <c r="B22" s="254" t="s">
        <v>91</v>
      </c>
      <c r="C22" s="255"/>
      <c r="D22" s="255"/>
      <c r="E22" s="255"/>
      <c r="F22" s="255"/>
      <c r="G22" s="255"/>
      <c r="H22" s="255"/>
      <c r="I22" s="255"/>
      <c r="J22" s="255"/>
      <c r="K22" s="256"/>
      <c r="L22" s="192">
        <f>SUM(L20:L21)</f>
        <v>81190353</v>
      </c>
      <c r="M22" s="193"/>
      <c r="N22" s="190"/>
    </row>
    <row r="23" spans="1:19" ht="37.5" customHeight="1" thickBot="1">
      <c r="B23" s="257" t="s">
        <v>92</v>
      </c>
      <c r="C23" s="258"/>
      <c r="D23" s="258"/>
      <c r="E23" s="259"/>
      <c r="F23" s="260" t="s">
        <v>97</v>
      </c>
      <c r="G23" s="260"/>
      <c r="H23" s="260"/>
      <c r="I23" s="260"/>
      <c r="J23" s="260"/>
      <c r="K23" s="260"/>
      <c r="L23" s="261"/>
      <c r="M23" s="194"/>
    </row>
  </sheetData>
  <dataConsolidate/>
  <mergeCells count="23">
    <mergeCell ref="B22:K22"/>
    <mergeCell ref="B23:E23"/>
    <mergeCell ref="F23:L23"/>
    <mergeCell ref="B8:L10"/>
    <mergeCell ref="B11:B13"/>
    <mergeCell ref="C11:C13"/>
    <mergeCell ref="D11:D13"/>
    <mergeCell ref="E11:F11"/>
    <mergeCell ref="H11:H13"/>
    <mergeCell ref="I11:I13"/>
    <mergeCell ref="J11:J13"/>
    <mergeCell ref="K11:K13"/>
    <mergeCell ref="L11:L13"/>
    <mergeCell ref="E12:E13"/>
    <mergeCell ref="F12:F13"/>
    <mergeCell ref="B20:K20"/>
    <mergeCell ref="B21:K21"/>
    <mergeCell ref="B6:L7"/>
    <mergeCell ref="B1:L1"/>
    <mergeCell ref="B2:L2"/>
    <mergeCell ref="B3:L3"/>
    <mergeCell ref="B4:L4"/>
    <mergeCell ref="B5:L5"/>
  </mergeCells>
  <conditionalFormatting sqref="M18">
    <cfRule type="expression" dxfId="0" priority="1" stopIfTrue="1">
      <formula>$F18=0</formula>
    </cfRule>
  </conditionalFormatting>
  <printOptions horizontalCentered="1"/>
  <pageMargins left="0.15748031496062992" right="0.19685039370078741" top="2.1259842519685042" bottom="0.11811023622047245" header="0.35433070866141736" footer="0"/>
  <pageSetup scale="6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-0.499984740745262"/>
    <pageSetUpPr fitToPage="1"/>
  </sheetPr>
  <dimension ref="A1:P93"/>
  <sheetViews>
    <sheetView view="pageBreakPreview" topLeftCell="A70" zoomScaleNormal="75" zoomScaleSheetLayoutView="100" workbookViewId="0">
      <selection activeCell="J22" sqref="J22"/>
    </sheetView>
  </sheetViews>
  <sheetFormatPr baseColWidth="10" defaultColWidth="11.42578125" defaultRowHeight="15"/>
  <cols>
    <col min="1" max="1" width="8.85546875" style="1" customWidth="1"/>
    <col min="2" max="2" width="13.28515625" style="1" customWidth="1"/>
    <col min="3" max="8" width="11.42578125" style="1"/>
    <col min="9" max="9" width="11.7109375" style="1" bestFit="1" customWidth="1"/>
    <col min="10" max="10" width="15.5703125" style="1" customWidth="1"/>
    <col min="11" max="11" width="15.140625" style="1" customWidth="1"/>
    <col min="12" max="12" width="8.7109375" style="1" customWidth="1"/>
    <col min="13" max="13" width="7.5703125" style="1" customWidth="1"/>
    <col min="14" max="14" width="13.5703125" style="1" customWidth="1"/>
    <col min="15" max="15" width="12" style="1" bestFit="1" customWidth="1"/>
    <col min="16" max="16384" width="11.42578125" style="1"/>
  </cols>
  <sheetData>
    <row r="1" spans="2:14" ht="25.5" customHeight="1">
      <c r="B1" s="314"/>
      <c r="C1" s="316"/>
      <c r="D1" s="317"/>
      <c r="E1" s="317"/>
      <c r="F1" s="317"/>
      <c r="G1" s="317"/>
      <c r="H1" s="317"/>
      <c r="I1" s="317"/>
      <c r="J1" s="318"/>
      <c r="K1" s="319" t="s">
        <v>0</v>
      </c>
      <c r="L1" s="296" t="s">
        <v>1</v>
      </c>
      <c r="M1" s="297"/>
      <c r="N1" s="298"/>
    </row>
    <row r="2" spans="2:14" ht="15.75">
      <c r="B2" s="315"/>
      <c r="C2" s="302" t="s">
        <v>2</v>
      </c>
      <c r="D2" s="303"/>
      <c r="E2" s="303"/>
      <c r="F2" s="303"/>
      <c r="G2" s="303"/>
      <c r="H2" s="303"/>
      <c r="I2" s="303"/>
      <c r="J2" s="304"/>
      <c r="K2" s="320"/>
      <c r="L2" s="299"/>
      <c r="M2" s="300"/>
      <c r="N2" s="301"/>
    </row>
    <row r="3" spans="2:14" ht="15.75">
      <c r="B3" s="315"/>
      <c r="C3" s="302" t="s">
        <v>3</v>
      </c>
      <c r="D3" s="303"/>
      <c r="E3" s="303"/>
      <c r="F3" s="303"/>
      <c r="G3" s="303"/>
      <c r="H3" s="303"/>
      <c r="I3" s="303"/>
      <c r="J3" s="304"/>
      <c r="K3" s="305" t="s">
        <v>4</v>
      </c>
      <c r="L3" s="307">
        <v>1</v>
      </c>
      <c r="M3" s="308"/>
      <c r="N3" s="309"/>
    </row>
    <row r="4" spans="2:14" ht="15.75">
      <c r="B4" s="315"/>
      <c r="C4" s="302" t="s">
        <v>5</v>
      </c>
      <c r="D4" s="303"/>
      <c r="E4" s="303"/>
      <c r="F4" s="303"/>
      <c r="G4" s="303"/>
      <c r="H4" s="303"/>
      <c r="I4" s="303"/>
      <c r="J4" s="304"/>
      <c r="K4" s="306"/>
      <c r="L4" s="310"/>
      <c r="M4" s="311"/>
      <c r="N4" s="312"/>
    </row>
    <row r="5" spans="2:14" ht="15.75">
      <c r="B5" s="315"/>
      <c r="C5" s="302" t="s">
        <v>6</v>
      </c>
      <c r="D5" s="303"/>
      <c r="E5" s="303"/>
      <c r="F5" s="303"/>
      <c r="G5" s="303"/>
      <c r="H5" s="303"/>
      <c r="I5" s="303"/>
      <c r="J5" s="304"/>
      <c r="K5" s="305" t="s">
        <v>7</v>
      </c>
      <c r="L5" s="305">
        <v>1</v>
      </c>
      <c r="M5" s="305" t="s">
        <v>8</v>
      </c>
      <c r="N5" s="322">
        <v>1</v>
      </c>
    </row>
    <row r="6" spans="2:14">
      <c r="B6" s="315"/>
      <c r="C6" s="2"/>
      <c r="D6" s="3"/>
      <c r="E6" s="3"/>
      <c r="F6" s="3"/>
      <c r="G6" s="3"/>
      <c r="H6" s="3"/>
      <c r="I6" s="3"/>
      <c r="J6" s="4"/>
      <c r="K6" s="321"/>
      <c r="L6" s="321"/>
      <c r="M6" s="321"/>
      <c r="N6" s="323"/>
    </row>
    <row r="7" spans="2:14">
      <c r="B7" s="315"/>
      <c r="C7" s="324"/>
      <c r="D7" s="325"/>
      <c r="E7" s="325"/>
      <c r="F7" s="325"/>
      <c r="G7" s="325"/>
      <c r="H7" s="325"/>
      <c r="I7" s="325"/>
      <c r="J7" s="326"/>
      <c r="K7" s="321"/>
      <c r="L7" s="321"/>
      <c r="M7" s="321"/>
      <c r="N7" s="323"/>
    </row>
    <row r="8" spans="2:14" ht="3" customHeight="1" thickBot="1">
      <c r="B8" s="205"/>
      <c r="C8" s="5"/>
      <c r="D8" s="5"/>
      <c r="E8" s="5"/>
      <c r="F8" s="5"/>
      <c r="G8" s="5"/>
      <c r="H8" s="5"/>
      <c r="I8" s="5"/>
      <c r="J8" s="5"/>
      <c r="K8" s="5"/>
      <c r="L8" s="6"/>
      <c r="M8" s="6"/>
      <c r="N8" s="206"/>
    </row>
    <row r="9" spans="2:14">
      <c r="B9" s="207"/>
      <c r="C9" s="7"/>
      <c r="D9" s="7"/>
      <c r="E9" s="7"/>
      <c r="F9" s="7"/>
      <c r="G9" s="7"/>
      <c r="H9" s="8"/>
      <c r="I9" s="7"/>
      <c r="J9" s="7"/>
      <c r="K9" s="9" t="s">
        <v>9</v>
      </c>
      <c r="L9" s="10">
        <v>14</v>
      </c>
      <c r="M9" s="10" t="s">
        <v>95</v>
      </c>
      <c r="N9" s="208">
        <v>2019</v>
      </c>
    </row>
    <row r="10" spans="2:14">
      <c r="B10" s="209"/>
      <c r="C10" s="11"/>
      <c r="D10" s="11"/>
      <c r="E10" s="11"/>
      <c r="F10" s="11"/>
      <c r="G10" s="11"/>
      <c r="H10" s="11"/>
      <c r="I10" s="11"/>
      <c r="J10" s="11"/>
      <c r="K10" s="9"/>
      <c r="L10" s="12"/>
      <c r="M10" s="12"/>
      <c r="N10" s="210"/>
    </row>
    <row r="11" spans="2:14">
      <c r="B11" s="211" t="s">
        <v>10</v>
      </c>
      <c r="C11" s="13"/>
      <c r="D11" s="313"/>
      <c r="E11" s="313"/>
      <c r="F11" s="199"/>
      <c r="G11" s="199"/>
      <c r="H11" s="313"/>
      <c r="I11" s="313"/>
      <c r="J11" s="14"/>
      <c r="K11" s="14" t="s">
        <v>11</v>
      </c>
      <c r="L11" s="199" t="s">
        <v>12</v>
      </c>
      <c r="M11" s="199"/>
      <c r="N11" s="212"/>
    </row>
    <row r="12" spans="2:14" ht="15.75" thickBot="1">
      <c r="B12" s="213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214"/>
    </row>
    <row r="13" spans="2:14" ht="3.75" customHeight="1" thickTop="1" thickBot="1">
      <c r="B13" s="16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2:14">
      <c r="B14" s="23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4"/>
    </row>
    <row r="15" spans="2:14">
      <c r="B15" s="25" t="s">
        <v>13</v>
      </c>
      <c r="C15" s="26"/>
      <c r="D15" s="27"/>
      <c r="E15" s="28" t="s">
        <v>8</v>
      </c>
      <c r="F15" s="27"/>
      <c r="G15" s="29"/>
      <c r="H15" s="29"/>
      <c r="I15" s="27"/>
      <c r="J15" s="27"/>
      <c r="K15" s="27"/>
      <c r="L15" s="27"/>
      <c r="M15" s="27"/>
      <c r="N15" s="24"/>
    </row>
    <row r="16" spans="2:14" ht="35.25" customHeight="1">
      <c r="B16" s="30" t="s">
        <v>14</v>
      </c>
      <c r="C16" s="31"/>
      <c r="D16" s="32"/>
      <c r="E16" s="330" t="s">
        <v>113</v>
      </c>
      <c r="F16" s="330"/>
      <c r="G16" s="330"/>
      <c r="H16" s="330"/>
      <c r="I16" s="330"/>
      <c r="J16" s="330"/>
      <c r="K16" s="330"/>
      <c r="L16" s="330"/>
      <c r="M16" s="330"/>
      <c r="N16" s="331"/>
    </row>
    <row r="17" spans="1:14" ht="6" customHeight="1">
      <c r="B17" s="30"/>
      <c r="C17" s="31"/>
      <c r="D17" s="32"/>
      <c r="E17" s="332"/>
      <c r="F17" s="332"/>
      <c r="G17" s="332"/>
      <c r="H17" s="332"/>
      <c r="I17" s="332"/>
      <c r="J17" s="332"/>
      <c r="K17" s="332"/>
      <c r="L17" s="332"/>
      <c r="M17" s="332"/>
      <c r="N17" s="333"/>
    </row>
    <row r="18" spans="1:14">
      <c r="B18" s="30"/>
      <c r="C18" s="31"/>
      <c r="D18" s="32"/>
      <c r="E18" s="334"/>
      <c r="F18" s="334"/>
      <c r="G18" s="334"/>
      <c r="H18" s="334"/>
      <c r="I18" s="334"/>
      <c r="J18" s="334"/>
      <c r="K18" s="334"/>
      <c r="L18" s="334"/>
      <c r="M18" s="334"/>
      <c r="N18" s="335"/>
    </row>
    <row r="19" spans="1:14">
      <c r="B19" s="30" t="s">
        <v>15</v>
      </c>
      <c r="C19" s="31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4"/>
    </row>
    <row r="20" spans="1:14">
      <c r="B20" s="30"/>
      <c r="C20" s="31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6"/>
    </row>
    <row r="21" spans="1:14">
      <c r="B21" s="30" t="s">
        <v>16</v>
      </c>
      <c r="C21" s="31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4"/>
    </row>
    <row r="22" spans="1:14">
      <c r="B22" s="30"/>
      <c r="C22" s="31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6"/>
    </row>
    <row r="23" spans="1:14">
      <c r="B23" s="30" t="s">
        <v>94</v>
      </c>
      <c r="C23" s="31"/>
      <c r="D23" s="35"/>
      <c r="E23" s="35"/>
      <c r="F23" s="33"/>
      <c r="G23" s="33"/>
      <c r="H23" s="33"/>
      <c r="I23" s="33"/>
      <c r="J23" s="33"/>
      <c r="K23" s="33"/>
      <c r="L23" s="33"/>
      <c r="M23" s="33"/>
      <c r="N23" s="34"/>
    </row>
    <row r="24" spans="1:14" ht="15.75" thickBot="1">
      <c r="B24" s="23"/>
      <c r="C24" s="27"/>
      <c r="D24" s="27"/>
      <c r="E24" s="27"/>
      <c r="F24" s="27"/>
      <c r="G24" s="27"/>
      <c r="H24" s="27"/>
      <c r="I24" s="27"/>
      <c r="J24" s="27"/>
      <c r="K24" s="27"/>
      <c r="L24" s="37"/>
      <c r="M24" s="27"/>
      <c r="N24" s="24"/>
    </row>
    <row r="25" spans="1:14" ht="16.5" thickBot="1">
      <c r="B25" s="336" t="s">
        <v>17</v>
      </c>
      <c r="C25" s="337"/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8"/>
    </row>
    <row r="26" spans="1:14">
      <c r="B26" s="38" t="s">
        <v>18</v>
      </c>
      <c r="C26" s="339" t="s">
        <v>19</v>
      </c>
      <c r="D26" s="340"/>
      <c r="E26" s="340"/>
      <c r="F26" s="340"/>
      <c r="G26" s="340"/>
      <c r="H26" s="340"/>
      <c r="I26" s="340"/>
      <c r="J26" s="39"/>
      <c r="K26" s="40"/>
      <c r="L26" s="341" t="s">
        <v>20</v>
      </c>
      <c r="M26" s="342"/>
      <c r="N26" s="38" t="s">
        <v>21</v>
      </c>
    </row>
    <row r="27" spans="1:14" ht="15.75" thickBot="1">
      <c r="A27" s="1" t="s">
        <v>22</v>
      </c>
      <c r="B27" s="41" t="s">
        <v>93</v>
      </c>
      <c r="C27" s="343" t="s">
        <v>110</v>
      </c>
      <c r="D27" s="344"/>
      <c r="E27" s="344"/>
      <c r="F27" s="344"/>
      <c r="G27" s="344"/>
      <c r="H27" s="344"/>
      <c r="I27" s="344"/>
      <c r="J27" s="344"/>
      <c r="K27" s="345"/>
      <c r="L27" s="346" t="s">
        <v>23</v>
      </c>
      <c r="M27" s="347"/>
      <c r="N27" s="42"/>
    </row>
    <row r="28" spans="1:14" ht="5.25" customHeight="1">
      <c r="B28" s="43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5"/>
    </row>
    <row r="29" spans="1:14" ht="15" customHeight="1" thickBot="1">
      <c r="B29" s="46" t="s">
        <v>24</v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8"/>
    </row>
    <row r="30" spans="1:14" ht="15.75" hidden="1" thickBot="1">
      <c r="B30" s="49"/>
      <c r="C30" s="50"/>
      <c r="D30" s="50"/>
      <c r="E30" s="50"/>
      <c r="F30" s="50"/>
      <c r="G30" s="50"/>
      <c r="H30" s="50"/>
      <c r="I30" s="51"/>
      <c r="J30" s="51"/>
      <c r="K30" s="50"/>
      <c r="L30" s="50"/>
      <c r="M30" s="50"/>
      <c r="N30" s="52"/>
    </row>
    <row r="31" spans="1:14">
      <c r="B31" s="348" t="s">
        <v>19</v>
      </c>
      <c r="C31" s="349"/>
      <c r="D31" s="349"/>
      <c r="E31" s="349"/>
      <c r="F31" s="349"/>
      <c r="G31" s="349"/>
      <c r="H31" s="350"/>
      <c r="I31" s="351" t="s">
        <v>25</v>
      </c>
      <c r="J31" s="352"/>
      <c r="K31" s="53" t="s">
        <v>26</v>
      </c>
      <c r="L31" s="353" t="s">
        <v>27</v>
      </c>
      <c r="M31" s="350"/>
      <c r="N31" s="54" t="s">
        <v>28</v>
      </c>
    </row>
    <row r="32" spans="1:14">
      <c r="A32" s="1" t="s">
        <v>29</v>
      </c>
      <c r="B32" s="327" t="s">
        <v>30</v>
      </c>
      <c r="C32" s="328"/>
      <c r="D32" s="328"/>
      <c r="E32" s="328"/>
      <c r="F32" s="328"/>
      <c r="G32" s="328"/>
      <c r="H32" s="329"/>
      <c r="I32" s="55"/>
      <c r="J32" s="56"/>
      <c r="K32" s="57">
        <v>85000</v>
      </c>
      <c r="L32" s="58"/>
      <c r="M32" s="59">
        <v>3</v>
      </c>
      <c r="N32" s="60">
        <f>K32/M32</f>
        <v>28333.333333333332</v>
      </c>
    </row>
    <row r="33" spans="2:14" ht="35.25" customHeight="1">
      <c r="B33" s="358" t="s">
        <v>31</v>
      </c>
      <c r="C33" s="359"/>
      <c r="D33" s="359"/>
      <c r="E33" s="359"/>
      <c r="F33" s="359"/>
      <c r="G33" s="359"/>
      <c r="H33" s="360"/>
      <c r="I33" s="55"/>
      <c r="J33" s="56"/>
      <c r="K33" s="57">
        <v>12000</v>
      </c>
      <c r="L33" s="58"/>
      <c r="M33" s="59">
        <v>1</v>
      </c>
      <c r="N33" s="60">
        <f>K33/M33</f>
        <v>12000</v>
      </c>
    </row>
    <row r="34" spans="2:14" ht="33.75" customHeight="1">
      <c r="B34" s="358" t="s">
        <v>32</v>
      </c>
      <c r="C34" s="359"/>
      <c r="D34" s="359"/>
      <c r="E34" s="359"/>
      <c r="F34" s="359"/>
      <c r="G34" s="359"/>
      <c r="H34" s="360"/>
      <c r="I34" s="55"/>
      <c r="J34" s="56"/>
      <c r="K34" s="57">
        <v>120000</v>
      </c>
      <c r="L34" s="58"/>
      <c r="M34" s="59">
        <v>3</v>
      </c>
      <c r="N34" s="60">
        <f>K34/M34</f>
        <v>40000</v>
      </c>
    </row>
    <row r="35" spans="2:14">
      <c r="B35" s="327" t="s">
        <v>33</v>
      </c>
      <c r="C35" s="328"/>
      <c r="D35" s="328"/>
      <c r="E35" s="328"/>
      <c r="F35" s="328"/>
      <c r="G35" s="328"/>
      <c r="H35" s="329"/>
      <c r="I35" s="361"/>
      <c r="J35" s="362"/>
      <c r="K35" s="61">
        <v>85000</v>
      </c>
      <c r="L35" s="363">
        <v>3</v>
      </c>
      <c r="M35" s="364"/>
      <c r="N35" s="60">
        <f>K35/L35</f>
        <v>28333.333333333332</v>
      </c>
    </row>
    <row r="36" spans="2:14" ht="15.75" thickBot="1">
      <c r="B36" s="327"/>
      <c r="C36" s="328"/>
      <c r="D36" s="328"/>
      <c r="E36" s="328"/>
      <c r="F36" s="328"/>
      <c r="G36" s="328"/>
      <c r="H36" s="329"/>
      <c r="I36" s="365"/>
      <c r="J36" s="366"/>
      <c r="K36" s="63"/>
      <c r="L36" s="367"/>
      <c r="M36" s="368"/>
      <c r="N36" s="64"/>
    </row>
    <row r="37" spans="2:14" ht="15.75" thickBot="1">
      <c r="B37" s="369" t="s">
        <v>34</v>
      </c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1"/>
      <c r="N37" s="65">
        <f>SUM(N32:N36)</f>
        <v>108666.66666666666</v>
      </c>
    </row>
    <row r="38" spans="2:14">
      <c r="B38" s="66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8"/>
    </row>
    <row r="39" spans="2:14">
      <c r="B39" s="69" t="s">
        <v>35</v>
      </c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1"/>
    </row>
    <row r="40" spans="2:14" ht="15.75" thickBot="1">
      <c r="B40" s="72"/>
      <c r="C40" s="51"/>
      <c r="D40" s="51"/>
      <c r="E40" s="51"/>
      <c r="F40" s="51"/>
      <c r="G40" s="51"/>
      <c r="H40" s="51"/>
      <c r="I40" s="51"/>
      <c r="J40" s="50"/>
      <c r="K40" s="50"/>
      <c r="L40" s="50"/>
      <c r="M40" s="50"/>
      <c r="N40" s="52"/>
    </row>
    <row r="41" spans="2:14">
      <c r="B41" s="354" t="s">
        <v>19</v>
      </c>
      <c r="C41" s="355"/>
      <c r="D41" s="355"/>
      <c r="E41" s="355"/>
      <c r="F41" s="355"/>
      <c r="G41" s="355"/>
      <c r="H41" s="355"/>
      <c r="I41" s="356"/>
      <c r="J41" s="202" t="s">
        <v>20</v>
      </c>
      <c r="K41" s="73" t="s">
        <v>21</v>
      </c>
      <c r="L41" s="357" t="s">
        <v>36</v>
      </c>
      <c r="M41" s="356"/>
      <c r="N41" s="74" t="s">
        <v>28</v>
      </c>
    </row>
    <row r="42" spans="2:14">
      <c r="B42" s="75" t="s">
        <v>111</v>
      </c>
      <c r="C42" s="76"/>
      <c r="D42" s="76"/>
      <c r="E42" s="76"/>
      <c r="F42" s="76"/>
      <c r="G42" s="76"/>
      <c r="H42" s="76"/>
      <c r="I42" s="56"/>
      <c r="J42" s="77" t="s">
        <v>23</v>
      </c>
      <c r="K42" s="78">
        <v>1</v>
      </c>
      <c r="L42" s="372">
        <v>373000</v>
      </c>
      <c r="M42" s="373"/>
      <c r="N42" s="79">
        <f>K42*L42</f>
        <v>373000</v>
      </c>
    </row>
    <row r="43" spans="2:14">
      <c r="B43" s="75" t="s">
        <v>37</v>
      </c>
      <c r="C43" s="76"/>
      <c r="D43" s="76"/>
      <c r="E43" s="76"/>
      <c r="F43" s="76"/>
      <c r="G43" s="76"/>
      <c r="H43" s="76"/>
      <c r="I43" s="56"/>
      <c r="J43" s="77" t="s">
        <v>38</v>
      </c>
      <c r="K43" s="78">
        <v>1</v>
      </c>
      <c r="L43" s="374">
        <v>1209</v>
      </c>
      <c r="M43" s="375">
        <v>1</v>
      </c>
      <c r="N43" s="79">
        <f>K43*L43</f>
        <v>1209</v>
      </c>
    </row>
    <row r="44" spans="2:14">
      <c r="B44" s="75" t="s">
        <v>39</v>
      </c>
      <c r="C44" s="76"/>
      <c r="D44" s="76"/>
      <c r="E44" s="76"/>
      <c r="F44" s="76"/>
      <c r="G44" s="76"/>
      <c r="H44" s="76"/>
      <c r="I44" s="56"/>
      <c r="J44" s="77" t="s">
        <v>20</v>
      </c>
      <c r="K44" s="78">
        <v>3.0000000000000001E-3</v>
      </c>
      <c r="L44" s="374">
        <v>1260000</v>
      </c>
      <c r="M44" s="375">
        <v>3.0000000000000001E-3</v>
      </c>
      <c r="N44" s="79">
        <f>K44*L44</f>
        <v>3780</v>
      </c>
    </row>
    <row r="45" spans="2:14">
      <c r="B45" s="75" t="s">
        <v>40</v>
      </c>
      <c r="C45" s="76"/>
      <c r="D45" s="76"/>
      <c r="E45" s="76"/>
      <c r="F45" s="76"/>
      <c r="G45" s="76"/>
      <c r="H45" s="76"/>
      <c r="I45" s="56"/>
      <c r="J45" s="77" t="s">
        <v>38</v>
      </c>
      <c r="K45" s="78">
        <v>20</v>
      </c>
      <c r="L45" s="374">
        <v>50</v>
      </c>
      <c r="M45" s="375"/>
      <c r="N45" s="79">
        <f>K45*L45</f>
        <v>1000</v>
      </c>
    </row>
    <row r="46" spans="2:14" ht="15.75" thickBot="1">
      <c r="B46" s="376"/>
      <c r="C46" s="377"/>
      <c r="D46" s="377"/>
      <c r="E46" s="377"/>
      <c r="F46" s="377"/>
      <c r="G46" s="377"/>
      <c r="H46" s="377"/>
      <c r="I46" s="362"/>
      <c r="J46" s="80"/>
      <c r="K46" s="81"/>
      <c r="L46" s="378"/>
      <c r="M46" s="379"/>
      <c r="N46" s="82"/>
    </row>
    <row r="47" spans="2:14" ht="15.75" thickBot="1">
      <c r="B47" s="369" t="s">
        <v>34</v>
      </c>
      <c r="C47" s="370"/>
      <c r="D47" s="370"/>
      <c r="E47" s="370"/>
      <c r="F47" s="370"/>
      <c r="G47" s="370"/>
      <c r="H47" s="370"/>
      <c r="I47" s="370"/>
      <c r="J47" s="370"/>
      <c r="K47" s="370"/>
      <c r="L47" s="370"/>
      <c r="M47" s="371"/>
      <c r="N47" s="65">
        <f>SUM(N42:N46)</f>
        <v>378989</v>
      </c>
    </row>
    <row r="48" spans="2:14">
      <c r="B48" s="83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8"/>
    </row>
    <row r="49" spans="2:15">
      <c r="B49" s="69" t="s">
        <v>41</v>
      </c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1"/>
    </row>
    <row r="50" spans="2:15" ht="15.75" thickBot="1">
      <c r="B50" s="84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2"/>
    </row>
    <row r="51" spans="2:15" ht="25.5">
      <c r="B51" s="200" t="s">
        <v>42</v>
      </c>
      <c r="C51" s="201"/>
      <c r="D51" s="201"/>
      <c r="E51" s="201"/>
      <c r="F51" s="201"/>
      <c r="G51" s="201"/>
      <c r="H51" s="85" t="s">
        <v>20</v>
      </c>
      <c r="I51" s="86" t="s">
        <v>43</v>
      </c>
      <c r="J51" s="87" t="s">
        <v>44</v>
      </c>
      <c r="K51" s="85" t="s">
        <v>45</v>
      </c>
      <c r="L51" s="380" t="s">
        <v>46</v>
      </c>
      <c r="M51" s="381"/>
      <c r="N51" s="88" t="s">
        <v>28</v>
      </c>
    </row>
    <row r="52" spans="2:15">
      <c r="B52" s="382" t="s">
        <v>111</v>
      </c>
      <c r="C52" s="383"/>
      <c r="D52" s="383"/>
      <c r="E52" s="383"/>
      <c r="F52" s="383"/>
      <c r="G52" s="384"/>
      <c r="H52" s="89" t="s">
        <v>47</v>
      </c>
      <c r="I52" s="62">
        <v>1.25</v>
      </c>
      <c r="J52" s="90">
        <v>139</v>
      </c>
      <c r="K52" s="62">
        <f>I52*J52</f>
        <v>173.75</v>
      </c>
      <c r="L52" s="385">
        <v>1655</v>
      </c>
      <c r="M52" s="385"/>
      <c r="N52" s="215">
        <f>K52*L52</f>
        <v>287556.25</v>
      </c>
    </row>
    <row r="53" spans="2:15">
      <c r="B53" s="382" t="s">
        <v>48</v>
      </c>
      <c r="C53" s="383"/>
      <c r="D53" s="383"/>
      <c r="E53" s="383"/>
      <c r="F53" s="383"/>
      <c r="G53" s="384"/>
      <c r="H53" s="89" t="s">
        <v>47</v>
      </c>
      <c r="I53" s="62">
        <v>1.25</v>
      </c>
      <c r="J53" s="90">
        <v>12</v>
      </c>
      <c r="K53" s="62">
        <f>I53*J53</f>
        <v>15</v>
      </c>
      <c r="L53" s="386">
        <v>2500</v>
      </c>
      <c r="M53" s="387"/>
      <c r="N53" s="215">
        <f>K53*L53</f>
        <v>37500</v>
      </c>
    </row>
    <row r="54" spans="2:15">
      <c r="B54" s="382"/>
      <c r="C54" s="383"/>
      <c r="D54" s="383"/>
      <c r="E54" s="383"/>
      <c r="F54" s="383"/>
      <c r="G54" s="384"/>
      <c r="H54" s="92"/>
      <c r="I54" s="92"/>
      <c r="J54" s="62"/>
      <c r="K54" s="62"/>
      <c r="L54" s="392"/>
      <c r="M54" s="393"/>
      <c r="N54" s="216"/>
    </row>
    <row r="55" spans="2:15" ht="15.75" thickBot="1">
      <c r="B55" s="394" t="s">
        <v>34</v>
      </c>
      <c r="C55" s="395"/>
      <c r="D55" s="395"/>
      <c r="E55" s="395"/>
      <c r="F55" s="395"/>
      <c r="G55" s="395"/>
      <c r="H55" s="395"/>
      <c r="I55" s="395"/>
      <c r="J55" s="395"/>
      <c r="K55" s="395"/>
      <c r="L55" s="395"/>
      <c r="M55" s="396"/>
      <c r="N55" s="93">
        <f>SUM(N52:N54)</f>
        <v>325056.25</v>
      </c>
    </row>
    <row r="56" spans="2:15">
      <c r="B56" s="83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8"/>
    </row>
    <row r="57" spans="2:15">
      <c r="B57" s="69" t="s">
        <v>49</v>
      </c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1"/>
    </row>
    <row r="58" spans="2:15" ht="15.75" thickBot="1">
      <c r="B58" s="84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2"/>
    </row>
    <row r="59" spans="2:15" ht="25.5">
      <c r="B59" s="397" t="s">
        <v>50</v>
      </c>
      <c r="C59" s="398"/>
      <c r="D59" s="398"/>
      <c r="E59" s="398"/>
      <c r="F59" s="398"/>
      <c r="G59" s="398"/>
      <c r="H59" s="398"/>
      <c r="I59" s="85" t="s">
        <v>51</v>
      </c>
      <c r="J59" s="87" t="s">
        <v>52</v>
      </c>
      <c r="K59" s="86" t="s">
        <v>53</v>
      </c>
      <c r="L59" s="399" t="s">
        <v>27</v>
      </c>
      <c r="M59" s="400"/>
      <c r="N59" s="94" t="s">
        <v>28</v>
      </c>
    </row>
    <row r="60" spans="2:15">
      <c r="B60" s="95"/>
      <c r="C60" s="96"/>
      <c r="D60" s="96"/>
      <c r="E60" s="96"/>
      <c r="F60" s="96"/>
      <c r="G60" s="96"/>
      <c r="H60" s="96"/>
      <c r="I60" s="91"/>
      <c r="J60" s="97"/>
      <c r="K60" s="98"/>
      <c r="L60" s="99"/>
      <c r="M60" s="100"/>
      <c r="N60" s="101"/>
      <c r="O60" s="102"/>
    </row>
    <row r="61" spans="2:15" ht="15.75" thickBot="1">
      <c r="B61" s="388"/>
      <c r="C61" s="389"/>
      <c r="D61" s="389"/>
      <c r="E61" s="389"/>
      <c r="F61" s="389"/>
      <c r="G61" s="389"/>
      <c r="H61" s="389"/>
      <c r="I61" s="103"/>
      <c r="J61" s="103"/>
      <c r="K61" s="103"/>
      <c r="L61" s="390"/>
      <c r="M61" s="391"/>
      <c r="N61" s="104"/>
    </row>
    <row r="62" spans="2:15" ht="15.75" thickBot="1">
      <c r="B62" s="394" t="s">
        <v>34</v>
      </c>
      <c r="C62" s="395"/>
      <c r="D62" s="395"/>
      <c r="E62" s="395"/>
      <c r="F62" s="395"/>
      <c r="G62" s="395"/>
      <c r="H62" s="395"/>
      <c r="I62" s="395"/>
      <c r="J62" s="395"/>
      <c r="K62" s="395"/>
      <c r="L62" s="395"/>
      <c r="M62" s="396"/>
      <c r="N62" s="105"/>
    </row>
    <row r="63" spans="2:15" ht="15.75" thickBot="1">
      <c r="B63" s="83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8"/>
    </row>
    <row r="64" spans="2:15" ht="15.75" thickBot="1">
      <c r="B64" s="401" t="s">
        <v>54</v>
      </c>
      <c r="C64" s="402"/>
      <c r="D64" s="402"/>
      <c r="E64" s="402"/>
      <c r="F64" s="402"/>
      <c r="G64" s="402"/>
      <c r="H64" s="402"/>
      <c r="I64" s="402"/>
      <c r="J64" s="402"/>
      <c r="K64" s="402"/>
      <c r="L64" s="402"/>
      <c r="M64" s="403"/>
      <c r="N64" s="106">
        <f>N37+N47+N55+N62</f>
        <v>812711.91666666663</v>
      </c>
    </row>
    <row r="65" spans="1:16">
      <c r="B65" s="83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8"/>
    </row>
    <row r="66" spans="1:16">
      <c r="B66" s="69" t="s">
        <v>55</v>
      </c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1"/>
    </row>
    <row r="67" spans="1:16" ht="15.75" thickBot="1">
      <c r="B67" s="84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2"/>
    </row>
    <row r="68" spans="1:16">
      <c r="B68" s="404" t="s">
        <v>56</v>
      </c>
      <c r="C68" s="405"/>
      <c r="D68" s="405"/>
      <c r="E68" s="405"/>
      <c r="F68" s="405"/>
      <c r="G68" s="405"/>
      <c r="H68" s="405"/>
      <c r="I68" s="203"/>
      <c r="J68" s="204"/>
      <c r="K68" s="107" t="s">
        <v>57</v>
      </c>
      <c r="L68" s="406" t="s">
        <v>58</v>
      </c>
      <c r="M68" s="407"/>
      <c r="N68" s="108"/>
    </row>
    <row r="69" spans="1:16">
      <c r="B69" s="408" t="s">
        <v>59</v>
      </c>
      <c r="C69" s="409"/>
      <c r="D69" s="409"/>
      <c r="E69" s="409"/>
      <c r="F69" s="409"/>
      <c r="G69" s="409"/>
      <c r="H69" s="409"/>
      <c r="I69" s="109"/>
      <c r="J69" s="110"/>
      <c r="K69" s="111">
        <v>0.15</v>
      </c>
      <c r="L69" s="410">
        <f>N64*K69</f>
        <v>121906.78749999999</v>
      </c>
      <c r="M69" s="411"/>
      <c r="N69" s="112"/>
    </row>
    <row r="70" spans="1:16">
      <c r="B70" s="113" t="s">
        <v>60</v>
      </c>
      <c r="C70" s="114"/>
      <c r="D70" s="114"/>
      <c r="E70" s="114"/>
      <c r="F70" s="114"/>
      <c r="G70" s="114"/>
      <c r="H70" s="114"/>
      <c r="I70" s="109"/>
      <c r="J70" s="110"/>
      <c r="K70" s="115"/>
      <c r="L70" s="410"/>
      <c r="M70" s="411"/>
      <c r="N70" s="112"/>
    </row>
    <row r="71" spans="1:16" ht="15.75" thickBot="1">
      <c r="B71" s="116" t="s">
        <v>61</v>
      </c>
      <c r="C71" s="117"/>
      <c r="D71" s="117"/>
      <c r="E71" s="117"/>
      <c r="F71" s="117"/>
      <c r="G71" s="117"/>
      <c r="H71" s="117"/>
      <c r="I71" s="118"/>
      <c r="J71" s="119"/>
      <c r="K71" s="120"/>
      <c r="L71" s="418"/>
      <c r="M71" s="419"/>
      <c r="N71" s="112"/>
    </row>
    <row r="72" spans="1:16" ht="15.75" thickBot="1">
      <c r="B72" s="369" t="s">
        <v>34</v>
      </c>
      <c r="C72" s="370"/>
      <c r="D72" s="370"/>
      <c r="E72" s="370"/>
      <c r="F72" s="370"/>
      <c r="G72" s="370"/>
      <c r="H72" s="370"/>
      <c r="I72" s="370"/>
      <c r="J72" s="370"/>
      <c r="K72" s="370"/>
      <c r="L72" s="370"/>
      <c r="M72" s="371"/>
      <c r="N72" s="121">
        <f>L69+L70+L71</f>
        <v>121906.78749999999</v>
      </c>
    </row>
    <row r="73" spans="1:16" ht="15.75" thickBot="1">
      <c r="B73" s="83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8"/>
    </row>
    <row r="74" spans="1:16" ht="15.75" thickBot="1">
      <c r="A74" s="1" t="s">
        <v>62</v>
      </c>
      <c r="B74" s="401" t="s">
        <v>63</v>
      </c>
      <c r="C74" s="402"/>
      <c r="D74" s="402"/>
      <c r="E74" s="402"/>
      <c r="F74" s="402"/>
      <c r="G74" s="402"/>
      <c r="H74" s="402"/>
      <c r="I74" s="402"/>
      <c r="J74" s="402"/>
      <c r="K74" s="402"/>
      <c r="L74" s="402"/>
      <c r="M74" s="403"/>
      <c r="N74" s="122">
        <f>ROUND((N64+N72),0)</f>
        <v>934619</v>
      </c>
      <c r="P74" s="122">
        <v>926569</v>
      </c>
    </row>
    <row r="75" spans="1:16">
      <c r="B75" s="19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2"/>
    </row>
    <row r="76" spans="1:16">
      <c r="B76" s="23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4"/>
    </row>
    <row r="77" spans="1:16">
      <c r="B77" s="23"/>
      <c r="C77" s="21"/>
      <c r="D77" s="21"/>
      <c r="E77" s="21"/>
      <c r="F77" s="21"/>
      <c r="G77" s="123" t="s">
        <v>64</v>
      </c>
      <c r="H77" s="123"/>
      <c r="I77" s="123"/>
      <c r="J77" s="123"/>
      <c r="K77" s="21"/>
      <c r="L77" s="21"/>
      <c r="M77" s="21"/>
      <c r="N77" s="24"/>
    </row>
    <row r="78" spans="1:16">
      <c r="B78" s="124"/>
      <c r="C78" s="125"/>
      <c r="D78" s="125"/>
      <c r="E78" s="125"/>
      <c r="F78" s="125"/>
      <c r="G78" s="21" t="s">
        <v>65</v>
      </c>
      <c r="H78" s="125"/>
      <c r="I78" s="125"/>
      <c r="J78" s="125"/>
      <c r="K78" s="125"/>
      <c r="L78" s="125"/>
      <c r="M78" s="125"/>
      <c r="N78" s="126"/>
    </row>
    <row r="79" spans="1:16">
      <c r="B79" s="124"/>
      <c r="C79" s="125"/>
      <c r="D79" s="125"/>
      <c r="E79" s="125"/>
      <c r="F79" s="125"/>
      <c r="G79" s="21" t="s">
        <v>66</v>
      </c>
      <c r="H79" s="21"/>
      <c r="I79" s="21"/>
      <c r="J79" s="125"/>
      <c r="K79" s="125"/>
      <c r="L79" s="125"/>
      <c r="M79" s="125"/>
      <c r="N79" s="126"/>
    </row>
    <row r="80" spans="1:16">
      <c r="B80" s="127"/>
      <c r="C80" s="35"/>
      <c r="D80" s="35"/>
      <c r="E80" s="35"/>
      <c r="F80" s="35"/>
      <c r="G80" s="21" t="s">
        <v>67</v>
      </c>
      <c r="H80" s="35"/>
      <c r="I80" s="35"/>
      <c r="J80" s="35"/>
      <c r="K80" s="35"/>
      <c r="L80" s="35"/>
      <c r="M80" s="35"/>
      <c r="N80" s="36"/>
    </row>
    <row r="81" spans="2:14">
      <c r="B81" s="23"/>
      <c r="C81" s="21"/>
      <c r="D81" s="21"/>
      <c r="E81" s="21"/>
      <c r="F81" s="21"/>
      <c r="G81" s="21" t="s">
        <v>68</v>
      </c>
      <c r="H81" s="21"/>
      <c r="I81" s="21"/>
      <c r="J81" s="21"/>
      <c r="K81" s="21"/>
      <c r="L81" s="21"/>
      <c r="M81" s="21"/>
      <c r="N81" s="24"/>
    </row>
    <row r="82" spans="2:14">
      <c r="B82" s="128" t="s">
        <v>69</v>
      </c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30"/>
    </row>
    <row r="83" spans="2:14">
      <c r="B83" s="420"/>
      <c r="C83" s="421"/>
      <c r="D83" s="421"/>
      <c r="E83" s="421"/>
      <c r="F83" s="421"/>
      <c r="G83" s="421"/>
      <c r="H83" s="421"/>
      <c r="I83" s="421"/>
      <c r="J83" s="421"/>
      <c r="K83" s="421"/>
      <c r="L83" s="421"/>
      <c r="M83" s="421"/>
      <c r="N83" s="422"/>
    </row>
    <row r="84" spans="2:14">
      <c r="B84" s="423"/>
      <c r="C84" s="424"/>
      <c r="D84" s="424"/>
      <c r="E84" s="424"/>
      <c r="F84" s="424"/>
      <c r="G84" s="424"/>
      <c r="H84" s="424"/>
      <c r="I84" s="424"/>
      <c r="J84" s="424"/>
      <c r="K84" s="424"/>
      <c r="L84" s="424"/>
      <c r="M84" s="424"/>
      <c r="N84" s="425"/>
    </row>
    <row r="85" spans="2:14">
      <c r="B85" s="127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6"/>
    </row>
    <row r="86" spans="2:14">
      <c r="B86" s="23"/>
      <c r="C86" s="21"/>
      <c r="D86" s="21"/>
      <c r="E86" s="21"/>
      <c r="F86" s="21"/>
      <c r="G86" s="21" t="s">
        <v>64</v>
      </c>
      <c r="H86" s="21"/>
      <c r="I86" s="21"/>
      <c r="J86" s="21"/>
      <c r="K86" s="21"/>
      <c r="L86" s="21"/>
      <c r="M86" s="21"/>
      <c r="N86" s="24"/>
    </row>
    <row r="87" spans="2:14">
      <c r="B87" s="23"/>
      <c r="C87" s="21"/>
      <c r="D87" s="21"/>
      <c r="E87" s="21"/>
      <c r="F87" s="21"/>
      <c r="G87" s="131" t="s">
        <v>65</v>
      </c>
      <c r="H87" s="131"/>
      <c r="I87" s="131"/>
      <c r="J87" s="131"/>
      <c r="K87" s="21"/>
      <c r="L87" s="21"/>
      <c r="M87" s="21"/>
      <c r="N87" s="24"/>
    </row>
    <row r="88" spans="2:14">
      <c r="B88" s="23"/>
      <c r="C88" s="21"/>
      <c r="D88" s="21"/>
      <c r="E88" s="21"/>
      <c r="F88" s="21"/>
      <c r="G88" s="132" t="s">
        <v>70</v>
      </c>
      <c r="H88" s="132"/>
      <c r="I88" s="132"/>
      <c r="J88" s="132"/>
      <c r="K88" s="21"/>
      <c r="L88" s="21"/>
      <c r="M88" s="21"/>
      <c r="N88" s="24"/>
    </row>
    <row r="89" spans="2:14">
      <c r="B89" s="133"/>
      <c r="C89" s="35"/>
      <c r="D89" s="35"/>
      <c r="E89" s="35"/>
      <c r="F89" s="35"/>
      <c r="G89" s="125" t="s">
        <v>67</v>
      </c>
      <c r="H89" s="21"/>
      <c r="I89" s="21"/>
      <c r="J89" s="21"/>
      <c r="K89" s="35"/>
      <c r="L89" s="35"/>
      <c r="M89" s="35"/>
      <c r="N89" s="36"/>
    </row>
    <row r="90" spans="2:14">
      <c r="B90" s="134" t="s">
        <v>71</v>
      </c>
      <c r="C90" s="135"/>
      <c r="D90" s="135"/>
      <c r="E90" s="21"/>
      <c r="F90" s="21"/>
      <c r="G90" s="21"/>
      <c r="H90" s="21"/>
      <c r="I90" s="21"/>
      <c r="J90" s="412"/>
      <c r="K90" s="412"/>
      <c r="L90" s="412"/>
      <c r="M90" s="412"/>
      <c r="N90" s="413"/>
    </row>
    <row r="91" spans="2:14">
      <c r="B91" s="134" t="s">
        <v>72</v>
      </c>
      <c r="C91" s="135"/>
      <c r="D91" s="135"/>
      <c r="E91" s="21"/>
      <c r="F91" s="21"/>
      <c r="G91" s="21"/>
      <c r="H91" s="21"/>
      <c r="I91" s="21"/>
      <c r="J91" s="412"/>
      <c r="K91" s="412"/>
      <c r="L91" s="412"/>
      <c r="M91" s="412"/>
      <c r="N91" s="413"/>
    </row>
    <row r="92" spans="2:14" ht="15.75" thickBot="1">
      <c r="B92" s="416"/>
      <c r="C92" s="417"/>
      <c r="D92" s="417"/>
      <c r="E92" s="136"/>
      <c r="F92" s="136"/>
      <c r="G92" s="136"/>
      <c r="H92" s="136"/>
      <c r="I92" s="136"/>
      <c r="J92" s="414"/>
      <c r="K92" s="414"/>
      <c r="L92" s="414"/>
      <c r="M92" s="414"/>
      <c r="N92" s="415"/>
    </row>
    <row r="93" spans="2:14"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</row>
  </sheetData>
  <mergeCells count="72">
    <mergeCell ref="J90:N92"/>
    <mergeCell ref="B92:D92"/>
    <mergeCell ref="L70:M70"/>
    <mergeCell ref="L71:M71"/>
    <mergeCell ref="B72:M72"/>
    <mergeCell ref="B74:M74"/>
    <mergeCell ref="B83:N83"/>
    <mergeCell ref="B84:N84"/>
    <mergeCell ref="B62:M62"/>
    <mergeCell ref="B64:M64"/>
    <mergeCell ref="B68:H68"/>
    <mergeCell ref="L68:M68"/>
    <mergeCell ref="B69:H69"/>
    <mergeCell ref="L69:M69"/>
    <mergeCell ref="B61:H61"/>
    <mergeCell ref="L61:M61"/>
    <mergeCell ref="B54:G54"/>
    <mergeCell ref="L54:M54"/>
    <mergeCell ref="B55:M55"/>
    <mergeCell ref="B59:H59"/>
    <mergeCell ref="L59:M59"/>
    <mergeCell ref="B47:M47"/>
    <mergeCell ref="L51:M51"/>
    <mergeCell ref="B52:G52"/>
    <mergeCell ref="L52:M52"/>
    <mergeCell ref="B53:G53"/>
    <mergeCell ref="L53:M53"/>
    <mergeCell ref="L42:M42"/>
    <mergeCell ref="L43:M43"/>
    <mergeCell ref="L44:M44"/>
    <mergeCell ref="L45:M45"/>
    <mergeCell ref="B46:I46"/>
    <mergeCell ref="L46:M46"/>
    <mergeCell ref="B41:I41"/>
    <mergeCell ref="L41:M41"/>
    <mergeCell ref="B33:H33"/>
    <mergeCell ref="B34:H34"/>
    <mergeCell ref="B35:H35"/>
    <mergeCell ref="I35:J35"/>
    <mergeCell ref="L35:M35"/>
    <mergeCell ref="B36:H36"/>
    <mergeCell ref="I36:J36"/>
    <mergeCell ref="L36:M36"/>
    <mergeCell ref="B37:M37"/>
    <mergeCell ref="L5:L7"/>
    <mergeCell ref="M5:M7"/>
    <mergeCell ref="N5:N7"/>
    <mergeCell ref="C7:J7"/>
    <mergeCell ref="B32:H32"/>
    <mergeCell ref="E16:N17"/>
    <mergeCell ref="E18:N18"/>
    <mergeCell ref="B25:N25"/>
    <mergeCell ref="C26:I26"/>
    <mergeCell ref="L26:M26"/>
    <mergeCell ref="C27:K27"/>
    <mergeCell ref="L27:M27"/>
    <mergeCell ref="B31:H31"/>
    <mergeCell ref="I31:J31"/>
    <mergeCell ref="L31:M31"/>
    <mergeCell ref="D11:E11"/>
    <mergeCell ref="H11:I11"/>
    <mergeCell ref="B1:B7"/>
    <mergeCell ref="C1:J1"/>
    <mergeCell ref="K1:K2"/>
    <mergeCell ref="C5:J5"/>
    <mergeCell ref="K5:K7"/>
    <mergeCell ref="L1:N2"/>
    <mergeCell ref="C2:J2"/>
    <mergeCell ref="C3:J3"/>
    <mergeCell ref="K3:K4"/>
    <mergeCell ref="L3:N4"/>
    <mergeCell ref="C4:J4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53" orientation="portrait" r:id="rId1"/>
  <colBreaks count="1" manualBreakCount="1">
    <brk id="14" max="1048575" man="1"/>
  </colBreaks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114300</xdr:rowOff>
              </from>
              <to>
                <xdr:col>1</xdr:col>
                <xdr:colOff>857250</xdr:colOff>
                <xdr:row>4</xdr:row>
                <xdr:rowOff>190500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8"/>
  <sheetViews>
    <sheetView tabSelected="1" workbookViewId="0">
      <selection activeCell="H12" sqref="H12"/>
    </sheetView>
  </sheetViews>
  <sheetFormatPr baseColWidth="10" defaultRowHeight="15"/>
  <cols>
    <col min="2" max="2" width="22.28515625" customWidth="1"/>
    <col min="3" max="3" width="10" customWidth="1"/>
    <col min="4" max="4" width="9.28515625" customWidth="1"/>
    <col min="5" max="5" width="11.42578125" customWidth="1"/>
    <col min="6" max="6" width="10.42578125" customWidth="1"/>
    <col min="7" max="7" width="13.140625" customWidth="1"/>
  </cols>
  <sheetData>
    <row r="1" spans="2:7" ht="15.75" thickBot="1"/>
    <row r="2" spans="2:7" ht="21.75" thickBot="1">
      <c r="B2" s="428" t="s">
        <v>106</v>
      </c>
      <c r="C2" s="429"/>
      <c r="D2" s="429"/>
      <c r="E2" s="429"/>
      <c r="F2" s="429"/>
      <c r="G2" s="430"/>
    </row>
    <row r="3" spans="2:7" ht="8.25" customHeight="1" thickBot="1">
      <c r="B3" s="220"/>
      <c r="C3" s="221"/>
      <c r="D3" s="221"/>
      <c r="E3" s="221"/>
      <c r="F3" s="221"/>
      <c r="G3" s="222"/>
    </row>
    <row r="4" spans="2:7" ht="30" customHeight="1" thickBot="1">
      <c r="B4" s="431" t="s">
        <v>98</v>
      </c>
      <c r="C4" s="433" t="s">
        <v>99</v>
      </c>
      <c r="D4" s="434"/>
      <c r="E4" s="435" t="s">
        <v>100</v>
      </c>
      <c r="F4" s="437" t="s">
        <v>101</v>
      </c>
      <c r="G4" s="439" t="s">
        <v>102</v>
      </c>
    </row>
    <row r="5" spans="2:7" ht="30" customHeight="1" thickBot="1">
      <c r="B5" s="432"/>
      <c r="C5" s="223" t="s">
        <v>103</v>
      </c>
      <c r="D5" s="224" t="s">
        <v>104</v>
      </c>
      <c r="E5" s="436"/>
      <c r="F5" s="438"/>
      <c r="G5" s="440"/>
    </row>
    <row r="6" spans="2:7" ht="30" customHeight="1">
      <c r="B6" s="225" t="s">
        <v>107</v>
      </c>
      <c r="C6" s="225">
        <v>100</v>
      </c>
      <c r="D6" s="225">
        <v>7</v>
      </c>
      <c r="E6" s="226">
        <f>C6*D6</f>
        <v>700</v>
      </c>
      <c r="F6" s="226">
        <v>0.1</v>
      </c>
      <c r="G6" s="226">
        <f>E6*F6</f>
        <v>70</v>
      </c>
    </row>
    <row r="7" spans="2:7" ht="15.75" thickBot="1">
      <c r="B7" s="229" t="s">
        <v>108</v>
      </c>
      <c r="C7" s="227">
        <v>9</v>
      </c>
      <c r="D7" s="228">
        <v>6.5</v>
      </c>
      <c r="E7" s="227">
        <f>C7*D7</f>
        <v>58.5</v>
      </c>
      <c r="F7" s="227">
        <v>0.05</v>
      </c>
      <c r="G7" s="231">
        <f t="shared" ref="G7" si="0">E7*F7</f>
        <v>2.9250000000000003</v>
      </c>
    </row>
    <row r="8" spans="2:7" ht="15.75" thickBot="1">
      <c r="E8" s="426" t="s">
        <v>105</v>
      </c>
      <c r="F8" s="427"/>
      <c r="G8" s="230">
        <f>SUM(G6:G7)</f>
        <v>72.924999999999997</v>
      </c>
    </row>
  </sheetData>
  <mergeCells count="7">
    <mergeCell ref="E8:F8"/>
    <mergeCell ref="B2:G2"/>
    <mergeCell ref="B4:B5"/>
    <mergeCell ref="C4:D4"/>
    <mergeCell ref="E4:E5"/>
    <mergeCell ref="F4:F5"/>
    <mergeCell ref="G4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APU</vt:lpstr>
      <vt:lpstr>SITIOS A INTERVENIR</vt:lpstr>
      <vt:lpstr>APU!Área_de_impresión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Edinson Prado Perez</dc:creator>
  <cp:lastModifiedBy>Mary Rosa Paredes Asaf</cp:lastModifiedBy>
  <cp:lastPrinted>2019-01-15T15:46:34Z</cp:lastPrinted>
  <dcterms:created xsi:type="dcterms:W3CDTF">2017-02-06T14:34:06Z</dcterms:created>
  <dcterms:modified xsi:type="dcterms:W3CDTF">2019-08-28T21:22:42Z</dcterms:modified>
</cp:coreProperties>
</file>