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01"/>
  <workbookPr defaultThemeVersion="124226"/>
  <mc:AlternateContent xmlns:mc="http://schemas.openxmlformats.org/markup-compatibility/2006">
    <mc:Choice Requires="x15">
      <x15ac:absPath xmlns:x15ac="http://schemas.microsoft.com/office/spreadsheetml/2010/11/ac" url="https://minjusticiagovco-my.sharepoint.com/personal/ana_perez_minjusticia_gov_co/Documents/2. Contratos Estrategicos/09. GGH-021 - Rediseño Institucional/2. Proceso de Selección MJD- CM-001-2023/6. Replica/"/>
    </mc:Choice>
  </mc:AlternateContent>
  <xr:revisionPtr revIDLastSave="6635" documentId="11_701C998E59788F48DC5CB62C33A8BE59855D4E76" xr6:coauthVersionLast="47" xr6:coauthVersionMax="47" xr10:uidLastSave="{6D80BD07-3974-4A10-8899-6C659D208B75}"/>
  <bookViews>
    <workbookView xWindow="-120" yWindow="-120" windowWidth="20730" windowHeight="11160" firstSheet="6" activeTab="7" xr2:uid="{00000000-000D-0000-FFFF-FFFF00000000}"/>
  </bookViews>
  <sheets>
    <sheet name="PROPONENTE 2 INGSAE SAS" sheetId="15" r:id="rId1"/>
    <sheet name="PROPONENTE 1- EPYCA" sheetId="17" r:id="rId2"/>
    <sheet name="PROPONENTE 3 - CRECE SAS" sheetId="16" r:id="rId3"/>
    <sheet name="PROPONENTE 4 - REDISEÑAR SAS" sheetId="14" r:id="rId4"/>
    <sheet name="PROPONENTE 5 - RACIONALIZAR SAS" sheetId="12" r:id="rId5"/>
    <sheet name="PROPONENTE 6 UT CNC BAHAMÓN" sheetId="13" r:id="rId6"/>
    <sheet name="PROPONENTE 7 - AVANCE ORG" sheetId="11" r:id="rId7"/>
    <sheet name="PROPONENTE 8 - CONSORCIO REDISE" sheetId="10" r:id="rId8"/>
    <sheet name="PROPONENTE 9 MODERNIZAR MINJUST" sheetId="9" r:id="rId9"/>
    <sheet name="Hoja3" sheetId="8" state="hidden" r:id="rId10"/>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7" i="10" l="1"/>
  <c r="F41" i="10"/>
  <c r="G41" i="10" s="1"/>
  <c r="F40" i="10"/>
  <c r="G40" i="10" s="1"/>
  <c r="G39" i="10"/>
  <c r="G38" i="10"/>
  <c r="G37" i="10"/>
  <c r="G43" i="10" s="1"/>
  <c r="F31" i="10"/>
  <c r="G31" i="10" s="1"/>
  <c r="F30" i="10"/>
  <c r="G30" i="10" s="1"/>
  <c r="F29" i="10"/>
  <c r="G29" i="10" s="1"/>
  <c r="F28" i="10"/>
  <c r="G28" i="10" s="1"/>
  <c r="F27" i="10"/>
  <c r="G27" i="10" s="1"/>
  <c r="F26" i="10"/>
  <c r="G26" i="10" s="1"/>
  <c r="G33" i="10" s="1"/>
  <c r="D45" i="10" s="1"/>
  <c r="G25" i="10"/>
  <c r="AG67" i="17"/>
  <c r="AH67" i="17" s="1"/>
  <c r="F67" i="17"/>
  <c r="G67" i="17" s="1"/>
  <c r="AG66" i="17"/>
  <c r="AH66" i="17" s="1"/>
  <c r="G66" i="17"/>
  <c r="AG65" i="17"/>
  <c r="AH65" i="17" s="1"/>
  <c r="F65" i="17"/>
  <c r="G65" i="17" s="1"/>
  <c r="AH64" i="17"/>
  <c r="F64" i="17"/>
  <c r="G64" i="17" s="1"/>
  <c r="AH63" i="17"/>
  <c r="G63" i="17"/>
  <c r="AH62" i="17"/>
  <c r="G62" i="17"/>
  <c r="AH61" i="17"/>
  <c r="F61" i="17"/>
  <c r="G61" i="17" s="1"/>
  <c r="AG60" i="17"/>
  <c r="AH60" i="17" s="1"/>
  <c r="F60" i="17"/>
  <c r="G60" i="17" s="1"/>
  <c r="AG59" i="17"/>
  <c r="AH59" i="17" s="1"/>
  <c r="F59" i="17"/>
  <c r="G59" i="17" s="1"/>
  <c r="AH58" i="17"/>
  <c r="F58" i="17"/>
  <c r="G58" i="17" s="1"/>
  <c r="AG57" i="17"/>
  <c r="AH57" i="17" s="1"/>
  <c r="F57" i="17"/>
  <c r="G57" i="17" s="1"/>
  <c r="AH56" i="17"/>
  <c r="F56" i="17"/>
  <c r="G56" i="17" s="1"/>
  <c r="AG55" i="17"/>
  <c r="AH55" i="17" s="1"/>
  <c r="G55" i="17"/>
  <c r="AG54" i="17"/>
  <c r="AH54" i="17" s="1"/>
  <c r="G54" i="17"/>
  <c r="AG53" i="17"/>
  <c r="AH53" i="17" s="1"/>
  <c r="AG52" i="17"/>
  <c r="AH52" i="17" s="1"/>
  <c r="F52" i="17"/>
  <c r="G52" i="17" s="1"/>
  <c r="AG51" i="17"/>
  <c r="AH51" i="17" s="1"/>
  <c r="S51" i="17"/>
  <c r="T51" i="17" s="1"/>
  <c r="AG50" i="17"/>
  <c r="AH50" i="17" s="1"/>
  <c r="S50" i="17"/>
  <c r="T50" i="17" s="1"/>
  <c r="AH49" i="17"/>
  <c r="S49" i="17"/>
  <c r="T49" i="17" s="1"/>
  <c r="F49" i="17"/>
  <c r="G49" i="17" s="1"/>
  <c r="AG48" i="17"/>
  <c r="AH48" i="17" s="1"/>
  <c r="AG47" i="17"/>
  <c r="AH47" i="17" s="1"/>
  <c r="G47" i="17"/>
  <c r="AG46" i="17"/>
  <c r="AH46" i="17" s="1"/>
  <c r="G46" i="17"/>
  <c r="G69" i="17" s="1"/>
  <c r="AG45" i="17"/>
  <c r="AH45" i="17" s="1"/>
  <c r="S45" i="17"/>
  <c r="T45" i="17" s="1"/>
  <c r="AG44" i="17"/>
  <c r="AH44" i="17" s="1"/>
  <c r="S44" i="17"/>
  <c r="T44" i="17" s="1"/>
  <c r="AG42" i="17"/>
  <c r="AH42" i="17" s="1"/>
  <c r="AH68" i="17" s="1"/>
  <c r="S42" i="17"/>
  <c r="T42" i="17" s="1"/>
  <c r="S41" i="17"/>
  <c r="T41" i="17" s="1"/>
  <c r="S40" i="17"/>
  <c r="T40" i="17" s="1"/>
  <c r="S39" i="17"/>
  <c r="T39" i="17" s="1"/>
  <c r="S37" i="17"/>
  <c r="T37" i="17" s="1"/>
  <c r="T53" i="17" s="1"/>
  <c r="F37" i="17"/>
  <c r="G37" i="17" s="1"/>
  <c r="AH36" i="17"/>
  <c r="F36" i="17"/>
  <c r="G36" i="17" s="1"/>
  <c r="AG35" i="17"/>
  <c r="AH35" i="17" s="1"/>
  <c r="AG34" i="17"/>
  <c r="AH34" i="17" s="1"/>
  <c r="F34" i="17"/>
  <c r="G34" i="17" s="1"/>
  <c r="AG33" i="17"/>
  <c r="AH33" i="17" s="1"/>
  <c r="F33" i="17"/>
  <c r="G33" i="17" s="1"/>
  <c r="AG32" i="17"/>
  <c r="AH32" i="17" s="1"/>
  <c r="G32" i="17"/>
  <c r="AG31" i="17"/>
  <c r="AH31" i="17" s="1"/>
  <c r="S31" i="17"/>
  <c r="T31" i="17" s="1"/>
  <c r="F31" i="17"/>
  <c r="G31" i="17" s="1"/>
  <c r="AG30" i="17"/>
  <c r="AH30" i="17" s="1"/>
  <c r="S30" i="17"/>
  <c r="T30" i="17" s="1"/>
  <c r="F30" i="17"/>
  <c r="G30" i="17" s="1"/>
  <c r="AG29" i="17"/>
  <c r="AH29" i="17" s="1"/>
  <c r="S29" i="17"/>
  <c r="T29" i="17" s="1"/>
  <c r="F29" i="17"/>
  <c r="G29" i="17" s="1"/>
  <c r="S28" i="17"/>
  <c r="T28" i="17" s="1"/>
  <c r="AG27" i="17"/>
  <c r="AH27" i="17" s="1"/>
  <c r="S27" i="17"/>
  <c r="T27" i="17" s="1"/>
  <c r="F27" i="17"/>
  <c r="G27" i="17" s="1"/>
  <c r="AG26" i="17"/>
  <c r="AH26" i="17" s="1"/>
  <c r="S26" i="17"/>
  <c r="T26" i="17" s="1"/>
  <c r="F26" i="17"/>
  <c r="G26" i="17" s="1"/>
  <c r="AG25" i="17"/>
  <c r="AH25" i="17" s="1"/>
  <c r="AH38" i="17" s="1"/>
  <c r="AE70" i="17" s="1"/>
  <c r="S25" i="17"/>
  <c r="T25" i="17" s="1"/>
  <c r="T33" i="17" s="1"/>
  <c r="Q55" i="17" s="1"/>
  <c r="F25" i="17"/>
  <c r="G25" i="17" s="1"/>
  <c r="G39" i="17" s="1"/>
  <c r="D71" i="17" s="1"/>
  <c r="G51" i="11"/>
  <c r="G48" i="11"/>
  <c r="G46" i="11"/>
  <c r="G45" i="11"/>
  <c r="G44" i="11"/>
  <c r="G43" i="11"/>
  <c r="G42" i="11"/>
  <c r="G41" i="11"/>
  <c r="G40" i="11"/>
  <c r="G39" i="11"/>
  <c r="G53" i="11" s="1"/>
  <c r="S35" i="11"/>
  <c r="T35" i="11" s="1"/>
  <c r="AG34" i="11"/>
  <c r="AH34" i="11" s="1"/>
  <c r="AH36" i="11" s="1"/>
  <c r="S34" i="11"/>
  <c r="T34" i="11" s="1"/>
  <c r="T33" i="11"/>
  <c r="T37" i="11" s="1"/>
  <c r="F32" i="11"/>
  <c r="G32" i="11" s="1"/>
  <c r="F31" i="11"/>
  <c r="G31" i="11" s="1"/>
  <c r="F30" i="11"/>
  <c r="G30" i="11" s="1"/>
  <c r="F29" i="11"/>
  <c r="G29" i="11" s="1"/>
  <c r="AG28" i="11"/>
  <c r="AH28" i="11" s="1"/>
  <c r="F28" i="11"/>
  <c r="G28" i="11" s="1"/>
  <c r="AG27" i="11"/>
  <c r="AH27" i="11" s="1"/>
  <c r="S27" i="11"/>
  <c r="T27" i="11" s="1"/>
  <c r="F27" i="11"/>
  <c r="G27" i="11" s="1"/>
  <c r="AH26" i="11"/>
  <c r="S26" i="11"/>
  <c r="T26" i="11" s="1"/>
  <c r="F26" i="11"/>
  <c r="G26" i="11" s="1"/>
  <c r="AH25" i="11"/>
  <c r="AH30" i="11" s="1"/>
  <c r="AE38" i="11" s="1"/>
  <c r="S25" i="11"/>
  <c r="T25" i="11" s="1"/>
  <c r="T29" i="11" s="1"/>
  <c r="Q39" i="11" s="1"/>
  <c r="F25" i="11"/>
  <c r="G25" i="11" s="1"/>
  <c r="G34" i="11" s="1"/>
  <c r="G34" i="16"/>
  <c r="F33" i="16"/>
  <c r="G33" i="16" s="1"/>
  <c r="F32" i="16"/>
  <c r="G32" i="16" s="1"/>
  <c r="F31" i="16"/>
  <c r="F30" i="16"/>
  <c r="G30" i="16" s="1"/>
  <c r="F29" i="16"/>
  <c r="G29" i="16" s="1"/>
  <c r="F28" i="16"/>
  <c r="G28" i="16" s="1"/>
  <c r="F27" i="16"/>
  <c r="G27" i="16" s="1"/>
  <c r="F26" i="16"/>
  <c r="G26" i="16" s="1"/>
  <c r="G25" i="16"/>
  <c r="G35" i="16" s="1"/>
  <c r="AG36" i="12"/>
  <c r="AH25" i="12"/>
  <c r="AG25" i="12"/>
  <c r="AG34" i="12"/>
  <c r="AG45" i="12"/>
  <c r="AH46" i="12"/>
  <c r="AG47" i="12"/>
  <c r="AH47" i="12"/>
  <c r="AG48" i="12"/>
  <c r="AH48" i="12"/>
  <c r="AG49" i="12"/>
  <c r="AH49" i="12"/>
  <c r="AG50" i="12"/>
  <c r="AH50" i="12"/>
  <c r="AH51" i="12"/>
  <c r="AH52" i="12"/>
  <c r="AG53" i="12"/>
  <c r="AH53" i="12"/>
  <c r="AH54" i="12"/>
  <c r="AH55" i="12"/>
  <c r="AH56" i="12"/>
  <c r="AG57" i="12"/>
  <c r="AH57" i="12"/>
  <c r="AG58" i="12"/>
  <c r="AH58" i="12"/>
  <c r="AH59" i="12"/>
  <c r="AG60" i="12"/>
  <c r="AH60" i="12"/>
  <c r="AH61" i="12"/>
  <c r="AH62" i="12"/>
  <c r="AG63" i="12"/>
  <c r="AH63" i="12"/>
  <c r="AG64" i="12"/>
  <c r="AH64" i="12"/>
  <c r="AH65" i="12"/>
  <c r="AG66" i="12"/>
  <c r="AH66" i="12"/>
  <c r="AG67" i="12"/>
  <c r="AH67" i="12"/>
  <c r="AG68" i="12"/>
  <c r="AH68" i="12"/>
  <c r="AG39" i="12"/>
  <c r="AH39" i="12" s="1"/>
  <c r="AG38" i="12"/>
  <c r="AH38" i="12" s="1"/>
  <c r="AG37" i="12"/>
  <c r="AH37" i="12" s="1"/>
  <c r="AH36" i="12"/>
  <c r="AG35" i="12"/>
  <c r="AH35" i="12" s="1"/>
  <c r="AH34" i="12"/>
  <c r="AG33" i="12"/>
  <c r="AH33" i="12" s="1"/>
  <c r="AG32" i="12"/>
  <c r="AH32" i="12" s="1"/>
  <c r="AH31" i="12"/>
  <c r="AG30" i="12"/>
  <c r="AH30" i="12" s="1"/>
  <c r="AH29" i="12"/>
  <c r="AH28" i="12"/>
  <c r="AH27" i="12"/>
  <c r="AG26" i="12"/>
  <c r="AH26" i="12" s="1"/>
  <c r="S37" i="9"/>
  <c r="T37" i="9"/>
  <c r="AG29" i="10"/>
  <c r="AH29" i="10"/>
  <c r="AG30" i="10"/>
  <c r="AH30" i="10"/>
  <c r="S36" i="10"/>
  <c r="T36" i="10"/>
  <c r="S39" i="10"/>
  <c r="T39" i="10"/>
  <c r="S35" i="13"/>
  <c r="T35" i="13"/>
  <c r="S42" i="13"/>
  <c r="T42" i="13"/>
  <c r="AG43" i="16"/>
  <c r="AH43" i="16"/>
  <c r="AG44" i="16"/>
  <c r="AH44" i="16"/>
  <c r="AG35" i="16"/>
  <c r="AH35" i="16"/>
  <c r="AG36" i="16"/>
  <c r="AH36" i="16"/>
  <c r="S57" i="16"/>
  <c r="T57" i="16"/>
  <c r="S58" i="16"/>
  <c r="T58" i="16"/>
  <c r="S59" i="16"/>
  <c r="T59" i="16"/>
  <c r="S56" i="16"/>
  <c r="T56" i="16"/>
  <c r="F42" i="16"/>
  <c r="G42" i="16"/>
  <c r="F40" i="16"/>
  <c r="G40" i="16"/>
  <c r="F41" i="16"/>
  <c r="F43" i="16"/>
  <c r="G43" i="16"/>
  <c r="S28" i="15"/>
  <c r="T28" i="15" s="1"/>
  <c r="T29" i="15"/>
  <c r="S25" i="15"/>
  <c r="T25" i="15" s="1"/>
  <c r="S31" i="15"/>
  <c r="T31" i="15" s="1"/>
  <c r="T32" i="15"/>
  <c r="S34" i="15"/>
  <c r="T34" i="15" s="1"/>
  <c r="S33" i="15"/>
  <c r="T33" i="15" s="1"/>
  <c r="S36" i="15"/>
  <c r="T36" i="15" s="1"/>
  <c r="T35" i="15"/>
  <c r="T30" i="15"/>
  <c r="S27" i="15"/>
  <c r="T27" i="15" s="1"/>
  <c r="S26" i="15"/>
  <c r="T26" i="15" s="1"/>
  <c r="S33" i="10"/>
  <c r="S40" i="10"/>
  <c r="T40" i="10" s="1"/>
  <c r="S38" i="10"/>
  <c r="S37" i="10"/>
  <c r="T37" i="10" s="1"/>
  <c r="T35" i="10"/>
  <c r="S34" i="10"/>
  <c r="T34" i="10" s="1"/>
  <c r="T33" i="10"/>
  <c r="T42" i="10" s="1"/>
  <c r="S26" i="10"/>
  <c r="T26" i="10" s="1"/>
  <c r="S24" i="10"/>
  <c r="T24" i="10" s="1"/>
  <c r="T25" i="10"/>
  <c r="AG34" i="16"/>
  <c r="AH34" i="16" s="1"/>
  <c r="AG38" i="16"/>
  <c r="AH38" i="16" s="1"/>
  <c r="AG39" i="16"/>
  <c r="AH39" i="16" s="1"/>
  <c r="AG41" i="16"/>
  <c r="AH41" i="16" s="1"/>
  <c r="AG40" i="16"/>
  <c r="AH40" i="16" s="1"/>
  <c r="AG37" i="16"/>
  <c r="AH37" i="16" s="1"/>
  <c r="AG27" i="16"/>
  <c r="AH27" i="16" s="1"/>
  <c r="AG28" i="16"/>
  <c r="AH28" i="16" s="1"/>
  <c r="AG26" i="16"/>
  <c r="AH26" i="16" s="1"/>
  <c r="AG25" i="16"/>
  <c r="AH25" i="16" s="1"/>
  <c r="S62" i="16"/>
  <c r="T62" i="16" s="1"/>
  <c r="S63" i="16"/>
  <c r="T63" i="16" s="1"/>
  <c r="S60" i="16"/>
  <c r="T60" i="16" s="1"/>
  <c r="S55" i="16"/>
  <c r="T55" i="16" s="1"/>
  <c r="T52" i="16"/>
  <c r="T50" i="16"/>
  <c r="T42" i="16"/>
  <c r="T45" i="16"/>
  <c r="T43" i="16"/>
  <c r="T46" i="16"/>
  <c r="S53" i="16"/>
  <c r="T53" i="16" s="1"/>
  <c r="S64" i="16"/>
  <c r="T64" i="16" s="1"/>
  <c r="S61" i="16"/>
  <c r="T61" i="16" s="1"/>
  <c r="S54" i="16"/>
  <c r="T54" i="16" s="1"/>
  <c r="S51" i="16"/>
  <c r="T51" i="16" s="1"/>
  <c r="T49" i="16"/>
  <c r="T48" i="16"/>
  <c r="AG48" i="9"/>
  <c r="AH48" i="9" s="1"/>
  <c r="AG46" i="9"/>
  <c r="AH46" i="9"/>
  <c r="AG50" i="9"/>
  <c r="AH50" i="9" s="1"/>
  <c r="AG40" i="14"/>
  <c r="S47" i="16"/>
  <c r="T47" i="16"/>
  <c r="S44" i="16"/>
  <c r="T44" i="16"/>
  <c r="T33" i="16"/>
  <c r="S30" i="16"/>
  <c r="T30" i="16"/>
  <c r="S31" i="16"/>
  <c r="T31" i="16"/>
  <c r="T32" i="16"/>
  <c r="S28" i="16"/>
  <c r="T28" i="16"/>
  <c r="S29" i="16"/>
  <c r="T29" i="16"/>
  <c r="S26" i="16"/>
  <c r="T26" i="16"/>
  <c r="S27" i="16"/>
  <c r="T27" i="16"/>
  <c r="S25" i="16"/>
  <c r="T25" i="16"/>
  <c r="S34" i="16"/>
  <c r="T34" i="16"/>
  <c r="S35" i="16"/>
  <c r="S36" i="16"/>
  <c r="T36" i="16"/>
  <c r="AG29" i="9"/>
  <c r="AH29" i="9"/>
  <c r="G39" i="16"/>
  <c r="F28" i="15"/>
  <c r="AG28" i="15"/>
  <c r="AH28" i="15"/>
  <c r="F29" i="15"/>
  <c r="G29" i="15"/>
  <c r="AG29" i="15"/>
  <c r="AH29" i="15"/>
  <c r="S45" i="9"/>
  <c r="T45" i="9"/>
  <c r="S26" i="9"/>
  <c r="T26" i="9"/>
  <c r="S25" i="9"/>
  <c r="T25" i="9" s="1"/>
  <c r="S27" i="9"/>
  <c r="T27" i="9" s="1"/>
  <c r="AH45" i="12"/>
  <c r="F46" i="9"/>
  <c r="G46" i="9"/>
  <c r="F31" i="9"/>
  <c r="G31" i="9"/>
  <c r="F30" i="9"/>
  <c r="G30" i="9"/>
  <c r="F33" i="9"/>
  <c r="G33" i="9"/>
  <c r="S32" i="12"/>
  <c r="AG44" i="13"/>
  <c r="AH44" i="13"/>
  <c r="F40" i="12"/>
  <c r="G40" i="12" s="1"/>
  <c r="G41" i="12"/>
  <c r="G42" i="12"/>
  <c r="F43" i="12"/>
  <c r="G43" i="12" s="1"/>
  <c r="F44" i="12"/>
  <c r="G44" i="12" s="1"/>
  <c r="F45" i="12"/>
  <c r="G45" i="12" s="1"/>
  <c r="F46" i="12"/>
  <c r="G46" i="12" s="1"/>
  <c r="F47" i="12"/>
  <c r="G47" i="12" s="1"/>
  <c r="G48" i="12"/>
  <c r="F49" i="12"/>
  <c r="G49" i="12" s="1"/>
  <c r="F50" i="12"/>
  <c r="G50" i="12" s="1"/>
  <c r="F51" i="12"/>
  <c r="G51" i="12" s="1"/>
  <c r="F39" i="12"/>
  <c r="G39" i="12" s="1"/>
  <c r="S31" i="13"/>
  <c r="T31" i="13"/>
  <c r="F31" i="12"/>
  <c r="G31" i="12" s="1"/>
  <c r="F26" i="12"/>
  <c r="G26" i="12" s="1"/>
  <c r="F27" i="12"/>
  <c r="G27" i="12" s="1"/>
  <c r="F28" i="12"/>
  <c r="G28" i="12" s="1"/>
  <c r="F29" i="12"/>
  <c r="G29" i="12" s="1"/>
  <c r="F25" i="12"/>
  <c r="G25" i="12" s="1"/>
  <c r="T31" i="12"/>
  <c r="T32" i="12"/>
  <c r="S30" i="12"/>
  <c r="T30" i="12" s="1"/>
  <c r="T28" i="12"/>
  <c r="S26" i="12"/>
  <c r="T26" i="12" s="1"/>
  <c r="S27" i="12"/>
  <c r="T27" i="12" s="1"/>
  <c r="S29" i="12"/>
  <c r="T29" i="12" s="1"/>
  <c r="S25" i="12"/>
  <c r="T25" i="12" s="1"/>
  <c r="S46" i="12"/>
  <c r="T46" i="12" s="1"/>
  <c r="S40" i="12"/>
  <c r="T40" i="12" s="1"/>
  <c r="S41" i="12"/>
  <c r="T41" i="12" s="1"/>
  <c r="S42" i="12"/>
  <c r="T42" i="12" s="1"/>
  <c r="S43" i="12"/>
  <c r="T43" i="12" s="1"/>
  <c r="S44" i="12"/>
  <c r="T44" i="12" s="1"/>
  <c r="S45" i="12"/>
  <c r="T45" i="12" s="1"/>
  <c r="S39" i="12"/>
  <c r="T39" i="12" s="1"/>
  <c r="S55" i="13"/>
  <c r="T55" i="13"/>
  <c r="S60" i="13"/>
  <c r="T60" i="13" s="1"/>
  <c r="S46" i="13"/>
  <c r="T46" i="13" s="1"/>
  <c r="S51" i="13"/>
  <c r="T51" i="13" s="1"/>
  <c r="AH41" i="12"/>
  <c r="S43" i="13"/>
  <c r="T43" i="13" s="1"/>
  <c r="S32" i="14"/>
  <c r="S33" i="14"/>
  <c r="S34" i="14"/>
  <c r="S35" i="14"/>
  <c r="S36" i="14"/>
  <c r="S37" i="14"/>
  <c r="S38" i="14"/>
  <c r="S39" i="14"/>
  <c r="S40" i="14"/>
  <c r="S41" i="14"/>
  <c r="T67" i="16" l="1"/>
  <c r="T38" i="16"/>
  <c r="T58" i="15"/>
  <c r="AH70" i="12"/>
  <c r="F44" i="16"/>
  <c r="G44" i="16" s="1"/>
  <c r="G46" i="16" s="1"/>
  <c r="AG42" i="16"/>
  <c r="AH42" i="16" s="1"/>
  <c r="AH46" i="16" s="1"/>
  <c r="AH30" i="16"/>
  <c r="AG60" i="15"/>
  <c r="AH60" i="15" s="1"/>
  <c r="S76" i="15"/>
  <c r="T76" i="15" s="1"/>
  <c r="AG59" i="15"/>
  <c r="AH59" i="15" s="1"/>
  <c r="S75" i="15"/>
  <c r="T75" i="15" s="1"/>
  <c r="AG58" i="15"/>
  <c r="AH58" i="15" s="1"/>
  <c r="S74" i="15"/>
  <c r="T74" i="15" s="1"/>
  <c r="AG57" i="15"/>
  <c r="AH57" i="15" s="1"/>
  <c r="S73" i="15"/>
  <c r="T73" i="15" s="1"/>
  <c r="AG56" i="15"/>
  <c r="AH56" i="15" s="1"/>
  <c r="S72" i="15"/>
  <c r="T72" i="15" s="1"/>
  <c r="AG55" i="15"/>
  <c r="AH55" i="15" s="1"/>
  <c r="S71" i="15"/>
  <c r="T71" i="15" s="1"/>
  <c r="AG54" i="15"/>
  <c r="AH54" i="15" s="1"/>
  <c r="S70" i="15"/>
  <c r="T70" i="15" s="1"/>
  <c r="AG53" i="15"/>
  <c r="AH53" i="15" s="1"/>
  <c r="S69" i="15"/>
  <c r="T69" i="15" s="1"/>
  <c r="AG52" i="15"/>
  <c r="AH52" i="15" s="1"/>
  <c r="S68" i="15"/>
  <c r="T68" i="15" s="1"/>
  <c r="AG51" i="15"/>
  <c r="AH51" i="15" s="1"/>
  <c r="S67" i="15"/>
  <c r="T67" i="15" s="1"/>
  <c r="AG50" i="15"/>
  <c r="AH50" i="15" s="1"/>
  <c r="S66" i="15"/>
  <c r="AG49" i="15"/>
  <c r="AH49" i="15" s="1"/>
  <c r="S65" i="15"/>
  <c r="F40" i="15"/>
  <c r="G40" i="15" s="1"/>
  <c r="AG48" i="15"/>
  <c r="AH48" i="15" s="1"/>
  <c r="S64" i="15"/>
  <c r="F39" i="15"/>
  <c r="G39" i="15" s="1"/>
  <c r="AG47" i="15"/>
  <c r="AH47" i="15" s="1"/>
  <c r="S63" i="15"/>
  <c r="F38" i="15"/>
  <c r="G38" i="15" s="1"/>
  <c r="AG46" i="15"/>
  <c r="AH46" i="15" s="1"/>
  <c r="S62" i="15"/>
  <c r="G37" i="15"/>
  <c r="G42" i="15" s="1"/>
  <c r="AG40" i="15"/>
  <c r="AH40" i="15" s="1"/>
  <c r="AG39" i="15"/>
  <c r="AH39" i="15" s="1"/>
  <c r="AG38" i="15"/>
  <c r="AH38" i="15" s="1"/>
  <c r="AG37" i="15"/>
  <c r="AH37" i="15" s="1"/>
  <c r="AG36" i="15"/>
  <c r="AH36" i="15" s="1"/>
  <c r="AG35" i="15"/>
  <c r="AH35" i="15" s="1"/>
  <c r="AG34" i="15"/>
  <c r="AH34" i="15" s="1"/>
  <c r="AG33" i="15"/>
  <c r="AH33" i="15" s="1"/>
  <c r="AG32" i="15"/>
  <c r="AH32" i="15" s="1"/>
  <c r="AG31" i="15"/>
  <c r="AH31" i="15" s="1"/>
  <c r="G31" i="15"/>
  <c r="AG30" i="15"/>
  <c r="AH30" i="15" s="1"/>
  <c r="F30" i="15"/>
  <c r="G30" i="15" s="1"/>
  <c r="AG27" i="15"/>
  <c r="AH27" i="15" s="1"/>
  <c r="F27" i="15"/>
  <c r="G27" i="15" s="1"/>
  <c r="AG26" i="15"/>
  <c r="AH26" i="15" s="1"/>
  <c r="F26" i="15"/>
  <c r="G26" i="15" s="1"/>
  <c r="AG25" i="15"/>
  <c r="AH25" i="15" s="1"/>
  <c r="F25" i="15"/>
  <c r="G25" i="15" s="1"/>
  <c r="G33" i="15" s="1"/>
  <c r="AG44" i="14"/>
  <c r="AH44" i="14" s="1"/>
  <c r="S43" i="14"/>
  <c r="T43" i="14" s="1"/>
  <c r="F45" i="14"/>
  <c r="G45" i="14" s="1"/>
  <c r="AG43" i="14"/>
  <c r="AH43" i="14" s="1"/>
  <c r="S42" i="14"/>
  <c r="T42" i="14" s="1"/>
  <c r="F44" i="14"/>
  <c r="G44" i="14" s="1"/>
  <c r="G47" i="14" s="1"/>
  <c r="AG42" i="14"/>
  <c r="AH42" i="14" s="1"/>
  <c r="AG41" i="14"/>
  <c r="AH41" i="14" s="1"/>
  <c r="AG39" i="14"/>
  <c r="AH39" i="14" s="1"/>
  <c r="AG38" i="14"/>
  <c r="AG37" i="14"/>
  <c r="AH37" i="14" s="1"/>
  <c r="AG36" i="14"/>
  <c r="AH36" i="14" s="1"/>
  <c r="AG35" i="14"/>
  <c r="AH35" i="14" s="1"/>
  <c r="AH46" i="14" s="1"/>
  <c r="AG34" i="14"/>
  <c r="AG33" i="14"/>
  <c r="AG27" i="14"/>
  <c r="AH27" i="14" s="1"/>
  <c r="F28" i="14"/>
  <c r="G28" i="14" s="1"/>
  <c r="F27" i="14"/>
  <c r="G27" i="14" s="1"/>
  <c r="AG26" i="14"/>
  <c r="AH26" i="14" s="1"/>
  <c r="S26" i="14"/>
  <c r="T26" i="14" s="1"/>
  <c r="F26" i="14"/>
  <c r="G26" i="14" s="1"/>
  <c r="AG25" i="14"/>
  <c r="AH25" i="14" s="1"/>
  <c r="S25" i="14"/>
  <c r="T25" i="14" s="1"/>
  <c r="F25" i="14"/>
  <c r="G25" i="14" s="1"/>
  <c r="G30" i="14" s="1"/>
  <c r="S56" i="13"/>
  <c r="T56" i="13" s="1"/>
  <c r="S54" i="13"/>
  <c r="T54" i="13" s="1"/>
  <c r="T62" i="13" s="1"/>
  <c r="AG46" i="13"/>
  <c r="AH46" i="13" s="1"/>
  <c r="AG45" i="13"/>
  <c r="AH45" i="13" s="1"/>
  <c r="AG38" i="13"/>
  <c r="AH38" i="13" s="1"/>
  <c r="AG37" i="13"/>
  <c r="AH37" i="13" s="1"/>
  <c r="AG36" i="13"/>
  <c r="AH36" i="13" s="1"/>
  <c r="AG35" i="13"/>
  <c r="AH35" i="13" s="1"/>
  <c r="AG34" i="13"/>
  <c r="AH34" i="13" s="1"/>
  <c r="AG33" i="13"/>
  <c r="AH33" i="13" s="1"/>
  <c r="AG32" i="13"/>
  <c r="AH32" i="13" s="1"/>
  <c r="F32" i="13"/>
  <c r="G32" i="13" s="1"/>
  <c r="S29" i="13"/>
  <c r="T29" i="13" s="1"/>
  <c r="S28" i="13"/>
  <c r="T28" i="13" s="1"/>
  <c r="S30" i="13"/>
  <c r="T30" i="13" s="1"/>
  <c r="AG39" i="10"/>
  <c r="AH39" i="10" s="1"/>
  <c r="AG38" i="10"/>
  <c r="AH38" i="10" s="1"/>
  <c r="AG37" i="10"/>
  <c r="AH37" i="10" s="1"/>
  <c r="AG36" i="10"/>
  <c r="AH36" i="10" s="1"/>
  <c r="AG35" i="10"/>
  <c r="AH35" i="10" s="1"/>
  <c r="AG34" i="10"/>
  <c r="AH34" i="10" s="1"/>
  <c r="AG33" i="10"/>
  <c r="AH33" i="10" s="1"/>
  <c r="AG32" i="10"/>
  <c r="AH32" i="10" s="1"/>
  <c r="AG31" i="10"/>
  <c r="AH31" i="10" s="1"/>
  <c r="AH41" i="10" s="1"/>
  <c r="AG23" i="10"/>
  <c r="AH23" i="10" s="1"/>
  <c r="S27" i="10"/>
  <c r="T27" i="10" s="1"/>
  <c r="S23" i="10"/>
  <c r="T23" i="10" s="1"/>
  <c r="AG62" i="9"/>
  <c r="AH62" i="9" s="1"/>
  <c r="AG61" i="9"/>
  <c r="AH61" i="9" s="1"/>
  <c r="AG60" i="9"/>
  <c r="AH60" i="9" s="1"/>
  <c r="AG59" i="9"/>
  <c r="AH59" i="9" s="1"/>
  <c r="AG58" i="9"/>
  <c r="AH58" i="9" s="1"/>
  <c r="AG57" i="9"/>
  <c r="AH57" i="9" s="1"/>
  <c r="AG56" i="9"/>
  <c r="AH56" i="9" s="1"/>
  <c r="AG55" i="9"/>
  <c r="AH55" i="9" s="1"/>
  <c r="AG54" i="9"/>
  <c r="AH54" i="9" s="1"/>
  <c r="AG53" i="9"/>
  <c r="AH53" i="9" s="1"/>
  <c r="AG52" i="9"/>
  <c r="AH52" i="9" s="1"/>
  <c r="AG51" i="9"/>
  <c r="AH51" i="9" s="1"/>
  <c r="S44" i="9"/>
  <c r="T44" i="9" s="1"/>
  <c r="S43" i="9"/>
  <c r="T43" i="9" s="1"/>
  <c r="AG49" i="9"/>
  <c r="AH49" i="9" s="1"/>
  <c r="AG47" i="9"/>
  <c r="AH47" i="9" s="1"/>
  <c r="AG39" i="9"/>
  <c r="AH39" i="9" s="1"/>
  <c r="AG38" i="9"/>
  <c r="AH38" i="9" s="1"/>
  <c r="AG37" i="9"/>
  <c r="AH37" i="9" s="1"/>
  <c r="AG36" i="9"/>
  <c r="AH36" i="9" s="1"/>
  <c r="AG35" i="9"/>
  <c r="AH35" i="9" s="1"/>
  <c r="AG34" i="9"/>
  <c r="AH34" i="9" s="1"/>
  <c r="AG33" i="9"/>
  <c r="AH33" i="9" s="1"/>
  <c r="F34" i="9"/>
  <c r="G34" i="9" s="1"/>
  <c r="AG32" i="9"/>
  <c r="AH32" i="9" s="1"/>
  <c r="AG31" i="9"/>
  <c r="AH31" i="9" s="1"/>
  <c r="AG30" i="9"/>
  <c r="AH30" i="9" s="1"/>
  <c r="S34" i="9"/>
  <c r="T34" i="9" s="1"/>
  <c r="S33" i="9"/>
  <c r="T33" i="9" s="1"/>
  <c r="AG28" i="9"/>
  <c r="AH28" i="9" s="1"/>
  <c r="S32" i="9"/>
  <c r="T32" i="9" s="1"/>
  <c r="F28" i="9"/>
  <c r="G28" i="9" s="1"/>
  <c r="G36" i="9" s="1"/>
  <c r="AG27" i="9"/>
  <c r="AH27" i="9" s="1"/>
  <c r="S31" i="9"/>
  <c r="T31" i="9" s="1"/>
  <c r="AG26" i="9"/>
  <c r="AH26" i="9" s="1"/>
  <c r="S29" i="9"/>
  <c r="T29" i="9" s="1"/>
  <c r="AG25" i="9"/>
  <c r="AH25" i="9" s="1"/>
  <c r="T37" i="13" l="1"/>
  <c r="AH42" i="15"/>
  <c r="D44" i="15"/>
  <c r="T78" i="15"/>
  <c r="AH62" i="15"/>
  <c r="T28" i="14"/>
  <c r="AH29" i="14"/>
  <c r="D49" i="14"/>
  <c r="T45" i="14"/>
  <c r="AH40" i="13"/>
  <c r="G49" i="13"/>
  <c r="AH49" i="13"/>
  <c r="G34" i="13"/>
  <c r="D51" i="13" s="1"/>
  <c r="G53" i="12"/>
  <c r="T50" i="12"/>
  <c r="T34" i="12"/>
  <c r="Q52" i="12" s="1"/>
  <c r="G35" i="12"/>
  <c r="D55" i="12" s="1"/>
  <c r="D55" i="11"/>
  <c r="T29" i="10"/>
  <c r="Q44" i="10" s="1"/>
  <c r="AH25" i="10"/>
  <c r="AE43" i="10" s="1"/>
  <c r="T39" i="9"/>
  <c r="G49" i="9"/>
  <c r="T48" i="9"/>
  <c r="AH41" i="9"/>
  <c r="AH64" i="9"/>
  <c r="Q69" i="16" l="1"/>
  <c r="D48" i="16"/>
  <c r="D51" i="9"/>
  <c r="AE48" i="16"/>
  <c r="AE64" i="15"/>
  <c r="Q80" i="15"/>
  <c r="AE48" i="14"/>
  <c r="Q47" i="14"/>
  <c r="Q64" i="13"/>
  <c r="AE51" i="13"/>
  <c r="AE72" i="12"/>
  <c r="AE66" i="9"/>
  <c r="Q50" i="9"/>
</calcChain>
</file>

<file path=xl/sharedStrings.xml><?xml version="1.0" encoding="utf-8"?>
<sst xmlns="http://schemas.openxmlformats.org/spreadsheetml/2006/main" count="2975" uniqueCount="939">
  <si>
    <t xml:space="preserve">GERENTE DEL PROYECTO </t>
  </si>
  <si>
    <t>PROFESIONAL PARA ELABORACIÓN DE PROPUESTA DE ESTRUCTURA Y REALIZACIÓN DEL ESTUDIO TÉCNICO Y SUS ANEXOS</t>
  </si>
  <si>
    <t xml:space="preserve">CÁLCULO TIEMPO DE EXPERIENCIA </t>
  </si>
  <si>
    <t xml:space="preserve">I. PERFIL </t>
  </si>
  <si>
    <t>Gerente del Proyecto</t>
  </si>
  <si>
    <t>Profesional para elaboración de propuesta de estructura y realización del estudio técnico y sus anexos</t>
  </si>
  <si>
    <t>Requisitos de Estudio</t>
  </si>
  <si>
    <r>
      <rPr>
        <b/>
        <sz val="11"/>
        <color theme="1"/>
        <rFont val="Arial"/>
        <family val="2"/>
      </rPr>
      <t>Título profesional</t>
    </r>
    <r>
      <rPr>
        <sz val="11"/>
        <color theme="1"/>
        <rFont val="Arial"/>
        <family val="2"/>
      </rPr>
      <t xml:space="preserve"> en Economía o Administración de Empresas o Administración Pública o Ingeniería Industrial o Ingeniería de Procesos o Derecho y afines o Psicología. 
</t>
    </r>
    <r>
      <rPr>
        <b/>
        <sz val="11"/>
        <color theme="1"/>
        <rFont val="Arial"/>
        <family val="2"/>
      </rPr>
      <t>Título de posgrado</t>
    </r>
    <r>
      <rPr>
        <sz val="11"/>
        <color theme="1"/>
        <rFont val="Arial"/>
        <family val="2"/>
      </rPr>
      <t xml:space="preserve"> en la modalidad de especialización universitaria, maestría o doctorado en Gerencia de Proyectos o Gerencia Pública o Evaluación y Gerencia de Proyectos o Alta Gerencia o Alta Gerencia Pública o Desarrollo y Gerencia Integral de Proyectos o Gerencia de Talento Humano o Recursos Humanos o Sistemas informativos, o Sistemas de Control y/o Gestión Organizacional o Derecho Administrativo, o Derecho Público o de la Función Pública o Pensamiento estratégico y prospectiva, o Gobierno y Políticas Públicas o Gestión Pública o Alta Dirección del Estado,o del núcleo básico del conocimiento de Administración, Economía, o Ingeniería Industrial y afines o Derecho y afines”.</t>
    </r>
  </si>
  <si>
    <r>
      <rPr>
        <b/>
        <sz val="11"/>
        <color theme="1"/>
        <rFont val="Arial"/>
        <family val="2"/>
      </rPr>
      <t>Título profesional</t>
    </r>
    <r>
      <rPr>
        <sz val="11"/>
        <color theme="1"/>
        <rFont val="Arial"/>
        <family val="2"/>
      </rPr>
      <t xml:space="preserve"> Ingeniería Industrial o Administración de Empresas o Administración Pública o Economía o Ingeniería de Procesos o Derecho</t>
    </r>
  </si>
  <si>
    <t xml:space="preserve">Experiencia </t>
  </si>
  <si>
    <t>Debe acreditar mínimo (4) años de experiencia profesional como director y/o gerente y/o jefe y/o subgerente y/o presidente y/o vicepresidente y/o subdirector y/o Coordinador en donde se haya liderados proyectos en entidades del Sector Público y/o Privado relacionados directamente con estudios de cargas de trabajo y/o desarrollo organizacional y/o modernización organizacional y/o diseño y/o rediseño y/o implementación de procesos.</t>
  </si>
  <si>
    <t>Debe acreditar mínimo dos (2) años de experiencia profesional certificada en proyectos en entidades del sector público y/o privado relacionado con diseño e implementación de proyectos de reorganización y/o modernización organizacional y/o diseño y/o rediseño y/o reestructuración en el sector público o privado. 
En todo caso, deberá acreditar como mínimo doce (12) meses de experiencia relacionada con diseño e implementación de proyectos de rediseño en el sector público.</t>
  </si>
  <si>
    <t>II. CUMPLIMIENTO Y ACREDITACIÓN DE ESTUDIOS</t>
  </si>
  <si>
    <t>Nombre</t>
  </si>
  <si>
    <t>GERMAN DARIO GALLO ROJAS</t>
  </si>
  <si>
    <t>Cédula</t>
  </si>
  <si>
    <t>DORIS EMILIA FLOREZ ANTELIZ</t>
  </si>
  <si>
    <t xml:space="preserve">Título profesional </t>
  </si>
  <si>
    <t>INGENIERÍA INDUSTRIAL</t>
  </si>
  <si>
    <t>Fecha de Grado</t>
  </si>
  <si>
    <t xml:space="preserve">INGENIERÍA INDUSTRIAL </t>
  </si>
  <si>
    <t>Título de Posgrado</t>
  </si>
  <si>
    <t>En proceso de Maestría</t>
  </si>
  <si>
    <t>No presenta</t>
  </si>
  <si>
    <t>Tarjeta Profesional</t>
  </si>
  <si>
    <t>68228240 168std</t>
  </si>
  <si>
    <t>Fecha de expedición</t>
  </si>
  <si>
    <t>68228227889STD</t>
  </si>
  <si>
    <t>III. EXPERIENCIA MÍNIMA HABILITANTE</t>
  </si>
  <si>
    <t>Cargo o tipo de vinculación</t>
  </si>
  <si>
    <t xml:space="preserve">Entidad </t>
  </si>
  <si>
    <t>Fecha de ingreso</t>
  </si>
  <si>
    <t>Fecha de retiro</t>
  </si>
  <si>
    <t>Dias de Experiencia</t>
  </si>
  <si>
    <t>Meses de Experiencia</t>
  </si>
  <si>
    <t>Observaciones</t>
  </si>
  <si>
    <t>Experiencia relacionada con diseño e implementación de proyectos de rediseño en el sector público.</t>
  </si>
  <si>
    <t>Gerente</t>
  </si>
  <si>
    <t>Ese Hospital regional de Vélez</t>
  </si>
  <si>
    <t>Contrato de prestación de servicios</t>
  </si>
  <si>
    <t>Área metropolitana de Bucaramanga</t>
  </si>
  <si>
    <t>SI</t>
  </si>
  <si>
    <t>Certificación Contrato de Prestación de Servicios No 008 2005 Página 17 2.1. Soportes HV DEFA</t>
  </si>
  <si>
    <t>Mandatario</t>
  </si>
  <si>
    <t>ESE Hospital San Rafael de Barrancabermeja</t>
  </si>
  <si>
    <t>Gobernación de Santander</t>
  </si>
  <si>
    <t>Contrato 00042. Evidencia en  página 25 del archivo 2.1 soportes HV DEFA</t>
  </si>
  <si>
    <t>ESE Hospital Emiro Cañizales</t>
  </si>
  <si>
    <t>Contrato 00066. Evidencia en  página 25 del archivo 2.1 soportes HV DEFA</t>
  </si>
  <si>
    <t>BID - Guainía</t>
  </si>
  <si>
    <t>No presenta soportes</t>
  </si>
  <si>
    <t>Contrato 0298. Evidencia en  página 25 del archivo 2.1 soportes HV DEFA</t>
  </si>
  <si>
    <t>Esap territorial santander</t>
  </si>
  <si>
    <t> </t>
  </si>
  <si>
    <t>Contratista</t>
  </si>
  <si>
    <t>Hospital Integrado San Bernardo</t>
  </si>
  <si>
    <t>NO</t>
  </si>
  <si>
    <t xml:space="preserve">Certificación Página 23 2.1. Soportes HV DEFA No se tiene en cuenta porque no se puede verificar el objeto, ni las obligaciones contractuales ni tampoco la fecha de terminación. </t>
  </si>
  <si>
    <t>Cimitarra</t>
  </si>
  <si>
    <t>Centro de salud San José de Guavata</t>
  </si>
  <si>
    <t>Evidencia en  página 24 del archivo 2.1 soportes HV Defa</t>
  </si>
  <si>
    <t>Acueducto de Bucaramanga</t>
  </si>
  <si>
    <t>NO especifica fechas</t>
  </si>
  <si>
    <t xml:space="preserve">Escuela Superior de Administración Pública </t>
  </si>
  <si>
    <t xml:space="preserve">Certificación ESAP Página 15 </t>
  </si>
  <si>
    <t>Empresa Social del Estado ESE Barrancabermeja</t>
  </si>
  <si>
    <t>Certificación Empresa Social del Estado Barrancabermeja Página 14 2.1.  Soportes HV DEFA 
No se tiene en cuenta toda vez que no se pueden verificar las actividades y el objeto no está relacionado</t>
  </si>
  <si>
    <t>TOTAL EXPERIENCIA EN MESES</t>
  </si>
  <si>
    <t>Empresa Social del Estado - Clínica GUANE</t>
  </si>
  <si>
    <t>si</t>
  </si>
  <si>
    <t>Contrato 249 de 2014. Evidencia en  página 11 del archivo 2.1 soportes HV Defa</t>
  </si>
  <si>
    <t>Hospital universitario de santander</t>
  </si>
  <si>
    <t>Contrato 249 de 2013. Evidencia en  página 13 del archivo 2.1 soportes HV Defa</t>
  </si>
  <si>
    <t>III. EXPERIENCIA ADICIONAL PONDERABLE</t>
  </si>
  <si>
    <t>Depaartamento Administrativo para la Prosperidad Social</t>
  </si>
  <si>
    <t xml:space="preserve">Certificación Departamento Administrativo para la Prosperidad Socail - Contrato de Prestación de Servicios Profesionales y de Apoyo a la Gestión No 147 -2015 Página 9 - Documetno 2.1. Soportes DEFA
no se tiene en cuenta toda vez que no tiene relación con el objeto del presente proceso de contratación </t>
  </si>
  <si>
    <t>Contrato 14-00282. Evidencia en  página 10 del archivo 2.1 soportes HV Defa</t>
  </si>
  <si>
    <t>Contrato</t>
  </si>
  <si>
    <t>No presenta fechas de retiro</t>
  </si>
  <si>
    <t>CAPRESOCA</t>
  </si>
  <si>
    <t xml:space="preserve">Certificación Página 19 - 2.1. Soportes HV DEFA 
No se tiene en cuenta. La certificación no acredita fecha de terminación del contrato y el objeto no está relacionado. </t>
  </si>
  <si>
    <t>ESE Hospital San Andrés</t>
  </si>
  <si>
    <t>Asesorias Públicas Integrales</t>
  </si>
  <si>
    <t>Empresa Social del Estado Hospital Emiro Quintero Cañizares Ocaña</t>
  </si>
  <si>
    <t>No presenta fechas de ejecución, evidencia página 43 del archivo 2.1 soportes HV Defa</t>
  </si>
  <si>
    <t>Asesora Profesional</t>
  </si>
  <si>
    <t>Instituto de Altos Estudios para el Desarrollo Municipal</t>
  </si>
  <si>
    <t>No presenta fechas de ejecución, evidencia página 38 del archivo 2.1 soportes HV Defa</t>
  </si>
  <si>
    <t>Empresa Social del Estado Hospital Universitario Ramon Gonzalez Valencia Bucaramanga</t>
  </si>
  <si>
    <t>No presenta fechas de ejecución, evidencia página 36 del archivo 2.1 soportes HV Defa</t>
  </si>
  <si>
    <t>No presenta fechas de ejecución, evidencia página 35 del archivo 2.1 soportes HV Defa</t>
  </si>
  <si>
    <t xml:space="preserve">TOTAL EXPERIENCIA </t>
  </si>
  <si>
    <t>No presenta fechas de ejecución, evidencia página 34 del archivo 2.1 soportes HV Defa</t>
  </si>
  <si>
    <t>No presenta fechas de ejecución, evidencia página 40 del archivo 2.1 soportes HV Defa</t>
  </si>
  <si>
    <t>OBSERVACIONES:</t>
  </si>
  <si>
    <t>No presenta fechas de ejecución, evidencia página 33 del archivo 2.1 soportes HV Defa</t>
  </si>
  <si>
    <t>Acueducto Metropolitano de Bucaramanga</t>
  </si>
  <si>
    <t>No presenta fechas de ejecución, evidencia página 30 del archivo 2.1 soportes HV Defa</t>
  </si>
  <si>
    <t>No presenta fechas de ejecución, evidencia página 279del archivo 2.1 soportes HV Defa</t>
  </si>
  <si>
    <t>IV. RESULTADO</t>
  </si>
  <si>
    <t>No presenta fechas de ejecución, evidencia página 27 del archivo 2.1 soportes HV Defa</t>
  </si>
  <si>
    <t>Alcladía Municipal Cimitarra</t>
  </si>
  <si>
    <t>CUMPLE</t>
  </si>
  <si>
    <t>Municipio de San Vicente de Chucurí</t>
  </si>
  <si>
    <t>No presenta fechas de ejecución, evidencia página 22 del archivo 2.1 soportes HV Defa</t>
  </si>
  <si>
    <t>Aspi</t>
  </si>
  <si>
    <t>No presenta fechas de ejecución, evidencia página 21 del archivo 2.1 soportes HV Defa</t>
  </si>
  <si>
    <t>Universidad Cooperativa de Colombia</t>
  </si>
  <si>
    <t>No presenta fechas de ejecución, evidencia página 18 del archivo 2.1 soportes HV Defa</t>
  </si>
  <si>
    <t>Cesar Augusto Linares Molina</t>
  </si>
  <si>
    <t>No presenta fechas de ejecución, evidencia página 20 del archivo 2.1 soportes HV Defa</t>
  </si>
  <si>
    <t>Contrato de pretación de servicios</t>
  </si>
  <si>
    <t>GRUPO INGESAE SAS</t>
  </si>
  <si>
    <r>
      <rPr>
        <b/>
        <sz val="11"/>
        <color rgb="FF000000"/>
        <rFont val="Arial"/>
        <family val="2"/>
      </rPr>
      <t>Título profesional</t>
    </r>
    <r>
      <rPr>
        <sz val="11"/>
        <color rgb="FF000000"/>
        <rFont val="Arial"/>
        <family val="2"/>
      </rPr>
      <t xml:space="preserve"> en Economía o Administración de Empresas o Administración Pública o Ingeniería Industrial o Ingeniería de Procesos o Derecho y afines o Psicología. 
</t>
    </r>
    <r>
      <rPr>
        <b/>
        <sz val="11"/>
        <color rgb="FF000000"/>
        <rFont val="Arial"/>
        <family val="2"/>
      </rPr>
      <t>Título de posgrado</t>
    </r>
    <r>
      <rPr>
        <sz val="11"/>
        <color rgb="FF000000"/>
        <rFont val="Arial"/>
        <family val="2"/>
      </rPr>
      <t xml:space="preserve"> en la modalidad de especialización universitaria, maestría o doctorado en Gerencia de Proyectos o Gerencia Pública o Evaluación y Gerencia de Proyectos o Alta Gerencia o Alta Gerencia Pública o Desarrollo y Gerencia Integral de Proyectos o Gerencia de Talento Humano o Recursos Humanos o Sistemas informativos, o Sistemas de Control y/o Gestión Organizacional o Derecho Administrativo, o Derecho Público o de la Función Pública o Pensamiento estratégico y prospectiva, o Gobierno y Políticas Públicas o Gestión Pública o Alta Dirección del Estado,o del núcleo básico del conocimiento de Administración, Economía, o Ingeniería Industrial y afines o Derecho y afines”.</t>
    </r>
  </si>
  <si>
    <t>OLGA LUCIA ARANGO ALVAREZ</t>
  </si>
  <si>
    <t>YULY ANDREA GORDILLO LOMBAN</t>
  </si>
  <si>
    <t>Maria Alejandra Carrillo Castro</t>
  </si>
  <si>
    <t>DERECHO Y AFINES</t>
  </si>
  <si>
    <t>ADMINISTRACIÓN PÚBLICA</t>
  </si>
  <si>
    <t>ADMINISTRACIÓN DE EMPRESAS</t>
  </si>
  <si>
    <t>Especialista en Función Pública
Magister en Gobierno y Políticas Públicas
Especialista en Derecho Disciplinario</t>
  </si>
  <si>
    <t>31/08/2007
7/12/2017
28/05/2020</t>
  </si>
  <si>
    <t>Gerencia Integral de Calidad</t>
  </si>
  <si>
    <t>Especialista en Gestión Pública</t>
  </si>
  <si>
    <t>1044841-T</t>
  </si>
  <si>
    <t>DIRECTORA DE PROYECTOS</t>
  </si>
  <si>
    <t>INSTITUTO DE ADMINISTRACION PUBLICA IDAP</t>
  </si>
  <si>
    <t>Directora de Proyectos Contrato No. 767 de 2012 con la Alcaldía Municipal de Palmira
Página 14 - Documentos habilitantes equipo de trabajo</t>
  </si>
  <si>
    <t>Profesional -Gestión
área de talento
Humano</t>
  </si>
  <si>
    <t>Fondo de Prestaciones
Económicas, Cesantías y
Pensiones "FONCEP"</t>
  </si>
  <si>
    <t>Contrato No 260-294-0- 2009 Fondo de Prestaciones Económicas Cesatnías y Pensiones - FONCEP Página 193 Documetnos habilitantes equipo mínimo de trabajo</t>
  </si>
  <si>
    <t>Universidad Nacional de
Colombia - Facultad de
Ciencias Económicas</t>
  </si>
  <si>
    <t>Contrato de Prestación de Servicios No. 1188 de 2011 Página 371 Documentos habilitantes equipo de trabajo</t>
  </si>
  <si>
    <t>Instituto de
Administración Pública
IDAP</t>
  </si>
  <si>
    <t>Directora de Proyectos Contrato  No. 2013-618 con el  Fondo Financiero de  Proyectos de 
Desarrollo - FONADE
Página 14 - Documentos habilitantes equipo de trabajo</t>
  </si>
  <si>
    <t>EPYCA Consultores SAS -
Secretaria Distrital de
Gobierno</t>
  </si>
  <si>
    <t>Contrato de Prestación de Servicios con EPYCA Página 219
Contrato de Prestación de Servicios Profesionales No. 666-2016 Secretaría Distrital de Gobierno Página 235 Documetnos habilitantes equipo mínimo de trabajo</t>
  </si>
  <si>
    <t>Edgar Gonzalez Salas</t>
  </si>
  <si>
    <t xml:space="preserve">Contrato de Prestación de Servicios con Edgar Gonzalez Salas Consultor Gubernamental Página 374 Formato No 12 </t>
  </si>
  <si>
    <t>Directora Técnica y Coordinadora</t>
  </si>
  <si>
    <t>Corporación Función
Pública CFP</t>
  </si>
  <si>
    <t>Empresa Nacional de Renovación y Desarrollo Urbano Virgilio Barco Vargas
SAS – Contrato No. 44 de 2015
Página 16 - Documentos habilitantes equipo de trabajo</t>
  </si>
  <si>
    <t>Contrato de Prestación de Servicios con EPYCA Página 216-218</t>
  </si>
  <si>
    <t>Escuela superior de
administración publica</t>
  </si>
  <si>
    <t>Contrato de Prestación de Servicios No. 505 - 2012 Página 376 Documentos habilitantes equipo de trabajo</t>
  </si>
  <si>
    <t>EPYCA CONSULTORES</t>
  </si>
  <si>
    <t xml:space="preserve">No se tiene en cuenta porque la certificación se traslapa con la certificación emitida por la Corporación Función Pública CFP
Página 56 - Contrato de Prestación de Servicios con EPYCA
</t>
  </si>
  <si>
    <t>EPYCA Consultores SAS -
Municipio de Piedecuesta</t>
  </si>
  <si>
    <t>Contrato de Prestación de Servicios con EPYCA Página 216-218
Contrato de Consultoría Municipio de Piedecuesta No 832-2017 Página 248 Docuemtnos habilitantes equipo mínimo de trabajo
Para efectos del cálculo de experiencia se toma a partir del 03 de julio de 2017</t>
  </si>
  <si>
    <t>Contrato de Prestación de Servicios No. 1506 de 2011 Página 372 Documentos habilitantes equipo de trabajo
Para efectos del cálculo de experiencia se toma a partir del 19 de noviembre de 2012 para que no se traslape con la expereincia Contrato de Prestación de Servicios No. 505 - 2012 Página 376 Documentos habilitantes equipo de trabajo</t>
  </si>
  <si>
    <t>Contrato de Prestación de Servicios con EPYCA - Página 53 
Contrato de Prestación de Servicios con el Ministerio de Educación 743 Página 18 - Archivo de Experiencia Adicional del Proponente Formato 11</t>
  </si>
  <si>
    <t>EPYCA Consultores SAS -
Imprenta Nacional de
Colombia</t>
  </si>
  <si>
    <t>Contrato de Prestación de Servicios con EPYCA Página 216-218
Contrato de Imprenta Nacional Página 254
Para efectos del cálculo de experiencia se toma a partir del 12 de noviembre de 2017 para que no se traslape con la experiencia Contrato de Consultoría Municipio de Piedecuesta No 832-2017 Página 248 Docuemtnos habilitantes equipo mínimo de trabajo</t>
  </si>
  <si>
    <t>Autoridad Nacional de
Licencias Ambientales</t>
  </si>
  <si>
    <t>Contrato de Prestación de Servicios No. 749 de 2012 Página 383 Documentos habilitantes equipo de trabajo
Para efectos del cálculo de experiencia se toma a partir del 30 de diciembre de 2012 para que no se traslape con la expereincia Contrato de Prestación de Servicios No. 1506 de 2011 Página 372 Documentos habilitantes equipo de trabajo</t>
  </si>
  <si>
    <t>Contrato de Prestación de Servicios con EPYCA - Página 53 - 55
Contrato de Consultoría No 832-2017 Página 85 Documentos habilitantes equipo de trabajo</t>
  </si>
  <si>
    <t>EPYCA Consultores SAS - Contraloría General de la República CGR</t>
  </si>
  <si>
    <t>Contrato de Prestación de Servicios Contraloría General - BID - Página 265 Documentos habilitantes equipo mínimo de trabajo</t>
  </si>
  <si>
    <t>Contrato de Prestación de Servicios No. 1032 de 2011 Página 372 Documentos habilitantes equipo de trabajo</t>
  </si>
  <si>
    <t>Contratos de Prestación de Servicios con EPYCA - Página 51 - 55
contrato de Prestación de Servicios con la Imprenta Nacional Página 92 Documentos habilitantes equipo de trabajo</t>
  </si>
  <si>
    <t>EPYCA Consultores SAS -
Secretaria Distrital de Gobierno</t>
  </si>
  <si>
    <t>Contrato de Prestación de Servicios Secretaría Distrital de Gobierno No. 427-2019 Página 305 Documentos habilitantes equipo mínimo de trabajo</t>
  </si>
  <si>
    <t>Contrato de Prestación de Servicios No. 1273 de 2014 Página 373 Documentos habilitantes equipo de trabajo</t>
  </si>
  <si>
    <r>
      <rPr>
        <sz val="11"/>
        <color rgb="FF000000"/>
        <rFont val="Arial"/>
        <family val="2"/>
      </rPr>
      <t xml:space="preserve">Contrato de Prestación de Servicios con EPYCA - Página 51 - 52
Contrato de Consultoría Contraloría General de la Republica - BId No 017 Página 103 
Documentos habilitantes equipo de trabajo
</t>
    </r>
    <r>
      <rPr>
        <b/>
        <sz val="11"/>
        <color rgb="FF000000"/>
        <rFont val="Arial"/>
        <family val="2"/>
      </rPr>
      <t xml:space="preserve">No se tiene en cuenta de conformidad con lo establecido en la página 138 del archivo Documentos habilitantes equipo de trabajo, Olga Lucia Arango tenía el rol de Responsable de Cargas que dependía del líder de cargas Cristina Paola Miranda </t>
    </r>
  </si>
  <si>
    <t>Contrato de Prestación de Servicios No. 135 de 2015 Página 374 Documentos habilitantes equipo de trabajo</t>
  </si>
  <si>
    <t xml:space="preserve">Contrato de Prestación de Servicios con EPYCA - Página 49-50
Contrato de Prestación de Servicios No. 239-2019 con la Contraloría General de la República Página 140 Documentos habilitantes equipo de trabajo
</t>
  </si>
  <si>
    <t>Contrato de Prestación de Servicios No. 395 de 2016 Página 384 Documentos habilitantes equipo de trabajo</t>
  </si>
  <si>
    <t>"Contratos de Prestación de Servicios con EPYCA - Página 47-50
Contrato de Prestación de Servicios No. 371-2019 con la Contraloría General de la República Página 155 Documentos habilitantes equipo de trabajo</t>
  </si>
  <si>
    <t>Contrato de Prestación de Servicios No. 20 de 2016 Página 386 Documentos habilitantes equipo de trabajo</t>
  </si>
  <si>
    <t xml:space="preserve">Contrato de Prestación de Servicios con Contraloría de Bogotá D.C. 2629340-2021 
Documentos habilitantes equipo de trabajo
No se tiene en cuenta toda vez que no se certifican actividades relacionadas con liderazgo o gerencia o coordinación. </t>
  </si>
  <si>
    <t>Contrato de Prestación de Servicios No. 62 de 2016 Página 387 Documentos habilitantes equipo de trabajo</t>
  </si>
  <si>
    <t xml:space="preserve">Contratos de Prestación de Servicios con EPYCA - Página 43
Contrato de Prestación de Servicios con Secretaría Distrital de Gobierno No. 1418-2021 Documentos habilitantes equipo de trabajo Página 167 </t>
  </si>
  <si>
    <t>Instituto Geográfico Agustín Codazzi</t>
  </si>
  <si>
    <t>Contrato de Prestación de Servicios No. 17376 de 2016 Página 380 Formato No 12 
Para efectos del cálculo de experiencia no se tiene en cuenta toda vez que se traslapa con las experiencias Contrato de Prestación de Servicios No. 20 de 2016 Página 386 Documentos habilitantes equipo de trabajo  y Contrato de Prestación de Servicios No. 62 de 2016 Página 387 Documentos habilitantes equipo de trabajo</t>
  </si>
  <si>
    <t>Cosultora</t>
  </si>
  <si>
    <t>Creamos Colombia</t>
  </si>
  <si>
    <t xml:space="preserve">Certificación página 267 Formato No 12 </t>
  </si>
  <si>
    <t>EPYCA Consultores SAS -
Ministerio de Defensa Nacional - Comando General Fuerzas Militares Ejército Nacional Comando de Personal - Dirección de Personal</t>
  </si>
  <si>
    <t xml:space="preserve">Contrato No. 1227 de 2019 Página 268 Formato No 12 
No se tiene en cuenta porque presenta traslapo de experiencia con la certificación Creamos Colombia. </t>
  </si>
  <si>
    <t xml:space="preserve">Contrato de Prestación de Servicios No 274 de 2014 Página 269 Formato No 12 </t>
  </si>
  <si>
    <t xml:space="preserve">Contrato de Prestación de Servicios No 758 de 2014 Página 270 Formato No 12 </t>
  </si>
  <si>
    <t xml:space="preserve">Contrato de Prestación de Servicios No 89 de 2015 Página 271 Formato No 12 </t>
  </si>
  <si>
    <t xml:space="preserve">Contrato de Prestación de Servicios No 421 de 2015 Página 273 Formato No 12 </t>
  </si>
  <si>
    <t>Instituto Geográfico Agustín
Codazzi</t>
  </si>
  <si>
    <t>Contrato de Prestación de Servicios No 19646 de 2017 Página No 382 Formato No 12 
Para efectos del cálculo de experiencia se cuenta hasta el 1 de junio de 2017 para que no se traslape con la experiencia Contrato de Prestación de Servicios No. 26 de 2017 Página 388 Documentos habilitantes equipo de trabajo</t>
  </si>
  <si>
    <t>Contrato 563 de 2011 
No se tiene en cuenta toda vez que no se certifican actividades relacionadas con liderazgo o gerencia o coordinación.</t>
  </si>
  <si>
    <t>EPYCA Consultores SAS -
Instituto Colombiano de Desarrollo Rural - INCODER</t>
  </si>
  <si>
    <t xml:space="preserve">Contrato de Prestación de Servicios No 040 de 2016 Página 301 Formato No 12 
Para efectos del cálculo de experiencia no se tiene en cuenta toda vez que el objeto del contrato no está relacionado con en proyectos en entidades del sector público y/o privado relacionado con diseño e implementación de proyectos de reorganización y/o modernización organizacional y/o diseño y/o rediseño y/o reestructuración en el sector público o privado. </t>
  </si>
  <si>
    <t>Contrato de Prestación de Servicios No. 26 de 2017 Página 388 Documentos habilitantes equipo de trabajo</t>
  </si>
  <si>
    <t>Contratos de Prestación de Servicios con EPYCA - Página 62
Contrato de Prestación de servicios No DNP-586-2012
Página 78 Formato No 12 
No se tiene en cuenta toda vez que no se certifican actividades relacionadas con liderazgo o gerencia o coordinación, relacionadas con el objeto del contrato, es decir,  estudios de cargas de trabajo y/o desarrollo organizacional y/o modernización 
organizacional y/o diseño y/o rediseño y/o implementación de procesos</t>
  </si>
  <si>
    <t xml:space="preserve">EPYCA Consultores SAS -
Ministerio de Educación </t>
  </si>
  <si>
    <t xml:space="preserve">Contrato de Prestación de Servicios No 743 de 2016 Página 328 Formato No 12 </t>
  </si>
  <si>
    <t>Contrato de Prestación de Servicios No. 46 de 2017 Página 389 Documentos habilitantes equipo de trabajo</t>
  </si>
  <si>
    <t>Secretaría Distrital de Integración Social</t>
  </si>
  <si>
    <t xml:space="preserve">Contrato de Prestación de Servicios No. 6827 de 2012 
No se tiene en cuenta para efectos del cálculo de experiencia toda vez que este mismo periodo se traslapa con la experiencia certificada "Directora de Proyectos Contrato No. 767 de 2012 con la Alcaldía Municipal de Palmira Página 14 - Documentos habilitantes equipo de trabajo"			</t>
  </si>
  <si>
    <t>Contrato de Prestación de Servicios No. 56 de 2017 Página 389 Documentos habilitantes equipo de trabajo</t>
  </si>
  <si>
    <t>Contratos de Prestación de Servicios con EPYCA - Página 59
Contrato de Prestación de Servicios DNP Página 87 Formato No 12
Se acepta la observación, toda vez que el contrato 387 de 2013, no guarda relación con el objeto a contratar, por tanto, se actualiza la matriz</t>
  </si>
  <si>
    <t>EPYCA Consultores SAS -
Contraloría General de la República CGR</t>
  </si>
  <si>
    <t>Contrato de Prestación de Servicios No. 239-2019 Página 315 Documentos habilitantes equipo mínimo de trabajo 
Para efectos del cálculo de la experiencia no se tiene en cuenta por traslapo con el Contrato de Prestación de Servicios Secretaría Distrital de Gobierno No. 427-2019 Página 305 Documentos habilitantes equipo mínimo de trabajo</t>
  </si>
  <si>
    <t>Contrato de Prestación de Servicios No. 20116 de 2017 Página 389 Documentos habilitantes equipo de trabajo.</t>
  </si>
  <si>
    <r>
      <rPr>
        <sz val="11"/>
        <color rgb="FF000000"/>
        <rFont val="Arial"/>
      </rPr>
      <t xml:space="preserve">Contratos de Prestación de Servicios con Secretaría Distrital de Integración Social No. 6764 
</t>
    </r>
    <r>
      <rPr>
        <b/>
        <sz val="11"/>
        <color rgb="FF000000"/>
        <rFont val="Arial"/>
      </rPr>
      <t>No se tiene en cuenta toda vez que no se certifican actividades relacionadas con liderazgo o gerencia o coordinación, relacionadas con el objeto del contrato, es decir,  estudios de cargas de trabajo y/o desarrollo organizacional y/o modernización 
organizacional y/o diseño y/o rediseño y/o implementación de procesos</t>
    </r>
  </si>
  <si>
    <t>EPYCA Consultores SAS -
COLOMBIA COMPRA
EFICIENTE - CCE–</t>
  </si>
  <si>
    <t>Contrato de Prestación de Servicios No. CCE-902-4H-2019 Página 330 Documentos habilitantes equipo mínimo de trabajo
Para efectos del cálculo de la experiencia no se tiene en cuenta por traslapo con el Contrato de Prestación de Servicios Secretaría Distrital de Gobierno No. 427-2019 Página 305 Documentos habilitantes equipo mínimo de trabajo</t>
  </si>
  <si>
    <t>Radio Televisión Nacional de Colombia - RTVC</t>
  </si>
  <si>
    <t>Contratos de Prestación de Servicios No. 1499-2017 Página 384 Formato No 12
Para efectos del cálculo de experiencia se toma a partir del 23 de diciembre para que no se traslape con la experiencia Contrato de Prestación de Servicios No. 20116 de 2017 Página 389 Documentos habilitantes equipo de trabajo y se cuenta hasta el 11 de enero de 2018 para que no se traslape con la experiencia Contrato de Prestación de Servicios No, 20400 de 2017 Página 393 Documentos habilitantes equipo de trabajo.</t>
  </si>
  <si>
    <t>Contratos de Prestación de Servicios con EPYCA - Página 59 -61
Contrato de Prestación de Servicios Unidad Administrativa Especial Migración Colombia
No se toma encuenta porque se traslapa con la experiencia prevista en  Directora de Proyectos Contrato  No. 2013-618 con el  Fondo Financiero de  Proyectos de  Desarrollo - FONADE
Página 14 - Documentos habilitantes equipo de trabajo</t>
  </si>
  <si>
    <t>EPYCA Consultores SAS -
Capital SAlud</t>
  </si>
  <si>
    <t>Contrato de Prestación de Servicios Capital Salud EPS No. 016-2019 Página 342 Formato No 12 
No se toma en cuenta toda vez que se traslapa con Contrato de Prestación de Servicios Secretaría Distrital de Gobierno No. 427-2019 Página 305 Documentos habilitantes equipo mínimo de trabajo</t>
  </si>
  <si>
    <t>Contrato de Prestación de Servicios No, 20400 de 2017 Página 393 Documentos habilitantes equipo de trabajo.</t>
  </si>
  <si>
    <t xml:space="preserve">Contratos de Prestación de Servicios con EPYCA - Página 59 -61
Contrato de Prestación de Servicios No 877 de 2014 con la Agencia Colombiana para la Reintegración de personas y grupas en armas 
Página No. 107
Para efectos del cálculo de experiencia se toma a partir del 11 de obtubre para que no se traslape con la experiencia acreditada en - Directora de Proyectos Contrato  No. 2013-618 con el  Fondo Financiero de  Proyectos de  Desarrollo - FONADE
Página 14 - Documentos habilitantes equipo de trabajo.
En todo caso se verifica la obligación especifica C Apoyar a la Secretaría General - Grupo de Talento Humano en los procesos de reestructuración, modificación de la planta de personal y del manual de funciones que realice la Entidad. </t>
  </si>
  <si>
    <t>EPYCA Consultores SAS -
ICBF</t>
  </si>
  <si>
    <t>Contrato de Consultoría No. 1250-2020 Página 354 Documentos habilitantes equipo mínimo de trabajo</t>
  </si>
  <si>
    <t>Consultor</t>
  </si>
  <si>
    <t>Racionalizar SAS</t>
  </si>
  <si>
    <t>Contrato de Prestación de Servicios en el marco de la Ejecución del Contrato No. 335 de 2018 Página 395 Documentos habilitantes equipo de trabajo.
Para efectos del cálculo no se tiene en cuenta toda vez que se traslapa con la experiencia: Contrato de Prestación de Servicios No, 20400 de 2017 Página 393 Documentos habilitantes equipo de trabajo.</t>
  </si>
  <si>
    <t xml:space="preserve">Contratos de Prestación de Servicios con EPYCA - Página 59 -61
Contrato de Prestación de Servicios No 649 de 2014 con Ministerio de Educación Nacional 
Página No. 116
No se toma en cuenta porque se traslapa con  la experiencia acreditada en - Directora de Proyectos Contrato  No. 2013-618 con el  Fondo Financiero de  Proyectos de  Desarrollo - FONADE
Página 14 - Documentos habilitantes equipo de trabajo.
</t>
  </si>
  <si>
    <t>Consultora</t>
  </si>
  <si>
    <t>EPYCA Consultores SAS -Grow Data - Registraduría Nacional del Estado Civil</t>
  </si>
  <si>
    <t>Contrato de Consultoría No. 177-2020 Página 358 Documentos habilitantes equipo mínimo de trabajo</t>
  </si>
  <si>
    <t xml:space="preserve">Contratista </t>
  </si>
  <si>
    <t>EPYCA Consultores</t>
  </si>
  <si>
    <t xml:space="preserve">Contrato de Prestación de Servicios con EPYCA No 16 y 24- 2018 Página 405 - 406 Documentos habilitantes equipo de trabajo
Contrato con la Contraloría General de la República CGR BID 017 Página 431 Documentos habilitantes equipo de trabajo
</t>
  </si>
  <si>
    <t>Contratos de Prestación de Servicios con EPYCA - Página 59 -61
Contrato de Prestación de Servicios No 649 de 2014 con Ministerio de Educación Nacional 
Página No. 17 Documentos habilitantes equipo minimo de trabajo
No se tiene en cuenta toda vez que no se certifican actividades relacionadas con liderazgo o gerencia o coordinación, relacionadas con el objeto del contrato, es decir,  estudios de cargas de trabajo y/o desarrollo organizacional y/o modernización 
organizacional y/o diseño y/o rediseño y/o implementación de procesos</t>
  </si>
  <si>
    <t xml:space="preserve">Contrato de Prestación de Servicios con EPYCA No 01 2019 Página 407 Documentos habilitantes equipo de trabajo
Contrato con la Contraloría General de la República CGR BID 017 Página 431 Documentos habilitantes equipo de trabajo
</t>
  </si>
  <si>
    <t xml:space="preserve">Contratos de Prestación de Servicios con EPYCA - Página 56
Contrato de Prestación de Servicios No 796 de 201 con la Agencia Colombiana para la Reintegración de personas y grupas en armas 
Página No. 154.
Para efectos del cálculo de la experiencia se toma como fecha de terminación el 20 de mayo de 2015 para que no se traslape con la experiencia acreditada en Empresa Nacional de Renovación y Desarrollo Urbano Virgilio Barco Vargas
SAS – Contrato No. 44 de 2015
Página 16 - Documentos habilitantes equipo de trabajo
En todo caso se verifica la obligación especifica 2 Apoyar a la Secretaría General - Grupo de Talento Humano en los procesos de reestructuración, modificación de la planta de personal y del manual de funciones que realice la Entidad. </t>
  </si>
  <si>
    <t>Agencia Nacional de Tierras</t>
  </si>
  <si>
    <t>Contrato de Prestación de Servicios No. 803 -2019
Página 396 Documentos habilitantes equipo de trabajo</t>
  </si>
  <si>
    <t>Ministerio de Educación Nacional</t>
  </si>
  <si>
    <t>Contratos de Prestación de Servicios con EPYCA - Página 56
Contrato de Prestación de Servicios No 918 de 2016 Página No. 20 Formato No 12
 No se tiene en cuenta toda vez que no se certifican actividades relacionadas con liderazgo o gerencia o coordinación, relacionadas con el objeto del contrato, es decir,  estudios de cargas de trabajo y/o desarrollo organizacional y/o modernización 
organizacional y/o diseño y/o rediseño y/o implementación de procesos</t>
  </si>
  <si>
    <t>Secretaría Distrital de Ambiente</t>
  </si>
  <si>
    <t>Contrato de Prestación de Servicios No. SDA-CPS-20191372 Página 390 Formato No 12</t>
  </si>
  <si>
    <t>Contratos de Prestación de Servicios con EPYCA - Página 53
Contrato de Prestación de Servicios No 666 d2016 Secretaría Distrital de Gobierno 
Página 168 Formato No 12
No se tiene en cuenta toda vez que el contrato entre Pedro Alfonso Hernández - Abogados y Olga Lucia Arango Álvarez corresponde al periodo el 26 de agosto de 2016 al 31 de diciembre de 2017, iniciando 17 días después del contrato con la Secretaría Distrital de Gobierno el 09 de agosto de 2016. Ademas se habia contado hasta el 25 de agosto para que no se traslape con Contrato de Prestación de Servicios con EPYCA - Página 53 Contrato de Prestación de Servicios con el Ministerio de Educación 743 Página 18 - Archivo de Experiencia Adicional del Proponente Formato 11</t>
  </si>
  <si>
    <t>Contrato de Prestación de Servicios No 1053-2019 Página 392 Formato No 12 
Para efectos del cálculo de experiencia se toma a partir del 17 de octubre de 2019 para que no se traslape con la experiencia Contrato de Prestación de Servicios No. SDA-CPS-20191372 Página 390 Formato No 12</t>
  </si>
  <si>
    <t>Contratos de Prestación de Servicios con EPYCA - Página 56
Contrato de Prestación de Servicios No 436 de 2017 Página No. 30 Formato No 12
 No se tiene en cuenta toda vez que no se certifican actividades relacionadas con liderazgo o gerencia o coordinación, relacionadas con el objeto del contrato, es decir,  estudios de cargas de trabajo y/o desarrollo organizacional y/o modernización 
organizacional y/o diseño y/o rediseño y/o implementación de procesos</t>
  </si>
  <si>
    <t>Consolcio A Consultores</t>
  </si>
  <si>
    <t xml:space="preserve">Contrato de Prestación de Servicios 002-2019 Página 394 Formato No 12. </t>
  </si>
  <si>
    <t>Secretaría Distrital de Gobierno</t>
  </si>
  <si>
    <t xml:space="preserve">Contratos de Prestación de Servicios con EPYCA - Página 49
Contrato de Prestación de Servicios No 427 de 2019 Secretaría Distrital de Gobierno Página No 169 
</t>
  </si>
  <si>
    <t xml:space="preserve">Contrato de Prestación de Servicios No. 1386-2019 Página 396 Formato No. 12 Para  efectos del cálculo de experiencia no se tiene en cuenta porque se traslapa con la experencia Contrato de Prestación de Servicios 002-2019 Página 394 Formato No 12. </t>
  </si>
  <si>
    <t>Contratos de Prestación de Servicios con EPYCA - Página 49
Contrato de Prestación de Servicios No 016 de 2019 Secretaría Distrital de Gobierno Página No 178</t>
  </si>
  <si>
    <t>Departamento Nacional de Planeación</t>
  </si>
  <si>
    <t xml:space="preserve">Contrato de Prestación de Servicios Profsionales y Apoyo a la Gestión No. DNP-627-2020 Página 398 Formato 12 
Para efectos del cálculo de experiencia se cuenta hasta el 01-11-2020 para que no se traslape con la experiencia Contrato de Prestación de Servicios con EPYCA No 020-2020 Página 411 Documentos habilitantes equipo de trabajo
</t>
  </si>
  <si>
    <t>Contratos de Prestación de Servicios con EPYCA - Página 49
Contrato de Prestación de Servicios No CCE-902-4H-2019 Coombia Compra Eficiente Página No 193</t>
  </si>
  <si>
    <t>Dirección Administrativa y Financiera de la ADRES</t>
  </si>
  <si>
    <t>Contrato de Prestación Servicios Profesionales No 305-2020 Página 399 Formato No 12 
Para efectos del cálculo de la experiencia no se tiene en cuenta por que se traslapa</t>
  </si>
  <si>
    <t>Contratos de Prestación de Servicios con EPYCA - Página 47
Contrato de Consultoría No GrowData Página 228 Formato No 11</t>
  </si>
  <si>
    <t xml:space="preserve">Contrato de Prestación de Servicios con EPYCA No 020-2020 Página 411 Documentos habilitantes equipo de trabajo
Contrato con Grow Data No Ps-177-2020 Página 473 
Documentos habilitantes equipo de trabajo
Para efectos del cálculo de experiencia solo se cuenta hasta el 14-01-2021 para que no se traslape con la experiencia Contrato de Prestación de Sevicios No 178-2021 
Página 398 Documentos habilitantes equipo de trabajo
</t>
  </si>
  <si>
    <t xml:space="preserve">Contratos de Prestación de Servicios con EPYCA - Página 23-40
Contrato de Consultoría No CM-2020-00430 Página 207 </t>
  </si>
  <si>
    <t>Contrato de Prestación de Sevicios No 178-2021 
Página 398 Documentos habilitantes equipo de trabajo</t>
  </si>
  <si>
    <t xml:space="preserve">Contratos de Prestación de Servicios con EPYCA - Página 23-40
Contrato de Consultoría No 05-2021 Página 230 Formato No 12  
Para efectos del cálculo de experiencia se toma a partir del 1 de abril para que no se traslape con Contratos de Prestación de Servicios con EPYCA - Página 23-40; Contrato de Consultoría No CM-2020-00430 Página 207 </t>
  </si>
  <si>
    <t>Instituto para la Protección de la Niñez y la Juventud IDIPRON</t>
  </si>
  <si>
    <t>No</t>
  </si>
  <si>
    <t>Contrato de Prestación de Servicios No. 20211125 Página 399 Documentos habilitantes equipo de trabajo
Para efectos del cálculo no se tiene en cuenta toda vez que se traslapa con la experiencia: Contrato de Prestación de Servicios No, 178 de 2021 Página 398 Documentos habilitantes equipo de trabajo.</t>
  </si>
  <si>
    <t>Contraloría de Bogotá D.C.</t>
  </si>
  <si>
    <t xml:space="preserve">No se tiene en cuenta porque la certificación no se acreditan actividades del rol gerencial o de liderazgo de proyectos </t>
  </si>
  <si>
    <t>Contrato de Prestación de Servicios No. 20211706 Página 402 Formato No. 12 
Para efectos del cálculo no se tiene en cuenta toda vez que se traslapa con la experiencia: Contrato de Prestación de Servicios No, 178 de 2021 Página 398 Documentos habilitantes equipo de trabajo.</t>
  </si>
  <si>
    <t xml:space="preserve">Contratos de Prestación de Servicios con EPYCA - Página 23-40
Contrato Grow Data No 024-2022 
Página 236 Formato No 12 
No se toma en cuenta por traslapo de experiencia. </t>
  </si>
  <si>
    <t>Escula Superior de Administración Pública - ESAP</t>
  </si>
  <si>
    <t xml:space="preserve">
Contrato de Prestación de Servicios Profesionales No. 513-2021 Página 400 Documentos habilitantes equipo de trabajo
Para efectos del cálculo no se tiene en cuenta toda vez que se traslapa con la experiencia: Contrato de Prestación de Servicios No, 178 de 2021 Página 398 Documentos habilitantes equipo de trabajo y Contrato de Prestación de Servicios No. 20211125 Página 399 Documentos habilitantes equipo de trabajo</t>
  </si>
  <si>
    <t>Contratos de Prestación de Servicios con EPYCA - Página 43
Contrato de Prestación de Servicios con Secretaría Distrital de Gobierno No. 1075-2022 Documentos habilitantes equipo de trabajo Página 177 
Para efectos del cálculo de experiecia se toma a partir del 1 de septiembre toda vez que se traslapa con la experiencia anterio de la Secretaría Distrital de Gobierno. 
 Así mismo se deja hasta el 21 de octubre, fecha en la cual cumple con el requisito mínimo habilitante</t>
  </si>
  <si>
    <t>Procuraduría General de la Nación</t>
  </si>
  <si>
    <t xml:space="preserve">Contrato de Prestación de Sericios Profesionales No. 179-2021 Página 402 Documentos habilitantes equipo de trabajo
Para efectos del cálculo no se tiene en cuenta toda vez que se traslapa con la experiencia: Contrato de Prestación de Servicios No, 178 de 2021 Página 398 Documentos habilitantes equipo de trabajo; Contrato de Prestación de Servicios No. 20211125 Página 399 Documentos habilitantes equipo de trabajo y Contrato de Prestación de Servicios Profesionales No. 513-2021 Página 400 Documentos habilitantes equipo de trabajo. </t>
  </si>
  <si>
    <t xml:space="preserve">Contrato de Prestación de Servicios con EPYCA No 009-2022 Página 415 Documentos habilitantes equipo de trabajo
Contrato con Secretaría Distrital de Gobierno No. 1418-2021 Página 480 Documentos habilitantes equipo de trabajo
</t>
  </si>
  <si>
    <t xml:space="preserve">Contratos de Prestación de Servicios con EPYCA - Página 23-40
Contrato Grow Data No 156-2022 
Página 246 Formato No 12 
Para efectos del cálculo de experiencia se toma a partir del 22 de octubre de 2022 </t>
  </si>
  <si>
    <t>Contrato de Prestación de Servicios con EPYCA No 029-2022 Página 423 Documentos habilitantes equipo de trabajo
Contrato con Grow Data Página 4782
Documentos habilitantes equipo de trabajo
Para efectos del cálculo de experiencia se cuenta a partir del 01 de abril de 2022 para que no se traslape con la experiencia Contrato de Prestación de Servicios con EPYCA No 009-2022 Página 415 Documentos habilitantes equipo de trabajo</t>
  </si>
  <si>
    <t>Contratos de Prestación de Servicios con EPYCA - Página 41-42
Contrato No. 1366-2022 
Página 258 
El Ministerio de Justicia y del Derecho verificó la información del contrato en SECOP II</t>
  </si>
  <si>
    <t>Contrato de Prestación de Servicios con EPYCA No 037-2022 Página 425 Documentos habilitantes equipo de trabajo
Contrato con Secretaría Distrital de Gobierno No. 1418-2021 Página 480 Documentos habilitantes equipo de trabajo</t>
  </si>
  <si>
    <t>Raúl Escobar Ochoa</t>
  </si>
  <si>
    <t>Jorge Hernán Castañeda González</t>
  </si>
  <si>
    <t>Iván Camilo Díaz Avellaneda</t>
  </si>
  <si>
    <t>Especialista en Derecho Administrativo
Master en Ecoauditorías y Planificación Empresarial del Medio Ambiente</t>
  </si>
  <si>
    <t>27/04/1990
14/12/2004</t>
  </si>
  <si>
    <t>Máster en Administración y Dirección de Empresas
Especialista en Proyectos de Desarrollo
Especialista en Revisoría Fiscal y Auditoría Forense</t>
  </si>
  <si>
    <t>18/04/2011
22/02/2019
22/04/2022</t>
  </si>
  <si>
    <t>Especialista en Alta Dirección del Estado</t>
  </si>
  <si>
    <t>1027801-T</t>
  </si>
  <si>
    <t>1015631-T</t>
  </si>
  <si>
    <t>Coordinador Red Jurídica</t>
  </si>
  <si>
    <t>ASOCARS</t>
  </si>
  <si>
    <t xml:space="preserve">Conforme a la observación presentada por el  proponente Racionalizar SAS, en el numeral 3. Esta certificación no será tenida en cuenta para efetos de la experiencia mínima habilitante. </t>
  </si>
  <si>
    <t>Escuela Superior de Administración Pública</t>
  </si>
  <si>
    <t xml:space="preserve">Certificación Página 22 Profesional de procesos 1 </t>
  </si>
  <si>
    <t>Instituto Nacional Penitenciario y Carcelario INPEC</t>
  </si>
  <si>
    <t>Certificación INPEC Página 6 Profesional de procesos 2</t>
  </si>
  <si>
    <t>Director General</t>
  </si>
  <si>
    <t>Jardín Botánico José Celestino Mutis</t>
  </si>
  <si>
    <t xml:space="preserve">Certificación Página 27 "Director de proyecto" </t>
  </si>
  <si>
    <t xml:space="preserve">Certificación Página 23 Profesional de procesos 1 </t>
  </si>
  <si>
    <t>Certificación INPEC Página 7 Profesional de procesos 2</t>
  </si>
  <si>
    <t>Director</t>
  </si>
  <si>
    <t>DOUGLAS TRADE SAS</t>
  </si>
  <si>
    <t>Certificación Douglas Trade SAS Página 24 "Director de proyecto"</t>
  </si>
  <si>
    <t>Fundación Iberoamericana de Servicios Para el Desarrollo Colombiana ONG</t>
  </si>
  <si>
    <t>Certificación FIS Página 15 Profesional de procesos 2</t>
  </si>
  <si>
    <t>Director Técnico</t>
  </si>
  <si>
    <t>Instituto de Administración Pública</t>
  </si>
  <si>
    <t xml:space="preserve">Certificación Instituto Administración Pública  Página 22 "Director de proyecto". </t>
  </si>
  <si>
    <t>SECRETARIA DISTRITAL DE AMBIENTE</t>
  </si>
  <si>
    <t>Certificación Secretaría de Ambiente 
Contrato de Prestación de Servicios No. 473 de 2012 - Página 9 Profesional de procesos 2</t>
  </si>
  <si>
    <t>Director de Proyecto</t>
  </si>
  <si>
    <t>Certificación Douglas Trade SAS Secretaría General Alcaldía Mayor Página 12 Documento "Director de proyecto"</t>
  </si>
  <si>
    <t>Director Técnico del Proyecto</t>
  </si>
  <si>
    <t>Certificación Instituto de Administración Pública - IDAP Página 20 "Director de Proyectos"</t>
  </si>
  <si>
    <t xml:space="preserve">Contrato de Prestación de Servicios No 009 -2004 Página 24 Profesional de procesos 1 
Para efectos del cálculo de experiencia solo se tiene en cuenta hasta el 15 de marzo de 2005 para que no se traslape con la experiencia acreditada por la Contraloría </t>
  </si>
  <si>
    <t xml:space="preserve">Certificación Douglas Trade SAS Municipio de Tauramena - Página 12 Documento "Director de proyecto"
Para efectos del cálculo de experiencia no se tiene en cuenta, toda vez que el objeto del contrato no se relaciona con el presente proceso y no es posible verificar las obligaciones. </t>
  </si>
  <si>
    <t>Certificación Página 25 Profesional de procesos 1 Para efectos del cálculo de experiencia se toma hasta el 30 de septiembre para que no se traslape con la experiencia acreditada por Jairo Enrique Rodríguez Hernández</t>
  </si>
  <si>
    <t>Universidad Nacional de Colombia</t>
  </si>
  <si>
    <t>Certificación Universidad Nacional Orden Contractual de Prestación de Servicios Página 17 "Director de proyecto" 
No se tiene en cuenta porque no se acreditan las actividades de liderazgo de procesos semejantes</t>
  </si>
  <si>
    <t>Certificación Página 25 Profesional de procesos 1 
No se tiene en cuenta porque no se relaciona con el objeto el perfil exigido en el presente proceso</t>
  </si>
  <si>
    <t xml:space="preserve">Se verifica que, aunque el contrato es de prestación de servicios, las obligaciones indican que realizó rol de coordinador (obligación #6 de la certificación). </t>
  </si>
  <si>
    <t>Konsultar SAS</t>
  </si>
  <si>
    <t>Certificación Konsultar SAS Página 16 "Director de Proyecto" 
Para efectos del cálculo de experiencia no se tiene en consideración porque se traslapa</t>
  </si>
  <si>
    <t>Consultor Senior</t>
  </si>
  <si>
    <t>Jairo Enrique Rodríguez Hernández</t>
  </si>
  <si>
    <t xml:space="preserve">Certificación Página 21 Profesional de procesos 1 </t>
  </si>
  <si>
    <t>CARLOS EMILIO GONZALEZ GARCIA</t>
  </si>
  <si>
    <t>CONTRATO 2-05-14100-917-2008 EAAB</t>
  </si>
  <si>
    <t>Alcaldía Mayor de Bogotá
Secretaría de Cultura, Recreación y Deporte</t>
  </si>
  <si>
    <t>Certificación y Contrato de Prestación de Servicio Página 13 profesional de procesos 1
Para efectos del claculo de experiencia no se tiene en cuenta porque se traslapa con a experiencia acreditada por el Municipio de Duitama en la experiencia adicional ponderable</t>
  </si>
  <si>
    <t>Certificación Secretaría de Ambiente 
Contrato de Prestación de Servicios No. 1482 de 2012 - Página 10 Profesional de procesos 2</t>
  </si>
  <si>
    <t>ESE Instituto de Salud de Bucaramanga</t>
  </si>
  <si>
    <t>Certificación Página 16 Profesional de procesos 1</t>
  </si>
  <si>
    <t>Certificación Secretaría de Ambiente 
Contrato de Prestación de Servicios No. 1700 de 2012 - Página 11 Profesional de procesos 2</t>
  </si>
  <si>
    <t xml:space="preserve">Certificación Secretaría Distrital de Ambiente Contrato de Prestación de Servicios No 493 de 2013 Página 18 Profesional de procesos 2 </t>
  </si>
  <si>
    <t>ESCUELA SUPERIOR DE ADMINISTRACION PUBLICA</t>
  </si>
  <si>
    <t>Certificación Escuela Superior de Administración Pública - ESAP Contrato de Prestación de Servicios No. 394 de 2019 Página 25 Profeisonal de procesos 2
Para efectos del cálculo de experiencia para evitar traslapos de experiencia se toma a partir del 23 de julio de 2013</t>
  </si>
  <si>
    <t>MUNICIPIO DE SOGAMOSO</t>
  </si>
  <si>
    <t>Certificación Municipio de Sogamoso Contrato 2016-576 Página 25 "Director de proyecto"
No se tiene en cuenta para efectos del cálculo de experiencia porque se traslapa con la experiencia Certificación Konsultar Página 15 "Director de Poryecto"</t>
  </si>
  <si>
    <t>Certificación Escuela Superior de Administración Pública - ESAP Contrato de Prestación de Servicios No. 627 de 2019 Página 24 Profeisonal de procesos 2</t>
  </si>
  <si>
    <t>Certificación Konsultar Página 15 "Director de Poryecto"</t>
  </si>
  <si>
    <t>Certificación Escuela Superior de Administración Pública - ESAP Contrato de Prestación de Servicios No. 632 de 2019 Página 23 Profeisonal de procesos 2</t>
  </si>
  <si>
    <t>Certificación Douglas Trade SAS Página 14 "Director de Poryecto"</t>
  </si>
  <si>
    <t>Certificación Escuela Superior de Administración Pública - ESAP Contrato de Prestación de Servicios No. 396 de 2019 Página 20 Profeisonal de procesos 2</t>
  </si>
  <si>
    <t>CRECE</t>
  </si>
  <si>
    <t>Certificación Centro de Recursos Eductivos Página 29 Director de proyecto 
Certificación Unidad Administrativa Especial de catastro Distrital UAECD  Página 31  Director de proyecto</t>
  </si>
  <si>
    <t>Certificación Asociación de Municipios de la Línea de la Empresa de Energía de Bogotá Página 44 Profesional de procesos 1 
No se tiene en cuenta porque se traslapa con otras experiencias</t>
  </si>
  <si>
    <t>Certificación Escuela Superior de Administración Pública - ESAP Contrato de Prestación de Servicios No. 462 de 2019 Página 21 Profeisonal de procesos 2</t>
  </si>
  <si>
    <t>Certificación Douglas Trade SAS Página 13 "Director de Poryecto"</t>
  </si>
  <si>
    <t>Certificación Escuela Superior de Adminstración Pública Página 43</t>
  </si>
  <si>
    <t>UNIVERSIDAD NACIONAL DE COLOMBIA</t>
  </si>
  <si>
    <t>Certificación Universidad Nacional de Colombia
Orden Contractual de Servicios No. 65 de 2021 - Página 13 Profesional de procesos 2</t>
  </si>
  <si>
    <t xml:space="preserve">Certificación Centro de Recursos Eductivos Página 29 Director de proyecto
Certificación Sociedad de Activos Especiales S.A.E Página 34 Director de Proyecto </t>
  </si>
  <si>
    <t>Contraloría Municipal de Bucaramanga</t>
  </si>
  <si>
    <t xml:space="preserve">Certificación Contrato de Prestación de Servicios Página 31 Pfoesional de procesos 1 </t>
  </si>
  <si>
    <t>GO SOLUCIONES EMPRESARIALES</t>
  </si>
  <si>
    <t>Certificación Página 16 Profesional procesos 2
Para efectos de cálculo de experiencia se toma a partir del 01 de junio para que no se traslape con la experiencia anterior de la Universidad Nacional de Colombia</t>
  </si>
  <si>
    <t>Certificación Escuela Superrior de Administración Pública Página 42 Profesional de procesos 1</t>
  </si>
  <si>
    <t xml:space="preserve">Certificación Escuela Superrior de Administración Pública Página 42 Profesional de procesos 1
Para efectos del cálculo de experiencia se toma a paritr del 30 de mayo de 2005 par que no presente traslapo de experiencia </t>
  </si>
  <si>
    <t>Fondo de Desarrollo de la Educación Superior - FODESEP</t>
  </si>
  <si>
    <t xml:space="preserve">Certificación Orden de Servicio No 0576 2006 Página 33 Profesional de procesos 1 </t>
  </si>
  <si>
    <t xml:space="preserve">Certificación Orden de Servicio No 0846 2006 Página 33 -34 Profesional de procesos 1 Para efectos del cálcullo de expereincia no se tiene en cuenta porque se traslapa y adicionalmente del objeto relacionado en la certificación no se desprende correspondencia con la expeirencia adicional del presente proceso de contratación </t>
  </si>
  <si>
    <t xml:space="preserve">Certificación Orden de Servicio No 1225 2006 Página 34 Profesional de procesos 1 Para efectos del cálcullo de expereincia no se tiene en cuenta porque se traslapa y adicionalmente del objeto relacionado en la certificación no se desprende correspondencia con la expeirencia adicional del presente proceso de contratación </t>
  </si>
  <si>
    <t>Alcaldía Municipal de Sauita</t>
  </si>
  <si>
    <t>Certificación Alcaldía Municipal de Suaita Página 46 Profesional de procesos 1 
No se tiene en cuenta porque no tiene relación con el procesos en curso</t>
  </si>
  <si>
    <t>Unidad Administrativa Especal Rehabiltación y Mantenimiento Vial</t>
  </si>
  <si>
    <t xml:space="preserve">Unidad Administrativa Especial de Rehabilitación y Manteniiento Vial - Página 35 Profesional de procesos 1 </t>
  </si>
  <si>
    <t>Certificación Universidad Nacional de Colombia Página 47 Profesional de procesos 1 
No se tiene en cuenta porque no tiene relación con el procesos en curso</t>
  </si>
  <si>
    <t>Municipio de Duitama</t>
  </si>
  <si>
    <t xml:space="preserve">Certificación Contrato de Prestación de Servicios No CCS-20130153 Página 29 Pfoesional de procesos 1 </t>
  </si>
  <si>
    <t>Centro Institucional de Pensamiento Públco SAS</t>
  </si>
  <si>
    <t xml:space="preserve">Certificación Centro Instituiconal de Pensamiento Público SAS Página 36 Contrato de Prestación de Servicios 183 de 2014 Profesional de procesos 1 </t>
  </si>
  <si>
    <t>Empresa Social del Estado Salud Nobsa</t>
  </si>
  <si>
    <t>Certificación Empresa Social del Estado Salud Nobsa Página 48 Profesional de procesos 1</t>
  </si>
  <si>
    <t>Gestión y Gobierno Consultores Abogados SAS</t>
  </si>
  <si>
    <t xml:space="preserve">Certificación Página 17 Profesional de procesos 1 </t>
  </si>
  <si>
    <t xml:space="preserve">Certificación Página 17 Profesional de procesos 1  Para efectos del cálculo de experiencia no se tiene en cuenta por que se traslapa </t>
  </si>
  <si>
    <t>Instituto de Tránsito y Transporte del Municipio de Los Patios</t>
  </si>
  <si>
    <t xml:space="preserve">Certificación Página 20 Profesional de procesos 1 </t>
  </si>
  <si>
    <t>Certificación Escuela Superior de Administración Pública Página 49 Profesional de procesos 1</t>
  </si>
  <si>
    <t>Comisión Nacional del Servicio Civil</t>
  </si>
  <si>
    <t>Certificación Comisión Nacional del Servicio Civil Página 37-38 Profesional de procesos 1</t>
  </si>
  <si>
    <t xml:space="preserve">Certificación Universidad Nacional Página 18 Profesional de procesos 1 </t>
  </si>
  <si>
    <t>Alcaldía Municipal de Ventaquemada</t>
  </si>
  <si>
    <t xml:space="preserve">Certificación Alcaldía Municipal de Ventaquemada Contrato No. 110,13,15 de 2021 Página 39 Profesional de procesos 1 </t>
  </si>
  <si>
    <t>JOSE FERNANDO BERRIO BERRIO</t>
  </si>
  <si>
    <t>ALBERTO FREDY SUAREZ CASTAÑEDA</t>
  </si>
  <si>
    <t>JORGE LEONARDO MORENO BELTRAN</t>
  </si>
  <si>
    <t>ESPECIALISTA EN ALTA DIRECCION DEL ESTADO</t>
  </si>
  <si>
    <t>ESPECIALISTA EN PROYECTOS DE DESARROLLO
ESPECIALISTA EN ALTA DIRECCION DEL ESTADO</t>
  </si>
  <si>
    <t>25/08/1995
25/05/2001</t>
  </si>
  <si>
    <t>ESPECIALISTA EN GESTION PUBLICA
MAGISTER EN GOBIERNO Y POLITICAS PUBLICAS</t>
  </si>
  <si>
    <t>24/09/2021
14/12/2009</t>
  </si>
  <si>
    <t>1010751-T</t>
  </si>
  <si>
    <t>1020701-T</t>
  </si>
  <si>
    <t>1017951-T</t>
  </si>
  <si>
    <t>Director Técnico 0100-22
(Dirección de Desarrollo Organizacional)</t>
  </si>
  <si>
    <t>Departamento Administrativo de la Función Pública</t>
  </si>
  <si>
    <t>Certificación DAFP 
-Documento Personal Mínimo Requerido Habilitante, páginas 19 y 20-</t>
  </si>
  <si>
    <t>Asesor 1020-13
(Dirección de Desarrollo Organizacional)</t>
  </si>
  <si>
    <t>Con asignación de funciones como Coordinador del Grupo de Administración y Economía Pública, desde el 31/08/09.
Certificación DAFP  -Documento Personal Mínimo Requerido Habilitante, páginas 136 a 138-</t>
  </si>
  <si>
    <t>Contrato de prestación de servicios profesionales de asesoría y apoyo a la Alcaldía, como Director en Gestión Pública</t>
  </si>
  <si>
    <t>Alcaldía Municipal de Boavita (Boyacá)</t>
  </si>
  <si>
    <t>Contrato No. 002 de 2006
Dentro de la certificación aportada se verifican las obligaciones especificas que guardan relación directa con el proceso de contratación.
Certificación DAFP  -Documento Personal Mínimo Requerido Habilitante, páginas 157 y 158-</t>
  </si>
  <si>
    <t>Orden de prestación de servicios
(Estudio técnico modificación estructura organizacional en MinTic.)</t>
  </si>
  <si>
    <t>Jorge Moreno Beltrán Consultoría y Gestión, S.A.S.</t>
  </si>
  <si>
    <t>Rol de Dirección y/o Coordinador.
Contrato 05 de 2017
-Documento Personal Mínimo Requerido Habilitante, páginas 23 y 24-</t>
  </si>
  <si>
    <t>Contrato de prestación de servicios profesionales especializados</t>
  </si>
  <si>
    <t>Caja de Retiro de las Fuerzas Militares</t>
  </si>
  <si>
    <t>Contrato de prestación de servicios profesionales No. -270-2017
OBJETO:prestar sus servicios Profesionales Especializados para adelantar el proceso de rediseño institucional de la Caja de Retiro de las Fuerzas Militares, de acuerdo con el mapa de procesos, el desarrollo tecnológico y arquitectura empresarial."
-Documento Personal Mínimo Requerido Habilitante, páginas 140 a 142-</t>
  </si>
  <si>
    <t>Contrato No. 001 de 2007
Dentro de la certificación aportada se verifican las obligaciones especificas que guardan relación directa con el proceso de contratación.
Certificación DAFP  -Documento Personal Mínimo Requerido Habilitante, páginas 158 y 159-</t>
  </si>
  <si>
    <t>Contrato de Consultoría
(Actualizar el manual de funciones, ejes temáticos, estudio de cargas y movimientos laborales, y formular propuesta de rediseño institucional)</t>
  </si>
  <si>
    <t>UT Modernización Institucional UPME 2020</t>
  </si>
  <si>
    <t>Rol: Dirección, Gerencia y/o Consultor
Contrato Consultoría No. C-058-2020 del 07 de octubre de 2020 - Contrato de Prestación de Servicios Profesionales No. 11 de 2020
-Documento Personal Mínimo Requerido Habilitante, páginas 43 a 45-</t>
  </si>
  <si>
    <t>Contrato de Consultoría
(Estudio técnico para la modernización parcial de la Superitendencia de Notariado y Registro)</t>
  </si>
  <si>
    <t>Rediseñar S.A.S.</t>
  </si>
  <si>
    <t>Rol: Director / Coordinador
Contrato Consultoría No.:BM005 de 2021 - Contrato de Prestación de Servicios Profesionales No. 08 de 2021
-Documento Personal Mínimo Requerido Habilitante, páginas 68 a 71-</t>
  </si>
  <si>
    <t>Profesional Universitario (E) 3020-05
(Secretaría General)</t>
  </si>
  <si>
    <t>No se tiene en cuenta porque las funciones no se relacionan directamente con el objeto que se va a contratar</t>
  </si>
  <si>
    <t>Profesional Universitario 3020-08
(Planta global)</t>
  </si>
  <si>
    <t>No se tiene en cuenta porque las funciones no se relacionan directamente con el objeto que se va a contratar
Contrato No.: 001 de 2004
-Documento Personal Mínimo Requerido Habilitante, página 155-</t>
  </si>
  <si>
    <t>Profesional Universitario 3020-03
(Sección Plantas de Personal)</t>
  </si>
  <si>
    <t xml:space="preserve">No se tiene en cuenta toda vez que no se certifican actividades relacionadas con liderazgo o gerencia o coordinación. </t>
  </si>
  <si>
    <t>Profesional Especializado (E) 3010-12
(Oficina de Planeación)</t>
  </si>
  <si>
    <t>No se tiene en cuenta porque las funciones no se relacionan directamente con el objeto que se va a contratar
Contrato No.: 002 de 2004
-Documento Personal Mínimo Requerido Habilitante, página 155-</t>
  </si>
  <si>
    <t>Jefe de Oficina de Planeación (E) 0125-13</t>
  </si>
  <si>
    <t>Contrato No. 004 de 2005
Dentro de la certificación aportada se verifican las obligaciones especificas que guardan relación directa con el proceso de contratación.
-Documento Personal Mínimo Requerido Habilitante, páginas 156 y 157-</t>
  </si>
  <si>
    <t>Profesional Universitario 3020-04
(Sección Salarios y Estudios Especiales)</t>
  </si>
  <si>
    <t>Profesional Especializado (E) 3010-14
(Oficina de Planeación)</t>
  </si>
  <si>
    <t>Profesional Universitario 2044-09
(Dirección de Desarrollo Organizacional)</t>
  </si>
  <si>
    <t>Certificación DAFP  -Documento Personal Mínimo Requerido Habilitante, páginas 160 y 161-</t>
  </si>
  <si>
    <t>Profesional Universitario 3020-08
(Dirección Técnica)</t>
  </si>
  <si>
    <t>Profesional Especializado (E) 3010-15
(Funciones de Coordinación Grupo de Pagaduría)</t>
  </si>
  <si>
    <t>Contrato de prestación de servicios profesionales de asesoría</t>
  </si>
  <si>
    <t>Contrato No. 009 de 2010
Dentro de la certificación aportada se verifican las obligaciones especificas que guardan relación directa con el proceso de contratación.
-Documento Personal Mínimo Requerido Habilitante, páginas 164 y 165-</t>
  </si>
  <si>
    <t>Jefe de Sección (E) 2075-09
(Sección Salarios y Estudios Especiales)</t>
  </si>
  <si>
    <t>Jefe División de Presupuesto (E) 2040-25</t>
  </si>
  <si>
    <t>Contrato de prestación de servicios profesionales</t>
  </si>
  <si>
    <t>Superintendencia de Notariado y Registro</t>
  </si>
  <si>
    <t>No se tiene en cuenta porque se traslapa con el contrato No. 009 de 2010 de la Alcaldía de Boavita
Contrato No. 017 del 28 de enero de 2010
-Documento Personal Mínimo Requerido Habilitante, página 163-</t>
  </si>
  <si>
    <t>Profesional Especializado 3010-14
(Secretaría General)</t>
  </si>
  <si>
    <t>Jefe División Administrativa (E) 2040-25</t>
  </si>
  <si>
    <t>Ministerio de Comercio, Industria y Turismo</t>
  </si>
  <si>
    <t>Contrato estatal de prestación de servicios profesionales No. 155 de 2011
Certificación MinComercio  -Documento Personal Mínimo Requerido Habilitante, páginas 168 y 169-</t>
  </si>
  <si>
    <t>Profesional Especializado 3010-20</t>
  </si>
  <si>
    <t>Asesor 1020-08
(Despacho del Director)</t>
  </si>
  <si>
    <t>Contrato de prestación de servicios de consultoría</t>
  </si>
  <si>
    <t>Fiduciaria La Previsora S.A. - Fideicomiso UPME</t>
  </si>
  <si>
    <t>No se tiene en cuenta porque se traslapa con el contrato No. 155 de 2011 de MinComercio
Contrato No. 19547-33-2011 del veintinueve (29) de julio de 2011
Dentro de la certificación aportada se verifican las obligaciones especificas que guardan relación directa con el proceso de contratación.
-Documento Personal Mínimo Requerido Habilitante, páginas 166 y 167-</t>
  </si>
  <si>
    <t>Asesor 1020-15</t>
  </si>
  <si>
    <t>Profesional Especializado (E) 3010-22
(Oficina de Planeación)</t>
  </si>
  <si>
    <t>ENTERRITORIO</t>
  </si>
  <si>
    <t>Contrato No. 2012687
Certificación Enterritorio  -Documento Personal Mínimo Requerido Habilitante, páginas 171 y 172-</t>
  </si>
  <si>
    <t>Profesional Especializado 3010-22</t>
  </si>
  <si>
    <t>Profesional Especializado 2028-19 (antes 3010-22)
(Dirección de Desarrollo Organizacional)</t>
  </si>
  <si>
    <t>Certificación DAFP  -Documento Personal Mínimo Requerido Habilitante, páginas 138 y 139-</t>
  </si>
  <si>
    <t>Contrato No. 2019629
Certificación Enterritorio  -Documento Personal Mínimo Requerido Habilitante, páginas 172 y 173-</t>
  </si>
  <si>
    <t>Asesor 1020-18</t>
  </si>
  <si>
    <t>Departamento Administrativo Nacional de Estadísticas - DANE</t>
  </si>
  <si>
    <t>Contrato No.1423087 de 2020  (Fecha de inicio certificada: 09/03/20, se traslapa hasta el 1/03/20)
Certificación DANE  -Documento Personal Mínimo Requerido Habilitante, página 174-</t>
  </si>
  <si>
    <t>Contrato No.2398915 de 2021 – DANE
Certificación DANE  -Documento Personal Mínimo Requerido Habilitante, página 176-</t>
  </si>
  <si>
    <t>Contratista prestación de servicios profesionales especializados
(Elaboración de documentos de planeación para el rediseño institucional del DANE)</t>
  </si>
  <si>
    <t>Contrato de Prestación de Servicios Profesionales No. 2412901 DE 2021
-Documento Personal Mínimo Requerido Habilitante, páginas 66 y 67-</t>
  </si>
  <si>
    <t>En la documentación remitida por el Proponente se presenta como "Profesional No. 1 Analista Cargas (Revisión, análisis cualitativo y cuantitativo, ajuste y consolidación de información - Diagnóstico)", sin embargo, se realiza la validación de cumplimiento de requisitos para "Profesional para elaboración de propuesta de estructura y realización del estudio técnico y sus anexos".</t>
  </si>
  <si>
    <t>En la documentación remitida por el Proponente se presenta como "Profesional No. 2 Analista Cargas (Revisión, análisis cualitativo y cuantitativo, ajuste y consolidación de información - Diagnóstico)", sin embargo, se realiza la validación de cumplimiento de requisitos para "Profesional para elaboración de propuesta de estructura y realización del estudio técnico y sus anexos".
Fecha de terminación de materias: 28 de mayo de 2005, según certificación expedida por la ESAP de fecha 17 de junio de 2008.</t>
  </si>
  <si>
    <r>
      <rPr>
        <b/>
        <sz val="11"/>
        <color rgb="FF000000"/>
        <rFont val="Arial"/>
      </rPr>
      <t>Título profesional</t>
    </r>
    <r>
      <rPr>
        <sz val="11"/>
        <color rgb="FF000000"/>
        <rFont val="Arial"/>
      </rPr>
      <t xml:space="preserve"> en Economía o Administración de Empresas o Administración Pública o Ingeniería Industrial o Ingeniería de Procesos o Derecho y afines o Psicología. 
</t>
    </r>
    <r>
      <rPr>
        <b/>
        <sz val="11"/>
        <color rgb="FF000000"/>
        <rFont val="Arial"/>
      </rPr>
      <t>Título de posgrado</t>
    </r>
    <r>
      <rPr>
        <sz val="11"/>
        <color rgb="FF000000"/>
        <rFont val="Arial"/>
      </rPr>
      <t xml:space="preserve"> en la modalidad de especialización universitaria, maestría o doctorado en Gerencia de Proyectos o Gerencia Pública o Evaluación y Gerencia de Proyectos o Alta Gerencia o Alta Gerencia Pública o Desarrollo y Gerencia Integral de Proyectos o Gerencia de Talento Humano o Recursos Humanos o Sistemas informativos, o Sistemas de Control y/o Gestión Organizacional o Derecho Administrativo, o Derecho Público o de la Función Pública o Pensamiento estratégico y prospectiva, o Gobierno y Políticas Públicas o Gestión Pública o Alta Dirección del Estado,o del núcleo básico del conocimiento de Administración, Economía, o Ingeniería Industrial y afines o Derecho y afines”.</t>
    </r>
  </si>
  <si>
    <t>JESÚS EMILIANO CASTAÑEDA PALACIOS</t>
  </si>
  <si>
    <t>OSCAR ARMANDO CORREDOR SÁENZ</t>
  </si>
  <si>
    <t>PABLO ARIEL OLARTE CASALLAS</t>
  </si>
  <si>
    <t>ESPECIALISTA EN ADMINISTRACIÓN PÚBLICA
ESPECIALISTA  EN GERENCIA DEL TALENTO HUMANO
 MAGISTER EN GERENCIA DEL TALENTO HUMANO</t>
  </si>
  <si>
    <t>20/12/1984
16/12/2014
09/08/2019</t>
  </si>
  <si>
    <t>ESPECIALISTA EN PROYECTOS DE DESARROLLO</t>
  </si>
  <si>
    <t>1012631-T</t>
  </si>
  <si>
    <t>1065681-T</t>
  </si>
  <si>
    <t>1034151-T</t>
  </si>
  <si>
    <t xml:space="preserve">Coordinador técnico </t>
  </si>
  <si>
    <t>Fundación Creamos Colombia - Corporación Autónoma
Regional CAR 184-2005</t>
  </si>
  <si>
    <t>Fundación Creamos Colombia
Secretaria de Salud de Cundinamarca 1033-99</t>
  </si>
  <si>
    <t xml:space="preserve">Contraloría General de la Republica 
col/91-006 </t>
  </si>
  <si>
    <t>Coordinador - consultor</t>
  </si>
  <si>
    <t xml:space="preserve">
Municipio de Paipa  021-2006</t>
  </si>
  <si>
    <t>Fundación Creamos Colombia
Corporación Autónoma Regional CAR  184 - 2005</t>
  </si>
  <si>
    <t xml:space="preserve">Contraloría General de la Republica 
99-004 mayo 1999 </t>
  </si>
  <si>
    <t>Fundación Creamos Colombia -Fondo Nacional del
Ahorro 091-2007</t>
  </si>
  <si>
    <t>Fundación Creamos Colombia
Municipio de  Madrid 027 de 2008</t>
  </si>
  <si>
    <t xml:space="preserve">Alcaldía de San José de Cúcuta 
1148-99 </t>
  </si>
  <si>
    <t>Fundación Creamos Colombia -Fondo Nacional del
Ahorro 083-2010</t>
  </si>
  <si>
    <t>Coordinador y consultor</t>
  </si>
  <si>
    <t>Fundación Creamos Colombia
Instituto Nacional de Vías 1989 - 2008</t>
  </si>
  <si>
    <t>No se tiene en cuenta por que se  cruza  todo el tiempo con la experiencia en Fundación Creamos Colombia
Municipio de  Madrid 027 de 2008</t>
  </si>
  <si>
    <t xml:space="preserve">Registraduría Nacional del Estado Civil 
190-1999 </t>
  </si>
  <si>
    <t>Para efectos del cálculo de experiencia no se tiene en cuenta toda vez que el objeto del contrato no está relacionado con en proyectos en entidades del sector público y/o privado relacionado con diseño e implementación de proyectos de reorganización y/o modernización organizacional y/o diseño y/o rediseño y/o reestructuración en el sector público o privado.</t>
  </si>
  <si>
    <t>Unión Temporal Fundación Crear Colombia B &amp; A Consultores.  UAESP</t>
  </si>
  <si>
    <t>Fundación Creamos Colombia
Instituto Nacional de Concesiones GG015 DE 2009</t>
  </si>
  <si>
    <t xml:space="preserve">Contraloría General de la Republica 
9995444 </t>
  </si>
  <si>
    <t>No se tiene en cuenta porque anexa contrato no certificación</t>
  </si>
  <si>
    <t>Centro Dermatológico Federico Lleras Acosta. 041-2012</t>
  </si>
  <si>
    <t>No se tiene en cuenta por que se  cruza  todo el tiempo con Fundación Creamos Colombia -Fondo Nacional del Ahorro 497 -2011  y pq fue como consultor</t>
  </si>
  <si>
    <t>Fundación Creamos Colombia
Instituto Nacional de Vías 769 - 2009</t>
  </si>
  <si>
    <t>Se cruza el tiempo con la anterior experiencia en Fundación Creamos Colombia Instituto Nacional de Concesiones GG015 DE 2009 - se toma menos tiempo</t>
  </si>
  <si>
    <t xml:space="preserve">Registraduría Nacional del Estado Civil 
010-2000 </t>
  </si>
  <si>
    <t>Coordinador  y consultor</t>
  </si>
  <si>
    <t>Fundación Creamos Colombia -Fondo Nacional del
Ahorro 497 -2011</t>
  </si>
  <si>
    <t>Fundación Creamos Colombia
Instituto Nacional de Concesiones GG 122 - 2009</t>
  </si>
  <si>
    <t xml:space="preserve">Contraloría General de la Republica 
0991103Junio 2000 </t>
  </si>
  <si>
    <t>Fundación Creamos Colombia -Instituto Nacional
de Vías 11082-2012</t>
  </si>
  <si>
    <t>No se tiene en cuenta por que se  cruza  todo el tiempo con la experiencia en el Fundación Creamos Colombia -Fondo Nacional del
Ahorro 497 -2011</t>
  </si>
  <si>
    <t>Escuela Superior de Administración
Pública799 de 2013</t>
  </si>
  <si>
    <t xml:space="preserve">Instituto Nacional de Vigilancia de Medicamentos y Alimentos INVIMA 
096-2001 </t>
  </si>
  <si>
    <t xml:space="preserve">Alcaldía Mayor de Bogotá. Secretaria de Educación del Distrito  3297-2012 </t>
  </si>
  <si>
    <t>No se tiene en cuenta por que se  cruza  todo el tiempo con la  la experiencia en el Fundación Creamos Colombia -Fondo Nacional del
Ahorro 497 -2011</t>
  </si>
  <si>
    <t xml:space="preserve">Alcaldía Mayor de Bogotá. Secretaria de Gobierno 
012-2001 </t>
  </si>
  <si>
    <t xml:space="preserve">Contraloría de Bogotá 
003-2001 </t>
  </si>
  <si>
    <t>Gobernación de Boyacá 
029-2001</t>
  </si>
  <si>
    <t xml:space="preserve">Gobernación del Quindío 
021-2001 </t>
  </si>
  <si>
    <t>Se cruza el tiempo con la experiencia en Gobernación de Boyacá 
029-2001, se tiene en cuenta desde el 28 de diciembre de 2001</t>
  </si>
  <si>
    <t>Fundación Creamos Colombia- - Instituto Nacional de Vías</t>
  </si>
  <si>
    <t xml:space="preserve">Fundación Creamos Colombia
Instituto Nacional de Vías 3014-2009 </t>
  </si>
  <si>
    <t>No se tiene en cuenta por que se  cruza  todo el tiempo con la experiencia  en Fundación Creamos Colombia
Instituto Nacional de Concesiones GG 122 - 2009</t>
  </si>
  <si>
    <t>Fundación Creamos Colombia- - Alcaldia de Neiva</t>
  </si>
  <si>
    <t>Fundación Creamos Colombia -Instituto Nacional
de Vías 1989 - 2008</t>
  </si>
  <si>
    <t>Fundación Creamos Colombia
Fondo Nacional de Ahorro
083-2010</t>
  </si>
  <si>
    <t xml:space="preserve">Coordinador </t>
  </si>
  <si>
    <t>Fundación Creamos Colombia -Fondo Nacional del
Ahorro 109 - 2009</t>
  </si>
  <si>
    <t>Escuela Superior de Administración Pública -ESAP</t>
  </si>
  <si>
    <t>Fundación Creamos Colombia -Instituto Nacional
de Vías 769 -2009</t>
  </si>
  <si>
    <t>Secretaría de Educación del Distrito 3638-2014</t>
  </si>
  <si>
    <t>Centro Dermatológico Federico Lleras Acosta.  180-2011</t>
  </si>
  <si>
    <t xml:space="preserve">
Racionalizar SAS - Gobernación del Meta - 824 de 2017</t>
  </si>
  <si>
    <t>Fundación Creamos Colombia -Dirección Camara
de Representantes  006 -2013</t>
  </si>
  <si>
    <t xml:space="preserve">
Racionalizar SAS - Secretaria Distrital de Salud de Bogotá</t>
  </si>
  <si>
    <t>Fundación Creamos Colombia -Agencia Nacional
de Reintegración 949 - 2014</t>
  </si>
  <si>
    <t xml:space="preserve"> 
Racionalizar SAS - Escuela Superior de Administración Pública ESAP 335 de 2018</t>
  </si>
  <si>
    <t xml:space="preserve">
Racionalizar SAS - ESAP - 656/2017</t>
  </si>
  <si>
    <t xml:space="preserve"> 
Racionalizar SAS - Escuela Superior de Administración Pública ESAP 562 de 2019</t>
  </si>
  <si>
    <t>Escuela Superior de Administración Pública - contrato 002 del 84</t>
  </si>
  <si>
    <t xml:space="preserve">RACIONALIZAR SAS - Escuela Superior de Administración Pública – ESAP 335 de 2018 </t>
  </si>
  <si>
    <t xml:space="preserve"> 
Racionalizar SAS - Agencia Nacional de Hidrocarburos 574-2020</t>
  </si>
  <si>
    <t>Instituto Nacional de Vigilancia de Medicamentos y Alimentos INVIMA 
226-2001</t>
  </si>
  <si>
    <t>Se cruza el tiempo con la experiencia en la Gobernación de Boyacá 
029-2001,  se toma menos tiempo</t>
  </si>
  <si>
    <t>Coordinador Técnico</t>
  </si>
  <si>
    <t>RACIONALIZAR SAS - Escuela Superior de Administración Pública – ESAP</t>
  </si>
  <si>
    <t xml:space="preserve"> 
Racionalizar SAS - Colegio Mayor de Cundinamarca  13-2020</t>
  </si>
  <si>
    <t>No se tiene en cuenta por que se  cruza  todo el tiempo con la experiencia en Racionalizar SAS - Agencia Nacional de Hidrocarburos 574-2020</t>
  </si>
  <si>
    <t xml:space="preserve">Instituto Nacional de Vigilancia de Medicamentos y Alimentos INVIMA 
014-2003 </t>
  </si>
  <si>
    <t xml:space="preserve">Instituto Nacional de Vías 
706-2020 </t>
  </si>
  <si>
    <t xml:space="preserve">Fundacion Creamos Colombia - Empresas Publicas de Neiva </t>
  </si>
  <si>
    <t>Se cruza el tiempo con la experiencia en la Fundacion Creamos Colombia -Alcaldia de Neiva,  se toma menos tiempo</t>
  </si>
  <si>
    <t>Coordinador de proyecto</t>
  </si>
  <si>
    <t xml:space="preserve">RACIONALIZAR SAS - Unidad Administrativa Especial de Servicios Públicos - UAESP </t>
  </si>
  <si>
    <t>Se cruza el tiempo con la experiencia de Fundacion Creamos Colombia - Empresas Públicas de Neiva,  se toma menos tiempo</t>
  </si>
  <si>
    <t xml:space="preserve">RACIONALIZAR SAS - Alcaldía Municipal de Chía  - </t>
  </si>
  <si>
    <t>Fundacion Creamos Colombia - Alcaldía Mayor de Bogotá. Secretaria de Educación del Distrito</t>
  </si>
  <si>
    <t>Se cruza el tiempo con la experiencia de Fundacion Creamos Colombia - Dirección Administrativa de la Cámara de Representantes 006-2013  - se toma menos tiempo</t>
  </si>
  <si>
    <t xml:space="preserve">Fundación Creamos Colombia- - TEVE ANDINA - CANAL TR3CE </t>
  </si>
  <si>
    <t>No se tiene en cuenta porque se  cruza  todo el tiempo con la experiencia de Fundacion Creamos Colombia - Alcaldía Mayor de Bogotá. Secretaria de Educación del Distrito</t>
  </si>
  <si>
    <t xml:space="preserve">Fundacion Creamos Colombia - Servicio Nacional de Aprendizaje – SENA  0768-2013 </t>
  </si>
  <si>
    <t xml:space="preserve">Fundacion Creamos Colombia - Dirección Administrativa de la Cámara de Representantes 006-2013 </t>
  </si>
  <si>
    <t xml:space="preserve">Fundacion Creamos Colombia - Agencia Nacional de Defensa jurídica del Estado ANDJE </t>
  </si>
  <si>
    <t xml:space="preserve">Fundacion Creamos Colombia - Agencia Nacional de Infraestructura ANI  013-2014 </t>
  </si>
  <si>
    <t xml:space="preserve">No se tiene en cuenta porque se  cruza  todo el tiempo con la experiencia  en Fundacion Creamos Colombia - Dirección Administrativa de la Cámara de Representantes 006-2013 </t>
  </si>
  <si>
    <t xml:space="preserve">Fundacion Creamos Colombia - Instituto Nacional de Vías 0089-14 </t>
  </si>
  <si>
    <t>No se tiene en cuenta porque se  cruza  todo el tiempo con la experiencia  en Fundacion Creamos Colombia - Dirección Administrativa de la Cámara de Representantes 006-2014</t>
  </si>
  <si>
    <t>Fundacion Creamos Colombia - Agencia de Seguridad Vial 162-2014</t>
  </si>
  <si>
    <t>Se cruza el tiempo con la anterior experienciaen   en Fundacion Creamos Colombia - Dirección Administrativa de la Cámara de Representantes 006-2014 - se toma menos tiempo</t>
  </si>
  <si>
    <t xml:space="preserve">Fundacion Creamos Colombia - Agencia Colombiana para la Reintegración ACR  949-2014 </t>
  </si>
  <si>
    <t>Se cruza el tiempo con la anterior experiencia en Fundacion Creamos Colombia - Agencia de Seguridad Vial 162-2014 - se toma menos tiempo</t>
  </si>
  <si>
    <t xml:space="preserve">Fundacion Creamos Colombia - Agencia Nacional de Infraestructura   364-2015 </t>
  </si>
  <si>
    <t xml:space="preserve">Fundacion Creamos Colombia - Gobernacion del Meta  0824 de 2017 </t>
  </si>
  <si>
    <t xml:space="preserve">Fundacion Creamos Colombia - Escuela Superior de Administración Pública ESAP 656 de 2017 </t>
  </si>
  <si>
    <t>No se tiene en cuenta porque se  cruza  todo el tiempo con la experiencia de  Fundacion Creamos Colombia - Gobernacion del Meta  0824 de 2017</t>
  </si>
  <si>
    <t xml:space="preserve">Fundacion Creamos Colombia - Fondo Financiero Distrital de Salud 1050 de 2017 </t>
  </si>
  <si>
    <t>No se tiene en cuenta porque se  cruza  todo el tiempo con la experiencia de  Fundacion Creamos Colombia - Gobernacion del Meta  0824 de 2017 y Fundacion Creamos Colombia - Escuela Superior de Administración Pública ESAP 335 de 2018</t>
  </si>
  <si>
    <t>Fundacion Creamos Colombia - Escuela Superior de Administración Pública ESAP 335 de 2018</t>
  </si>
  <si>
    <t>Se cruza el tiempo con la anterior experiencia  Fundacion Creamos Colombia - Gobernacion del Meta  0824 de 2017- se toma menos tiempo</t>
  </si>
  <si>
    <t xml:space="preserve">Fundacion Creamos Colombia - Escuela Superior de Administración Pública ESAP 562 ce 2019 </t>
  </si>
  <si>
    <t>Fundacion Creamos Colombia - Alcaldía Municipal de Sincelejo</t>
  </si>
  <si>
    <t xml:space="preserve">No se tiene en cuenta porque se  cruza  todo el tiempo con la experiencia en Fundacion Creamos Colombia - Escuela Superior de Administración Pública ESAP 562 ce 2019 </t>
  </si>
  <si>
    <t>Asesor</t>
  </si>
  <si>
    <t xml:space="preserve">Fundacion Creamos Colombia - Agencia Nacional de Hidrocarburos </t>
  </si>
  <si>
    <t xml:space="preserve">Fundacion Creamos Colombia - Universidad Colegio Mayor de Cundinamarca  013 de 2020 </t>
  </si>
  <si>
    <t>Se cruza el tiempo con la anterior experiencia en Fundacion Creamos Colombia - Agencia Nacional de Hidrocarburos  - se toma menos tiempo</t>
  </si>
  <si>
    <t xml:space="preserve">Fundacion Creamos Colombia - Unidad Administrativa Especial de Servicios Públicos - UAESP </t>
  </si>
  <si>
    <t>Se cruza el tiempo con la anterior experiencia en Fundacion Creamos Colombia - Universidad Colegio Mayor de Cundinamarca  013 de 2020  - se toma menos tiempo</t>
  </si>
  <si>
    <t>Profesionales para elaboración de propuesta de estructura y realización del estudio técnico y sus anexos</t>
  </si>
  <si>
    <r>
      <rPr>
        <b/>
        <sz val="11"/>
        <color rgb="FF000000"/>
        <rFont val="Arial"/>
        <family val="2"/>
      </rPr>
      <t>Título profesional</t>
    </r>
    <r>
      <rPr>
        <sz val="11"/>
        <color rgb="FF000000"/>
        <rFont val="Arial"/>
        <family val="2"/>
      </rPr>
      <t xml:space="preserve"> Ingeniería Industrial o Administración de Empresas o Administración Pública o Economía o Ingeniería de Procesos o Derecho</t>
    </r>
  </si>
  <si>
    <t>ANDRÉS RESTREPO BAHAMON</t>
  </si>
  <si>
    <t>DIANA MARIA BERNAL FALLA</t>
  </si>
  <si>
    <t>ERIKA MARGARITA HERRERA PERTUZ</t>
  </si>
  <si>
    <t xml:space="preserve">ESPECIALISTA EN GERENCIA DE MERCADO </t>
  </si>
  <si>
    <t>25228170756CND</t>
  </si>
  <si>
    <t>08228-250452</t>
  </si>
  <si>
    <t xml:space="preserve">Contratista prestación de servicios </t>
  </si>
  <si>
    <t>BAHAMÓN ASESORES ASOCIADOS SAS (PROYECTO CON STRATCO - BANCO AGRARIO DE COLOMBIA BAC)</t>
  </si>
  <si>
    <t xml:space="preserve">NO es posible revisar la experiencia no allego contrato. </t>
  </si>
  <si>
    <t>Asesora Institucional de la “Evaluación institucional y de resultados de las estrategias de política relacionadas con el manejo de combustibles en las zonas de frontera” para el Departamento Nacional de Planeación</t>
  </si>
  <si>
    <t>ECONOMETRIA S.A.</t>
  </si>
  <si>
    <t>NA</t>
  </si>
  <si>
    <t>No se tiene en cuenta dicha experiencia por cuanto su objeto no esta relacionado con el diseño e implementación de proyectos de reorganización y/o modernización organizacional y/o diseño y/o rediseño y/o reestructuración en el sector público o privado.</t>
  </si>
  <si>
    <t xml:space="preserve">Lider de procesos en el contrato de consultoría para ajustar la estructura organizacional, realizar el dimensionamiento de la planta de personal en Dirección General, Gerencias Regionales y Red de Oficinas y propuesta de mejora a los procesos del Banco. </t>
  </si>
  <si>
    <t>BAHAMÓN ASESORES ASOCIADOS SAS (PROYECTO CON BANCO AGRARIO DE COLOMBIA)</t>
  </si>
  <si>
    <t>Coordinador del área organizacional y de prospectiva del proyecto</t>
  </si>
  <si>
    <t>BAHAMÓN ASESORES ASOCIADOS SAS (PROYECTO CON AGENCIA NACIONAL DE TIERRA CNT)</t>
  </si>
  <si>
    <t>NO es posible revisar la experiencia no allego contrato. Según la certificación presentado por Bahamón Asesores Asociados la experiencia es hasta el 30-12-16 (se relaciona la cita fecha de corte para evitar traslapar experiencia)</t>
  </si>
  <si>
    <t>Coordinadora de evaluación concurrente "Evaluación técnica concurrente y evaluación de
impacto, en el marco del programa Fortalecimiento
de la Red Hospitalaria Materno Infantil".</t>
  </si>
  <si>
    <t xml:space="preserve">No se tiene en cuenta dicha experiencia por cuanto su objeto no esta relacionado con el diseño e implementación de proyectos de reorganización y/o modernización organizacional y/o diseño y/o rediseño y/o reestructuración en el sector público o privado.También se presentó esta certificación para experiencia adicional la cual no se tuvo en cuenta por cuanto ya estaba relacionada  en la experiencia habilitante. </t>
  </si>
  <si>
    <t>Consultor en el área de procesos y organizacional</t>
  </si>
  <si>
    <t>BAHAMÓN ASESORES ASOCIADOS SAS (AGENCIA NACIONAL DE TIERRAS)</t>
  </si>
  <si>
    <t>BAHAMÓN ASOSESORES ASOCIADOS SAS (PROYECTO CON COMISIÓN DE REGULACIÓN DE AGUAS Y SANEAMIENTO BÁSICO (CRA))</t>
  </si>
  <si>
    <t>Experta en procesos y operaciones "Evaluación intermedia de los resultados y procesos
del Programa de Apoyo a la Implementación de la
Política Nacional Logística - PAIPNL, en el marco de
lo establecido"</t>
  </si>
  <si>
    <t xml:space="preserve">No se tiene en cuenta dicha experiencia por cuanto su objeto no esta relacionado con el diseño e implementación de proyectos de reorganización y/o modernización organizacional y/o diseño y/o rediseño y/o reestructuración en el sector público o privado. </t>
  </si>
  <si>
    <t>Consultor en procesos liderando el rediseño y definición de la propuesta del modelo de gestión.</t>
  </si>
  <si>
    <t>BAHAMÓN ASESORES ASOCIADOS SAS (COMISIÓN DE REGULACIÓN DE AGUAS Y SANEAMIENTO BÁSICO CRA)</t>
  </si>
  <si>
    <t>Director suplente</t>
  </si>
  <si>
    <t>BAHAMÓN ASESOSORES ASOCIADOS SAS (PROYECTO CON ADMINISTRADORA DE PENSIONES DE COLOMBIA - COLPENSIONES)</t>
  </si>
  <si>
    <t>Evaluación Ejecutiva del Programa IRACA que permita determinar la coherencia sobre su enfoque, diseño, procesos, productos y resultados esperados del programa, y que produzca sugerencias y recomendaciones que permitan el mejoramiento del mismo.</t>
  </si>
  <si>
    <t>G EXPONENCIAL CONSULTORES SAS</t>
  </si>
  <si>
    <t>Consultor en el área organizacional y de procesos del proyecto apoyando la elaboración del Estudio Técnico para el rediseño institucional de la ANLA</t>
  </si>
  <si>
    <t>BAHAMÓN ASESORES ASOCIADOS SAS (PROYECTO CON ANLA)</t>
  </si>
  <si>
    <t xml:space="preserve">NO es posible revisar la experiencia no allego contrato. NO se contabiliza para evitar traslapo de experiencia. </t>
  </si>
  <si>
    <t>Coordinador del área organizacional y financiera</t>
  </si>
  <si>
    <t>BAHAMÓN ASESORES ASOCIADOS SAS (PROYECTO CON CENTRAL DE INVERSIONES SA CISA)</t>
  </si>
  <si>
    <t>Contratista de prestación de servicios</t>
  </si>
  <si>
    <t xml:space="preserve">ECONOMÍA URBANA LTDA. </t>
  </si>
  <si>
    <t>El objeto del contrato era la "prestación de servicios para el acompañamiento y apoyo en la formulación y conformación de los instrumentos juridicos y técnicos que orienten el proceso de descentalización del catastro en la ciudad de Barranquilla". Se coloca fecha de corte para evitar traslapa según certificación trabajo hasta el 15-10-15</t>
  </si>
  <si>
    <t>Consultor en el área organizacional y de procesos del proyecto apoyando la elaboración del Estudio Técnico para la reorganización organizacional de COLPENSIONES</t>
  </si>
  <si>
    <t>BAHAMÓN ASESORES ASOCIADOS SAS (PROYECTO CON COLPENSIONES)</t>
  </si>
  <si>
    <t>BAHAMÓN ASESORES ASOCIADOS SAS (PROYECTO CON INDUSTRIA MILITAR DE COLOMBIA - INDUMIL)</t>
  </si>
  <si>
    <t>NO es posible revisar la experiencia no allego contrato. Según la certificación presentada por Bahamón Asesores Asociados la experiencia es hasta el 30-06-2014 (se relaciona la citada fecha de corte para evitar traslapar experiencia)</t>
  </si>
  <si>
    <t>Directora del proyecto que tiene como objeto "Revisar,
ajustar el diseño, implementar y hacer seguimiento al
despliegue del plan estratégico de la gestión del talento
Humano de EMCALI" para EMCALI E.S.P.</t>
  </si>
  <si>
    <t xml:space="preserve">Parte de sus actividades realizadas es la Definición de la nueva estructura operacional de EMCALI. </t>
  </si>
  <si>
    <t>Consultor en el área de procesos para el apoyo en la elaboración de la propuesta de estructura y planta de personal y en la elaboración del mapa de procesos</t>
  </si>
  <si>
    <t>BAHAMÓN ASESORES ASOCIADOS SAS (PROYECTO CON EJÉRCITO NACIONAL JEFATURA DE INGENIEROS MILITARES)</t>
  </si>
  <si>
    <t>Coordinador del área financiera y logística</t>
  </si>
  <si>
    <t>BAHAMÓN ASESORES ASOCIADOS SAS (PROYECTO CON EMPRESA DE ACUEDUCTO Y ALCANTARILLADO DE PEREIRA S.A. ESP.)</t>
  </si>
  <si>
    <t>Contratista de prestación de servicios para el proyecto "Gobernación del Choco. Contrato 111 de 2013. Proceso de Diseño, Formulación y Mejoramiento del Modelo de Gestión Pública de la Gobernación del Departamento de Chocó, dentro del marco de las políticas y estrategias definidas en el Plan Departamental de Desarrollo 2012 – 2015 “UN NUEVO CHOCO PARA VIVIR”"</t>
  </si>
  <si>
    <t>PIZA &amp; CABALLERO CONSULTORES</t>
  </si>
  <si>
    <t>Asesora en rediseño institucional y procesos responsable del área organizacional y de procesos.</t>
  </si>
  <si>
    <t>BAHAMÓN ASESORES ASOCIADOS SAS (PROYECTO CON INDUMIL)</t>
  </si>
  <si>
    <t>Coordinador administrativo y financiero</t>
  </si>
  <si>
    <t>CORPORACIÓN EXCELENCIA EN JUSTICIA</t>
  </si>
  <si>
    <t xml:space="preserve">Lidero el proceso de implementación del sistema de gestión de la calidad mediante el rediseño del modelo de planeación estratiegica, la definición del mapa de procesos y su caracterización y la reestructuración y sistematización del pool de socios y proveedores de la Corporación. </t>
  </si>
  <si>
    <t xml:space="preserve">Contratista de prestación de servicios como consultora en la ejecución del contrato de consultoría suscrito entre el DNP. </t>
  </si>
  <si>
    <t>UNIÓN TEMPORAL ECONOMÍA URBANA - SEI S.A.</t>
  </si>
  <si>
    <t xml:space="preserve">Contratista de prestación de servicios profesionales para asesorar a la Secretaría General en el diseño e implementación de metodologías de trabajoo que tengan como objeto optimizar los procesos administrativos requeridos por la entidad, y de forma especifica por la ejecución del III Censo Nacional Agropecuario. </t>
  </si>
  <si>
    <t>DANE</t>
  </si>
  <si>
    <t>Contratista de prestación de servicios Contrato No. 2213100-514-2009</t>
  </si>
  <si>
    <t>SECRETARIA GENERAL - ALCALDÍA MAYOR DE BOGOTÁ</t>
  </si>
  <si>
    <t>El objeto del contrato era "Prestar los servicios para el diseño y la ejecución de una estrategia integral de fortalecimietno del Sistema de Coordinación de la Administración del Distrito Capital, que contenga un analisis comparativo, diagnostico, difusión, socialización y parametrización de un modelo instrumental de operación, monitoreo, y seguimieno". NO SE CONTABILIZA PARA EVITAR TRASLAPO DE EXPERIENCIA</t>
  </si>
  <si>
    <t>Gerente de proyectos</t>
  </si>
  <si>
    <t>ALTIUS CONSULTORES LTDA</t>
  </si>
  <si>
    <t xml:space="preserve">Según certificación ha tenido bajo su responsabilidad la ejecución deproyectos de disgnostico organizacional, identificacióon de mapa de procesos de la empresa para la determinación de su estructura organizacional, proceso de modificación a la estructura actual del Mintic. </t>
  </si>
  <si>
    <t xml:space="preserve">Director del proyecto </t>
  </si>
  <si>
    <t>BAHAMÓN ASESORES ASOCIADOS SAS (PROYECTO CON ADMINISTRADORA COLOMBIANA DE PENSIONES - COLPENSIONES)</t>
  </si>
  <si>
    <t xml:space="preserve">Coordinador del área organizacional y de procesos del proyecto </t>
  </si>
  <si>
    <t>BAHAMÓN ASESORES ASOCIADOS SAS (PROYECTO CON AGENCIA NACIONAL DE TIERRAS)</t>
  </si>
  <si>
    <t xml:space="preserve">Coordinador del área organizacional  y de procesos del proyecto </t>
  </si>
  <si>
    <t>BAHAMÓN ASESORES ASOCIADOS SAS (PROYECTO CON UNIDAD ADMINISTRATIVA ESPECIAL DE AERONAUTICA CIVIL)</t>
  </si>
  <si>
    <t>NO es posible revisar la experiencia no allego contrato. Según el certificado presentado por Bahamón Asesores Asociados la experiencia es hasta el 04-09-16 (se relaciona fecha anterior para no traslapar experiencia)</t>
  </si>
  <si>
    <t>BAHAMÓN ASESORES ASOCIADOS SAS (PROYECTO CON COMPUTADORES PARA EDUCAR- CPE)</t>
  </si>
  <si>
    <t>Asesor 210-35</t>
  </si>
  <si>
    <t xml:space="preserve">DEPARTAMENTO ADMINISTRATIVO DE LA PRESIDENCIA DE LA REPÚBLICA </t>
  </si>
  <si>
    <t>No se tiene en cuenta dicha experiencia por cuanto las funciones desempeñadas no esta relacionado con el diseño e implementación de proyectos de reorganización y/o modernización organizacional y/o diseño y/o rediseño y/o reestructuración en el sector público o privado.</t>
  </si>
  <si>
    <t>BAHAMÓN ASESORES ASOCIADOS SAS (PROYECTO CON LAFAM GRUPO GRANDVISION)</t>
  </si>
  <si>
    <t>Coordinador área financiera</t>
  </si>
  <si>
    <t>BAHAMÓN ASESORES ASOCIADOS SAS (PROYECTO CON DEPARTAMENTO NACIONAL DE PLANEACIÓN )</t>
  </si>
  <si>
    <t>Evaluación de procesos y resultados de la implementación del Modelo Integral de
Atención en Salud (MIAS) en el departamento del Guainía, que permita determinar
su efectividad identificando los problemas que persisten y planteando acciones de
mejora para su escalamiento en zonas con características similares.</t>
  </si>
  <si>
    <t>G EXPONENCIAL</t>
  </si>
  <si>
    <t>BAHAMÓN ASESORES ASOCIADOS SAS (PROYECTO CON MINISTERIO DE DEFENSA NACIONAL )</t>
  </si>
  <si>
    <t xml:space="preserve">No se tiene en cuenta dicha experiencia por cuanto su objeto no esta relacionado con el diseño e implementación de proyectos de reorganización y/o modernización organizacional y/o diseño y/o rediseño y/o reestructuración en el sector público o privado. También se presentó en experiencia habilitante, no obstante estaba relacionada en el formato de experiencia adicional por lo que se realciono en este aparte. 			</t>
  </si>
  <si>
    <t xml:space="preserve">Contratista de prestación de servicios con el objeto de la identificación, analisis y diseño del mapa de procesos, procesos e indicadores de gestión, revisión y evaluación de pertinencia de los manuales de procedimientos existentes en la entidad y el diseño, documentación e implementación de los procedimientos definidos a partir de los procesos identificados asociados a la gestión del patrimonio autónomo. </t>
  </si>
  <si>
    <t>PATRIMONIO AUTÓNOMO DE REMANENTES DE LA CAJA AGRARIA EN LIQUIDACIÓN No. 3-01-0217</t>
  </si>
  <si>
    <t xml:space="preserve">La certificación es especifica que el plazo de ejecución total fue de 16 meses. La fecha de ingreso según la certificación es del 03/03/2014 se relaciona fecha de corte para evitar traslapo con la anterior. </t>
  </si>
  <si>
    <t>Coordinador área financiera y organizacional</t>
  </si>
  <si>
    <t>BAHAMÓN ASESORES ASOCIADOS SAS (PROYECTO CON MUNICIPIO DE ENVIGADO )</t>
  </si>
  <si>
    <t>Asesora en derechos y enfoques poblacionales, análisis de procesos y análisis institucional, como parte del equipo de trabajo que está desarrollando el contrato suscrito con la Fundación Internacional y para Iberoamerica de Administración y Políticas Públicas</t>
  </si>
  <si>
    <t>CREAMOS COLOMBIA</t>
  </si>
  <si>
    <t xml:space="preserve">Contratista con el objeto de prestar los servicios profesionales para apotar en la elaboración del estudio técnico, en especial en los temas de la identificación, análisis y diseño de la plataforma estratégica, mapa de procesos, procesos e indicadores de gestión, así como el diseño e implementación de los procedimientos asociados a la gestión de activos que sean recibidos por la SAE, y que soporten la reforma organizacional de la Sociedad de Activos Especiales SAE </t>
  </si>
  <si>
    <t>CENTRAL DE INVERSIONES S.A. - CISA</t>
  </si>
  <si>
    <t>BAHAMÓN ASESORES ASOCIADOS SAS (PROYECTO CON MINISTERIO DE AGRICULTURA Y DESARROLLO RURAL)</t>
  </si>
  <si>
    <t>NO es posible revisar la experiencia no allego contrato. Según el certificado presentado por Bahamón Asesores Asociados la experiencia es hasta el 20-12-12 (se relaciona fecha anterior para no traslapar experiencia)</t>
  </si>
  <si>
    <t>Experta en cargas de trabajo</t>
  </si>
  <si>
    <t>Realizo un estudio de cargas de trabajo para determinar de manera técnica el
volumen de trabajo que se deriva del desarrollo de los diferentes procesos y
procedimientos de la Subdirección de Prácticas Comerciales del MinCIT como
autoridad investigadora, de acuerdo a los lineamientos técnicos del proyecto.</t>
  </si>
  <si>
    <t>Contratista con el objeto de "Apoyar a la Agencia Nacional de Defensa Jurídica del Estado en la elaboración del estudio técnico requerido para la reforma organizacional de la Entidad, en especial el analísis y diseño de los procesos, procedimientos, indicadores, así como en la identificación de riesgos":</t>
  </si>
  <si>
    <t>AGENCIA NACIONAL DE DEFENSA JURÍDICA DEL ESTADO</t>
  </si>
  <si>
    <t>BAHAMÓN ASESORES ASOCIADOS SAS (PROYECTO CON GOPA CONSULTING GTZ)</t>
  </si>
  <si>
    <t>Experta en procesos</t>
  </si>
  <si>
    <t xml:space="preserve">Directora de Calidad y Regulación </t>
  </si>
  <si>
    <t>CAUDALES DE COLOMBIA</t>
  </si>
  <si>
    <t>No se tiene en cuenta dicha experiencia por cuanto su objeto y actividades desarrolladas no esta relacionado con el diseño e implementación de proyectos de reorganización y/o modernización organizacional y/o diseño y/o rediseño y/o reestructuración en el sector público o privado.</t>
  </si>
  <si>
    <t>Experta en operaciones y capacidad/ fortalecimiento institucional</t>
  </si>
  <si>
    <t>ASFACOP</t>
  </si>
  <si>
    <t>Consultor para la ejecución del proyecto "UAEGRTD, ANALÍSIS DE PRODUCTIVIDAD"</t>
  </si>
  <si>
    <t>CENTRO NACIONAL DE CONSULTORIA</t>
  </si>
  <si>
    <t xml:space="preserve">No se tiene en cuenta dicha experiencia por cuanto su objeto no esta relacionado con el diseño e implementación de proyectos de reorganización y/o modernización organizacional y/o diseño y/o rediseño y/o reestructuración en el sector público o privado.No adjunta contrato para validar experiencia. </t>
  </si>
  <si>
    <t xml:space="preserve">Consultor experta en estructura del estado </t>
  </si>
  <si>
    <r>
      <rPr>
        <sz val="10"/>
        <color rgb="FF000000"/>
        <rFont val="Arial"/>
        <family val="2"/>
      </rPr>
      <t xml:space="preserve">La certificación establece un periodo de actividades no obstante también determina que son 27 días de labor. </t>
    </r>
    <r>
      <rPr>
        <sz val="10"/>
        <color rgb="FFFF0000"/>
        <rFont val="Arial"/>
        <family val="2"/>
      </rPr>
      <t xml:space="preserve">No adjunta contrato para validar experiencia. </t>
    </r>
  </si>
  <si>
    <t>Consultoría con el objeto de "Asesoría y acompañamiento para el desarrollo de procesos de reflexión institucional y evaluación de la gestión que permitan establecer la evaluación del plan estratégico de Incoder, su actualización al 2014, y definición de lineamientos para formulación del plan estratégico 2014-2018"</t>
  </si>
  <si>
    <t>c</t>
  </si>
  <si>
    <t xml:space="preserve">Realizo actividades tales como el ajuste con respecto a los objetivos misionales de la entidad, actuaización de metas de resultado a nivel de subgerencias y lineas estrategicas e identificación de brechas. </t>
  </si>
  <si>
    <t>Consultora "Evaluación de operaciones del Programa Piloto de
Extensión Tecnológica y diseño de un sistema de
seguimiento y evaluación para el Programa Nacional
de Expansión Tecnológica".</t>
  </si>
  <si>
    <t>No se tiene en cuenta dicha experiencia por cuanto su objeto no esta relacionado con el diseño e implementación de proyectos de reorganización y/o modernización organizacional y/o diseño y/o rediseño y/o reestructuración en el sector público o privado. Se ajuta fecha de corte para evitar traslapo de experiencia, la terminación fue el 30-06-14.</t>
  </si>
  <si>
    <t>Contratista de prestación de servicios con objeto "Conceptualizar y diseñar protocolos e instrumentos para el ejercicio de la función preventiva y realizar el acompañamiento para su aplicación"</t>
  </si>
  <si>
    <t xml:space="preserve">Según lo establecido en el pliego de condiciones "En el caso en que el proponente o alguno de los miembros del consorcio o unión temporal sea quien certifique la experiencia de alguno de los profesionales que presenta en la oferta por haber sido su contratante, deberá adjuntarse adicionalmente copia del respectivo contrato celebrado con el profesional propuesto y el contrato del proyecto en el cual el profesional ejecuto su actividad"; por lo que NO es posible aceptar la experiencia presentada únicamente con el certificado presentado por parte de Bahamón Asesores Asociados SAS, por lo que debe presentar el contrato respectivo. 					
					</t>
  </si>
  <si>
    <t>Contratista de prestación de servicios "Gobernación del Choco. Contrato 378 de 2012. Proceso de diseño,
Formulación y Mejoramiento del Modelo de Gestión Pública de la Gobernación del
Departamento del Chocó, dentro del marco de las políticas y estrategias definidas
en el Plan Departamental de Desarrollo 2012-2015. “UN NUEVO CHOCO PARA
VIVIR”.</t>
  </si>
  <si>
    <t>También se presentó esta certificación para experiencia adicional la cual no se tuvo en cuenta por cuanto ya estaba relacionada en la experiencia habilitante.</t>
  </si>
  <si>
    <r>
      <rPr>
        <sz val="10"/>
        <color rgb="FF000000"/>
        <rFont val="Arial"/>
        <family val="2"/>
      </rPr>
      <t>Las funciones del proyecto eran 1. Redefinir el proceso y/o los procedimientos
para la producción normativa en la con Contraloría General de la Republica bajo el
derrotero de garantizar la legalidad, así como la eficacia y la eficiencia. 2. Efectuar
la validación del resultado del diagnóstico en esta materia con las dependencias
competentes de la entidad. 3. Llevar a cabo la revisión de los modelos de gestión
jurídica. 4. Formular el procedimiento o los procedimientos de producción
normativa que tenga inmerso el análisis de vigencia de conformidad con la primera
etapa del proyecto, teniendo en cuenta el ciclo PHVA. 5. Entregar el producto :
Procedimiento o procedimientos de producción Normativa.</t>
    </r>
    <r>
      <rPr>
        <u/>
        <sz val="10"/>
        <color rgb="FF000000"/>
        <rFont val="Arial"/>
        <family val="2"/>
      </rPr>
      <t xml:space="preserve"> También se presentó esta certificación para experiencia adicional la cual no se tuvo en cuenta por cuanto ya estaba relacionada  en la experiencia habilitante. </t>
    </r>
    <r>
      <rPr>
        <sz val="10"/>
        <color rgb="FF000000"/>
        <rFont val="Arial"/>
        <family val="2"/>
      </rPr>
      <t>Para evitar traslapo se relaciono fecha de terminación con corte, según certificación iba hata el 03-11-12.</t>
    </r>
  </si>
  <si>
    <t>Contratista "prestar sus servicios de consultoría para la asesoria de fortalecimiento organizaconal de las entidades sociales prestadoras de servicios a población en situación de discapacidad y personas mayores elegidas dentro del programa, que le sean asignadas por al Fundación y la Universidad de Los Andes"</t>
  </si>
  <si>
    <t>FUNDACION SALDARRIAGA COONCHA</t>
  </si>
  <si>
    <t xml:space="preserve">Consultora para la asistencia técnica a entidades territoriales en el proceso de adopción del MECI </t>
  </si>
  <si>
    <t>FUNDACIÓN MSI COLOMBIA</t>
  </si>
  <si>
    <t>Contratista para apoyar el contrato de consultoría que tenia como objeto "Diseñar, implementar y poner en marcha una metodología que tenga por objeto asegurar la transparencia y la visibilidad del proceso de contratación y compras del acueducto de Bogotá, de manera que se armonice con el conjunto de requisitos que debe cumplir el sistema necesario para optar al certificado de transparencia ICONTEC, adelantando las actividades en forma sincronizada con aquellas que permitan certificar dicho proceso bajo norma ISO 900/2000"</t>
  </si>
  <si>
    <t>LORENZO CALDERON JARAMILLO</t>
  </si>
  <si>
    <t xml:space="preserve">Jefe de oficina asesora de Control Interno </t>
  </si>
  <si>
    <t>NO CUMPLE</t>
  </si>
  <si>
    <t xml:space="preserve">Según lo establecido en el pliego de condiciones "En el caso en que el proponente o alguno de los miembros del consorcio o unión temporal sea quien certifique la experiencia de alguno de los profesionales que presenta en la oferta por haber sido su contratante, deberá adjuntarse adicionalmente copia del respectivo contrato celebrado con el profesional propuesto y el contrato del proyecto en el cual el profesional ejecuto su actividad"; por lo que NO es posible aceptar la experiencia presentada únicamente con el certificado presentado por parte de Bahamón Asesores Asociados SAS, por lo que debe presentar el contrato respectivo. </t>
  </si>
  <si>
    <t xml:space="preserve">Consultora ejerciendo funciones relacionadas con el mejoramiento de procesos, reestructuraciones organizacionales de las empresas del Grupo Empresarial Bavaria S.A. y en determinación de escalas salariales. </t>
  </si>
  <si>
    <t xml:space="preserve">AUDITAMOS CONSULTING SA EN LIQUIDACIÓN </t>
  </si>
  <si>
    <t>SI, cuenta con dos (2) años de experiencia profesional certificada en proyectos en entidades del sector público y/o privado relacionado con diseño e implementación de proyectos de reorganización y/o modernización organizacional y/o diseño y/o rediseño y/o reestructuración en el sector público o privado; y también acreditó como mínimo doce (12) meses de experiencia relacionada con diseño e implementación de proyectos de rediseño en el sector público.</t>
  </si>
  <si>
    <t>Damian Montes Piedrahita</t>
  </si>
  <si>
    <t>William Yesid Bejarano Cano</t>
  </si>
  <si>
    <t>Giovanni Mauricio Cardenas Rodriguez</t>
  </si>
  <si>
    <t>ESPECIALISTA EN GERENCIA DE PROYECTOS</t>
  </si>
  <si>
    <t>129951-D1</t>
  </si>
  <si>
    <t>Director Consultor de proyectos
Avance Organizacional Consultores BIC SAS</t>
  </si>
  <si>
    <t>Contrato 2683 de 2006
(página 7 del complemento "3.Soportes Gerente.pdf")</t>
  </si>
  <si>
    <t>Fundación Creamos Colombia y el Instituto Nacional de Vias</t>
  </si>
  <si>
    <t>Coordinador del Sistema Integrado de Gestión</t>
  </si>
  <si>
    <t>Aduanamientos Ltda.</t>
  </si>
  <si>
    <t>La certificación no incluye funciones desempeñadas y para efectos del cálculo de experiencia no se tiene en cuenta toda vez que el objeto del contrato no está relacionado con en proyectos en entidades del sector público y/o privado relacionado con diseño e implementación de proyectos de reorganización y/o modernización organizacional y/o diseño y/o rediseño y/o reestructuración en el sector público o privado.</t>
  </si>
  <si>
    <t>Contrato 3163 de 2007
(página 6 del complemento "3.Soportes Gerente.pdf")</t>
  </si>
  <si>
    <t>Fundación Creamos Colombia y el Instituto Nacional de Conseciones</t>
  </si>
  <si>
    <t>Corporación Partners Colombia - Cruz Roja Colombiana</t>
  </si>
  <si>
    <t>Para efectos del cálculo de experiencia no se tiene en cuenta porque se traslapa con la experiencia certificada con B&amp;V Consultoría y Asesoría Empresarial SAS</t>
  </si>
  <si>
    <t>Superintendencia de Servicios Públicos Domiciliarios</t>
  </si>
  <si>
    <t>Contrato de consultoría No. 495 de 2012
(página 5 del complemento "3.Soportes Gerente.pdf")</t>
  </si>
  <si>
    <t>B&amp;B Consultoría Y Asesoría Empresarial SAS</t>
  </si>
  <si>
    <t>Consorcio Aeronaútica</t>
  </si>
  <si>
    <t>Contrato 1341 de 2013 con participación del 50% dentro de la Unión Temporal Avance Organizacional - B&amp;A
(página 69 del complemento "3.Soportes Gerente.pdf")</t>
  </si>
  <si>
    <t>Consejo Superior de la Judicatura</t>
  </si>
  <si>
    <t>Contrato de consultoría No. 047 de 2014
(página 74 del complemento "3.Soportes Gerente.pdf")
Para efectos del cálculo de experiencia se cuenta desde el 29/11/14 para que no se traslape con Contrato 1341 de 2013 del Ministerio de Educación (entre 11/09/14 y 28/11/14).</t>
  </si>
  <si>
    <t>Organización Internacional para las Migraciones - OIM</t>
  </si>
  <si>
    <t>Contrato de prestación de servicios PSPJ-2150 de 2015 VISP-0108
(página 68 del complemento "3.Soportes Gerente.pdf")
Para efectos del cálculo de experiencia se cuenta desde el 01/05/15 para que no se traslape con Contrato de consultoria No. 047 de 2014 del Consejo Superior de la Judicatura (entre 06/04/15 y 30/04/15).</t>
  </si>
  <si>
    <t>Unidad de Servicios Penitenciarios y Carcelarios - USPEC</t>
  </si>
  <si>
    <t>Contrato de consultoría No. 240 de 2015
(página 83 del complemento "3.Soportes Gerente.pdf")</t>
  </si>
  <si>
    <t>Ministerio de Defensa - CASUR</t>
  </si>
  <si>
    <t>Contrato CO179-16/GAC
(página 101 del complemento "3.Soportes Gerente.pdf")</t>
  </si>
  <si>
    <t>Industria Sheva</t>
  </si>
  <si>
    <t>No es experiencia relacionada con diseño e implementación de proyectos de reorganización y/o modernización organizacional y/o diseño y/o rediseño y/o reestructuración en el sector público o privado.</t>
  </si>
  <si>
    <t>La certificación no indica la(s) entidad(es) pública(s) en la(s) que ha participado, para cumplir el requisito "En todo caso, deberá acreditar como mínimo doce (12) meses de experiencia relacionada con diseño e implementación de proyectos de rediseño en el sector público."No adjuntan contratos que soporten su participación en estos proyectos</t>
  </si>
  <si>
    <t>Cerraduras de Colombia - Cerracol S.A.</t>
  </si>
  <si>
    <t>Contrato de consultoría
(página 24 del complemento "3.Soportes Gerente.pdf")
La certificación no precisa dias de inicio y fin de contrato. Para efectos del cálculo se toma la fecha de grado como fecha de inicio.</t>
  </si>
  <si>
    <t>Cooperativa Integral de Transportadores Pensilvania - CITP</t>
  </si>
  <si>
    <t>Contrato de prestación de servicios de asesoría
(página 50 del complemento "3.Soportes Gerente.pdf")</t>
  </si>
  <si>
    <t>Fundación Universitaria Monserrate</t>
  </si>
  <si>
    <t>Contrato de consultoría
(página 10 del complemento "3.Soportes Gerente.pdf")</t>
  </si>
  <si>
    <t>Industria Licorera de Caldas</t>
  </si>
  <si>
    <t>Contrato de consultoría 067-2007
(página 8 del complemento "3.Soportes Gerente.pdf")
Para efectos del cálculo de experiencia se cuenta desde el 25/08/07 para que no se traslape con Contrato 2683 de 2006 de la Secretaría Distrital de Integración Social (entre 17/05/07 y 24/08/07).</t>
  </si>
  <si>
    <t>Empresa de Acueducto y Alcantarillado de Bogotá</t>
  </si>
  <si>
    <t>Contrato de consultoria 205-14100-764-2007
(página 28 del complemento "3.Soportes Gerente.pdf")</t>
  </si>
  <si>
    <t>Fondo de Empleados de la Energía Cajita</t>
  </si>
  <si>
    <t>Proyecto de Desarrollo Organizacional
(página 26 del complemento "3.Soportes Gerente.pdf")</t>
  </si>
  <si>
    <t>ICARO 17 Ltda.</t>
  </si>
  <si>
    <t>Proyecto de Desarrollo Organizacional
(página 9 del complemento "3.Soportes Gerente.pdf")
Para efectos del cálculo de experiencia se cuenta desde el 16/05/09 para que no se traslape con con el Proyecto de desarrollo organizacional para el Fondo de Empleados de la Energía Cajita, entre 16/03/09 y 15/05/09.</t>
  </si>
  <si>
    <t>SIHI Pumps Colombia S.A.S.</t>
  </si>
  <si>
    <t>Proyecto de Desarrollo Organizacional
(página 97 del complemento "3.Soportes Gerente.pdf")
Para efectos del cálculo de experiencia se cuenta desde el 19/12/09 para que no se traslape con con el Proyecto de desarrollo organizacional para Icaro 17, entre 11/06/09 y 18/12/09.</t>
  </si>
  <si>
    <t>ICFES</t>
  </si>
  <si>
    <t>Contrato de consultoría 324 de 2009
(página 27 del complemento "3.Soportes Gerente.pdf")
No se tiene en cuenta porque se traslapa con los contratos de Icaro 17 Ltda. y SIHI Pumps Colombia S.A.S.</t>
  </si>
  <si>
    <t>JLT Re Colombia Corredores Colombianos de Reaseguros S.A.</t>
  </si>
  <si>
    <t>Proyecto de Desarrollo Organizacional
(página 25 del complemento "3.Soportes Gerente.pdf")</t>
  </si>
  <si>
    <t>Contrato de consultoría 057 de 2015
(página 79 del complemento "3.Soportes Gerente.pdf")
No se tiene en cuenta porque se traslapa con el contrato de la OIM PSPJ-2150 de 2015 VISP-0108</t>
  </si>
  <si>
    <t>Contrato de consultoría 324 de 2015
(página 96 del complemento "3.Soportes Gerente.pdf")
No se tiene en cuenta porque se traslapa con el contrato de consultoria 240 de 2015, de USPEC.</t>
  </si>
  <si>
    <t>Usosaldaña</t>
  </si>
  <si>
    <t>Contrato de consultoria No. 056 de 2018
(página 107 del complemento "3.Soportes Gerente.pdf")</t>
  </si>
  <si>
    <t>Se actualiza teniendo en cuenta la subsanación para la contabilización de la experiencia habilitante, sin embargo, no se tiene en cuenta para efectos de la experiencia adicional del equipo de trabajo dado que es un documento nuevo que no se presentó inicialmente y por cuanto este criterio otorga un puntaje no es posible admitir una mejora de la oferta en esta etapa</t>
  </si>
  <si>
    <r>
      <rPr>
        <b/>
        <sz val="11"/>
        <color theme="1"/>
        <rFont val="Arial"/>
        <family val="2"/>
      </rPr>
      <t>Título profesional</t>
    </r>
    <r>
      <rPr>
        <sz val="11"/>
        <color theme="1"/>
        <rFont val="Arial"/>
        <family val="2"/>
      </rPr>
      <t xml:space="preserve"> en Economía o Administración de Empresas o Administración Pública o Ingeniería Industrial o Ingeniería de Procesos o Derecho y afines o Psicología. 
</t>
    </r>
    <r>
      <rPr>
        <b/>
        <sz val="11"/>
        <color theme="1"/>
        <rFont val="Arial"/>
        <family val="2"/>
      </rPr>
      <t>Título de posgrado</t>
    </r>
    <r>
      <rPr>
        <sz val="11"/>
        <color theme="1"/>
        <rFont val="Arial"/>
        <family val="2"/>
      </rPr>
      <t xml:space="preserve"> en la modalidad de especialización universitaria, maestría o doctorado en:
- Gerencia de Proyectos o Gerencia Pública o Evaluación y Gerencia de Proyectos o Alta Gerencia o Alta Gerencia Pública o Desarrollo y Gerencia Integral de Proyectos o Gerencia de Talento Humano o Recursos Humanos o Sistemas informativos, o Sistemas de Control y/o Gestión Organizacional o Derecho Administrativo, o Derecho Público o de la Función Pública o Pensamiento estratégico y prospectiva, o Gobierno y Políticas Públicas o Gestión Pública o Alta Dirección del Estado,o del núcleo básico del conocimiento de Administración, Economía, o Ingeniería Industrial y afines o Derecho y afines”.</t>
    </r>
  </si>
  <si>
    <t>Debe acreditar mínimo dos (2) años de experiencia profesional certificada en proyectos en entidades del sector público y/o privado relacionado con diseño e implementación de proyectos de reorganización y/o modernización organizacional y/o diseño y/o rediseño y/oz reestructuración en el sector público o privado. 
En todo caso, deberá acreditar como mínimo doce (12) meses de experiencia relacionada con diseño e implementación de proyectos de rediseño en el sector público.</t>
  </si>
  <si>
    <t>Gustavo Pedraza Jaimes</t>
  </si>
  <si>
    <t xml:space="preserve">Jennifer Rodríguez Acevedo </t>
  </si>
  <si>
    <t>LEONARDO BERNAL ROMERO</t>
  </si>
  <si>
    <t xml:space="preserve">Especialista en Administración Pública - Escuela Superior de Administración Pública </t>
  </si>
  <si>
    <t>1046841-T</t>
  </si>
  <si>
    <t>1020371-T</t>
  </si>
  <si>
    <t>0000001505STD</t>
  </si>
  <si>
    <t xml:space="preserve">ENTERRITORIO - Empresa Nacional Promotora del Desarrollo Territorial </t>
  </si>
  <si>
    <t>La fecha de expedición de la certificación es del 6 de octubre de 2022 y la fecha de terminación certificada es el 2 de noviembre de 2022, se toma entonces el cálculo de experiencia con la fecha de expedición</t>
  </si>
  <si>
    <t>Profesional de Gestión Humana</t>
  </si>
  <si>
    <t>Fiduagraria</t>
  </si>
  <si>
    <t xml:space="preserve">Se verifica la información y se constata que la Función No. 5 tiene relación con las actividades del objeto solicitado </t>
  </si>
  <si>
    <t>Alcladía Municipal Guasca</t>
  </si>
  <si>
    <t>Contrato de Prestación de Servicios No 159 de 2022</t>
  </si>
  <si>
    <t>Coordinador General</t>
  </si>
  <si>
    <t>PROES S.A. - INGENIEROS CONSULTORES</t>
  </si>
  <si>
    <r>
      <t>Desarrollo del proyecto de "Interventoría al Proyecto de Diagnóstico, Diseño e implantación de Procesos para la Modernización de Secretarías de Educación Certificadas y No Certificadas"
Certificación No. 1
Teniendo en consideración que el artículo 83 de la Ley 1474 define la interventoría como: "</t>
    </r>
    <r>
      <rPr>
        <i/>
        <sz val="11"/>
        <color theme="1"/>
        <rFont val="Arial"/>
        <family val="2"/>
      </rPr>
      <t xml:space="preserve">La interventoría consistirá en el seguimiento técnico que sobre el cumplimiento del contrato realice una persona natural o jurídica contratada para tal fin por la Entidad Estatal, cuando el seguimiento del contrato suponga conocimiento especializado en la materia, o cuando la complejidad o la extensión del mismo lo justifiquen. No obstante, lo anterior cuando la entidad lo encuentre justificado y acorde a la naturaleza del contrato principal, podrá contratar el seguimiento administrativo, técnico, financiero, contable, jurídico del objeto o contrato dentro de la interventoría".
</t>
    </r>
    <r>
      <rPr>
        <sz val="11"/>
        <color theme="1"/>
        <rFont val="Arial"/>
        <family val="2"/>
      </rPr>
      <t xml:space="preserve">
La certificación no se tendrá en cuenta pues el objeto del contrato no consistió en ejecutar las actividades. </t>
    </r>
    <r>
      <rPr>
        <i/>
        <sz val="11"/>
        <color theme="1"/>
        <rFont val="Arial"/>
        <family val="2"/>
      </rPr>
      <t xml:space="preserve"> </t>
    </r>
  </si>
  <si>
    <t xml:space="preserve">Contrato de Prestación de Servicios No 203 de 2021 </t>
  </si>
  <si>
    <t>Deutsche Gesellschaft für Internationale Zusammenarbeit (GIZ)</t>
  </si>
  <si>
    <r>
      <rPr>
        <i/>
        <sz val="11"/>
        <color rgb="FF000000"/>
        <rFont val="Arial"/>
      </rPr>
      <t>"</t>
    </r>
    <r>
      <rPr>
        <sz val="11"/>
        <color rgb="FF000000"/>
        <rFont val="Arial"/>
      </rPr>
      <t xml:space="preserve">Objeto del Proyecto </t>
    </r>
    <r>
      <rPr>
        <i/>
        <sz val="11"/>
        <color rgb="FF000000"/>
        <rFont val="Arial"/>
      </rPr>
      <t xml:space="preserve">Realizar la implementación de una estrategia de intervención organizacional y/o el acompañamiento a las secretarías de educación para que se promueva la  propiación de procesos, sistemas de información y gente y cultura, desarrollando condiciones para la consolidación de una cultura de mejoramiento continuo para la zona 2 - Costa Norte Centro Oriente." </t>
    </r>
    <r>
      <rPr>
        <sz val="11"/>
        <color rgb="FF000000"/>
        <rFont val="Arial"/>
      </rPr>
      <t>Contrato No. 716 celebrado con el Ministerio De Educación Nacional - MEN
Página 8 Documento "Experiencia Profesional" Carpeta "25. Experiencia adicional del proponente"
Relacionado en la experiencia habilitante</t>
    </r>
  </si>
  <si>
    <t>Servicio Nacional de Aprendizaje - SENA</t>
  </si>
  <si>
    <t xml:space="preserve">Fecha de expedición es el 24 de diciembre de 2019 y fecha de terminación 31 de diciembre de 2019. </t>
  </si>
  <si>
    <t>Director de proyectos</t>
  </si>
  <si>
    <r>
      <t>Objeto del Proyecto:</t>
    </r>
    <r>
      <rPr>
        <i/>
        <sz val="11"/>
        <color theme="1"/>
        <rFont val="Arial"/>
        <family val="2"/>
      </rPr>
      <t xml:space="preserve">"Implementación de los Procesos para la Modernización de la Gestión de Secretarías de Educación Participantes en el Proyecto de Modernización. Fase 111. Grupo 1." Contrato No.414 celebrado con el Ministerio De Educación Nacional - MEN"
</t>
    </r>
    <r>
      <rPr>
        <sz val="11"/>
        <color theme="1"/>
        <rFont val="Arial"/>
        <family val="2"/>
      </rPr>
      <t>Página 8 Documento "Experiencia Profesional" Carpeta "25. Experiencia adicional del proponente"</t>
    </r>
  </si>
  <si>
    <t>Escuela Superior de Adminsitración Pública Territorial Cauca</t>
  </si>
  <si>
    <t xml:space="preserve">Obligaciones Especificas 4 y 7 </t>
  </si>
  <si>
    <r>
      <t>Objeto del Proyecto: "</t>
    </r>
    <r>
      <rPr>
        <i/>
        <sz val="11"/>
        <color theme="1"/>
        <rFont val="Arial"/>
        <family val="2"/>
      </rPr>
      <t>Prestar los servicios de consultoría para la revisión, análisis, ajuste y actualización integral del manual específico de funciones y competencias
laborales de la secretaría distrital de integración social, alineado a su objeto,
naturaleza, estructura organizacional, modelo operacional y planta de personal
vigente, conforme a los elementos y criterios técnicos establecidos por el
departamento administrativo de la función pública y el departamento administrativo del servicio civi"</t>
    </r>
    <r>
      <rPr>
        <sz val="11"/>
        <color theme="1"/>
        <rFont val="Arial"/>
        <family val="2"/>
      </rPr>
      <t xml:space="preserve">
Página 9 Documento "Experiencia Profesional" Carpeta "25. Experiencia adicional del proponente"</t>
    </r>
  </si>
  <si>
    <t>Teveandina</t>
  </si>
  <si>
    <t>Metrocali</t>
  </si>
  <si>
    <t>Consultora Senior</t>
  </si>
  <si>
    <t>Centro de Recursos Educativos CRECE</t>
  </si>
  <si>
    <t xml:space="preserve">EPUCA CONSULTORES </t>
  </si>
  <si>
    <t>Para efectos del cálculo de eperiencia se traslapa con la experiencia Deutsche Gesellschaft für Internationale Zusammenarbeit (GIZ)</t>
  </si>
  <si>
    <t>Analista Ground Lease</t>
  </si>
  <si>
    <t>Servitempore SAS</t>
  </si>
  <si>
    <t>Asesora de la Gerencia</t>
  </si>
  <si>
    <t>ComexCargo S.A.S</t>
  </si>
  <si>
    <t xml:space="preserve">Esta  experiencia se traslapa con con la experiencia del GIZ en la experiencia mínima habilitante
No tiene relación con el objeto del proceso ni con el perfil solicitado </t>
  </si>
  <si>
    <t>Proveedores de Productos y Servicios Varios SAS</t>
  </si>
  <si>
    <t>Profesional de DEFENSA Código 3-1 Graco 03</t>
  </si>
  <si>
    <t>Ministerio de Defensa Nacional Agencia Logística de las Fuerzas Militares</t>
  </si>
  <si>
    <t>ClubMilitar</t>
  </si>
  <si>
    <t>ClubMlitar</t>
  </si>
  <si>
    <t xml:space="preserve">AUXILIAR ADMINISTRATIVO Código 5120 Grado 10 </t>
  </si>
  <si>
    <t>Objeto del Proyecto: "Interventoria Integral: Técnica, Operativa y Administrativa al Convenio celebrado para la Prestación de Servicios para el Apoyo Logístico en el Desarrollo del Proceso Operativo del SISBEN en el Municipio de Medellín," Contrato celebrado con el Municipio De Medellín." Contrato celebrado con el Municipio De Medellín. 
Página 13 Documento "Experiencia Profesional" Carpeta "25. Experiencia adicional del proponente"
Teniendo en consideración que el artículo 83 de la Ley 1474 define la interventoría como: "La interventoría consistirá en el seguimiento técnico que sobre el cumplimiento del contrato realice una persona natural o jurídica contratada para tal fin por la Entidad Estatal, cuando el seguimiento del contrato suponga conocimiento especializado en la materia, o cuando la complejidad o la extensión del mismo lo justifiquen. No obstante, lo anterior cuando la entidad lo encuentre justificado y acorde a la naturaleza del contrato principal, podrá contratar el seguimiento administrativo, técnico, financiero, contable, jurídico del objeto o contrato dentro de la interventoría".</t>
  </si>
  <si>
    <t>Profesional de Defensa Código 3-1 Grado Salarial 5</t>
  </si>
  <si>
    <t>Ministerio de Defensa Nacional Fondo Rotatorio de la Policía</t>
  </si>
  <si>
    <t>Objeto del Proyecto: Interventoría Integral: Técnica, Operativa y Administrativa, al Convenio Celebrado entre el Municipio de Medellín y el Instituto Tecnológico Metropolitano, para la Prestación de Servicios para el Apoyo Logístico en el Desarrollo del Proceso Operativo del SISBEN en el Municipio de Medellín," Contrato celebrado con el Municipio De Medellín. 
Página 13 Documento "Experiencia Profesional" Carpeta "25. Experiencia adicional del proponente"
Teniendo en consideración que el artículo 83 de la Ley 1474 define la interventoría como: "La interventoría consistirá en el seguimiento técnico que sobre el cumplimiento del contrato realice una persona natural o jurídica contratada para tal fin por la Entidad Estatal, cuando el seguimiento del contrato suponga conocimiento especializado en la materia, o cuando la complejidad o la extensión del mismo lo justifiquen. No obstante, lo anterior cuando la entidad lo encuentre justificado y acorde a la naturaleza del contrato principal, podrá contratar el seguimiento administrativo, técnico, financiero, contable, jurídico del objeto o contrato dentro de la interventoría".</t>
  </si>
  <si>
    <t>Profesional de Defensa Código 3-1-9</t>
  </si>
  <si>
    <r>
      <t>Objeto del Proyecto:</t>
    </r>
    <r>
      <rPr>
        <i/>
        <sz val="11"/>
        <color theme="1"/>
        <rFont val="Arial"/>
        <family val="2"/>
      </rPr>
      <t xml:space="preserve"> "Diseñar el marco jurídico y la organización estatal necesarias para realizar efectiva y eficientemente la inspección y vigilancia de la enseñanza y la prestación del servicio educativo en Colombia, en los niveles preescolar, básica, media, superior y formación para el trabajo y e l desarrollo humano garantizando su articulación". </t>
    </r>
    <r>
      <rPr>
        <sz val="11"/>
        <color theme="1"/>
        <rFont val="Arial"/>
        <family val="2"/>
      </rPr>
      <t xml:space="preserve">
Página 9 Documento "Experiencia Profesional" Carpeta "25. Experiencia adicional del proponente"</t>
    </r>
  </si>
  <si>
    <t xml:space="preserve">Profesionales para elaboración de propuesta de estructura y realización del estudio técnico y sus anexos											</t>
  </si>
  <si>
    <t xml:space="preserve"> MARTHA JANETH MILLAN ARDILA </t>
  </si>
  <si>
    <t>ALEJANDRO ENRIQUE LOBO SAGRE</t>
  </si>
  <si>
    <t>LUZ JOHANNA CASTILLO GARCIA</t>
  </si>
  <si>
    <t>28 de Julio de 2006</t>
  </si>
  <si>
    <t>ESPECIALISTA EN GERENCIA SOCIAL DE LA ESAP</t>
  </si>
  <si>
    <t>10060001-T</t>
  </si>
  <si>
    <t>1028671-T</t>
  </si>
  <si>
    <t>1051961-T</t>
  </si>
  <si>
    <t xml:space="preserve">Contratista de prestación de servicios profesionales como asesora para la realización del proceso de rediseño,reorganización y modernización organizacional de la ESE CAMU Divino Niño- Puerto Libertador dentro del proceso de fortalecimiento institucional, de conformidad a los lineamientos y términos establecidos por el Departamento Administrativo de la Función Pública y Decreto 1227 de 2005 y demás normas que lo adicionen, aclaren o modifiquen. </t>
  </si>
  <si>
    <t>E.S.E. Hospital Local de Puerto Libertador</t>
  </si>
  <si>
    <t xml:space="preserve">No es posible acreditar con la certificación presentada que realizó actividades de director y/o gerente y/o jefe y/o subgerente y/o presidente y/o vicepresidente y/o subdirector y/o Coordinador en el proyecto del objeto, por lo que no se computa dicha experiencia. Según el certificado presentado laboro 2 meses y 16 días. </t>
  </si>
  <si>
    <t>Profesional experto en diseño organizacional</t>
  </si>
  <si>
    <t>RACIONALIZAR SAS "PROYECTO CON LA ALCALDÍA MUNICIPAL DE CHIA "</t>
  </si>
  <si>
    <t xml:space="preserve">Fecha de inicio según la fecha de reanudación de la suspensión </t>
  </si>
  <si>
    <t xml:space="preserve">Prestar sus servicios profesionales profesionales para asesorar y a asistir técnicamente a la ESE Hospital Manuel Elkin Patarroyo, en aspectos estratégicos para la implementación de la nueva estructura, y su mapa de procesos, evaluación del desempeño y cumplimiento de los lineamientos de la Comisión Nacional del Servicio Civil - CNSC, para fortalecer el proceso de prestación de servicios de salud, de conformidad con las necesidades institucionales. </t>
  </si>
  <si>
    <t xml:space="preserve">E.S.E. HOSPITAL MANUEL ELKIN PATARROYO </t>
  </si>
  <si>
    <t>Contratista de prestación de servicios profesionales de apoyo y asesoria para elaborar el estudio técnico que soporte el proyecto de rediseño institucional cuyo objeto prinicpal es el fortalecimiento de la capacidad institucional, administrativa y financiera del Municipo de Necloci, así como la promoción del uso eficiente de los recursos</t>
  </si>
  <si>
    <t xml:space="preserve">Alcaldía Municipal de Necloci </t>
  </si>
  <si>
    <t xml:space="preserve">Según el contrato tuvo un plazo de 2 meses, no obstante del acta de liquidación no se desprede que Martha Jeaneth Milan Ardila como representante de la empresa, fue la director y/o gerente y/o jefe y/o subgerente y/o presidente y/o vicepresidente y/o subdirector y/o Coordinador del proyecto, dado que el contrato tenia como objeto el apoyo y la asesoría; por lo que no, se computa la experiencia. </t>
  </si>
  <si>
    <t>Profesional experto</t>
  </si>
  <si>
    <t>RACIONALIZAR SAS "PROYECTO CON LA SUPERINTENDENCIA DE NOTARIADO Y REGISTRO "</t>
  </si>
  <si>
    <t>Objeto del contrato "Adelantar el estudio técnico y la modernización y formalización a la Superintendencia de Notariado y Registro (...)"</t>
  </si>
  <si>
    <t xml:space="preserve">Realizar medición de cargas laborales, determinar la planta de personal requerida, elaborar las fichas del manual de funciones y competencias, participar en el análisis de las hojas de vida de los empleados de planta y en la distribución de los empleados por las dependencias de la Gobernación del Huila que le sean asignadas. </t>
  </si>
  <si>
    <t xml:space="preserve">ESCUELA SUPERIOR DE ADMINISTRACIÓN PÚBLICA - ESAP
</t>
  </si>
  <si>
    <t xml:space="preserve">Según la fecha de inicio de la certificación es del 25 de mayo de 2015, por lo que se precisa dicha fecha, a efectos de evitar traslado del tiempo. </t>
  </si>
  <si>
    <t xml:space="preserve">Contratista de prestación de servicios profesionales para aseosrar y apoyar el proceso de rediseño institucional de la Administración central del Municipio de Puerto Libertador Cordobá. </t>
  </si>
  <si>
    <t>Municipio de Puerto Libertador</t>
  </si>
  <si>
    <t>Fecha de suspensión según la certificación</t>
  </si>
  <si>
    <t xml:space="preserve">Función en el desarrollo de proyectos de asesoría y consultoría: en el IDPAC, la Orquesta Filarmónica de Bogotá y EDESA. </t>
  </si>
  <si>
    <t>EN LINEA ILIMITADA SAS</t>
  </si>
  <si>
    <t>Dado que no se tiene fecha de inicio en la certificación se relaciono como fecha de inicio el último día del mes.  Tenía como obligación la de "Ejecutar las actividades asignadas para el desarrollo de los procesos de asesoría y consultoria con Entidades Públicas y Empresas privadas, con el objeto de adelantar reestructuraciones o modernizaciones administrativas"</t>
  </si>
  <si>
    <t xml:space="preserve">Contratista de prestación de servicios profesionales para realizar formulación de rediseño institucional de la administración municipal de Pueblo Nuevo Córdoba. </t>
  </si>
  <si>
    <t>Municipio de Pueblo Nuevo</t>
  </si>
  <si>
    <t xml:space="preserve">La señora Martha Jeaneth Millan Ardila actuó como representante legal de la Fundación Asesora Saudade. Según la certificación el plazo del ejecución es de (3) meses. </t>
  </si>
  <si>
    <t>Profesional tematico /Objeto del contrato: Determinar las necesidades de la Rama Judicial para la elaboración del Plan Secotiral de Desarrollo de la Rama Judicial 2023-2026"</t>
  </si>
  <si>
    <t>RACIONALIZAR SAS "PROYECTO CON EL CONSEJO SUPERIOR DE LA JUDICATURA"</t>
  </si>
  <si>
    <t>Con el objeto del certificado y las actividades realizadas no se acredita experiencia en proyectos en entidades del sector público y/o privado relacionado con diseño e implementación de proyectos de reorganización y/o modernización organizacional y/o diseño y/o rediseño y/o reestructuración en el sector público o privado.</t>
  </si>
  <si>
    <t xml:space="preserve">Prestar los servicios profesionales en cumplimiento de las actividades y cronogramas establecidos en los procesos de modernización institucional, mediante contratos y/o convenios interadministrativos que suscriba la ESAP con las entidades públicas y demás actividades acordes con el Plan de Acción de la Subdirección de Proyección Institucional. </t>
  </si>
  <si>
    <t xml:space="preserve">ESCUELA SUPERIOR DE ADMINISTRACIÓN PÚBLICA -ESAP </t>
  </si>
  <si>
    <t xml:space="preserve">Contratista de prestación de servicios profesionales en asesoría especializada en el proceso de asesoría y consultoría de la ESAP, en las diferentes entidades públicas de nivel nacional y territorial que le sean designadas. </t>
  </si>
  <si>
    <t>Escuela Superior de Administración Pública - ESAP</t>
  </si>
  <si>
    <t xml:space="preserve">No es posible acreditar con la certificación presentada que realizó actividades de director y/o gerente y/o jefe y/o subgerente y/o presidente y/o vicepresidente y/o subdirector y/o Coordinador relacionados directamente con estudios de cargas de trabajo y/o desarrollo organizacional y/o modernización organizacional y/o diseño y/o rediseño y/o implementación de procesos, por lo que no se computa dicha experiencia. . </t>
  </si>
  <si>
    <t>Coordinador</t>
  </si>
  <si>
    <t>RACIONALIZAR SAS "PROYECTO CON LA UNIDAD ADMINISTRATIVA ESPECIAL DE SERVICIOS PÚBLICOS"</t>
  </si>
  <si>
    <t xml:space="preserve">Objeto del contrato: Elaboración de estudio técnico para la reorganización y ampliación de la planta de personal de la UAESP. (Según certificado fecha de inicio 15-01-2021 se relaciona fecha de corte para evitar traslapo de experiencia). </t>
  </si>
  <si>
    <t xml:space="preserve">Prestar los servicios profesionales en cumplimiento de las actividades y cronogramas establecidos en los procesos de modernización institucional, mediante contratos y/o convenios interadministrativos que suscriba la ESAP con las entidades públicas. </t>
  </si>
  <si>
    <t xml:space="preserve">Contratista de prestación de servicios profesionales con autónomia técnica y administrativa para la elaboración de los modelos de protocolos y propuestas de la ESAP a las diferentes entidades públicas o privadas en los diferentes niveles territoriales, así como la coordinación de la ejecución de los proyectos de consultoría, asesoría y asistencia técnica que contrate la ESAP y que le sean asignados. </t>
  </si>
  <si>
    <t xml:space="preserve">La fecha de inicio es del 9 de abril de 2015 según certificación (acta de liquidación aportada), no obstante se relaciona fecha de corte para evitar traslapo de experiencia. </t>
  </si>
  <si>
    <t>RACIONALIZAR SAS "PROYECTO CON LA UNIVERSIDAD COLEGIO DE CUNDINAMARCA"</t>
  </si>
  <si>
    <t xml:space="preserve">NO SE CONTABILIZA PARA EVITAR TRASLAPO DE EXPERIENCIA. Objeto del contrato: Elaborar el diagnostico organizacional y el estudio técnico de rediseño organizacional de la Universidad Colegio Mayor de Cundinamarca, así como la propuesta de actos administrativos y sus documentos de sustento técnico, financiero y juridico. </t>
  </si>
  <si>
    <t>Contratista de prestación de servicios profesionales a la Dirección Administrativa- Grupo de Talento Humano para actualizar el manual de funciones vigente y reestructurar, actualizar y/o, complementar la propuesta de rediseño institucional de la Superintendencia de Servicios Públicos, así como realizar el acompañamiento requerido para su presentación ante los
entes externos, garantizando el cumplimiento de la normativa y requisitos legales vigentes establecidos por el Gobierno Nacional para la presentación y aprobación de este tipo de procesos.</t>
  </si>
  <si>
    <t>RACIONALIZAR SAS "PROYECTO CON LA AGENCIA NACIONAL DE HIDROCARBUROS"</t>
  </si>
  <si>
    <t>Objeto del contrato: Asesoría en la elaboración del estudio técnico de diseño institucional, para dotar a la nueva entidad de la arquitectura administrativa necesaria que le permita el desarrollo de las funciones contemplada en el artículo 9 de la Ley 1702 del 27 de diciembre de 2013 “Por la cual se crea la Agencia Nacional de Seguridad Vial y se Dictan otras disposiciones”, con base en la metodología establecida por el Departamento Administrativo de la Función Pública.</t>
  </si>
  <si>
    <t>No se puede validar la experiencia por cuanto el certiicado se encuentra incompleto.</t>
  </si>
  <si>
    <t xml:space="preserve">Realizar un diagnóstico, análisis y rediseño de la estructura organizacional de la Entidad con el fin de mejorar su capacidad para cumplir con sus propósitos misionales y la adecuada gestión de sus recursos humanos, técnicos, operativos y financieros. </t>
  </si>
  <si>
    <t xml:space="preserve">VISIÓN Y PROYECTOS LTDA. </t>
  </si>
  <si>
    <t xml:space="preserve">Contratista "Prestar servicios profesionales especializados dirigidos a apoyar y coordinar la consolidación, revisión y ajuste de los documentos relacionados con los estudios técnicos, dentro de los procesos de modernización de las entiadades del Estado, tanto a nivel nacional como territorial que le sean asignadas para su presentación a los estamentos respectivos": </t>
  </si>
  <si>
    <t xml:space="preserve">Se relaciona como fecha de terminación la fecha de expedición del certificado. </t>
  </si>
  <si>
    <t>Contratista de prestación de servicios para la "Asesoría en la elaboración del estudio técnico de diseño institucional, para dotar a la nueva entidad de la arquitectura administrativa necesaria que le permita el desarrollo de las funciones contemplada en el artículo 9 de la Ley 1702 del 27 de diciembre de 2013 “Por la cual se crea la Agencia Nacional de Seguridad Vial y se Dictan otras disposiciones”, con base en la metodología establecida por el Departamento Administrativo de la Función Pública."</t>
  </si>
  <si>
    <t>CREAMOS COLOMBIA CONTRATO 089 DE 2014 SUSCRITO CON MINTRANSPORTE</t>
  </si>
  <si>
    <t>Esta certificación fue aportada también en experiencia adicional no obstante no se tuvo en cuenta por cuanto ya había sido presentada para experiencia habilitante.</t>
  </si>
  <si>
    <t>Contratista "se obliga con la ESAP con autonomía técnica y administrativa a recolectar y organizar la información para análisis interno por áreas, el general institucional y de entornos legal, social politico, econoómico, financiero, tecnológico y de buenas practicas y levantar información de cargas de trabajo (...)"</t>
  </si>
  <si>
    <t xml:space="preserve">Según la certficación presentada el contrato tuvo una duración de 3 meses. </t>
  </si>
  <si>
    <t>Contratista de prestación de servicios "Brindar asesoría para la elaboración del estudio técnico para el diseño institucional de la Unidad de Planeación del sector de Infraestructura de Transporte"</t>
  </si>
  <si>
    <t>CREAMOS COLOMBIA CONTRATO 089 DE 2014 SUSCRITO CON INVIAS</t>
  </si>
  <si>
    <t>Contratista para la "Asesoría en el proceso de elaboración de la justificación técnica necesaria para la concepción administrativa de la Comisión de Regulación de Infraestructura y Transporte que le permitirá el desarrollo de la misión contemplada en el artículo 66 de la Ley 1682 de 2013 "Por la cual se adoptan medidas y disposiciones para los proyectos de infraestructura de transporte y se conceden facultades extraordinarias", con base en la metodología establecida para el efecto por el Departamento Administrativo de la Función Pública."</t>
  </si>
  <si>
    <t>CREAMOS COLOMBIA CONTRATO 089 DE 2014 SUSCRITO CON AGENCIA NACIONAL DE INFRAESTRUCTURA -ANI</t>
  </si>
  <si>
    <t xml:space="preserve">No se computa experiencia para evitar su traslapo. Esta certificación fue aportada también en experiencia adicional no obstante no se tuvo en cuenta por cuanto ya había sido presentada para experiencia habilitante. </t>
  </si>
  <si>
    <t>Contratista de prestación de servicios "Asesoría para la formulación de la estrategia institucional en un horizonte de mediano plazo, definir la metodología para su implementación, que garantice la alineación de los esfuerzos de las regionales y centros de formación, la integración de la estrategia con la operación; y determinar los cambios que se requieren al interior de la entidad para ejecutar la estrategia."</t>
  </si>
  <si>
    <t>CREAMOS COLOMBIA CONTRATO 768 DE 2013 SUSCRITO CON EL SENA</t>
  </si>
  <si>
    <t xml:space="preserve">Con el objeto del certificado y las actividades realizadas no se acredita experiencia en proyectos en entidades del sector público y/o privado relacionado con diseño e implementación de proyectos de reorganización y/o modernización organizacional y/o diseño y/o rediseño y/o reestructuración en el sector público o privado. Esta certificación fue aportada también en experiencia adicional no obstante no se tuvo en cuenta por cuanto ya había sido presentada para experiencia habilitante. </t>
  </si>
  <si>
    <t>Ministerio de Relaciones Exteriores</t>
  </si>
  <si>
    <t xml:space="preserve">Objeto del contrato relacionado con la prestación de servicios de asesoría en el diseño, puesta en marcha y ejecución del proyecto de fortalecimiento y modernización del Ministerio de Relaciones Exteriores. </t>
  </si>
  <si>
    <t xml:space="preserve">Contrato de prestación de servicios profesionales de asesoría especializada a la Secretaria de Gobierno en el dieño y ejecución del proyecto de modernización institucional del Municipio de Mutata- Antioquia. </t>
  </si>
  <si>
    <t>MUNICIPIO DE MUTATA ANTIOQUIA</t>
  </si>
  <si>
    <t xml:space="preserve">Con el objeto no es posible revisar que acredita experiencia profesional como director y/o gerente y/o jefe y/o subgerente y/o presidente y/o vicepresidente y/o subdirector y/o Coordinador en el proyecto certificado. </t>
  </si>
  <si>
    <t>Prestación de servicios profesionales en el área de Gestión Humana para apoyar procesos de análisis de cargas laborales, actualización y ajuste de manual de funciones, así como al presentación de una propuesta de rediseño, organizacional, administrativo y financiero de la Terminal de Transporte de Bogotá S.A.</t>
  </si>
  <si>
    <t>TERMINAL DE TRANSPORTE S.A.</t>
  </si>
  <si>
    <t>PROFESIONAL TÉCNICO EN GESTIÓN TERRITORIAL, en desarrollo del Acuerdo suscrito entre el Programa de Desarrollo de las Naciones Unidas – PNUD y la Fundación Universidad del Valle, en el marco de la estrategia de acompañamiento y apoyo a la implementación de los PDET</t>
  </si>
  <si>
    <t>FUNDACIÓN UNIVERSIDAD DEL VALLE</t>
  </si>
  <si>
    <t>Con el objeto y las actividades certificadas no es posible revisar que acredita experiencia profesional como director y/o gerente y/o jefe y/o subgerente y/o presidente y/o vicepresidente y/o subdirector y/o Coordinador en donde se haya liderados proyectos en entidades del Sector Público y/o Privado relacionados directamente con estudios de cargas de trabajo y/o desarrollo organizacional y/o modernización organizacional y/o diseño y/o rediseño y/o implementación de procesos.</t>
  </si>
  <si>
    <t>Consultor 5</t>
  </si>
  <si>
    <t>SENA</t>
  </si>
  <si>
    <t xml:space="preserve">El objeto del contrato esta relacionado con la asesoría para la formulación de la estrategia institucional en un horizonte de mediano plazo, definri la metodología para su implementación, que garantice la alienación de los esfuerzos de las regionales y centros de formación, la integración de la estrategica con la operación; y determinar los cambios que se requieren al interior de la entidad para ejecutar la estrategia. </t>
  </si>
  <si>
    <t>Consultor senior</t>
  </si>
  <si>
    <t xml:space="preserve">Unión temporal ITS- Fundación Creamos Colombia </t>
  </si>
  <si>
    <t xml:space="preserve">Se desempeñaba en calidad de consultor No. 895 de 2012, suscrito entre el Ministerio de Educación y el contratante que tiene como propósito el rediseño del Sistema de Gestión de Macroprocesos de la Entidad. Se relaciona como fecha de corte la fecha de expedición de la certificación. </t>
  </si>
  <si>
    <t xml:space="preserve">Contratista de prestación de servicios </t>
  </si>
  <si>
    <t>Instituto Distrital de Protección y Bienestar Animal</t>
  </si>
  <si>
    <t>No es posible validar dicha esperiencia con el contrato adjunto, por lo que debe aportarse certifi</t>
  </si>
  <si>
    <t xml:space="preserve">Presó servicios profesionales con autonomía técnica y administrativa para el desarrollo del levantaiento y analisis de información que conduzcan a la redefinición de la estructura administrativa, planta de personal y grupos internos de trabajo. </t>
  </si>
  <si>
    <t>Acredita autonomia técnica y administrativa</t>
  </si>
  <si>
    <t>Profesional universitario</t>
  </si>
  <si>
    <t xml:space="preserve">Instituto de Desarrollo Urbano </t>
  </si>
  <si>
    <t xml:space="preserve">No se desprende de la certificación presentada experiencia relacionada con proyectos en entidades del sector público y/o privado relacionado con diseño e implementación de proyectos de reorganización y/o modernización organizacional y/o diseño y/o rediseño y/o reestructuración en el sector público o privado. </t>
  </si>
  <si>
    <t xml:space="preserve">Prestar los servicios profesionales especializados para el rediseño organizacional del Instituto Distrital de Protección y Bienestar Animal. </t>
  </si>
  <si>
    <t xml:space="preserve">Presto servicios profesionales en el desarrollo del levantamiento de cargas de trabajo, analisis y redacción de documentos relacionados con la organización y funcionamiento de la Vicepresidencia Administrativa, y demás dependencias. </t>
  </si>
  <si>
    <t>Objeto del contrato PRESTAR LOS SERVICIOS PROFESIONALES 
ESPECIALIZADOS PARA EL REDISEÑO ORGANIZACIONAL 
DEL INSTITUTO DISTRITAL DE PROTECCIÓN Y BIENESTAR 
ANIMAL.</t>
  </si>
  <si>
    <t xml:space="preserve">Unión Temporal FCC- Racionalizar proyecto con la Alcaldía Santiago de Cali </t>
  </si>
  <si>
    <t>Realizó responsabilidades de "Control y dirección de actividades de las personas a su cargo profesionales de levantamiento de cargas" y "efectuar el levantamiento de cargas de trabajo de la Alcaldía Santiago de Cali"</t>
  </si>
  <si>
    <t xml:space="preserve">Instituto para la economía social - IPES </t>
  </si>
  <si>
    <t xml:space="preserve">Prestación de servicios profesionales para realizar bajo la coordinación de la Subdirección Administrativa y Financiera del Instituto para la Economía Social - IPES las actividades relacionadas con el levantamiento, analísis, y sistematización de cargas laborales necesarias para el establecimiento de la planta de personal definitiva de la Entidad, el diagnostico por dependencias y el manual de funciones y competencias en el marco del proceso de rrestructuración administrativa adelantado por la Entidad. </t>
  </si>
  <si>
    <t>El objeto del contrato es la prestación de servicio profesionales a la Subdirección Administrativa y financiera del Instituto para la economía social IPES para adelantar las actividades relacionadas con el levantamiento del estudio técnico de cargas laborales requerido para justificar la estructuración de una planta temporal (...)</t>
  </si>
  <si>
    <t>Coordinadora de proyectos</t>
  </si>
  <si>
    <t>Asesorias JCG</t>
  </si>
  <si>
    <t>Tiene la siguiente función "Elaborar estudios técnicos o justificaciones técnicas (marco legal; analisis externo; analisis financiero, objetivos, funciones generales (...)"</t>
  </si>
  <si>
    <t xml:space="preserve">Asesora para modernización administrativa de la caja de compensación familiar de Cordoba - Comfacor </t>
  </si>
  <si>
    <t>Asociación Colombiana de Derecho Público Presupuestario Acoldep</t>
  </si>
  <si>
    <t xml:space="preserve">No acreditó los (4) años de experiencia requeridos como director y/o gerente y/o jefe y/o subgerente y/o presidente y/o vicepresidente y/o subdirector y/o Coordinador en donde se haya liderados proyectos en entidades del Sector Público y/o Privado relacionados directamente con estudios de cargas de trabajo y/o desarrollo organizacional y/o modernización organizacional y/o diseño y/o rediseño y/o implementación de procesos.			</t>
  </si>
  <si>
    <t xml:space="preserve">NO CUMPLE			</t>
  </si>
  <si>
    <t xml:space="preserve">No acredito los dos años de experiencia requerida en proyectos en entidades del sector público y/o privado relacionado con diseño e implementación de proyectos de reorganización y/o modernización organizacional y/o diseño y/o rediseño y/o reestructuración en el sector público o privado. 
</t>
  </si>
  <si>
    <t>No acreditó los (4) años de experiencia requeridos como director y/o gerente y/o jefe y/o subgerente y/o presidente y/o vicepresidente y/o subdirector y/o Coordinador en donde se haya liderados proyectos en entidades del Sector Público y/o Privado relacionados directamente con estudios de cargas de trabajo y/o desarrollo organizacional y/o modernización organizacional y/o diseño y/o rediseño y/o implementación de procesos.</t>
  </si>
  <si>
    <t>SI CUMPLE</t>
  </si>
  <si>
    <t xml:space="preserve">ECONOMIA </t>
  </si>
  <si>
    <t>ECONOMÍA</t>
  </si>
  <si>
    <t>INGENIERÍA DE PROCESOS</t>
  </si>
  <si>
    <t>DERECHO</t>
  </si>
  <si>
    <t>PSICOLOGÍA</t>
  </si>
  <si>
    <t xml:space="preserve">Desarrollo del proyecto de "Implementación de procesos para la modernización de la gestión de las Secretarías de Educación, participantes en el proyecto de Modernización Fase V"
Certificación No. 4 Aportada con la Oferta
</t>
  </si>
  <si>
    <r>
      <t>Objeto del Proyecto: "</t>
    </r>
    <r>
      <rPr>
        <i/>
        <sz val="11"/>
        <color rgb="FF000000"/>
        <rFont val="Arial"/>
      </rPr>
      <t xml:space="preserve">Implementación de proceso para la modernización de la gestión de las Secretaría de Educación, participantes en el proyecto de Modernización Fase V Contrato 033 Celebrarocon Santander Investment Trust Colombia S.A Sociedad Fiduciaría- Ministerio de Educación Naciona - MEN.
</t>
    </r>
    <r>
      <rPr>
        <sz val="11"/>
        <color rgb="FF000000"/>
        <rFont val="Arial"/>
      </rPr>
      <t xml:space="preserve">Página 8 Documento "Experiencia Profesional" Carpeta "25. Experiencia adicional del proponente" Aportada Con la Ofeta
 </t>
    </r>
  </si>
  <si>
    <t xml:space="preserve">Desarrollo del proyecto "Diseñar una cultura enfocada haciena el trabajo por procesos y el mejoramiento continuo e implmentación de prácticas que promueva el desarrollo de esta cultural para un Grupo de Secretarías de Educación Participantes en le Proyecto de Modernización Componente Procesos Zona 2 / Región 2 Norte". 
Certificación No 2. 
</t>
  </si>
  <si>
    <r>
      <t>Objeto del Proyecto:  "S</t>
    </r>
    <r>
      <rPr>
        <i/>
        <sz val="11"/>
        <color theme="1"/>
        <rFont val="Arial"/>
        <family val="2"/>
      </rPr>
      <t>ervicios de Consultoría para la Prestación, Revisión, Seguimiento, Zonificación, Modificación y demás actividades que demande la Actualización y Continuación del Sistema de Beneficiarios de l SISBEN en el Municipio de Bucaramanga." Contrato celebrado con la Alcaldía De Bucaramanga"</t>
    </r>
    <r>
      <rPr>
        <sz val="11"/>
        <color theme="1"/>
        <rFont val="Arial"/>
        <family val="2"/>
      </rPr>
      <t xml:space="preserve">
Página 13 Documento "Experiencia Profesional" Carpeta "25. Experiencia adicional del proponente"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</si>
</sst>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dd/mm/yyyy;@"/>
  </numFmts>
  <fonts count="27" x14ac:knownFonts="1">
    <font>
      <sz val="11"/>
      <color theme="1"/>
      <name val="Calibri"/>
      <family val="2"/>
      <scheme val="minor"/>
    </font>
    <font>
      <sz val="11"/>
      <color theme="1"/>
      <name val="Arial"/>
      <family val="2"/>
    </font>
    <font>
      <b/>
      <sz val="11"/>
      <color theme="1"/>
      <name val="Arial"/>
      <family val="2"/>
    </font>
    <font>
      <b/>
      <sz val="10"/>
      <color theme="1"/>
      <name val="Arial"/>
      <family val="2"/>
    </font>
    <font>
      <b/>
      <sz val="16"/>
      <color theme="1"/>
      <name val="Arial"/>
      <family val="2"/>
    </font>
    <font>
      <b/>
      <sz val="13"/>
      <color theme="1"/>
      <name val="Arial"/>
      <family val="2"/>
    </font>
    <font>
      <b/>
      <sz val="8"/>
      <color theme="1"/>
      <name val="Arial"/>
      <family val="2"/>
    </font>
    <font>
      <sz val="8"/>
      <color theme="1"/>
      <name val="Arial"/>
      <family val="2"/>
    </font>
    <font>
      <sz val="11"/>
      <color rgb="FF000000"/>
      <name val="Arial"/>
      <family val="2"/>
    </font>
    <font>
      <sz val="10"/>
      <color rgb="FF000000"/>
      <name val="Arial"/>
      <family val="2"/>
    </font>
    <font>
      <sz val="10"/>
      <color theme="1"/>
      <name val="Arial"/>
      <family val="2"/>
    </font>
    <font>
      <b/>
      <sz val="11"/>
      <color rgb="FFFF0000"/>
      <name val="Arial"/>
      <family val="2"/>
    </font>
    <font>
      <b/>
      <sz val="11"/>
      <color rgb="FF000000"/>
      <name val="Arial"/>
      <family val="2"/>
    </font>
    <font>
      <sz val="11"/>
      <name val="Arial"/>
      <family val="2"/>
    </font>
    <font>
      <sz val="10"/>
      <color rgb="FFFF0000"/>
      <name val="Arial"/>
      <family val="2"/>
    </font>
    <font>
      <u/>
      <sz val="10"/>
      <color rgb="FF000000"/>
      <name val="Arial"/>
      <family val="2"/>
    </font>
    <font>
      <sz val="9"/>
      <color theme="1"/>
      <name val="Arial"/>
      <family val="2"/>
    </font>
    <font>
      <b/>
      <sz val="10"/>
      <color rgb="FFFF0000"/>
      <name val="Arial"/>
      <family val="2"/>
    </font>
    <font>
      <sz val="11"/>
      <color rgb="FF000000"/>
      <name val="Arial"/>
    </font>
    <font>
      <sz val="11"/>
      <color theme="1"/>
      <name val="Arial"/>
    </font>
    <font>
      <sz val="9"/>
      <color theme="1"/>
      <name val="Arial"/>
    </font>
    <font>
      <sz val="10"/>
      <color theme="1"/>
      <name val="Arial"/>
    </font>
    <font>
      <b/>
      <sz val="11"/>
      <color rgb="FF000000"/>
      <name val="Arial"/>
    </font>
    <font>
      <i/>
      <sz val="11"/>
      <color theme="1"/>
      <name val="Arial"/>
      <family val="2"/>
    </font>
    <font>
      <sz val="10"/>
      <name val="Arial"/>
      <family val="2"/>
    </font>
    <font>
      <i/>
      <sz val="11"/>
      <color rgb="FF000000"/>
      <name val="Arial"/>
    </font>
    <font>
      <sz val="14"/>
      <color theme="1"/>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FFFFFF"/>
        <bgColor indexed="64"/>
      </patternFill>
    </fill>
    <fill>
      <patternFill patternType="solid">
        <fgColor rgb="FF92D050"/>
        <bgColor indexed="64"/>
      </patternFill>
    </fill>
    <fill>
      <patternFill patternType="solid">
        <fgColor rgb="FFFFFF00"/>
        <bgColor indexed="64"/>
      </patternFill>
    </fill>
  </fills>
  <borders count="10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style="medium">
        <color rgb="FF000000"/>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style="thin">
        <color rgb="FF000000"/>
      </top>
      <bottom style="thin">
        <color rgb="FF000000"/>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right style="thin">
        <color rgb="FF000000"/>
      </right>
      <top style="medium">
        <color indexed="64"/>
      </top>
      <bottom style="thin">
        <color indexed="64"/>
      </bottom>
      <diagonal/>
    </border>
    <border>
      <left/>
      <right style="medium">
        <color rgb="FF000000"/>
      </right>
      <top style="medium">
        <color indexed="64"/>
      </top>
      <bottom style="thin">
        <color indexed="64"/>
      </bottom>
      <diagonal/>
    </border>
    <border>
      <left/>
      <right style="thin">
        <color rgb="FF000000"/>
      </right>
      <top style="thin">
        <color indexed="64"/>
      </top>
      <bottom style="thin">
        <color indexed="64"/>
      </bottom>
      <diagonal/>
    </border>
    <border>
      <left/>
      <right style="medium">
        <color rgb="FF000000"/>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rgb="FF000000"/>
      </left>
      <right style="thin">
        <color rgb="FF000000"/>
      </right>
      <top/>
      <bottom style="thin">
        <color rgb="FF000000"/>
      </bottom>
      <diagonal/>
    </border>
    <border>
      <left style="medium">
        <color indexed="64"/>
      </left>
      <right style="thin">
        <color indexed="64"/>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thin">
        <color rgb="FF000000"/>
      </bottom>
      <diagonal/>
    </border>
    <border>
      <left style="medium">
        <color rgb="FF000000"/>
      </left>
      <right style="thin">
        <color indexed="64"/>
      </right>
      <top style="medium">
        <color rgb="FF000000"/>
      </top>
      <bottom/>
      <diagonal/>
    </border>
    <border>
      <left style="thin">
        <color indexed="64"/>
      </left>
      <right/>
      <top style="medium">
        <color rgb="FF000000"/>
      </top>
      <bottom/>
      <diagonal/>
    </border>
    <border>
      <left style="medium">
        <color indexed="64"/>
      </left>
      <right/>
      <top style="medium">
        <color rgb="FF000000"/>
      </top>
      <bottom/>
      <diagonal/>
    </border>
    <border>
      <left style="medium">
        <color indexed="64"/>
      </left>
      <right style="medium">
        <color rgb="FF000000"/>
      </right>
      <top style="medium">
        <color rgb="FF000000"/>
      </top>
      <bottom/>
      <diagonal/>
    </border>
    <border>
      <left style="medium">
        <color rgb="FF000000"/>
      </left>
      <right style="thin">
        <color indexed="64"/>
      </right>
      <top style="medium">
        <color indexed="64"/>
      </top>
      <bottom/>
      <diagonal/>
    </border>
    <border>
      <left style="medium">
        <color indexed="64"/>
      </left>
      <right style="medium">
        <color rgb="FF000000"/>
      </right>
      <top style="medium">
        <color indexed="64"/>
      </top>
      <bottom/>
      <diagonal/>
    </border>
    <border>
      <left style="medium">
        <color rgb="FF000000"/>
      </left>
      <right/>
      <top/>
      <bottom/>
      <diagonal/>
    </border>
    <border>
      <left/>
      <right style="medium">
        <color rgb="FF000000"/>
      </right>
      <top/>
      <bottom/>
      <diagonal/>
    </border>
    <border>
      <left style="medium">
        <color rgb="FF000000"/>
      </left>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style="medium">
        <color rgb="FF000000"/>
      </left>
      <right/>
      <top/>
      <bottom style="thin">
        <color indexed="64"/>
      </bottom>
      <diagonal/>
    </border>
    <border>
      <left style="medium">
        <color indexed="64"/>
      </left>
      <right style="medium">
        <color rgb="FF000000"/>
      </right>
      <top/>
      <bottom style="thin">
        <color indexed="64"/>
      </bottom>
      <diagonal/>
    </border>
    <border>
      <left style="medium">
        <color rgb="FF000000"/>
      </left>
      <right style="thin">
        <color indexed="64"/>
      </right>
      <top style="thin">
        <color indexed="64"/>
      </top>
      <bottom style="medium">
        <color indexed="64"/>
      </bottom>
      <diagonal/>
    </border>
    <border>
      <left style="thin">
        <color indexed="64"/>
      </left>
      <right style="medium">
        <color rgb="FF000000"/>
      </right>
      <top style="thin">
        <color indexed="64"/>
      </top>
      <bottom style="medium">
        <color indexed="64"/>
      </bottom>
      <diagonal/>
    </border>
    <border>
      <left style="medium">
        <color rgb="FF000000"/>
      </left>
      <right style="thin">
        <color indexed="64"/>
      </right>
      <top style="medium">
        <color indexed="64"/>
      </top>
      <bottom style="medium">
        <color indexed="64"/>
      </bottom>
      <diagonal/>
    </border>
    <border>
      <left style="medium">
        <color rgb="FF000000"/>
      </left>
      <right style="thin">
        <color indexed="64"/>
      </right>
      <top/>
      <bottom style="thin">
        <color indexed="64"/>
      </bottom>
      <diagonal/>
    </border>
    <border>
      <left style="thin">
        <color indexed="64"/>
      </left>
      <right style="medium">
        <color rgb="FF000000"/>
      </right>
      <top style="medium">
        <color indexed="64"/>
      </top>
      <bottom style="thin">
        <color indexed="64"/>
      </bottom>
      <diagonal/>
    </border>
    <border>
      <left style="medium">
        <color rgb="FF000000"/>
      </left>
      <right/>
      <top style="thin">
        <color indexed="64"/>
      </top>
      <bottom style="thin">
        <color indexed="64"/>
      </bottom>
      <diagonal/>
    </border>
    <border>
      <left style="medium">
        <color indexed="64"/>
      </left>
      <right style="medium">
        <color rgb="FF000000"/>
      </right>
      <top style="thin">
        <color indexed="64"/>
      </top>
      <bottom style="thin">
        <color indexed="64"/>
      </bottom>
      <diagonal/>
    </border>
    <border>
      <left style="medium">
        <color rgb="FF000000"/>
      </left>
      <right/>
      <top style="thin">
        <color indexed="64"/>
      </top>
      <bottom style="medium">
        <color indexed="64"/>
      </bottom>
      <diagonal/>
    </border>
    <border>
      <left style="medium">
        <color indexed="64"/>
      </left>
      <right style="medium">
        <color rgb="FF000000"/>
      </right>
      <top style="thin">
        <color indexed="64"/>
      </top>
      <bottom style="medium">
        <color indexed="64"/>
      </bottom>
      <diagonal/>
    </border>
    <border>
      <left style="medium">
        <color rgb="FF000000"/>
      </left>
      <right style="thin">
        <color indexed="64"/>
      </right>
      <top style="medium">
        <color indexed="64"/>
      </top>
      <bottom style="thin">
        <color indexed="64"/>
      </bottom>
      <diagonal/>
    </border>
    <border>
      <left/>
      <right style="medium">
        <color rgb="FF000000"/>
      </right>
      <top style="medium">
        <color indexed="64"/>
      </top>
      <bottom style="medium">
        <color indexed="64"/>
      </bottom>
      <diagonal/>
    </border>
    <border>
      <left style="medium">
        <color rgb="FF000000"/>
      </left>
      <right/>
      <top style="medium">
        <color indexed="64"/>
      </top>
      <bottom/>
      <diagonal/>
    </border>
    <border>
      <left/>
      <right style="medium">
        <color rgb="FF000000"/>
      </right>
      <top style="medium">
        <color indexed="64"/>
      </top>
      <bottom/>
      <diagonal/>
    </border>
    <border>
      <left style="medium">
        <color rgb="FF000000"/>
      </left>
      <right/>
      <top/>
      <bottom style="medium">
        <color indexed="64"/>
      </bottom>
      <diagonal/>
    </border>
    <border>
      <left/>
      <right style="medium">
        <color rgb="FF000000"/>
      </right>
      <top/>
      <bottom style="medium">
        <color indexed="64"/>
      </bottom>
      <diagonal/>
    </border>
    <border>
      <left style="thin">
        <color indexed="64"/>
      </left>
      <right style="medium">
        <color rgb="FF000000"/>
      </right>
      <top style="medium">
        <color indexed="64"/>
      </top>
      <bottom/>
      <diagonal/>
    </border>
    <border>
      <left style="thin">
        <color indexed="64"/>
      </left>
      <right style="medium">
        <color indexed="64"/>
      </right>
      <top style="medium">
        <color indexed="64"/>
      </top>
      <bottom/>
      <diagonal/>
    </border>
    <border>
      <left style="thin">
        <color indexed="64"/>
      </left>
      <right/>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diagonal/>
    </border>
    <border>
      <left style="thin">
        <color indexed="64"/>
      </left>
      <right/>
      <top/>
      <bottom style="thin">
        <color indexed="64"/>
      </bottom>
      <diagonal/>
    </border>
    <border>
      <left style="thin">
        <color indexed="64"/>
      </left>
      <right style="thin">
        <color indexed="64"/>
      </right>
      <top/>
      <bottom/>
      <diagonal/>
    </border>
  </borders>
  <cellStyleXfs count="1">
    <xf numFmtId="0" fontId="0" fillId="0" borderId="0"/>
  </cellStyleXfs>
  <cellXfs count="613">
    <xf numFmtId="0" fontId="0" fillId="0" borderId="0" xfId="0"/>
    <xf numFmtId="0" fontId="2" fillId="0" borderId="0" xfId="0" applyFont="1" applyAlignment="1">
      <alignment horizontal="left" vertical="center" wrapText="1"/>
    </xf>
    <xf numFmtId="15" fontId="1" fillId="0" borderId="1" xfId="0" applyNumberFormat="1" applyFont="1" applyBorder="1" applyAlignment="1">
      <alignment horizontal="center" vertical="center" wrapText="1"/>
    </xf>
    <xf numFmtId="0" fontId="1" fillId="0" borderId="1" xfId="0" applyFont="1" applyBorder="1" applyAlignment="1">
      <alignment horizontal="center" vertical="center"/>
    </xf>
    <xf numFmtId="0" fontId="1" fillId="0" borderId="0" xfId="0" applyFont="1" applyAlignment="1">
      <alignment horizontal="left" vertical="center" wrapText="1"/>
    </xf>
    <xf numFmtId="0" fontId="2" fillId="0" borderId="0" xfId="0" applyFont="1" applyAlignment="1">
      <alignment vertical="center" wrapText="1"/>
    </xf>
    <xf numFmtId="0" fontId="2" fillId="0" borderId="9" xfId="0" applyFont="1" applyBorder="1" applyAlignment="1">
      <alignment horizontal="center" vertical="center" wrapText="1"/>
    </xf>
    <xf numFmtId="15" fontId="1" fillId="0" borderId="12" xfId="0" applyNumberFormat="1" applyFont="1" applyBorder="1" applyAlignment="1">
      <alignment horizontal="center" vertical="center" wrapText="1"/>
    </xf>
    <xf numFmtId="0" fontId="1" fillId="0" borderId="12" xfId="0" applyFont="1" applyBorder="1" applyAlignment="1">
      <alignment horizontal="center" vertical="center"/>
    </xf>
    <xf numFmtId="0" fontId="2" fillId="0" borderId="0" xfId="0" applyFont="1" applyAlignment="1">
      <alignment horizontal="center" vertical="center" wrapText="1"/>
    </xf>
    <xf numFmtId="1" fontId="1" fillId="0" borderId="0" xfId="0" applyNumberFormat="1" applyFont="1" applyAlignment="1">
      <alignment horizontal="center" vertical="center"/>
    </xf>
    <xf numFmtId="164" fontId="1" fillId="0" borderId="1" xfId="0" applyNumberFormat="1" applyFont="1" applyBorder="1" applyAlignment="1">
      <alignment horizontal="center" vertical="center"/>
    </xf>
    <xf numFmtId="164" fontId="1" fillId="0" borderId="12" xfId="0" applyNumberFormat="1" applyFont="1" applyBorder="1" applyAlignment="1">
      <alignment horizontal="center" vertical="center"/>
    </xf>
    <xf numFmtId="2" fontId="5" fillId="0" borderId="23" xfId="0" applyNumberFormat="1" applyFont="1" applyBorder="1" applyAlignment="1">
      <alignment horizontal="center" vertical="center"/>
    </xf>
    <xf numFmtId="2" fontId="2" fillId="0" borderId="22" xfId="0" applyNumberFormat="1" applyFont="1" applyBorder="1" applyAlignment="1">
      <alignment horizontal="center" vertical="center"/>
    </xf>
    <xf numFmtId="0" fontId="1" fillId="0" borderId="1"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8" xfId="0" applyFont="1" applyBorder="1" applyAlignment="1">
      <alignment horizontal="left" vertical="center" wrapText="1"/>
    </xf>
    <xf numFmtId="0" fontId="2" fillId="0" borderId="11" xfId="0" applyFont="1" applyBorder="1" applyAlignment="1">
      <alignment horizontal="left" vertical="center" wrapText="1"/>
    </xf>
    <xf numFmtId="0" fontId="1" fillId="0" borderId="12" xfId="0" applyFont="1" applyBorder="1" applyAlignment="1">
      <alignment horizontal="center" vertical="center" wrapText="1"/>
    </xf>
    <xf numFmtId="0" fontId="2" fillId="0" borderId="9" xfId="0" applyFont="1" applyBorder="1" applyAlignment="1">
      <alignment horizontal="center" vertical="center"/>
    </xf>
    <xf numFmtId="0" fontId="5" fillId="0" borderId="16" xfId="0" applyFont="1" applyBorder="1" applyAlignment="1">
      <alignment horizontal="center" vertic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32" xfId="0" applyFont="1" applyBorder="1" applyAlignment="1">
      <alignment horizontal="left" vertical="center" wrapText="1"/>
    </xf>
    <xf numFmtId="0" fontId="2" fillId="0" borderId="33" xfId="0" applyFont="1" applyBorder="1" applyAlignment="1">
      <alignment horizontal="center" vertical="center" wrapText="1"/>
    </xf>
    <xf numFmtId="2" fontId="2" fillId="0" borderId="0" xfId="0" applyNumberFormat="1" applyFont="1" applyAlignment="1">
      <alignment horizontal="center" vertical="center"/>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19" xfId="0" applyFont="1" applyBorder="1" applyAlignment="1">
      <alignment horizontal="left" vertical="center" wrapText="1"/>
    </xf>
    <xf numFmtId="0" fontId="2" fillId="0" borderId="20" xfId="0" applyFont="1" applyBorder="1" applyAlignment="1">
      <alignment horizontal="left" vertical="center" wrapText="1"/>
    </xf>
    <xf numFmtId="0" fontId="0" fillId="0" borderId="19" xfId="0" applyBorder="1"/>
    <xf numFmtId="0" fontId="0" fillId="0" borderId="20" xfId="0" applyBorder="1"/>
    <xf numFmtId="0" fontId="1" fillId="0" borderId="19" xfId="0" applyFont="1" applyBorder="1" applyAlignment="1">
      <alignment vertical="center"/>
    </xf>
    <xf numFmtId="0" fontId="1" fillId="0" borderId="0" xfId="0" applyFont="1" applyAlignment="1">
      <alignment vertical="center"/>
    </xf>
    <xf numFmtId="0" fontId="1" fillId="0" borderId="0" xfId="0" applyFont="1" applyAlignment="1">
      <alignment vertical="center" wrapText="1"/>
    </xf>
    <xf numFmtId="0" fontId="1" fillId="0" borderId="0" xfId="0" applyFont="1"/>
    <xf numFmtId="0" fontId="1" fillId="0" borderId="20" xfId="0" applyFont="1" applyBorder="1"/>
    <xf numFmtId="0" fontId="2" fillId="0" borderId="19" xfId="0" applyFont="1" applyBorder="1" applyAlignment="1">
      <alignment vertical="center"/>
    </xf>
    <xf numFmtId="0" fontId="1" fillId="0" borderId="19" xfId="0" applyFont="1" applyBorder="1"/>
    <xf numFmtId="0" fontId="1" fillId="0" borderId="20" xfId="0" applyFont="1" applyBorder="1" applyAlignment="1">
      <alignment vertical="center"/>
    </xf>
    <xf numFmtId="0" fontId="1" fillId="0" borderId="46" xfId="0" applyFont="1" applyBorder="1" applyAlignment="1">
      <alignment horizontal="center" vertical="center" wrapText="1"/>
    </xf>
    <xf numFmtId="15" fontId="1" fillId="0" borderId="46" xfId="0" applyNumberFormat="1" applyFont="1" applyBorder="1" applyAlignment="1">
      <alignment horizontal="center" vertical="center" wrapText="1"/>
    </xf>
    <xf numFmtId="164" fontId="1" fillId="0" borderId="46" xfId="0" applyNumberFormat="1" applyFont="1" applyBorder="1" applyAlignment="1">
      <alignment horizontal="center" vertical="center"/>
    </xf>
    <xf numFmtId="15" fontId="8" fillId="0" borderId="39" xfId="0" applyNumberFormat="1" applyFont="1" applyBorder="1" applyAlignment="1">
      <alignment wrapText="1"/>
    </xf>
    <xf numFmtId="15" fontId="8" fillId="0" borderId="47" xfId="0" applyNumberFormat="1" applyFont="1" applyBorder="1" applyAlignment="1">
      <alignment wrapText="1"/>
    </xf>
    <xf numFmtId="0" fontId="10" fillId="0" borderId="1" xfId="0" applyFont="1" applyBorder="1" applyAlignment="1">
      <alignment horizontal="center" vertical="center" wrapText="1"/>
    </xf>
    <xf numFmtId="15" fontId="10" fillId="0" borderId="1" xfId="0" applyNumberFormat="1" applyFont="1" applyBorder="1" applyAlignment="1">
      <alignment horizontal="center" vertical="center" wrapText="1"/>
    </xf>
    <xf numFmtId="0" fontId="10" fillId="0" borderId="1" xfId="0" applyFont="1" applyBorder="1" applyAlignment="1">
      <alignment horizontal="center" vertical="center"/>
    </xf>
    <xf numFmtId="164" fontId="10" fillId="0" borderId="1" xfId="0" applyNumberFormat="1" applyFont="1" applyBorder="1" applyAlignment="1">
      <alignment horizontal="center" vertical="center"/>
    </xf>
    <xf numFmtId="0" fontId="10" fillId="0" borderId="12" xfId="0" applyFont="1" applyBorder="1" applyAlignment="1">
      <alignment horizontal="center" vertical="center" wrapText="1"/>
    </xf>
    <xf numFmtId="15" fontId="10" fillId="0" borderId="12" xfId="0" applyNumberFormat="1" applyFont="1" applyBorder="1" applyAlignment="1">
      <alignment horizontal="center" vertical="center" wrapText="1"/>
    </xf>
    <xf numFmtId="0" fontId="10" fillId="0" borderId="12" xfId="0" applyFont="1" applyBorder="1" applyAlignment="1">
      <alignment horizontal="center" vertical="center"/>
    </xf>
    <xf numFmtId="164" fontId="10" fillId="0" borderId="12" xfId="0" applyNumberFormat="1" applyFont="1" applyBorder="1" applyAlignment="1">
      <alignment horizontal="center" vertical="center"/>
    </xf>
    <xf numFmtId="0" fontId="10" fillId="0" borderId="1" xfId="0" applyFont="1" applyBorder="1" applyAlignment="1">
      <alignment horizontal="center" vertical="top" wrapText="1"/>
    </xf>
    <xf numFmtId="0" fontId="8" fillId="0" borderId="39" xfId="0" applyFont="1" applyBorder="1" applyAlignment="1">
      <alignment horizontal="center" vertical="center" wrapText="1"/>
    </xf>
    <xf numFmtId="15" fontId="8" fillId="0" borderId="39" xfId="0" applyNumberFormat="1" applyFont="1" applyBorder="1" applyAlignment="1">
      <alignment horizontal="center" vertical="center" wrapText="1"/>
    </xf>
    <xf numFmtId="0" fontId="8" fillId="0" borderId="47" xfId="0" applyFont="1" applyBorder="1" applyAlignment="1">
      <alignment horizontal="center" vertical="center" wrapText="1"/>
    </xf>
    <xf numFmtId="15" fontId="8" fillId="0" borderId="47" xfId="0" applyNumberFormat="1" applyFont="1" applyBorder="1" applyAlignment="1">
      <alignment horizontal="center" vertical="center" wrapText="1"/>
    </xf>
    <xf numFmtId="15" fontId="13" fillId="0" borderId="47" xfId="0" applyNumberFormat="1" applyFont="1" applyBorder="1" applyAlignment="1">
      <alignment horizontal="center" vertical="center" wrapText="1"/>
    </xf>
    <xf numFmtId="0" fontId="8" fillId="0" borderId="1" xfId="0" applyFont="1" applyBorder="1" applyAlignment="1">
      <alignment horizontal="center" vertical="center"/>
    </xf>
    <xf numFmtId="0" fontId="8" fillId="0" borderId="33" xfId="0" applyFont="1" applyBorder="1" applyAlignment="1">
      <alignment horizontal="center" vertical="center"/>
    </xf>
    <xf numFmtId="15" fontId="8" fillId="0" borderId="1" xfId="0" applyNumberFormat="1" applyFont="1" applyBorder="1" applyAlignment="1">
      <alignment horizontal="center" vertical="center" wrapText="1"/>
    </xf>
    <xf numFmtId="0" fontId="3" fillId="0" borderId="19" xfId="0" applyFont="1" applyBorder="1" applyAlignment="1">
      <alignment vertical="center"/>
    </xf>
    <xf numFmtId="0" fontId="3" fillId="0" borderId="0" xfId="0" applyFont="1" applyAlignment="1">
      <alignment vertical="center" wrapText="1"/>
    </xf>
    <xf numFmtId="0" fontId="10" fillId="0" borderId="0" xfId="0" applyFont="1"/>
    <xf numFmtId="0" fontId="10" fillId="0" borderId="20" xfId="0" applyFont="1" applyBorder="1"/>
    <xf numFmtId="0" fontId="10" fillId="0" borderId="19" xfId="0" applyFont="1" applyBorder="1"/>
    <xf numFmtId="0" fontId="3" fillId="0" borderId="15" xfId="0" applyFont="1" applyBorder="1" applyAlignment="1">
      <alignment horizontal="center" vertical="center" wrapText="1"/>
    </xf>
    <xf numFmtId="2" fontId="3" fillId="0" borderId="22" xfId="0" applyNumberFormat="1" applyFont="1" applyBorder="1" applyAlignment="1">
      <alignment horizontal="center" vertical="center"/>
    </xf>
    <xf numFmtId="2" fontId="3" fillId="0" borderId="0" xfId="0" applyNumberFormat="1" applyFont="1" applyAlignment="1">
      <alignment horizontal="center" vertical="center"/>
    </xf>
    <xf numFmtId="0" fontId="3" fillId="0" borderId="0" xfId="0" applyFont="1" applyAlignment="1">
      <alignment horizontal="center" vertical="center" wrapText="1"/>
    </xf>
    <xf numFmtId="0" fontId="3" fillId="0" borderId="16" xfId="0" applyFont="1" applyBorder="1" applyAlignment="1">
      <alignment horizontal="center" vertical="center"/>
    </xf>
    <xf numFmtId="2" fontId="3" fillId="0" borderId="23" xfId="0" applyNumberFormat="1" applyFont="1" applyBorder="1" applyAlignment="1">
      <alignment horizontal="center" vertical="center"/>
    </xf>
    <xf numFmtId="1" fontId="10" fillId="0" borderId="0" xfId="0" applyNumberFormat="1" applyFont="1" applyAlignment="1">
      <alignment horizontal="center" vertical="center"/>
    </xf>
    <xf numFmtId="0" fontId="10" fillId="0" borderId="20" xfId="0" applyFont="1" applyBorder="1" applyAlignment="1">
      <alignment vertical="center"/>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19" xfId="0" applyFont="1" applyBorder="1" applyAlignment="1">
      <alignment horizontal="left" vertical="center" wrapText="1"/>
    </xf>
    <xf numFmtId="0" fontId="3" fillId="0" borderId="0" xfId="0" applyFont="1" applyAlignment="1">
      <alignment horizontal="left" vertical="center" wrapText="1"/>
    </xf>
    <xf numFmtId="0" fontId="3" fillId="0" borderId="20"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10" fillId="0" borderId="1" xfId="0" applyFont="1" applyBorder="1" applyAlignment="1">
      <alignment horizontal="left" vertical="top" wrapText="1"/>
    </xf>
    <xf numFmtId="15" fontId="10" fillId="0" borderId="1" xfId="0" applyNumberFormat="1" applyFont="1" applyBorder="1" applyAlignment="1">
      <alignment horizontal="left" vertical="top" wrapText="1"/>
    </xf>
    <xf numFmtId="0" fontId="10" fillId="0" borderId="1" xfId="0" applyFont="1" applyBorder="1" applyAlignment="1">
      <alignment horizontal="left" vertical="top"/>
    </xf>
    <xf numFmtId="164" fontId="10" fillId="0" borderId="1" xfId="0" applyNumberFormat="1" applyFont="1" applyBorder="1" applyAlignment="1">
      <alignment horizontal="left" vertical="top"/>
    </xf>
    <xf numFmtId="0" fontId="10" fillId="0" borderId="46" xfId="0" applyFont="1" applyBorder="1" applyAlignment="1">
      <alignment horizontal="left" vertical="top" wrapText="1"/>
    </xf>
    <xf numFmtId="15" fontId="10" fillId="0" borderId="46" xfId="0" applyNumberFormat="1" applyFont="1" applyBorder="1" applyAlignment="1">
      <alignment horizontal="left" vertical="top" wrapText="1"/>
    </xf>
    <xf numFmtId="0" fontId="10" fillId="0" borderId="46" xfId="0" applyFont="1" applyBorder="1" applyAlignment="1">
      <alignment horizontal="left" vertical="top"/>
    </xf>
    <xf numFmtId="164" fontId="10" fillId="0" borderId="46" xfId="0" applyNumberFormat="1" applyFont="1" applyBorder="1" applyAlignment="1">
      <alignment horizontal="left" vertical="top"/>
    </xf>
    <xf numFmtId="0" fontId="10" fillId="0" borderId="53" xfId="0" applyFont="1" applyBorder="1" applyAlignment="1">
      <alignment horizontal="left" vertical="top" wrapText="1"/>
    </xf>
    <xf numFmtId="15" fontId="10" fillId="0" borderId="53" xfId="0" applyNumberFormat="1" applyFont="1" applyBorder="1" applyAlignment="1">
      <alignment horizontal="left" vertical="top" wrapText="1"/>
    </xf>
    <xf numFmtId="0" fontId="10" fillId="0" borderId="53" xfId="0" applyFont="1" applyBorder="1" applyAlignment="1">
      <alignment horizontal="left" vertical="top"/>
    </xf>
    <xf numFmtId="164" fontId="10" fillId="0" borderId="53" xfId="0" applyNumberFormat="1" applyFont="1" applyBorder="1" applyAlignment="1">
      <alignment horizontal="left" vertical="top"/>
    </xf>
    <xf numFmtId="0" fontId="2" fillId="0" borderId="19" xfId="0" applyFont="1" applyBorder="1" applyAlignment="1">
      <alignment horizontal="left" vertical="top"/>
    </xf>
    <xf numFmtId="0" fontId="2" fillId="0" borderId="0" xfId="0" applyFont="1" applyAlignment="1">
      <alignment horizontal="left" vertical="top" wrapText="1"/>
    </xf>
    <xf numFmtId="0" fontId="1" fillId="0" borderId="0" xfId="0" applyFont="1" applyAlignment="1">
      <alignment horizontal="left" vertical="top"/>
    </xf>
    <xf numFmtId="0" fontId="1" fillId="0" borderId="20" xfId="0" applyFont="1" applyBorder="1" applyAlignment="1">
      <alignment horizontal="left" vertical="top"/>
    </xf>
    <xf numFmtId="0" fontId="1" fillId="0" borderId="19" xfId="0" applyFont="1" applyBorder="1" applyAlignment="1">
      <alignment horizontal="left" vertical="top"/>
    </xf>
    <xf numFmtId="0" fontId="2" fillId="0" borderId="15" xfId="0" applyFont="1" applyBorder="1" applyAlignment="1">
      <alignment horizontal="left" vertical="top" wrapText="1"/>
    </xf>
    <xf numFmtId="2" fontId="2" fillId="0" borderId="22" xfId="0" applyNumberFormat="1" applyFont="1" applyBorder="1" applyAlignment="1">
      <alignment horizontal="left" vertical="top"/>
    </xf>
    <xf numFmtId="2" fontId="2" fillId="0" borderId="0" xfId="0" applyNumberFormat="1" applyFont="1" applyAlignment="1">
      <alignment horizontal="left" vertical="top"/>
    </xf>
    <xf numFmtId="0" fontId="2" fillId="0" borderId="9" xfId="0" applyFont="1" applyBorder="1" applyAlignment="1">
      <alignment horizontal="left" vertical="top"/>
    </xf>
    <xf numFmtId="0" fontId="2" fillId="0" borderId="9" xfId="0" applyFont="1" applyBorder="1" applyAlignment="1">
      <alignment horizontal="left" vertical="top" wrapText="1"/>
    </xf>
    <xf numFmtId="0" fontId="1" fillId="0" borderId="33" xfId="0" applyFont="1" applyBorder="1" applyAlignment="1">
      <alignment horizontal="left" vertical="top" wrapText="1"/>
    </xf>
    <xf numFmtId="0" fontId="10" fillId="0" borderId="39" xfId="0" applyFont="1" applyBorder="1" applyAlignment="1">
      <alignment horizontal="left" vertical="top" wrapText="1"/>
    </xf>
    <xf numFmtId="164" fontId="10" fillId="0" borderId="38" xfId="0" applyNumberFormat="1" applyFont="1" applyBorder="1" applyAlignment="1">
      <alignment horizontal="left" vertical="top"/>
    </xf>
    <xf numFmtId="164" fontId="10" fillId="0" borderId="61" xfId="0" applyNumberFormat="1" applyFont="1" applyBorder="1" applyAlignment="1">
      <alignment horizontal="left" vertical="top"/>
    </xf>
    <xf numFmtId="164" fontId="10" fillId="0" borderId="62" xfId="0" applyNumberFormat="1" applyFont="1" applyBorder="1" applyAlignment="1">
      <alignment horizontal="left" vertical="top"/>
    </xf>
    <xf numFmtId="0" fontId="3" fillId="0" borderId="9" xfId="0" applyFont="1" applyBorder="1" applyAlignment="1">
      <alignment horizontal="center" vertical="center"/>
    </xf>
    <xf numFmtId="0" fontId="3" fillId="0" borderId="9" xfId="0" applyFont="1" applyBorder="1" applyAlignment="1">
      <alignment horizontal="center" vertical="center" wrapText="1"/>
    </xf>
    <xf numFmtId="0" fontId="3" fillId="0" borderId="65" xfId="0" applyFont="1" applyBorder="1" applyAlignment="1">
      <alignment horizontal="center" vertical="center"/>
    </xf>
    <xf numFmtId="0" fontId="3" fillId="0" borderId="65" xfId="0" applyFont="1" applyBorder="1" applyAlignment="1">
      <alignment horizontal="center" vertical="center" wrapText="1"/>
    </xf>
    <xf numFmtId="0" fontId="10" fillId="0" borderId="69" xfId="0" applyFont="1" applyBorder="1" applyAlignment="1">
      <alignment horizontal="center" vertical="center" wrapText="1"/>
    </xf>
    <xf numFmtId="15" fontId="10" fillId="0" borderId="69" xfId="0" applyNumberFormat="1" applyFont="1" applyBorder="1" applyAlignment="1">
      <alignment horizontal="center" vertical="center" wrapText="1"/>
    </xf>
    <xf numFmtId="0" fontId="10" fillId="0" borderId="69" xfId="0" applyFont="1" applyBorder="1" applyAlignment="1">
      <alignment horizontal="center" vertical="center"/>
    </xf>
    <xf numFmtId="164" fontId="10" fillId="0" borderId="69" xfId="0" applyNumberFormat="1" applyFont="1" applyBorder="1" applyAlignment="1">
      <alignment horizontal="center" vertical="center"/>
    </xf>
    <xf numFmtId="164" fontId="10" fillId="0" borderId="1" xfId="0" applyNumberFormat="1" applyFont="1" applyBorder="1" applyAlignment="1">
      <alignment horizontal="center" vertical="center" wrapText="1"/>
    </xf>
    <xf numFmtId="0" fontId="10" fillId="0" borderId="1" xfId="0" applyFont="1" applyBorder="1" applyAlignment="1">
      <alignment vertical="top" wrapText="1"/>
    </xf>
    <xf numFmtId="0" fontId="2" fillId="0" borderId="70" xfId="0" applyFont="1" applyBorder="1" applyAlignment="1">
      <alignment horizontal="center" vertical="center" wrapText="1"/>
    </xf>
    <xf numFmtId="0" fontId="2" fillId="0" borderId="70" xfId="0" applyFont="1" applyBorder="1" applyAlignment="1">
      <alignment horizontal="center" vertical="center"/>
    </xf>
    <xf numFmtId="0" fontId="1" fillId="0" borderId="53" xfId="0" applyFont="1" applyBorder="1" applyAlignment="1">
      <alignment horizontal="center" vertical="center"/>
    </xf>
    <xf numFmtId="164" fontId="1" fillId="0" borderId="53" xfId="0" applyNumberFormat="1" applyFont="1" applyBorder="1" applyAlignment="1">
      <alignment horizontal="center" vertical="center"/>
    </xf>
    <xf numFmtId="0" fontId="1" fillId="0" borderId="0" xfId="0" applyFont="1" applyAlignment="1">
      <alignment horizontal="center" vertical="center" wrapText="1"/>
    </xf>
    <xf numFmtId="14" fontId="10" fillId="0" borderId="33"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0" fillId="0" borderId="0" xfId="0" applyAlignment="1">
      <alignment horizontal="left" vertical="top"/>
    </xf>
    <xf numFmtId="0" fontId="1" fillId="0" borderId="1" xfId="0" applyFont="1" applyBorder="1" applyAlignment="1">
      <alignment horizontal="left" vertical="top" wrapText="1"/>
    </xf>
    <xf numFmtId="15" fontId="1" fillId="0" borderId="1" xfId="0" applyNumberFormat="1" applyFont="1" applyBorder="1" applyAlignment="1">
      <alignment horizontal="left" vertical="top" wrapText="1"/>
    </xf>
    <xf numFmtId="0" fontId="1" fillId="0" borderId="1" xfId="0" applyFont="1" applyBorder="1" applyAlignment="1">
      <alignment horizontal="left" vertical="top"/>
    </xf>
    <xf numFmtId="164" fontId="1" fillId="0" borderId="1" xfId="0" applyNumberFormat="1" applyFont="1" applyBorder="1" applyAlignment="1">
      <alignment horizontal="left" vertical="top"/>
    </xf>
    <xf numFmtId="0" fontId="1" fillId="0" borderId="12" xfId="0" applyFont="1" applyBorder="1" applyAlignment="1">
      <alignment horizontal="left" vertical="top" wrapText="1"/>
    </xf>
    <xf numFmtId="15" fontId="1" fillId="0" borderId="12" xfId="0" applyNumberFormat="1" applyFont="1" applyBorder="1" applyAlignment="1">
      <alignment horizontal="left" vertical="top" wrapText="1"/>
    </xf>
    <xf numFmtId="0" fontId="1" fillId="0" borderId="12" xfId="0" applyFont="1" applyBorder="1" applyAlignment="1">
      <alignment horizontal="left" vertical="top"/>
    </xf>
    <xf numFmtId="164" fontId="1" fillId="0" borderId="12" xfId="0" applyNumberFormat="1" applyFont="1" applyBorder="1" applyAlignment="1">
      <alignment horizontal="left" vertical="top"/>
    </xf>
    <xf numFmtId="0" fontId="3" fillId="0" borderId="19" xfId="0" applyFont="1" applyBorder="1" applyAlignment="1">
      <alignment horizontal="left" vertical="top"/>
    </xf>
    <xf numFmtId="0" fontId="3" fillId="0" borderId="0" xfId="0" applyFont="1" applyAlignment="1">
      <alignment horizontal="left" vertical="top" wrapText="1"/>
    </xf>
    <xf numFmtId="0" fontId="10" fillId="0" borderId="0" xfId="0" applyFont="1" applyAlignment="1">
      <alignment horizontal="left" vertical="top"/>
    </xf>
    <xf numFmtId="0" fontId="10" fillId="0" borderId="20" xfId="0" applyFont="1" applyBorder="1" applyAlignment="1">
      <alignment horizontal="left" vertical="top"/>
    </xf>
    <xf numFmtId="0" fontId="10" fillId="0" borderId="19" xfId="0" applyFont="1" applyBorder="1" applyAlignment="1">
      <alignment horizontal="left" vertical="top"/>
    </xf>
    <xf numFmtId="2" fontId="3" fillId="0" borderId="22" xfId="0" applyNumberFormat="1" applyFont="1" applyBorder="1" applyAlignment="1">
      <alignment horizontal="left" vertical="top"/>
    </xf>
    <xf numFmtId="2" fontId="3" fillId="0" borderId="0" xfId="0" applyNumberFormat="1" applyFont="1" applyAlignment="1">
      <alignment horizontal="left" vertical="top"/>
    </xf>
    <xf numFmtId="0" fontId="3" fillId="0" borderId="9" xfId="0" applyFont="1" applyBorder="1" applyAlignment="1">
      <alignment horizontal="left" vertical="top"/>
    </xf>
    <xf numFmtId="0" fontId="3" fillId="0" borderId="9" xfId="0" applyFont="1" applyBorder="1" applyAlignment="1">
      <alignment horizontal="left" vertical="top" wrapText="1"/>
    </xf>
    <xf numFmtId="0" fontId="3" fillId="0" borderId="15" xfId="0" applyFont="1" applyBorder="1" applyAlignment="1">
      <alignment horizontal="left" vertical="top" wrapText="1"/>
    </xf>
    <xf numFmtId="0" fontId="3" fillId="0" borderId="16" xfId="0" applyFont="1" applyBorder="1" applyAlignment="1">
      <alignment horizontal="left" vertical="top"/>
    </xf>
    <xf numFmtId="2" fontId="3" fillId="0" borderId="23" xfId="0" applyNumberFormat="1" applyFont="1" applyBorder="1" applyAlignment="1">
      <alignment horizontal="left" vertical="top"/>
    </xf>
    <xf numFmtId="1" fontId="10" fillId="0" borderId="0" xfId="0" applyNumberFormat="1" applyFont="1" applyAlignment="1">
      <alignment horizontal="left" vertical="top"/>
    </xf>
    <xf numFmtId="0" fontId="5" fillId="0" borderId="16" xfId="0" applyFont="1" applyBorder="1" applyAlignment="1">
      <alignment horizontal="left" vertical="top"/>
    </xf>
    <xf numFmtId="2" fontId="5" fillId="0" borderId="23" xfId="0" applyNumberFormat="1" applyFont="1" applyBorder="1" applyAlignment="1">
      <alignment horizontal="left" vertical="top"/>
    </xf>
    <xf numFmtId="1" fontId="1" fillId="0" borderId="0" xfId="0" applyNumberFormat="1" applyFont="1" applyAlignment="1">
      <alignment horizontal="left" vertical="top"/>
    </xf>
    <xf numFmtId="15" fontId="1" fillId="0" borderId="71" xfId="0" applyNumberFormat="1" applyFont="1" applyBorder="1" applyAlignment="1">
      <alignment horizontal="center" vertical="center" wrapText="1"/>
    </xf>
    <xf numFmtId="0" fontId="1" fillId="0" borderId="71" xfId="0" applyFont="1" applyBorder="1" applyAlignment="1">
      <alignment horizontal="center" vertical="center"/>
    </xf>
    <xf numFmtId="164" fontId="1" fillId="0" borderId="71" xfId="0" applyNumberFormat="1" applyFont="1" applyBorder="1" applyAlignment="1">
      <alignment horizontal="center" vertical="center"/>
    </xf>
    <xf numFmtId="0" fontId="8" fillId="3" borderId="47" xfId="0" applyFont="1" applyFill="1" applyBorder="1" applyAlignment="1">
      <alignment horizontal="center" vertical="center" wrapText="1"/>
    </xf>
    <xf numFmtId="15" fontId="8" fillId="3" borderId="47" xfId="0" applyNumberFormat="1" applyFont="1" applyFill="1" applyBorder="1" applyAlignment="1">
      <alignment horizontal="center" vertical="center" wrapText="1"/>
    </xf>
    <xf numFmtId="164" fontId="1" fillId="3" borderId="1" xfId="0" applyNumberFormat="1" applyFont="1" applyFill="1" applyBorder="1" applyAlignment="1">
      <alignment horizontal="center" vertical="center"/>
    </xf>
    <xf numFmtId="0" fontId="8" fillId="3" borderId="33" xfId="0" applyFont="1" applyFill="1" applyBorder="1" applyAlignment="1">
      <alignment horizontal="center" vertical="center"/>
    </xf>
    <xf numFmtId="0" fontId="10" fillId="0" borderId="33" xfId="0" applyFont="1" applyBorder="1" applyAlignment="1">
      <alignment horizontal="left" vertical="center" wrapText="1"/>
    </xf>
    <xf numFmtId="0" fontId="10" fillId="0" borderId="33" xfId="0" applyFont="1" applyBorder="1" applyAlignment="1">
      <alignment vertical="top" wrapText="1"/>
    </xf>
    <xf numFmtId="15" fontId="10" fillId="0" borderId="33" xfId="0" applyNumberFormat="1" applyFont="1" applyBorder="1" applyAlignment="1">
      <alignment horizontal="center" vertical="center" wrapText="1"/>
    </xf>
    <xf numFmtId="0" fontId="10" fillId="0" borderId="33" xfId="0" applyFont="1" applyBorder="1" applyAlignment="1">
      <alignment horizontal="center" vertical="center"/>
    </xf>
    <xf numFmtId="164" fontId="10" fillId="0" borderId="33" xfId="0" applyNumberFormat="1" applyFont="1" applyBorder="1" applyAlignment="1">
      <alignment horizontal="center" vertical="center"/>
    </xf>
    <xf numFmtId="0" fontId="10" fillId="0" borderId="53" xfId="0" applyFont="1" applyBorder="1" applyAlignment="1">
      <alignment vertical="top" wrapText="1"/>
    </xf>
    <xf numFmtId="15" fontId="10" fillId="0" borderId="53" xfId="0" applyNumberFormat="1" applyFont="1" applyBorder="1" applyAlignment="1">
      <alignment horizontal="center" vertical="center" wrapText="1"/>
    </xf>
    <xf numFmtId="0" fontId="10" fillId="0" borderId="53" xfId="0" applyFont="1" applyBorder="1" applyAlignment="1">
      <alignment horizontal="center" vertical="center"/>
    </xf>
    <xf numFmtId="164" fontId="10" fillId="0" borderId="53" xfId="0" applyNumberFormat="1" applyFont="1" applyBorder="1" applyAlignment="1">
      <alignment horizontal="center" vertical="center"/>
    </xf>
    <xf numFmtId="0" fontId="8" fillId="0" borderId="47" xfId="0" applyFont="1" applyBorder="1" applyAlignment="1">
      <alignment wrapText="1"/>
    </xf>
    <xf numFmtId="0" fontId="8" fillId="0" borderId="39" xfId="0" applyFont="1" applyBorder="1" applyAlignment="1">
      <alignment wrapText="1"/>
    </xf>
    <xf numFmtId="164" fontId="19" fillId="0" borderId="1" xfId="0" applyNumberFormat="1" applyFont="1" applyBorder="1" applyAlignment="1">
      <alignment horizontal="center" vertical="center"/>
    </xf>
    <xf numFmtId="0" fontId="19" fillId="0" borderId="1" xfId="0" applyFont="1" applyBorder="1" applyAlignment="1">
      <alignment horizontal="center" vertical="center"/>
    </xf>
    <xf numFmtId="15" fontId="19" fillId="0" borderId="1" xfId="0" applyNumberFormat="1" applyFont="1" applyBorder="1" applyAlignment="1">
      <alignment horizontal="center" vertical="center" wrapText="1"/>
    </xf>
    <xf numFmtId="0" fontId="19" fillId="0" borderId="1" xfId="0" applyFont="1" applyBorder="1" applyAlignment="1">
      <alignment horizontal="center" vertical="center" wrapText="1"/>
    </xf>
    <xf numFmtId="0" fontId="1" fillId="0" borderId="71" xfId="0" applyFont="1" applyBorder="1" applyAlignment="1">
      <alignment horizontal="center" vertical="center" wrapText="1"/>
    </xf>
    <xf numFmtId="0" fontId="0" fillId="0" borderId="78" xfId="0" applyBorder="1"/>
    <xf numFmtId="0" fontId="0" fillId="0" borderId="79" xfId="0" applyBorder="1"/>
    <xf numFmtId="0" fontId="1" fillId="0" borderId="78" xfId="0" applyFont="1" applyBorder="1" applyAlignment="1">
      <alignment vertical="center"/>
    </xf>
    <xf numFmtId="0" fontId="1" fillId="0" borderId="79" xfId="0" applyFont="1" applyBorder="1"/>
    <xf numFmtId="0" fontId="2" fillId="0" borderId="66" xfId="0" applyFont="1" applyBorder="1" applyAlignment="1">
      <alignment horizontal="left" vertical="center" wrapText="1"/>
    </xf>
    <xf numFmtId="0" fontId="2" fillId="0" borderId="84" xfId="0" applyFont="1" applyBorder="1" applyAlignment="1">
      <alignment horizontal="left" vertical="center" wrapText="1"/>
    </xf>
    <xf numFmtId="0" fontId="2" fillId="0" borderId="87" xfId="0" applyFont="1" applyBorder="1" applyAlignment="1">
      <alignment horizontal="left" vertical="center" wrapText="1"/>
    </xf>
    <xf numFmtId="0" fontId="2" fillId="0" borderId="78" xfId="0" applyFont="1" applyBorder="1" applyAlignment="1">
      <alignment horizontal="left" vertical="center" wrapText="1"/>
    </xf>
    <xf numFmtId="0" fontId="2" fillId="0" borderId="78" xfId="0" applyFont="1" applyBorder="1" applyAlignment="1">
      <alignment vertical="center"/>
    </xf>
    <xf numFmtId="0" fontId="1" fillId="0" borderId="78" xfId="0" applyFont="1" applyBorder="1"/>
    <xf numFmtId="0" fontId="1" fillId="0" borderId="79" xfId="0" applyFont="1" applyBorder="1" applyAlignment="1">
      <alignment vertical="center"/>
    </xf>
    <xf numFmtId="0" fontId="2" fillId="0" borderId="95" xfId="0" applyFont="1" applyBorder="1" applyAlignment="1">
      <alignment horizontal="left" vertical="center" wrapText="1"/>
    </xf>
    <xf numFmtId="0" fontId="2" fillId="0" borderId="96" xfId="0" applyFont="1" applyBorder="1" applyAlignment="1">
      <alignment horizontal="left" vertical="center" wrapText="1"/>
    </xf>
    <xf numFmtId="0" fontId="2" fillId="0" borderId="79" xfId="0" applyFont="1" applyBorder="1" applyAlignment="1">
      <alignment horizontal="left" vertical="center" wrapText="1"/>
    </xf>
    <xf numFmtId="0" fontId="2" fillId="0" borderId="50" xfId="0" applyFont="1" applyBorder="1" applyAlignment="1">
      <alignment horizontal="left" vertical="center" wrapText="1"/>
    </xf>
    <xf numFmtId="0" fontId="2" fillId="0" borderId="51" xfId="0" applyFont="1" applyBorder="1" applyAlignment="1">
      <alignment horizontal="left" vertical="center" wrapText="1"/>
    </xf>
    <xf numFmtId="0" fontId="2" fillId="0" borderId="52" xfId="0" applyFont="1" applyBorder="1" applyAlignment="1">
      <alignment horizontal="left" vertical="center" wrapText="1"/>
    </xf>
    <xf numFmtId="0" fontId="8" fillId="0" borderId="53" xfId="0" applyFont="1" applyBorder="1" applyAlignment="1">
      <alignment wrapText="1"/>
    </xf>
    <xf numFmtId="15" fontId="8" fillId="0" borderId="53" xfId="0" applyNumberFormat="1" applyFont="1" applyBorder="1" applyAlignment="1">
      <alignment wrapText="1"/>
    </xf>
    <xf numFmtId="0" fontId="8" fillId="0" borderId="53" xfId="0" applyFont="1" applyBorder="1"/>
    <xf numFmtId="14" fontId="8" fillId="0" borderId="53" xfId="0" applyNumberFormat="1" applyFont="1" applyBorder="1" applyAlignment="1">
      <alignment wrapText="1"/>
    </xf>
    <xf numFmtId="0" fontId="1" fillId="0" borderId="38"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29" xfId="0" applyFont="1" applyBorder="1" applyAlignment="1">
      <alignment horizontal="center" vertical="center" wrapText="1"/>
    </xf>
    <xf numFmtId="0" fontId="8" fillId="0" borderId="38"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29" xfId="0" applyFont="1" applyBorder="1" applyAlignment="1">
      <alignment horizontal="center" vertical="center" wrapText="1"/>
    </xf>
    <xf numFmtId="0" fontId="10" fillId="0" borderId="33" xfId="0" applyFont="1" applyBorder="1" applyAlignment="1">
      <alignment horizontal="left" vertical="top" wrapText="1"/>
    </xf>
    <xf numFmtId="0" fontId="18" fillId="0" borderId="39" xfId="0" applyFont="1" applyBorder="1" applyAlignment="1">
      <alignment wrapText="1"/>
    </xf>
    <xf numFmtId="0" fontId="8" fillId="0" borderId="1" xfId="0" applyFont="1" applyBorder="1" applyAlignment="1">
      <alignment horizontal="center"/>
    </xf>
    <xf numFmtId="0" fontId="18" fillId="0" borderId="1" xfId="0" applyFont="1" applyBorder="1" applyAlignment="1">
      <alignment horizontal="center"/>
    </xf>
    <xf numFmtId="0" fontId="21" fillId="0" borderId="1" xfId="0" applyFont="1" applyBorder="1" applyAlignment="1">
      <alignment horizontal="left" vertical="top" wrapText="1"/>
    </xf>
    <xf numFmtId="15" fontId="21" fillId="0" borderId="1" xfId="0" applyNumberFormat="1" applyFont="1" applyBorder="1" applyAlignment="1">
      <alignment horizontal="left" vertical="top" wrapText="1"/>
    </xf>
    <xf numFmtId="0" fontId="21" fillId="0" borderId="1" xfId="0" applyFont="1" applyBorder="1" applyAlignment="1">
      <alignment horizontal="left" vertical="top"/>
    </xf>
    <xf numFmtId="164" fontId="21" fillId="0" borderId="1" xfId="0" applyNumberFormat="1" applyFont="1" applyBorder="1" applyAlignment="1">
      <alignment horizontal="left" vertical="top"/>
    </xf>
    <xf numFmtId="15" fontId="10" fillId="0" borderId="33" xfId="0" applyNumberFormat="1" applyFont="1" applyBorder="1" applyAlignment="1">
      <alignment horizontal="left" vertical="top" wrapText="1"/>
    </xf>
    <xf numFmtId="0" fontId="10" fillId="0" borderId="33" xfId="0" applyFont="1" applyBorder="1" applyAlignment="1">
      <alignment horizontal="left" vertical="top"/>
    </xf>
    <xf numFmtId="164" fontId="10" fillId="0" borderId="33" xfId="0" applyNumberFormat="1" applyFont="1" applyBorder="1" applyAlignment="1">
      <alignment horizontal="left" vertical="top"/>
    </xf>
    <xf numFmtId="0" fontId="1" fillId="0" borderId="19" xfId="0" applyFont="1" applyBorder="1" applyAlignment="1">
      <alignment horizontal="center" vertical="center"/>
    </xf>
    <xf numFmtId="0" fontId="1" fillId="0" borderId="0" xfId="0" applyFont="1" applyAlignment="1">
      <alignment horizontal="center" vertical="center"/>
    </xf>
    <xf numFmtId="0" fontId="5" fillId="0" borderId="15" xfId="0" applyFont="1" applyBorder="1" applyAlignment="1">
      <alignment horizontal="center" vertical="center"/>
    </xf>
    <xf numFmtId="0" fontId="2" fillId="0" borderId="48" xfId="0" applyFont="1" applyBorder="1" applyAlignment="1">
      <alignment horizontal="center" vertical="center"/>
    </xf>
    <xf numFmtId="0" fontId="2" fillId="0" borderId="37" xfId="0" applyFont="1" applyBorder="1" applyAlignment="1">
      <alignment horizontal="center" vertical="center"/>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8" fillId="0" borderId="27" xfId="0" applyFont="1" applyBorder="1" applyAlignment="1">
      <alignment horizontal="center" vertical="center" wrapText="1"/>
    </xf>
    <xf numFmtId="0" fontId="1" fillId="5" borderId="1" xfId="0" applyFont="1" applyFill="1" applyBorder="1" applyAlignment="1">
      <alignment horizontal="center" vertical="center" wrapText="1"/>
    </xf>
    <xf numFmtId="15" fontId="1"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xf>
    <xf numFmtId="164" fontId="1" fillId="5" borderId="1" xfId="0" applyNumberFormat="1" applyFont="1" applyFill="1" applyBorder="1" applyAlignment="1">
      <alignment horizontal="center" vertical="center"/>
    </xf>
    <xf numFmtId="0" fontId="24" fillId="0" borderId="1" xfId="0" applyFont="1" applyBorder="1" applyAlignment="1">
      <alignment wrapText="1"/>
    </xf>
    <xf numFmtId="15" fontId="8" fillId="0" borderId="1" xfId="0" applyNumberFormat="1" applyFont="1" applyBorder="1" applyAlignment="1">
      <alignment wrapText="1"/>
    </xf>
    <xf numFmtId="14" fontId="24" fillId="0" borderId="1" xfId="0" applyNumberFormat="1" applyFont="1" applyBorder="1" applyAlignment="1">
      <alignment wrapText="1"/>
    </xf>
    <xf numFmtId="14" fontId="24" fillId="0" borderId="39" xfId="0" applyNumberFormat="1" applyFont="1" applyBorder="1" applyAlignment="1">
      <alignment wrapText="1"/>
    </xf>
    <xf numFmtId="164" fontId="1" fillId="0" borderId="38" xfId="0" applyNumberFormat="1" applyFont="1" applyBorder="1" applyAlignment="1">
      <alignment horizontal="center" vertical="center"/>
    </xf>
    <xf numFmtId="0" fontId="24" fillId="0" borderId="1" xfId="0" applyFont="1" applyBorder="1" applyAlignment="1">
      <alignment horizontal="center"/>
    </xf>
    <xf numFmtId="0" fontId="24" fillId="0" borderId="33" xfId="0" applyFont="1" applyBorder="1" applyAlignment="1">
      <alignment wrapText="1"/>
    </xf>
    <xf numFmtId="15" fontId="8" fillId="0" borderId="33" xfId="0" applyNumberFormat="1" applyFont="1" applyBorder="1" applyAlignment="1">
      <alignment wrapText="1"/>
    </xf>
    <xf numFmtId="14" fontId="24" fillId="0" borderId="33" xfId="0" applyNumberFormat="1" applyFont="1" applyBorder="1" applyAlignment="1">
      <alignment wrapText="1"/>
    </xf>
    <xf numFmtId="14" fontId="24" fillId="0" borderId="47" xfId="0" applyNumberFormat="1" applyFont="1" applyBorder="1" applyAlignment="1">
      <alignment wrapText="1"/>
    </xf>
    <xf numFmtId="0" fontId="8" fillId="0" borderId="53" xfId="0" applyFont="1" applyBorder="1" applyAlignment="1">
      <alignment horizontal="center" vertical="center" wrapText="1"/>
    </xf>
    <xf numFmtId="0" fontId="24" fillId="0" borderId="38" xfId="0" applyFont="1" applyBorder="1" applyAlignment="1">
      <alignment wrapText="1"/>
    </xf>
    <xf numFmtId="0" fontId="24" fillId="5" borderId="33" xfId="0" applyFont="1" applyFill="1" applyBorder="1" applyAlignment="1">
      <alignment wrapText="1"/>
    </xf>
    <xf numFmtId="15" fontId="8" fillId="5" borderId="33" xfId="0" applyNumberFormat="1" applyFont="1" applyFill="1" applyBorder="1" applyAlignment="1">
      <alignment wrapText="1"/>
    </xf>
    <xf numFmtId="15" fontId="8" fillId="5" borderId="47" xfId="0" applyNumberFormat="1" applyFont="1" applyFill="1" applyBorder="1" applyAlignment="1">
      <alignment wrapText="1"/>
    </xf>
    <xf numFmtId="0" fontId="8" fillId="0" borderId="53" xfId="0" applyFont="1" applyBorder="1" applyAlignment="1">
      <alignment horizontal="center" vertical="center"/>
    </xf>
    <xf numFmtId="14" fontId="1" fillId="0" borderId="53" xfId="0" applyNumberFormat="1" applyFont="1" applyBorder="1" applyAlignment="1">
      <alignment horizontal="center" vertical="center" wrapText="1"/>
    </xf>
    <xf numFmtId="0" fontId="1" fillId="0" borderId="33" xfId="0" applyFont="1" applyBorder="1" applyAlignment="1">
      <alignment horizontal="center" vertical="center"/>
    </xf>
    <xf numFmtId="164" fontId="1" fillId="0" borderId="33" xfId="0" applyNumberFormat="1" applyFont="1" applyBorder="1" applyAlignment="1">
      <alignment horizontal="center" vertical="center"/>
    </xf>
    <xf numFmtId="0" fontId="24" fillId="0" borderId="101" xfId="0" applyFont="1" applyBorder="1" applyAlignment="1">
      <alignment wrapText="1"/>
    </xf>
    <xf numFmtId="14" fontId="1" fillId="0" borderId="102" xfId="0" applyNumberFormat="1" applyFont="1" applyBorder="1" applyAlignment="1">
      <alignment horizontal="center" vertical="center" wrapText="1"/>
    </xf>
    <xf numFmtId="0" fontId="1" fillId="0" borderId="46" xfId="0" applyFont="1" applyBorder="1" applyAlignment="1">
      <alignment horizontal="center" vertical="center"/>
    </xf>
    <xf numFmtId="0" fontId="2" fillId="0" borderId="53" xfId="0" applyFont="1" applyBorder="1" applyAlignment="1">
      <alignment horizontal="center" vertical="center" wrapText="1"/>
    </xf>
    <xf numFmtId="0" fontId="24" fillId="0" borderId="53" xfId="0" applyFont="1" applyBorder="1" applyAlignment="1">
      <alignment wrapText="1"/>
    </xf>
    <xf numFmtId="0" fontId="8" fillId="0" borderId="103" xfId="0" applyFont="1" applyBorder="1" applyAlignment="1">
      <alignment horizontal="center" vertical="center" wrapText="1"/>
    </xf>
    <xf numFmtId="0" fontId="8" fillId="0" borderId="104" xfId="0" applyFont="1" applyBorder="1" applyAlignment="1">
      <alignment horizontal="center" vertical="center" wrapText="1"/>
    </xf>
    <xf numFmtId="0" fontId="24" fillId="0" borderId="102" xfId="0" applyFont="1" applyBorder="1" applyAlignment="1">
      <alignment wrapText="1"/>
    </xf>
    <xf numFmtId="0" fontId="1" fillId="0" borderId="102" xfId="0" applyFont="1" applyBorder="1" applyAlignment="1">
      <alignment horizontal="center" vertical="center"/>
    </xf>
    <xf numFmtId="164" fontId="1" fillId="0" borderId="106" xfId="0" applyNumberFormat="1" applyFont="1" applyBorder="1" applyAlignment="1">
      <alignment horizontal="center" vertical="center"/>
    </xf>
    <xf numFmtId="14" fontId="1" fillId="0" borderId="33" xfId="0" applyNumberFormat="1" applyFont="1" applyBorder="1" applyAlignment="1">
      <alignment horizontal="center" vertical="center" wrapText="1"/>
    </xf>
    <xf numFmtId="14" fontId="1" fillId="0" borderId="47" xfId="0" applyNumberFormat="1" applyFont="1" applyBorder="1" applyAlignment="1">
      <alignment horizontal="center" vertical="center" wrapText="1"/>
    </xf>
    <xf numFmtId="164" fontId="1" fillId="0" borderId="102" xfId="0" applyNumberFormat="1" applyFont="1" applyBorder="1" applyAlignment="1">
      <alignment horizontal="center" vertical="center"/>
    </xf>
    <xf numFmtId="0" fontId="24" fillId="0" borderId="107" xfId="0" applyFont="1" applyBorder="1" applyAlignment="1">
      <alignment wrapText="1"/>
    </xf>
    <xf numFmtId="164" fontId="1" fillId="0" borderId="107" xfId="0" applyNumberFormat="1" applyFont="1" applyBorder="1" applyAlignment="1">
      <alignment horizontal="center" vertical="center"/>
    </xf>
    <xf numFmtId="14" fontId="1" fillId="3" borderId="33" xfId="0" applyNumberFormat="1" applyFont="1" applyFill="1" applyBorder="1" applyAlignment="1">
      <alignment horizontal="center" vertical="center" wrapText="1"/>
    </xf>
    <xf numFmtId="14" fontId="1" fillId="3" borderId="47" xfId="0" applyNumberFormat="1" applyFont="1" applyFill="1" applyBorder="1" applyAlignment="1">
      <alignment horizontal="center" vertical="center" wrapText="1"/>
    </xf>
    <xf numFmtId="0" fontId="24" fillId="0" borderId="1" xfId="0" applyFont="1" applyBorder="1" applyAlignment="1">
      <alignment horizontal="center" vertical="center"/>
    </xf>
    <xf numFmtId="14" fontId="1" fillId="5" borderId="33" xfId="0" applyNumberFormat="1" applyFont="1" applyFill="1" applyBorder="1" applyAlignment="1">
      <alignment horizontal="center" vertical="center" wrapText="1"/>
    </xf>
    <xf numFmtId="0" fontId="24" fillId="0" borderId="108" xfId="0" applyFont="1" applyBorder="1" applyAlignment="1">
      <alignment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1" fillId="0" borderId="78" xfId="0" applyFont="1" applyBorder="1" applyAlignment="1">
      <alignment horizontal="center" vertical="center"/>
    </xf>
    <xf numFmtId="0" fontId="1" fillId="0" borderId="0" xfId="0" applyFont="1" applyAlignment="1">
      <alignment horizontal="center" vertical="center"/>
    </xf>
    <xf numFmtId="0" fontId="1" fillId="0" borderId="19" xfId="0" applyFont="1" applyBorder="1" applyAlignment="1">
      <alignment horizontal="center" vertical="center"/>
    </xf>
    <xf numFmtId="0" fontId="2" fillId="2" borderId="80"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9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1" fillId="0" borderId="66" xfId="0" applyFont="1" applyBorder="1" applyAlignment="1">
      <alignment horizontal="center" vertical="center" wrapText="1"/>
    </xf>
    <xf numFmtId="0" fontId="1" fillId="0" borderId="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7" xfId="0" applyFont="1" applyBorder="1" applyAlignment="1">
      <alignment horizontal="center" vertical="center" wrapText="1"/>
    </xf>
    <xf numFmtId="0" fontId="2" fillId="0" borderId="95" xfId="0" applyFont="1" applyBorder="1" applyAlignment="1">
      <alignment horizontal="left" vertical="center" wrapText="1"/>
    </xf>
    <xf numFmtId="0" fontId="2" fillId="0" borderId="3" xfId="0" applyFont="1" applyBorder="1" applyAlignment="1">
      <alignment horizontal="left" vertical="center" wrapText="1"/>
    </xf>
    <xf numFmtId="0" fontId="2" fillId="0" borderId="96" xfId="0" applyFont="1" applyBorder="1" applyAlignment="1">
      <alignment horizontal="left" vertical="center"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1" fillId="0" borderId="79" xfId="0" applyFont="1" applyBorder="1" applyAlignment="1">
      <alignment horizontal="center" vertical="center"/>
    </xf>
    <xf numFmtId="0" fontId="1" fillId="0" borderId="97" xfId="0" applyFont="1" applyBorder="1" applyAlignment="1">
      <alignment horizontal="center" vertical="center"/>
    </xf>
    <xf numFmtId="0" fontId="1" fillId="0" borderId="6" xfId="0" applyFont="1" applyBorder="1" applyAlignment="1">
      <alignment horizontal="center" vertical="center"/>
    </xf>
    <xf numFmtId="0" fontId="1" fillId="0" borderId="98" xfId="0" applyFont="1" applyBorder="1" applyAlignment="1">
      <alignment horizontal="center" vertical="center"/>
    </xf>
    <xf numFmtId="0" fontId="1" fillId="0" borderId="20"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22" xfId="0" applyFont="1" applyBorder="1" applyAlignment="1">
      <alignment horizontal="center" vertical="center" wrapText="1"/>
    </xf>
    <xf numFmtId="0" fontId="5" fillId="0" borderId="80" xfId="0" applyFont="1" applyBorder="1" applyAlignment="1">
      <alignment horizontal="center" vertical="center"/>
    </xf>
    <xf numFmtId="0" fontId="5" fillId="0" borderId="16" xfId="0" applyFont="1" applyBorder="1" applyAlignment="1">
      <alignment horizontal="center" vertical="center"/>
    </xf>
    <xf numFmtId="0" fontId="5" fillId="0" borderId="15" xfId="0" applyFont="1" applyBorder="1" applyAlignment="1">
      <alignment horizontal="center" vertical="center"/>
    </xf>
    <xf numFmtId="0" fontId="1" fillId="0" borderId="84"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3" xfId="0" applyFont="1" applyBorder="1" applyAlignment="1">
      <alignment horizontal="center" vertical="center" wrapText="1"/>
    </xf>
    <xf numFmtId="0" fontId="8" fillId="0" borderId="89" xfId="0" applyFont="1" applyBorder="1" applyAlignment="1">
      <alignment wrapText="1"/>
    </xf>
    <xf numFmtId="0" fontId="8" fillId="0" borderId="39" xfId="0" applyFont="1" applyBorder="1" applyAlignment="1">
      <alignment wrapText="1"/>
    </xf>
    <xf numFmtId="0" fontId="8" fillId="0" borderId="28" xfId="0" applyFont="1" applyBorder="1" applyAlignment="1">
      <alignment wrapText="1"/>
    </xf>
    <xf numFmtId="0" fontId="8" fillId="0" borderId="59" xfId="0" applyFont="1" applyBorder="1" applyAlignment="1">
      <alignment wrapText="1"/>
    </xf>
    <xf numFmtId="0" fontId="8" fillId="0" borderId="53" xfId="0" applyFont="1" applyBorder="1" applyAlignment="1">
      <alignment wrapText="1"/>
    </xf>
    <xf numFmtId="0" fontId="8" fillId="0" borderId="53" xfId="0" applyFont="1" applyBorder="1" applyAlignment="1">
      <alignment horizontal="left" vertical="center" wrapText="1"/>
    </xf>
    <xf numFmtId="0" fontId="18" fillId="0" borderId="28" xfId="0" applyFont="1" applyBorder="1" applyAlignment="1">
      <alignment wrapText="1"/>
    </xf>
    <xf numFmtId="0" fontId="18" fillId="0" borderId="59" xfId="0" applyFont="1" applyBorder="1" applyAlignment="1">
      <alignment wrapText="1"/>
    </xf>
    <xf numFmtId="0" fontId="2" fillId="0" borderId="93" xfId="0" applyFont="1" applyBorder="1" applyAlignment="1">
      <alignment horizontal="center" vertical="center"/>
    </xf>
    <xf numFmtId="0" fontId="2" fillId="0" borderId="9" xfId="0" applyFont="1" applyBorder="1" applyAlignment="1">
      <alignment horizontal="center" vertical="center"/>
    </xf>
    <xf numFmtId="0" fontId="2" fillId="0" borderId="9" xfId="0" applyFont="1" applyBorder="1" applyAlignment="1">
      <alignment horizontal="center" vertical="center" wrapText="1"/>
    </xf>
    <xf numFmtId="0" fontId="2" fillId="0" borderId="88" xfId="0" applyFont="1" applyBorder="1" applyAlignment="1">
      <alignment horizontal="center" vertical="center" wrapText="1"/>
    </xf>
    <xf numFmtId="0" fontId="2" fillId="0" borderId="8" xfId="0" applyFont="1" applyBorder="1" applyAlignment="1">
      <alignment horizontal="center" vertical="center"/>
    </xf>
    <xf numFmtId="0" fontId="2" fillId="0" borderId="10" xfId="0" applyFont="1" applyBorder="1" applyAlignment="1">
      <alignment horizontal="center" vertical="center" wrapText="1"/>
    </xf>
    <xf numFmtId="0" fontId="8" fillId="0" borderId="27" xfId="0" applyFont="1" applyBorder="1" applyAlignment="1">
      <alignment wrapText="1"/>
    </xf>
    <xf numFmtId="0" fontId="8" fillId="0" borderId="38" xfId="0" applyFont="1" applyBorder="1" applyAlignment="1">
      <alignment wrapText="1"/>
    </xf>
    <xf numFmtId="0" fontId="2" fillId="0" borderId="76" xfId="0" applyFont="1" applyBorder="1" applyAlignment="1">
      <alignment horizontal="center" vertical="center"/>
    </xf>
    <xf numFmtId="0" fontId="2" fillId="0" borderId="41" xfId="0" applyFont="1" applyBorder="1" applyAlignment="1">
      <alignment horizontal="center" vertical="center"/>
    </xf>
    <xf numFmtId="0" fontId="2" fillId="0" borderId="70" xfId="0" applyFont="1" applyBorder="1" applyAlignment="1">
      <alignment horizontal="center" vertical="center" wrapText="1"/>
    </xf>
    <xf numFmtId="0" fontId="2" fillId="0" borderId="99" xfId="0" applyFont="1" applyBorder="1" applyAlignment="1">
      <alignment horizontal="center" vertical="center" wrapText="1"/>
    </xf>
    <xf numFmtId="0" fontId="2" fillId="0" borderId="91" xfId="0" applyFont="1" applyBorder="1" applyAlignment="1">
      <alignment horizontal="left" vertical="center" wrapText="1"/>
    </xf>
    <xf numFmtId="0" fontId="2" fillId="0" borderId="43" xfId="0" applyFont="1" applyBorder="1" applyAlignment="1">
      <alignment horizontal="left" vertical="center" wrapText="1"/>
    </xf>
    <xf numFmtId="0" fontId="2" fillId="0" borderId="92" xfId="0" applyFont="1" applyBorder="1" applyAlignment="1">
      <alignment horizontal="left" vertical="center" wrapText="1"/>
    </xf>
    <xf numFmtId="0" fontId="2" fillId="2" borderId="81" xfId="0" applyFont="1" applyFill="1" applyBorder="1" applyAlignment="1">
      <alignment horizontal="center" vertical="center" wrapText="1"/>
    </xf>
    <xf numFmtId="0" fontId="2" fillId="0" borderId="89" xfId="0" applyFont="1" applyBorder="1" applyAlignment="1">
      <alignment horizontal="left" vertical="center" wrapText="1"/>
    </xf>
    <xf numFmtId="0" fontId="2" fillId="0" borderId="27" xfId="0" applyFont="1" applyBorder="1" applyAlignment="1">
      <alignment horizontal="left" vertical="center" wrapText="1"/>
    </xf>
    <xf numFmtId="0" fontId="2" fillId="0" borderId="90" xfId="0" applyFont="1" applyBorder="1" applyAlignment="1">
      <alignment horizontal="left" vertical="center" wrapText="1"/>
    </xf>
    <xf numFmtId="0" fontId="1" fillId="0" borderId="38" xfId="0" applyFont="1" applyBorder="1" applyAlignment="1">
      <alignment horizontal="center" vertical="center" wrapText="1"/>
    </xf>
    <xf numFmtId="14" fontId="2" fillId="0" borderId="38" xfId="0" applyNumberFormat="1" applyFont="1" applyBorder="1" applyAlignment="1">
      <alignment horizontal="center" vertical="center" wrapText="1"/>
    </xf>
    <xf numFmtId="14" fontId="2" fillId="0" borderId="67" xfId="0" applyNumberFormat="1" applyFont="1" applyBorder="1" applyAlignment="1">
      <alignment horizontal="center" vertical="center" wrapText="1"/>
    </xf>
    <xf numFmtId="0" fontId="2" fillId="0" borderId="38" xfId="0" applyFont="1" applyBorder="1" applyAlignment="1">
      <alignment horizontal="center" vertical="center" wrapText="1"/>
    </xf>
    <xf numFmtId="0" fontId="2" fillId="0" borderId="67" xfId="0" applyFont="1" applyBorder="1" applyAlignment="1">
      <alignment horizontal="center" vertical="center" wrapText="1"/>
    </xf>
    <xf numFmtId="165" fontId="1" fillId="0" borderId="38" xfId="0" applyNumberFormat="1" applyFont="1" applyBorder="1" applyAlignment="1">
      <alignment horizontal="center" vertical="center" wrapText="1"/>
    </xf>
    <xf numFmtId="165" fontId="1" fillId="0" borderId="67" xfId="0" applyNumberFormat="1" applyFont="1" applyBorder="1" applyAlignment="1">
      <alignment horizontal="center" vertical="center" wrapText="1"/>
    </xf>
    <xf numFmtId="0" fontId="2" fillId="2" borderId="86" xfId="0" applyFont="1" applyFill="1" applyBorder="1" applyAlignment="1">
      <alignment horizontal="center" vertical="center" wrapText="1"/>
    </xf>
    <xf numFmtId="0" fontId="2" fillId="2" borderId="34" xfId="0" applyFont="1" applyFill="1" applyBorder="1" applyAlignment="1">
      <alignment horizontal="center" vertical="center" wrapText="1"/>
    </xf>
    <xf numFmtId="0" fontId="2" fillId="0" borderId="14" xfId="0" applyFont="1" applyBorder="1" applyAlignment="1">
      <alignment horizontal="center" vertical="center" wrapText="1"/>
    </xf>
    <xf numFmtId="0" fontId="1" fillId="0" borderId="1" xfId="0" applyFont="1" applyBorder="1" applyAlignment="1">
      <alignment horizontal="justify" vertical="center" wrapText="1"/>
    </xf>
    <xf numFmtId="0" fontId="1" fillId="0" borderId="12" xfId="0" applyFont="1" applyBorder="1" applyAlignment="1">
      <alignment horizontal="justify" vertical="center" wrapText="1"/>
    </xf>
    <xf numFmtId="0" fontId="1" fillId="0" borderId="85" xfId="0" applyFont="1" applyBorder="1" applyAlignment="1">
      <alignment horizontal="justify" vertical="center" wrapText="1"/>
    </xf>
    <xf numFmtId="0" fontId="4" fillId="0" borderId="40" xfId="0" applyFont="1" applyBorder="1" applyAlignment="1">
      <alignment horizontal="center" vertical="center"/>
    </xf>
    <xf numFmtId="0" fontId="3" fillId="0" borderId="2" xfId="0" applyFont="1" applyBorder="1" applyAlignment="1">
      <alignment horizontal="left" vertical="center"/>
    </xf>
    <xf numFmtId="0" fontId="2" fillId="0" borderId="82"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83"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31" xfId="0" applyFont="1" applyBorder="1" applyAlignment="1">
      <alignment horizontal="center" vertical="center" wrapText="1"/>
    </xf>
    <xf numFmtId="0" fontId="1" fillId="0" borderId="67" xfId="0" applyFont="1" applyBorder="1" applyAlignment="1">
      <alignment horizontal="justify" vertical="center" wrapText="1"/>
    </xf>
    <xf numFmtId="0" fontId="1" fillId="0" borderId="41" xfId="0" applyFont="1" applyBorder="1" applyAlignment="1">
      <alignment horizontal="center" vertical="center"/>
    </xf>
    <xf numFmtId="0" fontId="4" fillId="0" borderId="40" xfId="0" applyFont="1" applyBorder="1" applyAlignment="1">
      <alignment horizontal="center" vertical="center" wrapText="1"/>
    </xf>
    <xf numFmtId="0" fontId="1" fillId="0" borderId="76" xfId="0" applyFont="1" applyBorder="1" applyAlignment="1">
      <alignment horizontal="center" vertical="center"/>
    </xf>
    <xf numFmtId="0" fontId="3" fillId="0" borderId="77" xfId="0" applyFont="1" applyBorder="1" applyAlignment="1">
      <alignment horizontal="left" vertical="center"/>
    </xf>
    <xf numFmtId="0" fontId="1" fillId="0" borderId="72" xfId="0" applyFont="1" applyBorder="1" applyAlignment="1">
      <alignment horizontal="center" vertical="center"/>
    </xf>
    <xf numFmtId="0" fontId="4" fillId="0" borderId="73" xfId="0" applyFont="1" applyBorder="1" applyAlignment="1">
      <alignment horizontal="center" vertical="center"/>
    </xf>
    <xf numFmtId="0" fontId="3" fillId="0" borderId="74" xfId="0" applyFont="1" applyBorder="1" applyAlignment="1">
      <alignment horizontal="left" vertical="center"/>
    </xf>
    <xf numFmtId="0" fontId="3" fillId="0" borderId="75" xfId="0" applyFont="1" applyBorder="1" applyAlignment="1">
      <alignment horizontal="left" vertical="center"/>
    </xf>
    <xf numFmtId="0" fontId="4" fillId="0" borderId="73" xfId="0" applyFont="1" applyBorder="1" applyAlignment="1">
      <alignment horizontal="center" vertical="center" wrapText="1"/>
    </xf>
    <xf numFmtId="0" fontId="1" fillId="0" borderId="42"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3" fillId="0" borderId="4" xfId="0" applyFont="1" applyBorder="1" applyAlignment="1">
      <alignment horizontal="left" vertical="center"/>
    </xf>
    <xf numFmtId="0" fontId="3" fillId="0" borderId="5" xfId="0" applyFont="1" applyBorder="1" applyAlignment="1">
      <alignment horizontal="left" vertical="center"/>
    </xf>
    <xf numFmtId="0" fontId="3" fillId="0" borderId="7" xfId="0" applyFont="1" applyBorder="1" applyAlignment="1">
      <alignment horizontal="left"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2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8" fillId="0" borderId="1"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3" xfId="0" applyFont="1" applyBorder="1" applyAlignment="1">
      <alignment horizontal="justify" vertical="center" wrapText="1"/>
    </xf>
    <xf numFmtId="0" fontId="2" fillId="2" borderId="35"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2" fillId="0" borderId="26"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8" xfId="0" applyFont="1" applyBorder="1" applyAlignment="1">
      <alignment horizontal="left" vertical="center" wrapText="1"/>
    </xf>
    <xf numFmtId="0" fontId="2" fillId="0" borderId="29" xfId="0" applyFont="1" applyBorder="1" applyAlignment="1">
      <alignment horizontal="left" vertical="center" wrapText="1"/>
    </xf>
    <xf numFmtId="0" fontId="1" fillId="0" borderId="28" xfId="0" applyFont="1" applyBorder="1" applyAlignment="1">
      <alignment horizontal="center" vertical="center" wrapText="1"/>
    </xf>
    <xf numFmtId="0" fontId="1" fillId="0" borderId="39" xfId="0" applyFont="1" applyBorder="1" applyAlignment="1">
      <alignment horizontal="center" vertical="center" wrapText="1"/>
    </xf>
    <xf numFmtId="165" fontId="24" fillId="0" borderId="1" xfId="0" applyNumberFormat="1" applyFont="1" applyBorder="1" applyAlignment="1">
      <alignment horizontal="center" vertical="center"/>
    </xf>
    <xf numFmtId="165" fontId="1" fillId="0" borderId="29" xfId="0" applyNumberFormat="1" applyFont="1" applyBorder="1" applyAlignment="1">
      <alignment horizontal="center" vertical="center" wrapText="1"/>
    </xf>
    <xf numFmtId="0" fontId="7" fillId="0" borderId="38"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29"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4" xfId="0" applyFont="1" applyBorder="1" applyAlignment="1">
      <alignment horizontal="left" vertical="center" wrapText="1"/>
    </xf>
    <xf numFmtId="0" fontId="2" fillId="0" borderId="45" xfId="0" applyFont="1" applyBorder="1" applyAlignment="1">
      <alignment horizontal="left" vertical="center" wrapText="1"/>
    </xf>
    <xf numFmtId="0" fontId="24" fillId="0" borderId="38" xfId="0" applyFont="1" applyBorder="1" applyAlignment="1">
      <alignment horizontal="center"/>
    </xf>
    <xf numFmtId="0" fontId="24" fillId="0" borderId="39" xfId="0" applyFont="1" applyBorder="1" applyAlignment="1">
      <alignment horizontal="center"/>
    </xf>
    <xf numFmtId="0" fontId="24" fillId="0" borderId="38" xfId="0" applyFont="1" applyBorder="1" applyAlignment="1">
      <alignment horizontal="center" wrapText="1"/>
    </xf>
    <xf numFmtId="0" fontId="24" fillId="0" borderId="39" xfId="0" applyFont="1" applyBorder="1" applyAlignment="1">
      <alignment horizontal="center" wrapText="1"/>
    </xf>
    <xf numFmtId="0" fontId="1" fillId="0" borderId="53" xfId="0" applyFont="1" applyBorder="1" applyAlignment="1">
      <alignment horizontal="center" vertical="center" wrapText="1"/>
    </xf>
    <xf numFmtId="0" fontId="1" fillId="0" borderId="27" xfId="0" applyFont="1" applyBorder="1" applyAlignment="1">
      <alignment horizontal="center" vertical="center" wrapText="1"/>
    </xf>
    <xf numFmtId="0" fontId="1" fillId="0" borderId="29" xfId="0" applyFont="1" applyBorder="1" applyAlignment="1">
      <alignment horizontal="center" vertical="center" wrapText="1"/>
    </xf>
    <xf numFmtId="0" fontId="2" fillId="0" borderId="100" xfId="0" applyFont="1" applyBorder="1" applyAlignment="1">
      <alignment horizontal="center" vertical="center" wrapText="1"/>
    </xf>
    <xf numFmtId="0" fontId="8" fillId="0" borderId="53" xfId="0" applyFont="1" applyBorder="1" applyAlignment="1">
      <alignment horizontal="center" vertical="center" wrapText="1"/>
    </xf>
    <xf numFmtId="0" fontId="8" fillId="0" borderId="1" xfId="0" applyFont="1" applyBorder="1" applyAlignment="1">
      <alignment horizontal="center" vertical="center" wrapText="1"/>
    </xf>
    <xf numFmtId="0" fontId="24" fillId="5" borderId="38" xfId="0" applyFont="1" applyFill="1" applyBorder="1" applyAlignment="1">
      <alignment horizontal="center" wrapText="1"/>
    </xf>
    <xf numFmtId="0" fontId="24" fillId="5" borderId="39" xfId="0" applyFont="1" applyFill="1" applyBorder="1" applyAlignment="1">
      <alignment horizontal="center" wrapText="1"/>
    </xf>
    <xf numFmtId="0" fontId="1" fillId="5" borderId="1" xfId="0" applyFont="1" applyFill="1" applyBorder="1" applyAlignment="1">
      <alignment horizontal="center" vertical="center" wrapText="1"/>
    </xf>
    <xf numFmtId="0" fontId="1" fillId="5" borderId="17" xfId="0" applyFont="1" applyFill="1" applyBorder="1" applyAlignment="1">
      <alignment horizontal="center" vertical="center" wrapText="1"/>
    </xf>
    <xf numFmtId="0" fontId="2" fillId="0" borderId="70" xfId="0" applyFont="1" applyBorder="1" applyAlignment="1">
      <alignment horizontal="center" vertical="center"/>
    </xf>
    <xf numFmtId="0" fontId="24" fillId="0" borderId="21" xfId="0" applyFont="1" applyBorder="1" applyAlignment="1">
      <alignment horizontal="center"/>
    </xf>
    <xf numFmtId="0" fontId="1" fillId="0" borderId="62" xfId="0" applyFont="1" applyBorder="1" applyAlignment="1">
      <alignment horizontal="center" vertical="center" wrapText="1"/>
    </xf>
    <xf numFmtId="0" fontId="1" fillId="0" borderId="105" xfId="0" applyFont="1" applyBorder="1" applyAlignment="1">
      <alignment horizontal="center" vertical="center" wrapText="1"/>
    </xf>
    <xf numFmtId="0" fontId="24" fillId="0" borderId="47" xfId="0" applyFont="1" applyBorder="1" applyAlignment="1">
      <alignment horizontal="center"/>
    </xf>
    <xf numFmtId="0" fontId="24" fillId="0" borderId="61" xfId="0" applyFont="1" applyBorder="1" applyAlignment="1">
      <alignment horizontal="center"/>
    </xf>
    <xf numFmtId="0" fontId="24" fillId="0" borderId="0" xfId="0" applyFont="1" applyAlignment="1">
      <alignment horizontal="center"/>
    </xf>
    <xf numFmtId="0" fontId="2" fillId="0" borderId="48" xfId="0" applyFont="1" applyBorder="1" applyAlignment="1">
      <alignment horizontal="center" vertical="center"/>
    </xf>
    <xf numFmtId="0" fontId="2" fillId="0" borderId="37" xfId="0" applyFont="1" applyBorder="1" applyAlignment="1">
      <alignment horizontal="center" vertical="center"/>
    </xf>
    <xf numFmtId="0" fontId="24" fillId="0" borderId="107" xfId="0" applyFont="1" applyBorder="1" applyAlignment="1">
      <alignment horizontal="center"/>
    </xf>
    <xf numFmtId="0" fontId="24" fillId="0" borderId="53" xfId="0" applyFont="1" applyBorder="1" applyAlignment="1">
      <alignment horizontal="center"/>
    </xf>
    <xf numFmtId="0" fontId="18" fillId="0" borderId="1" xfId="0" applyFont="1" applyBorder="1" applyAlignment="1">
      <alignment horizontal="center" vertical="center" wrapText="1"/>
    </xf>
    <xf numFmtId="0" fontId="1" fillId="3" borderId="38" xfId="0" applyFont="1" applyFill="1" applyBorder="1" applyAlignment="1">
      <alignment horizontal="center" vertical="center" wrapText="1"/>
    </xf>
    <xf numFmtId="0" fontId="1" fillId="3" borderId="28"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6" fillId="0" borderId="1" xfId="0" applyFont="1" applyBorder="1" applyAlignment="1">
      <alignment horizontal="center" vertical="center" wrapText="1"/>
    </xf>
    <xf numFmtId="0" fontId="19" fillId="0" borderId="27" xfId="0" applyFont="1" applyBorder="1" applyAlignment="1">
      <alignment horizontal="center" vertical="center" wrapText="1"/>
    </xf>
    <xf numFmtId="0" fontId="20" fillId="0" borderId="38" xfId="0" applyFont="1" applyBorder="1" applyAlignment="1">
      <alignment horizontal="center" vertical="center" wrapText="1"/>
    </xf>
    <xf numFmtId="0" fontId="19" fillId="0" borderId="18" xfId="0" applyFont="1" applyBorder="1" applyAlignment="1">
      <alignment horizontal="center" vertical="center" wrapText="1"/>
    </xf>
    <xf numFmtId="0" fontId="20"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66" xfId="0" applyFont="1" applyBorder="1" applyAlignment="1">
      <alignment horizontal="center" vertical="center" wrapText="1"/>
    </xf>
    <xf numFmtId="0" fontId="19" fillId="0" borderId="38" xfId="0" applyFont="1" applyBorder="1" applyAlignment="1">
      <alignment horizontal="center" vertical="center" wrapText="1"/>
    </xf>
    <xf numFmtId="0" fontId="19" fillId="0" borderId="67" xfId="0" applyFont="1" applyBorder="1" applyAlignment="1">
      <alignment horizontal="center" vertical="center" wrapText="1"/>
    </xf>
    <xf numFmtId="0" fontId="19" fillId="0" borderId="89" xfId="0" applyFont="1" applyBorder="1" applyAlignment="1">
      <alignment horizontal="center" vertical="center" wrapText="1"/>
    </xf>
    <xf numFmtId="0" fontId="19" fillId="0" borderId="39" xfId="0" applyFont="1" applyBorder="1" applyAlignment="1">
      <alignment horizontal="center" vertical="center" wrapText="1"/>
    </xf>
    <xf numFmtId="0" fontId="19" fillId="0" borderId="28" xfId="0" applyFont="1" applyBorder="1" applyAlignment="1">
      <alignment horizontal="center" vertical="center" wrapText="1"/>
    </xf>
    <xf numFmtId="0" fontId="19" fillId="0" borderId="59" xfId="0" applyFont="1" applyBorder="1" applyAlignment="1">
      <alignment horizontal="center" vertical="center" wrapText="1"/>
    </xf>
    <xf numFmtId="14" fontId="6" fillId="0" borderId="38" xfId="0" applyNumberFormat="1" applyFont="1" applyBorder="1" applyAlignment="1">
      <alignment horizontal="center" vertical="center" wrapText="1"/>
    </xf>
    <xf numFmtId="0" fontId="1" fillId="0" borderId="19" xfId="0" applyFont="1" applyBorder="1" applyAlignment="1">
      <alignment horizontal="center" vertical="center" wrapText="1"/>
    </xf>
    <xf numFmtId="0" fontId="1" fillId="0" borderId="0" xfId="0" applyFont="1" applyAlignment="1">
      <alignment horizontal="center" vertical="center" wrapText="1"/>
    </xf>
    <xf numFmtId="0" fontId="1" fillId="0" borderId="2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58" xfId="0" applyFont="1" applyBorder="1" applyAlignment="1">
      <alignment horizontal="center" vertical="center" wrapText="1"/>
    </xf>
    <xf numFmtId="0" fontId="8" fillId="0" borderId="38"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59" xfId="0" applyFont="1" applyBorder="1" applyAlignment="1">
      <alignment horizontal="center" vertical="center" wrapText="1"/>
    </xf>
    <xf numFmtId="0" fontId="8" fillId="0" borderId="39" xfId="0" applyFont="1" applyBorder="1" applyAlignment="1">
      <alignment horizontal="center" vertical="center" wrapText="1"/>
    </xf>
    <xf numFmtId="14" fontId="8" fillId="0" borderId="38" xfId="0" applyNumberFormat="1" applyFont="1" applyBorder="1" applyAlignment="1">
      <alignment horizontal="center"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56" xfId="0" applyFont="1" applyBorder="1" applyAlignment="1">
      <alignment horizontal="center" vertical="center" wrapText="1"/>
    </xf>
    <xf numFmtId="0" fontId="12" fillId="0" borderId="14" xfId="0" applyFont="1" applyBorder="1" applyAlignment="1">
      <alignment wrapText="1"/>
    </xf>
    <xf numFmtId="0" fontId="12" fillId="0" borderId="57" xfId="0" applyFont="1" applyBorder="1" applyAlignment="1">
      <alignment wrapText="1"/>
    </xf>
    <xf numFmtId="0" fontId="12" fillId="0" borderId="57" xfId="0" applyFont="1" applyBorder="1" applyAlignment="1">
      <alignment horizontal="center" vertical="center" wrapText="1"/>
    </xf>
    <xf numFmtId="0" fontId="1" fillId="0" borderId="1" xfId="0" applyFont="1" applyBorder="1" applyAlignment="1">
      <alignment horizontal="left" vertical="center" wrapText="1"/>
    </xf>
    <xf numFmtId="0" fontId="1" fillId="0" borderId="17" xfId="0" applyFont="1" applyBorder="1" applyAlignment="1">
      <alignment horizontal="left" vertical="center" wrapText="1"/>
    </xf>
    <xf numFmtId="0" fontId="1" fillId="0" borderId="12" xfId="0" applyFont="1" applyBorder="1" applyAlignment="1">
      <alignment horizontal="left" vertical="center" wrapText="1"/>
    </xf>
    <xf numFmtId="0" fontId="1" fillId="0" borderId="13" xfId="0" applyFont="1" applyBorder="1" applyAlignment="1">
      <alignment horizontal="left" vertical="center" wrapText="1"/>
    </xf>
    <xf numFmtId="0" fontId="12" fillId="0" borderId="30"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31" xfId="0" applyFont="1" applyBorder="1" applyAlignment="1">
      <alignment horizontal="center" vertical="center" wrapText="1"/>
    </xf>
    <xf numFmtId="0" fontId="8" fillId="0" borderId="29" xfId="0" applyFont="1" applyBorder="1" applyAlignment="1">
      <alignment horizontal="center" vertical="center" wrapText="1"/>
    </xf>
    <xf numFmtId="0" fontId="1" fillId="5" borderId="27" xfId="0" applyFont="1" applyFill="1" applyBorder="1" applyAlignment="1">
      <alignment horizontal="center" vertical="center" wrapText="1"/>
    </xf>
    <xf numFmtId="0" fontId="1" fillId="5" borderId="39" xfId="0" applyFont="1" applyFill="1" applyBorder="1" applyAlignment="1">
      <alignment horizontal="center" vertical="center" wrapText="1"/>
    </xf>
    <xf numFmtId="14" fontId="1" fillId="0" borderId="38" xfId="0" applyNumberFormat="1" applyFont="1" applyBorder="1" applyAlignment="1">
      <alignment horizontal="center" vertical="center" wrapText="1"/>
    </xf>
    <xf numFmtId="0" fontId="2" fillId="0" borderId="39"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24" xfId="0" applyFont="1" applyBorder="1" applyAlignment="1">
      <alignment horizontal="center" vertical="center" wrapText="1"/>
    </xf>
    <xf numFmtId="3" fontId="2" fillId="0" borderId="14" xfId="0" applyNumberFormat="1" applyFont="1" applyBorder="1" applyAlignment="1">
      <alignment horizontal="center" vertical="center" wrapText="1"/>
    </xf>
    <xf numFmtId="0" fontId="18" fillId="0" borderId="1" xfId="0" applyFont="1" applyBorder="1" applyAlignment="1">
      <alignment horizontal="left" vertical="center" wrapText="1"/>
    </xf>
    <xf numFmtId="0" fontId="10" fillId="0" borderId="53" xfId="0" applyFont="1" applyBorder="1" applyAlignment="1">
      <alignment horizontal="left" vertical="top" wrapText="1"/>
    </xf>
    <xf numFmtId="0" fontId="10" fillId="0" borderId="1" xfId="0" applyFont="1" applyBorder="1" applyAlignment="1">
      <alignment horizontal="left" vertical="top" wrapText="1"/>
    </xf>
    <xf numFmtId="0" fontId="10" fillId="0" borderId="55" xfId="0" applyFont="1" applyBorder="1" applyAlignment="1">
      <alignment horizontal="left" vertical="top" wrapText="1"/>
    </xf>
    <xf numFmtId="0" fontId="10" fillId="0" borderId="60" xfId="0" applyFont="1" applyBorder="1" applyAlignment="1">
      <alignment horizontal="left" vertical="top" wrapText="1"/>
    </xf>
    <xf numFmtId="0" fontId="10" fillId="0" borderId="18" xfId="0" applyFont="1" applyBorder="1" applyAlignment="1">
      <alignment horizontal="center" vertical="top" wrapText="1"/>
    </xf>
    <xf numFmtId="0" fontId="10" fillId="0" borderId="1" xfId="0" applyFont="1" applyBorder="1" applyAlignment="1">
      <alignment horizontal="center" vertical="center" wrapText="1"/>
    </xf>
    <xf numFmtId="0" fontId="10" fillId="0" borderId="49" xfId="0" applyFont="1" applyBorder="1" applyAlignment="1">
      <alignment horizontal="center" vertical="top" wrapText="1"/>
    </xf>
    <xf numFmtId="0" fontId="1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top" wrapText="1"/>
    </xf>
    <xf numFmtId="0" fontId="10" fillId="0" borderId="19" xfId="0" applyFont="1" applyBorder="1" applyAlignment="1">
      <alignment horizontal="center" vertical="center"/>
    </xf>
    <xf numFmtId="0" fontId="10" fillId="0" borderId="0" xfId="0" applyFont="1" applyAlignment="1">
      <alignment horizontal="center" vertical="center"/>
    </xf>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10" fillId="0" borderId="20" xfId="0" applyFont="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10" fillId="0" borderId="18" xfId="0" applyFont="1" applyBorder="1" applyAlignment="1">
      <alignment horizontal="left" vertical="top" wrapText="1"/>
    </xf>
    <xf numFmtId="0" fontId="10" fillId="0" borderId="17" xfId="0" applyFont="1" applyBorder="1" applyAlignment="1">
      <alignment horizontal="left" vertical="top" wrapText="1"/>
    </xf>
    <xf numFmtId="0" fontId="9" fillId="0" borderId="53" xfId="0" applyFont="1" applyBorder="1" applyAlignment="1">
      <alignment horizontal="left" vertical="top" wrapText="1"/>
    </xf>
    <xf numFmtId="0" fontId="10" fillId="0" borderId="18" xfId="0" applyFont="1" applyBorder="1" applyAlignment="1">
      <alignment horizontal="center" vertical="center" wrapText="1"/>
    </xf>
    <xf numFmtId="0" fontId="10" fillId="0" borderId="33" xfId="0" applyFont="1" applyBorder="1" applyAlignment="1">
      <alignment horizontal="left" vertical="top" wrapText="1"/>
    </xf>
    <xf numFmtId="0" fontId="10" fillId="0" borderId="54" xfId="0" applyFont="1" applyBorder="1" applyAlignment="1">
      <alignment horizontal="left" vertical="top" wrapText="1"/>
    </xf>
    <xf numFmtId="0" fontId="10" fillId="0" borderId="1" xfId="0" applyFont="1" applyBorder="1" applyAlignment="1">
      <alignment horizontal="center" vertical="top" wrapText="1"/>
    </xf>
    <xf numFmtId="0" fontId="10" fillId="0" borderId="1" xfId="0" applyFont="1" applyBorder="1" applyAlignment="1">
      <alignment vertical="top" wrapText="1"/>
    </xf>
    <xf numFmtId="0" fontId="10" fillId="0" borderId="17" xfId="0" applyFont="1" applyBorder="1" applyAlignment="1">
      <alignment vertical="top" wrapText="1"/>
    </xf>
    <xf numFmtId="0" fontId="10" fillId="0" borderId="27" xfId="0" applyFont="1" applyBorder="1" applyAlignment="1">
      <alignment horizontal="left" vertical="top" wrapText="1"/>
    </xf>
    <xf numFmtId="0" fontId="10" fillId="0" borderId="39" xfId="0" applyFont="1" applyBorder="1" applyAlignment="1">
      <alignment horizontal="left" vertical="top" wrapText="1"/>
    </xf>
    <xf numFmtId="0" fontId="3" fillId="0" borderId="8" xfId="0" applyFont="1" applyBorder="1" applyAlignment="1">
      <alignment horizontal="center" vertical="center"/>
    </xf>
    <xf numFmtId="0" fontId="3" fillId="0" borderId="9" xfId="0" applyFont="1" applyBorder="1" applyAlignment="1">
      <alignment horizontal="center" vertical="center" wrapText="1"/>
    </xf>
    <xf numFmtId="0" fontId="2" fillId="0" borderId="8" xfId="0" applyFont="1" applyBorder="1" applyAlignment="1">
      <alignment horizontal="left" vertical="top"/>
    </xf>
    <xf numFmtId="0" fontId="2" fillId="0" borderId="9" xfId="0" applyFont="1" applyBorder="1" applyAlignment="1">
      <alignment horizontal="left" vertical="top"/>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21" fillId="0" borderId="18" xfId="0" applyFont="1" applyBorder="1" applyAlignment="1">
      <alignment horizontal="left" vertical="top" wrapText="1"/>
    </xf>
    <xf numFmtId="0" fontId="21" fillId="0" borderId="1" xfId="0" applyFont="1" applyBorder="1" applyAlignment="1">
      <alignment horizontal="left" vertical="top" wrapText="1"/>
    </xf>
    <xf numFmtId="0" fontId="21" fillId="0" borderId="17" xfId="0" applyFont="1" applyBorder="1" applyAlignment="1">
      <alignment horizontal="left" vertical="top" wrapText="1"/>
    </xf>
    <xf numFmtId="0" fontId="21" fillId="0" borderId="33" xfId="0" applyFont="1" applyBorder="1" applyAlignment="1">
      <alignment horizontal="left" vertical="top" wrapText="1"/>
    </xf>
    <xf numFmtId="0" fontId="21" fillId="0" borderId="54" xfId="0" applyFont="1" applyBorder="1" applyAlignment="1">
      <alignment horizontal="left" vertical="top" wrapText="1"/>
    </xf>
    <xf numFmtId="0" fontId="2" fillId="0" borderId="15" xfId="0" applyFont="1" applyBorder="1" applyAlignment="1">
      <alignment horizontal="left" vertical="top" wrapText="1"/>
    </xf>
    <xf numFmtId="0" fontId="2" fillId="0" borderId="16" xfId="0" applyFont="1" applyBorder="1" applyAlignment="1">
      <alignment horizontal="left" vertical="top" wrapText="1"/>
    </xf>
    <xf numFmtId="0" fontId="2" fillId="0" borderId="22" xfId="0" applyFont="1" applyBorder="1" applyAlignment="1">
      <alignment horizontal="left" vertical="top" wrapText="1"/>
    </xf>
    <xf numFmtId="0" fontId="2" fillId="2" borderId="15" xfId="0" applyFont="1" applyFill="1" applyBorder="1" applyAlignment="1">
      <alignment horizontal="left" vertical="top" wrapText="1"/>
    </xf>
    <xf numFmtId="0" fontId="2" fillId="2" borderId="16" xfId="0" applyFont="1" applyFill="1" applyBorder="1" applyAlignment="1">
      <alignment horizontal="left" vertical="top" wrapText="1"/>
    </xf>
    <xf numFmtId="0" fontId="2" fillId="2" borderId="22" xfId="0" applyFont="1" applyFill="1" applyBorder="1" applyAlignment="1">
      <alignment horizontal="left" vertical="top"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66" xfId="0" applyFont="1" applyBorder="1" applyAlignment="1">
      <alignment horizontal="center" vertical="center" wrapText="1"/>
    </xf>
    <xf numFmtId="0" fontId="10" fillId="0" borderId="68" xfId="0" applyFont="1" applyBorder="1" applyAlignment="1">
      <alignment horizontal="center" vertical="center" wrapText="1"/>
    </xf>
    <xf numFmtId="0" fontId="10" fillId="0" borderId="69" xfId="0" applyFont="1" applyBorder="1" applyAlignment="1">
      <alignment horizontal="center" vertical="top" wrapText="1"/>
    </xf>
    <xf numFmtId="0" fontId="10" fillId="0" borderId="63" xfId="0" applyFont="1" applyBorder="1" applyAlignment="1">
      <alignment horizontal="left" vertical="top" wrapText="1"/>
    </xf>
    <xf numFmtId="0" fontId="9" fillId="0" borderId="1" xfId="0" applyFont="1" applyBorder="1" applyAlignment="1">
      <alignment horizontal="left" vertical="top" wrapText="1"/>
    </xf>
    <xf numFmtId="0" fontId="3" fillId="0" borderId="64" xfId="0" applyFont="1" applyBorder="1" applyAlignment="1">
      <alignment horizontal="center" vertical="center"/>
    </xf>
    <xf numFmtId="0" fontId="3" fillId="0" borderId="65" xfId="0" applyFont="1" applyBorder="1" applyAlignment="1">
      <alignment horizontal="center" vertical="center" wrapText="1"/>
    </xf>
    <xf numFmtId="0" fontId="2" fillId="2" borderId="2" xfId="0" applyFont="1" applyFill="1" applyBorder="1" applyAlignment="1">
      <alignment horizontal="center" vertical="center" wrapText="1"/>
    </xf>
    <xf numFmtId="3" fontId="1" fillId="0" borderId="14"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8" fillId="3" borderId="27" xfId="0" applyFont="1" applyFill="1" applyBorder="1" applyAlignment="1">
      <alignment horizontal="center" vertical="center" wrapText="1"/>
    </xf>
    <xf numFmtId="0" fontId="8" fillId="3" borderId="39" xfId="0" applyFont="1" applyFill="1" applyBorder="1" applyAlignment="1">
      <alignment horizontal="center" vertical="center" wrapText="1"/>
    </xf>
    <xf numFmtId="0" fontId="8" fillId="3" borderId="28" xfId="0" applyFont="1" applyFill="1" applyBorder="1" applyAlignment="1">
      <alignment horizontal="center" vertical="center" wrapText="1"/>
    </xf>
    <xf numFmtId="0" fontId="8" fillId="3" borderId="59" xfId="0" applyFont="1" applyFill="1" applyBorder="1" applyAlignment="1">
      <alignment horizontal="center" vertical="center" wrapText="1"/>
    </xf>
    <xf numFmtId="0" fontId="8" fillId="0" borderId="27" xfId="0" applyFont="1" applyBorder="1" applyAlignment="1">
      <alignment horizontal="center" vertical="center"/>
    </xf>
    <xf numFmtId="0" fontId="8" fillId="0" borderId="58" xfId="0" applyFont="1" applyBorder="1" applyAlignment="1">
      <alignment horizontal="center" vertical="center"/>
    </xf>
    <xf numFmtId="0" fontId="2" fillId="0" borderId="8" xfId="0" applyFont="1" applyBorder="1" applyAlignment="1">
      <alignment horizontal="center" vertical="center" wrapText="1"/>
    </xf>
    <xf numFmtId="3" fontId="2" fillId="0" borderId="24" xfId="0" applyNumberFormat="1" applyFont="1" applyBorder="1" applyAlignment="1">
      <alignment horizontal="center" vertical="center" wrapText="1"/>
    </xf>
    <xf numFmtId="0" fontId="1" fillId="0" borderId="26" xfId="0" applyFont="1" applyBorder="1" applyAlignment="1">
      <alignment horizontal="center" vertical="center" wrapText="1"/>
    </xf>
    <xf numFmtId="0" fontId="1" fillId="0" borderId="37" xfId="0" applyFont="1" applyBorder="1" applyAlignment="1">
      <alignment horizontal="center" vertical="center" wrapText="1"/>
    </xf>
    <xf numFmtId="3" fontId="1" fillId="0" borderId="24" xfId="0" applyNumberFormat="1" applyFont="1" applyBorder="1" applyAlignment="1">
      <alignment horizontal="center" vertical="center" wrapText="1"/>
    </xf>
    <xf numFmtId="0" fontId="2" fillId="4" borderId="1" xfId="0" applyFont="1" applyFill="1" applyBorder="1" applyAlignment="1">
      <alignment horizontal="center" vertical="center" wrapText="1"/>
    </xf>
    <xf numFmtId="0" fontId="1" fillId="0" borderId="18" xfId="0" applyFont="1" applyBorder="1" applyAlignment="1">
      <alignment horizontal="left" vertical="top" wrapText="1"/>
    </xf>
    <xf numFmtId="0" fontId="1" fillId="0" borderId="1" xfId="0" applyFont="1" applyBorder="1" applyAlignment="1">
      <alignment horizontal="left" vertical="top" wrapText="1"/>
    </xf>
    <xf numFmtId="0" fontId="1" fillId="0" borderId="17" xfId="0" applyFont="1" applyBorder="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5" fillId="0" borderId="15" xfId="0" applyFont="1" applyBorder="1" applyAlignment="1">
      <alignment horizontal="left" vertical="top"/>
    </xf>
    <xf numFmtId="0" fontId="5" fillId="0" borderId="16" xfId="0" applyFont="1" applyBorder="1" applyAlignment="1">
      <alignment horizontal="left" vertical="top"/>
    </xf>
    <xf numFmtId="0" fontId="17" fillId="0" borderId="1" xfId="0" applyFont="1" applyBorder="1" applyAlignment="1">
      <alignment horizontal="center" vertical="center" wrapText="1"/>
    </xf>
    <xf numFmtId="0" fontId="3" fillId="0" borderId="1" xfId="0" applyFont="1" applyBorder="1" applyAlignment="1">
      <alignment vertical="top" wrapText="1"/>
    </xf>
    <xf numFmtId="0" fontId="1" fillId="0" borderId="11" xfId="0" applyFont="1" applyBorder="1" applyAlignment="1">
      <alignment horizontal="left" vertical="top" wrapText="1"/>
    </xf>
    <xf numFmtId="0" fontId="10" fillId="0" borderId="19" xfId="0" applyFont="1" applyBorder="1" applyAlignment="1">
      <alignment horizontal="center" vertical="center" wrapText="1"/>
    </xf>
    <xf numFmtId="0" fontId="10" fillId="0" borderId="0" xfId="0" applyFont="1" applyAlignment="1">
      <alignment horizontal="center" vertical="center" wrapText="1"/>
    </xf>
    <xf numFmtId="0" fontId="10" fillId="0" borderId="20"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8" xfId="0" applyFont="1" applyBorder="1" applyAlignment="1">
      <alignment vertical="top" wrapText="1"/>
    </xf>
    <xf numFmtId="0" fontId="10" fillId="0" borderId="17" xfId="0" applyFont="1" applyBorder="1" applyAlignment="1">
      <alignment horizontal="center" vertical="center" wrapText="1"/>
    </xf>
    <xf numFmtId="0" fontId="1" fillId="0" borderId="27" xfId="0" applyFont="1" applyBorder="1" applyAlignment="1">
      <alignment horizontal="left" vertical="top" wrapText="1"/>
    </xf>
    <xf numFmtId="0" fontId="1" fillId="0" borderId="39" xfId="0" applyFont="1" applyBorder="1" applyAlignment="1">
      <alignment horizontal="left" vertical="top" wrapText="1"/>
    </xf>
    <xf numFmtId="0" fontId="1" fillId="0" borderId="38" xfId="0" applyFont="1" applyBorder="1" applyAlignment="1">
      <alignment horizontal="left" vertical="top" wrapText="1"/>
    </xf>
    <xf numFmtId="0" fontId="1" fillId="0" borderId="28" xfId="0" applyFont="1" applyBorder="1" applyAlignment="1">
      <alignment horizontal="left" vertical="top" wrapText="1"/>
    </xf>
    <xf numFmtId="0" fontId="1" fillId="0" borderId="29" xfId="0" applyFont="1" applyBorder="1" applyAlignment="1">
      <alignment horizontal="left" vertical="top" wrapText="1"/>
    </xf>
    <xf numFmtId="0" fontId="3" fillId="0" borderId="15" xfId="0" applyFont="1" applyBorder="1" applyAlignment="1">
      <alignment horizontal="left" vertical="top"/>
    </xf>
    <xf numFmtId="0" fontId="3" fillId="0" borderId="16" xfId="0" applyFont="1" applyBorder="1" applyAlignment="1">
      <alignment horizontal="left" vertical="top"/>
    </xf>
    <xf numFmtId="0" fontId="3" fillId="0" borderId="15" xfId="0" applyFont="1" applyBorder="1" applyAlignment="1">
      <alignment horizontal="left" vertical="top" wrapText="1"/>
    </xf>
    <xf numFmtId="0" fontId="3" fillId="0" borderId="16" xfId="0" applyFont="1" applyBorder="1" applyAlignment="1">
      <alignment horizontal="left" vertical="top" wrapText="1"/>
    </xf>
    <xf numFmtId="0" fontId="3" fillId="0" borderId="22" xfId="0" applyFont="1" applyBorder="1" applyAlignment="1">
      <alignment horizontal="left" vertical="top" wrapText="1"/>
    </xf>
    <xf numFmtId="0" fontId="3" fillId="0" borderId="9" xfId="0" applyFont="1" applyBorder="1" applyAlignment="1">
      <alignment horizontal="center" vertical="center"/>
    </xf>
    <xf numFmtId="0" fontId="3" fillId="0" borderId="10" xfId="0" applyFont="1" applyBorder="1" applyAlignment="1">
      <alignment horizontal="center" vertical="center" wrapText="1"/>
    </xf>
    <xf numFmtId="0" fontId="3" fillId="2" borderId="15" xfId="0" applyFont="1" applyFill="1" applyBorder="1" applyAlignment="1">
      <alignment horizontal="left" vertical="top" wrapText="1"/>
    </xf>
    <xf numFmtId="0" fontId="3" fillId="2" borderId="16" xfId="0" applyFont="1" applyFill="1" applyBorder="1" applyAlignment="1">
      <alignment horizontal="left" vertical="top" wrapText="1"/>
    </xf>
    <xf numFmtId="0" fontId="3" fillId="2" borderId="22" xfId="0" applyFont="1" applyFill="1" applyBorder="1" applyAlignment="1">
      <alignment horizontal="left" vertical="top" wrapText="1"/>
    </xf>
    <xf numFmtId="0" fontId="3" fillId="0" borderId="8" xfId="0" applyFont="1" applyBorder="1" applyAlignment="1">
      <alignment horizontal="left" vertical="top"/>
    </xf>
    <xf numFmtId="0" fontId="3" fillId="0" borderId="9" xfId="0" applyFont="1" applyBorder="1" applyAlignment="1">
      <alignment horizontal="left" vertical="top"/>
    </xf>
    <xf numFmtId="0" fontId="3" fillId="0" borderId="9" xfId="0" applyFont="1" applyBorder="1" applyAlignment="1">
      <alignment horizontal="left" vertical="top" wrapText="1"/>
    </xf>
    <xf numFmtId="0" fontId="3" fillId="0" borderId="10" xfId="0" applyFont="1" applyBorder="1" applyAlignment="1">
      <alignment horizontal="left" vertical="top" wrapText="1"/>
    </xf>
    <xf numFmtId="0" fontId="10" fillId="0" borderId="27" xfId="0" applyFont="1" applyBorder="1" applyAlignment="1">
      <alignment horizontal="center" vertical="top" wrapText="1"/>
    </xf>
    <xf numFmtId="0" fontId="10" fillId="0" borderId="39" xfId="0" applyFont="1" applyBorder="1" applyAlignment="1">
      <alignment horizontal="center" vertical="top" wrapText="1"/>
    </xf>
    <xf numFmtId="0" fontId="19" fillId="0" borderId="18" xfId="0" applyFont="1" applyBorder="1" applyAlignment="1">
      <alignment horizontal="left" vertical="top" wrapText="1"/>
    </xf>
    <xf numFmtId="0" fontId="19" fillId="0" borderId="1" xfId="0" applyFont="1" applyBorder="1" applyAlignment="1">
      <alignment horizontal="left" vertical="top" wrapText="1"/>
    </xf>
    <xf numFmtId="0" fontId="10" fillId="0" borderId="27" xfId="0" applyFont="1" applyBorder="1" applyAlignment="1">
      <alignment horizontal="center" vertical="center" wrapText="1"/>
    </xf>
    <xf numFmtId="0" fontId="10" fillId="0" borderId="39"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29" xfId="0" applyFont="1" applyBorder="1" applyAlignment="1">
      <alignment horizontal="center" vertical="center" wrapText="1"/>
    </xf>
    <xf numFmtId="0" fontId="26" fillId="0" borderId="12" xfId="0" applyFont="1" applyBorder="1" applyAlignment="1">
      <alignment horizontal="justify" vertical="center" wrapText="1"/>
    </xf>
    <xf numFmtId="0" fontId="26" fillId="0" borderId="13"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90"/>
  <sheetViews>
    <sheetView topLeftCell="L10" zoomScale="50" zoomScaleNormal="50" workbookViewId="0">
      <selection activeCell="O14" sqref="O14:V14"/>
    </sheetView>
  </sheetViews>
  <sheetFormatPr baseColWidth="10" defaultColWidth="11.42578125" defaultRowHeight="15" x14ac:dyDescent="0.25"/>
  <cols>
    <col min="1" max="1" width="26" customWidth="1"/>
    <col min="2" max="3" width="17.28515625" customWidth="1"/>
    <col min="4" max="4" width="14.28515625" customWidth="1"/>
    <col min="6" max="6" width="16" customWidth="1"/>
    <col min="7" max="7" width="16.28515625" customWidth="1"/>
    <col min="9" max="9" width="14.140625" customWidth="1"/>
    <col min="14" max="14" width="14.85546875" customWidth="1"/>
    <col min="16" max="16" width="23.7109375" customWidth="1"/>
    <col min="17" max="17" width="12" customWidth="1"/>
    <col min="18" max="18" width="13.42578125" customWidth="1"/>
    <col min="19" max="19" width="12.28515625" customWidth="1"/>
    <col min="20" max="20" width="12.85546875" customWidth="1"/>
    <col min="21" max="21" width="11.140625" customWidth="1"/>
    <col min="23" max="23" width="13.140625" customWidth="1"/>
    <col min="28" max="28" width="38.5703125" customWidth="1"/>
    <col min="30" max="30" width="35.140625" customWidth="1"/>
    <col min="31" max="31" width="22.85546875" customWidth="1"/>
    <col min="32" max="32" width="21.7109375" customWidth="1"/>
    <col min="33" max="33" width="18.85546875" customWidth="1"/>
    <col min="34" max="34" width="20.5703125" customWidth="1"/>
    <col min="35" max="35" width="47.42578125" customWidth="1"/>
    <col min="36" max="36" width="22.28515625" customWidth="1"/>
    <col min="37" max="37" width="32" customWidth="1"/>
  </cols>
  <sheetData>
    <row r="1" spans="1:39" ht="15.75" thickBot="1" x14ac:dyDescent="0.3"/>
    <row r="2" spans="1:39" ht="15" customHeight="1" x14ac:dyDescent="0.25">
      <c r="A2" s="362"/>
      <c r="B2" s="363" t="s">
        <v>0</v>
      </c>
      <c r="C2" s="363"/>
      <c r="D2" s="363"/>
      <c r="E2" s="363"/>
      <c r="F2" s="363"/>
      <c r="G2" s="363"/>
      <c r="H2" s="363"/>
      <c r="I2" s="363"/>
      <c r="J2" s="364"/>
      <c r="K2" s="365"/>
      <c r="N2" s="362"/>
      <c r="O2" s="366" t="s">
        <v>1</v>
      </c>
      <c r="P2" s="366"/>
      <c r="Q2" s="366"/>
      <c r="R2" s="366"/>
      <c r="S2" s="366"/>
      <c r="T2" s="366"/>
      <c r="U2" s="366"/>
      <c r="V2" s="366"/>
      <c r="W2" s="366"/>
      <c r="X2" s="364"/>
      <c r="Y2" s="365"/>
      <c r="AB2" s="358"/>
      <c r="AC2" s="359" t="s">
        <v>1</v>
      </c>
      <c r="AD2" s="359"/>
      <c r="AE2" s="359"/>
      <c r="AF2" s="359"/>
      <c r="AG2" s="359"/>
      <c r="AH2" s="359"/>
      <c r="AI2" s="359"/>
      <c r="AJ2" s="359"/>
      <c r="AK2" s="359"/>
      <c r="AL2" s="351"/>
      <c r="AM2" s="351"/>
    </row>
    <row r="3" spans="1:39" ht="36.75" customHeight="1" thickBot="1" x14ac:dyDescent="0.3">
      <c r="A3" s="360"/>
      <c r="B3" s="350"/>
      <c r="C3" s="350"/>
      <c r="D3" s="350"/>
      <c r="E3" s="350"/>
      <c r="F3" s="350"/>
      <c r="G3" s="350"/>
      <c r="H3" s="350"/>
      <c r="I3" s="350"/>
      <c r="J3" s="351"/>
      <c r="K3" s="361"/>
      <c r="N3" s="360"/>
      <c r="O3" s="359"/>
      <c r="P3" s="359"/>
      <c r="Q3" s="359"/>
      <c r="R3" s="359"/>
      <c r="S3" s="359"/>
      <c r="T3" s="359"/>
      <c r="U3" s="359"/>
      <c r="V3" s="359"/>
      <c r="W3" s="359"/>
      <c r="X3" s="351"/>
      <c r="Y3" s="361"/>
      <c r="AB3" s="358"/>
      <c r="AC3" s="359"/>
      <c r="AD3" s="359"/>
      <c r="AE3" s="359"/>
      <c r="AF3" s="359"/>
      <c r="AG3" s="359"/>
      <c r="AH3" s="359"/>
      <c r="AI3" s="359"/>
      <c r="AJ3" s="359"/>
      <c r="AK3" s="359"/>
      <c r="AL3" s="351"/>
      <c r="AM3" s="351"/>
    </row>
    <row r="4" spans="1:39" ht="15.75" thickBot="1" x14ac:dyDescent="0.3">
      <c r="A4" s="180"/>
      <c r="K4" s="181"/>
      <c r="N4" s="180"/>
      <c r="Y4" s="181"/>
      <c r="AB4" s="34"/>
      <c r="AM4" s="35"/>
    </row>
    <row r="5" spans="1:39" ht="15" customHeight="1" x14ac:dyDescent="0.25">
      <c r="A5" s="360"/>
      <c r="B5" s="350" t="s">
        <v>2</v>
      </c>
      <c r="C5" s="350"/>
      <c r="D5" s="350"/>
      <c r="E5" s="350"/>
      <c r="F5" s="350"/>
      <c r="G5" s="350"/>
      <c r="H5" s="350"/>
      <c r="I5" s="350"/>
      <c r="J5" s="351"/>
      <c r="K5" s="361"/>
      <c r="N5" s="360"/>
      <c r="O5" s="350" t="s">
        <v>2</v>
      </c>
      <c r="P5" s="350"/>
      <c r="Q5" s="350"/>
      <c r="R5" s="350"/>
      <c r="S5" s="350"/>
      <c r="T5" s="350"/>
      <c r="U5" s="350"/>
      <c r="V5" s="350"/>
      <c r="W5" s="350"/>
      <c r="X5" s="351"/>
      <c r="Y5" s="361"/>
      <c r="AB5" s="358"/>
      <c r="AC5" s="350" t="s">
        <v>2</v>
      </c>
      <c r="AD5" s="350"/>
      <c r="AE5" s="350"/>
      <c r="AF5" s="350"/>
      <c r="AG5" s="350"/>
      <c r="AH5" s="350"/>
      <c r="AI5" s="350"/>
      <c r="AJ5" s="350"/>
      <c r="AK5" s="350"/>
      <c r="AL5" s="351"/>
      <c r="AM5" s="351"/>
    </row>
    <row r="6" spans="1:39" ht="15.75" customHeight="1" thickBot="1" x14ac:dyDescent="0.3">
      <c r="A6" s="360"/>
      <c r="B6" s="350"/>
      <c r="C6" s="350"/>
      <c r="D6" s="350"/>
      <c r="E6" s="350"/>
      <c r="F6" s="350"/>
      <c r="G6" s="350"/>
      <c r="H6" s="350"/>
      <c r="I6" s="350"/>
      <c r="J6" s="351"/>
      <c r="K6" s="361"/>
      <c r="N6" s="360"/>
      <c r="O6" s="350"/>
      <c r="P6" s="350"/>
      <c r="Q6" s="350"/>
      <c r="R6" s="350"/>
      <c r="S6" s="350"/>
      <c r="T6" s="350"/>
      <c r="U6" s="350"/>
      <c r="V6" s="350"/>
      <c r="W6" s="350"/>
      <c r="X6" s="351"/>
      <c r="Y6" s="361"/>
      <c r="AB6" s="358"/>
      <c r="AC6" s="350"/>
      <c r="AD6" s="350"/>
      <c r="AE6" s="350"/>
      <c r="AF6" s="350"/>
      <c r="AG6" s="350"/>
      <c r="AH6" s="350"/>
      <c r="AI6" s="350"/>
      <c r="AJ6" s="350"/>
      <c r="AK6" s="350"/>
      <c r="AL6" s="351"/>
      <c r="AM6" s="351"/>
    </row>
    <row r="7" spans="1:39" ht="15.75" thickBot="1" x14ac:dyDescent="0.3">
      <c r="A7" s="182"/>
      <c r="B7" s="37"/>
      <c r="C7" s="37"/>
      <c r="D7" s="37"/>
      <c r="E7" s="37"/>
      <c r="F7" s="37"/>
      <c r="G7" s="37"/>
      <c r="H7" s="38"/>
      <c r="I7" s="39"/>
      <c r="J7" s="39"/>
      <c r="K7" s="183"/>
      <c r="N7" s="182"/>
      <c r="O7" s="37"/>
      <c r="P7" s="37"/>
      <c r="Q7" s="37"/>
      <c r="R7" s="37"/>
      <c r="S7" s="37"/>
      <c r="T7" s="37"/>
      <c r="U7" s="37"/>
      <c r="V7" s="38"/>
      <c r="W7" s="39"/>
      <c r="X7" s="39"/>
      <c r="Y7" s="183"/>
      <c r="AB7" s="36"/>
      <c r="AC7" s="37"/>
      <c r="AD7" s="37"/>
      <c r="AE7" s="37"/>
      <c r="AF7" s="37"/>
      <c r="AG7" s="37"/>
      <c r="AH7" s="37"/>
      <c r="AI7" s="37"/>
      <c r="AJ7" s="38"/>
      <c r="AK7" s="39"/>
      <c r="AL7" s="39"/>
      <c r="AM7" s="40"/>
    </row>
    <row r="8" spans="1:39" x14ac:dyDescent="0.25">
      <c r="A8" s="277" t="s">
        <v>3</v>
      </c>
      <c r="B8" s="280"/>
      <c r="C8" s="280"/>
      <c r="D8" s="280"/>
      <c r="E8" s="280"/>
      <c r="F8" s="280"/>
      <c r="G8" s="280"/>
      <c r="H8" s="280"/>
      <c r="I8" s="280"/>
      <c r="J8" s="280"/>
      <c r="K8" s="333"/>
      <c r="N8" s="277" t="s">
        <v>3</v>
      </c>
      <c r="O8" s="280"/>
      <c r="P8" s="280"/>
      <c r="Q8" s="280"/>
      <c r="R8" s="280"/>
      <c r="S8" s="280"/>
      <c r="T8" s="280"/>
      <c r="U8" s="280"/>
      <c r="V8" s="280"/>
      <c r="W8" s="280"/>
      <c r="X8" s="280"/>
      <c r="Y8" s="333"/>
      <c r="AB8" s="280" t="s">
        <v>3</v>
      </c>
      <c r="AC8" s="280"/>
      <c r="AD8" s="280"/>
      <c r="AE8" s="280"/>
      <c r="AF8" s="280"/>
      <c r="AG8" s="280"/>
      <c r="AH8" s="280"/>
      <c r="AI8" s="280"/>
      <c r="AJ8" s="280"/>
      <c r="AK8" s="280"/>
      <c r="AL8" s="280"/>
      <c r="AM8" s="280"/>
    </row>
    <row r="9" spans="1:39" ht="30" customHeight="1" x14ac:dyDescent="0.25">
      <c r="A9" s="352" t="s">
        <v>4</v>
      </c>
      <c r="B9" s="353"/>
      <c r="C9" s="353"/>
      <c r="D9" s="353"/>
      <c r="E9" s="353"/>
      <c r="F9" s="353"/>
      <c r="G9" s="353"/>
      <c r="H9" s="353"/>
      <c r="I9" s="353"/>
      <c r="J9" s="353"/>
      <c r="K9" s="354"/>
      <c r="N9" s="353" t="s">
        <v>5</v>
      </c>
      <c r="O9" s="355"/>
      <c r="P9" s="355"/>
      <c r="Q9" s="355"/>
      <c r="R9" s="355"/>
      <c r="S9" s="355"/>
      <c r="T9" s="355"/>
      <c r="U9" s="355"/>
      <c r="V9" s="355"/>
      <c r="W9" s="355"/>
      <c r="X9" s="355"/>
      <c r="Y9" s="356"/>
      <c r="AB9" s="353" t="s">
        <v>5</v>
      </c>
      <c r="AC9" s="355"/>
      <c r="AD9" s="355"/>
      <c r="AE9" s="355"/>
      <c r="AF9" s="355"/>
      <c r="AG9" s="355"/>
      <c r="AH9" s="355"/>
      <c r="AI9" s="355"/>
      <c r="AJ9" s="355"/>
      <c r="AK9" s="355"/>
      <c r="AL9" s="355"/>
      <c r="AM9" s="356"/>
    </row>
    <row r="10" spans="1:39" ht="130.5" customHeight="1" x14ac:dyDescent="0.25">
      <c r="A10" s="184" t="s">
        <v>6</v>
      </c>
      <c r="B10" s="347" t="s">
        <v>7</v>
      </c>
      <c r="C10" s="347"/>
      <c r="D10" s="347"/>
      <c r="E10" s="347"/>
      <c r="F10" s="347"/>
      <c r="G10" s="347"/>
      <c r="H10" s="347"/>
      <c r="I10" s="347"/>
      <c r="J10" s="347"/>
      <c r="K10" s="357"/>
      <c r="N10" s="184" t="s">
        <v>6</v>
      </c>
      <c r="O10" s="347" t="s">
        <v>8</v>
      </c>
      <c r="P10" s="347"/>
      <c r="Q10" s="347"/>
      <c r="R10" s="347"/>
      <c r="S10" s="347"/>
      <c r="T10" s="347"/>
      <c r="U10" s="347"/>
      <c r="V10" s="347"/>
      <c r="W10" s="347"/>
      <c r="X10" s="347"/>
      <c r="Y10" s="357"/>
      <c r="AB10" s="18" t="s">
        <v>6</v>
      </c>
      <c r="AC10" s="347" t="s">
        <v>8</v>
      </c>
      <c r="AD10" s="347"/>
      <c r="AE10" s="347"/>
      <c r="AF10" s="347"/>
      <c r="AG10" s="347"/>
      <c r="AH10" s="347"/>
      <c r="AI10" s="347"/>
      <c r="AJ10" s="347"/>
      <c r="AK10" s="347"/>
      <c r="AL10" s="347"/>
      <c r="AM10" s="347"/>
    </row>
    <row r="11" spans="1:39" ht="96.75" customHeight="1" thickBot="1" x14ac:dyDescent="0.3">
      <c r="A11" s="185" t="s">
        <v>9</v>
      </c>
      <c r="B11" s="348" t="s">
        <v>10</v>
      </c>
      <c r="C11" s="348"/>
      <c r="D11" s="348"/>
      <c r="E11" s="348"/>
      <c r="F11" s="348"/>
      <c r="G11" s="348"/>
      <c r="H11" s="348"/>
      <c r="I11" s="348"/>
      <c r="J11" s="348"/>
      <c r="K11" s="349"/>
      <c r="N11" s="185" t="s">
        <v>9</v>
      </c>
      <c r="O11" s="348" t="s">
        <v>11</v>
      </c>
      <c r="P11" s="348"/>
      <c r="Q11" s="348"/>
      <c r="R11" s="348"/>
      <c r="S11" s="348"/>
      <c r="T11" s="348"/>
      <c r="U11" s="348"/>
      <c r="V11" s="348"/>
      <c r="W11" s="348"/>
      <c r="X11" s="348"/>
      <c r="Y11" s="349"/>
      <c r="AB11" s="19" t="s">
        <v>9</v>
      </c>
      <c r="AC11" s="348" t="s">
        <v>11</v>
      </c>
      <c r="AD11" s="348"/>
      <c r="AE11" s="348"/>
      <c r="AF11" s="348"/>
      <c r="AG11" s="348"/>
      <c r="AH11" s="348"/>
      <c r="AI11" s="348"/>
      <c r="AJ11" s="348"/>
      <c r="AK11" s="348"/>
      <c r="AL11" s="348"/>
      <c r="AM11" s="348"/>
    </row>
    <row r="12" spans="1:39" ht="15.75" thickBot="1" x14ac:dyDescent="0.3">
      <c r="A12" s="182"/>
      <c r="B12" s="37"/>
      <c r="C12" s="37"/>
      <c r="D12" s="37"/>
      <c r="E12" s="37"/>
      <c r="F12" s="37"/>
      <c r="G12" s="37"/>
      <c r="H12" s="38"/>
      <c r="I12" s="39"/>
      <c r="J12" s="39"/>
      <c r="K12" s="183"/>
      <c r="N12" s="182"/>
      <c r="O12" s="37"/>
      <c r="P12" s="37"/>
      <c r="Q12" s="37"/>
      <c r="R12" s="37"/>
      <c r="S12" s="37"/>
      <c r="T12" s="37"/>
      <c r="U12" s="37"/>
      <c r="V12" s="38"/>
      <c r="W12" s="39"/>
      <c r="X12" s="39"/>
      <c r="Y12" s="183"/>
      <c r="AB12" s="36"/>
      <c r="AC12" s="37"/>
      <c r="AD12" s="37"/>
      <c r="AE12" s="37"/>
      <c r="AF12" s="37"/>
      <c r="AG12" s="37"/>
      <c r="AH12" s="37"/>
      <c r="AI12" s="37"/>
      <c r="AJ12" s="38"/>
      <c r="AK12" s="39"/>
      <c r="AL12" s="39"/>
      <c r="AM12" s="40"/>
    </row>
    <row r="13" spans="1:39" ht="15.75" customHeight="1" thickBot="1" x14ac:dyDescent="0.3">
      <c r="A13" s="344" t="s">
        <v>12</v>
      </c>
      <c r="B13" s="345"/>
      <c r="C13" s="345"/>
      <c r="D13" s="345"/>
      <c r="E13" s="345"/>
      <c r="F13" s="345"/>
      <c r="G13" s="345"/>
      <c r="H13" s="345"/>
      <c r="I13" s="345"/>
      <c r="J13" s="345"/>
      <c r="K13" s="333"/>
      <c r="N13" s="344" t="s">
        <v>12</v>
      </c>
      <c r="O13" s="345"/>
      <c r="P13" s="345"/>
      <c r="Q13" s="345"/>
      <c r="R13" s="345"/>
      <c r="S13" s="345"/>
      <c r="T13" s="345"/>
      <c r="U13" s="345"/>
      <c r="V13" s="345"/>
      <c r="W13" s="345"/>
      <c r="X13" s="345"/>
      <c r="Y13" s="333"/>
      <c r="AB13" s="345" t="s">
        <v>12</v>
      </c>
      <c r="AC13" s="345"/>
      <c r="AD13" s="345"/>
      <c r="AE13" s="345"/>
      <c r="AF13" s="345"/>
      <c r="AG13" s="345"/>
      <c r="AH13" s="345"/>
      <c r="AI13" s="345"/>
      <c r="AJ13" s="345"/>
      <c r="AK13" s="345"/>
      <c r="AL13" s="345"/>
      <c r="AM13" s="345"/>
    </row>
    <row r="14" spans="1:39" x14ac:dyDescent="0.25">
      <c r="A14" s="186" t="s">
        <v>13</v>
      </c>
      <c r="B14" s="346" t="s">
        <v>14</v>
      </c>
      <c r="C14" s="346"/>
      <c r="D14" s="346"/>
      <c r="E14" s="346"/>
      <c r="F14" s="346"/>
      <c r="G14" s="346"/>
      <c r="H14" s="346"/>
      <c r="I14" s="27" t="s">
        <v>15</v>
      </c>
      <c r="J14" s="346">
        <v>74301198</v>
      </c>
      <c r="K14" s="321"/>
      <c r="N14" s="186" t="s">
        <v>13</v>
      </c>
      <c r="O14" s="346" t="s">
        <v>16</v>
      </c>
      <c r="P14" s="346"/>
      <c r="Q14" s="346"/>
      <c r="R14" s="346"/>
      <c r="S14" s="346"/>
      <c r="T14" s="346"/>
      <c r="U14" s="346"/>
      <c r="V14" s="346"/>
      <c r="W14" s="27" t="s">
        <v>15</v>
      </c>
      <c r="X14" s="346"/>
      <c r="Y14" s="321"/>
      <c r="AB14" s="26" t="s">
        <v>13</v>
      </c>
      <c r="AC14" s="346"/>
      <c r="AD14" s="346"/>
      <c r="AE14" s="346"/>
      <c r="AF14" s="346"/>
      <c r="AG14" s="346"/>
      <c r="AH14" s="346"/>
      <c r="AI14" s="346"/>
      <c r="AJ14" s="346"/>
      <c r="AK14" s="27" t="s">
        <v>15</v>
      </c>
      <c r="AL14" s="346"/>
      <c r="AM14" s="346"/>
    </row>
    <row r="15" spans="1:39" x14ac:dyDescent="0.25">
      <c r="A15" s="334"/>
      <c r="B15" s="335"/>
      <c r="C15" s="335"/>
      <c r="D15" s="335"/>
      <c r="E15" s="335"/>
      <c r="F15" s="335"/>
      <c r="G15" s="335"/>
      <c r="H15" s="335"/>
      <c r="I15" s="335"/>
      <c r="J15" s="335"/>
      <c r="K15" s="336"/>
      <c r="N15" s="334"/>
      <c r="O15" s="335"/>
      <c r="P15" s="335"/>
      <c r="Q15" s="335"/>
      <c r="R15" s="335"/>
      <c r="S15" s="335"/>
      <c r="T15" s="335"/>
      <c r="U15" s="335"/>
      <c r="V15" s="335"/>
      <c r="W15" s="335"/>
      <c r="X15" s="335"/>
      <c r="Y15" s="336"/>
      <c r="AB15" s="335"/>
      <c r="AC15" s="335"/>
      <c r="AD15" s="335"/>
      <c r="AE15" s="335"/>
      <c r="AF15" s="335"/>
      <c r="AG15" s="335"/>
      <c r="AH15" s="335"/>
      <c r="AI15" s="335"/>
      <c r="AJ15" s="335"/>
      <c r="AK15" s="335"/>
      <c r="AL15" s="335"/>
      <c r="AM15" s="335"/>
    </row>
    <row r="16" spans="1:39" ht="30" x14ac:dyDescent="0.25">
      <c r="A16" s="184" t="s">
        <v>17</v>
      </c>
      <c r="B16" s="337" t="s">
        <v>18</v>
      </c>
      <c r="C16" s="337"/>
      <c r="D16" s="337"/>
      <c r="E16" s="337"/>
      <c r="F16" s="337"/>
      <c r="G16" s="337"/>
      <c r="H16" s="337"/>
      <c r="I16" s="17" t="s">
        <v>19</v>
      </c>
      <c r="J16" s="342"/>
      <c r="K16" s="343"/>
      <c r="N16" s="184" t="s">
        <v>17</v>
      </c>
      <c r="O16" s="337" t="s">
        <v>20</v>
      </c>
      <c r="P16" s="337"/>
      <c r="Q16" s="337"/>
      <c r="R16" s="337"/>
      <c r="S16" s="337"/>
      <c r="T16" s="337"/>
      <c r="U16" s="337"/>
      <c r="V16" s="337"/>
      <c r="W16" s="17" t="s">
        <v>19</v>
      </c>
      <c r="X16" s="342">
        <v>35962</v>
      </c>
      <c r="Y16" s="343"/>
      <c r="AB16" s="18" t="s">
        <v>17</v>
      </c>
      <c r="AC16" s="337"/>
      <c r="AD16" s="337"/>
      <c r="AE16" s="337"/>
      <c r="AF16" s="337"/>
      <c r="AG16" s="337"/>
      <c r="AH16" s="337"/>
      <c r="AI16" s="337"/>
      <c r="AJ16" s="337"/>
      <c r="AK16" s="17" t="s">
        <v>19</v>
      </c>
      <c r="AL16" s="342"/>
      <c r="AM16" s="342"/>
    </row>
    <row r="17" spans="1:39" x14ac:dyDescent="0.25">
      <c r="A17" s="334"/>
      <c r="B17" s="335"/>
      <c r="C17" s="335"/>
      <c r="D17" s="335"/>
      <c r="E17" s="335"/>
      <c r="F17" s="335"/>
      <c r="G17" s="335"/>
      <c r="H17" s="335"/>
      <c r="I17" s="335"/>
      <c r="J17" s="335"/>
      <c r="K17" s="336"/>
      <c r="N17" s="334"/>
      <c r="O17" s="335"/>
      <c r="P17" s="335"/>
      <c r="Q17" s="335"/>
      <c r="R17" s="335"/>
      <c r="S17" s="335"/>
      <c r="T17" s="335"/>
      <c r="U17" s="335"/>
      <c r="V17" s="335"/>
      <c r="W17" s="335"/>
      <c r="X17" s="335"/>
      <c r="Y17" s="336"/>
      <c r="AB17" s="335"/>
      <c r="AC17" s="335"/>
      <c r="AD17" s="335"/>
      <c r="AE17" s="335"/>
      <c r="AF17" s="335"/>
      <c r="AG17" s="335"/>
      <c r="AH17" s="335"/>
      <c r="AI17" s="335"/>
      <c r="AJ17" s="335"/>
      <c r="AK17" s="335"/>
      <c r="AL17" s="335"/>
      <c r="AM17" s="335"/>
    </row>
    <row r="18" spans="1:39" ht="30" x14ac:dyDescent="0.25">
      <c r="A18" s="184" t="s">
        <v>21</v>
      </c>
      <c r="B18" s="337" t="s">
        <v>22</v>
      </c>
      <c r="C18" s="337"/>
      <c r="D18" s="337"/>
      <c r="E18" s="337"/>
      <c r="F18" s="337"/>
      <c r="G18" s="337"/>
      <c r="H18" s="337"/>
      <c r="I18" s="17" t="s">
        <v>19</v>
      </c>
      <c r="J18" s="340"/>
      <c r="K18" s="341"/>
      <c r="N18" s="184" t="s">
        <v>21</v>
      </c>
      <c r="O18" s="337" t="s">
        <v>23</v>
      </c>
      <c r="P18" s="337"/>
      <c r="Q18" s="337"/>
      <c r="R18" s="337"/>
      <c r="S18" s="337"/>
      <c r="T18" s="337"/>
      <c r="U18" s="337"/>
      <c r="V18" s="337"/>
      <c r="W18" s="17" t="s">
        <v>19</v>
      </c>
      <c r="X18" s="340"/>
      <c r="Y18" s="341"/>
      <c r="AB18" s="18" t="s">
        <v>21</v>
      </c>
      <c r="AC18" s="337"/>
      <c r="AD18" s="337"/>
      <c r="AE18" s="337"/>
      <c r="AF18" s="337"/>
      <c r="AG18" s="337"/>
      <c r="AH18" s="337"/>
      <c r="AI18" s="337"/>
      <c r="AJ18" s="337"/>
      <c r="AK18" s="17" t="s">
        <v>19</v>
      </c>
      <c r="AL18" s="340"/>
      <c r="AM18" s="340"/>
    </row>
    <row r="19" spans="1:39" x14ac:dyDescent="0.25">
      <c r="A19" s="334"/>
      <c r="B19" s="335"/>
      <c r="C19" s="335"/>
      <c r="D19" s="335"/>
      <c r="E19" s="335"/>
      <c r="F19" s="335"/>
      <c r="G19" s="335"/>
      <c r="H19" s="335"/>
      <c r="I19" s="335"/>
      <c r="J19" s="335"/>
      <c r="K19" s="336"/>
      <c r="N19" s="334"/>
      <c r="O19" s="335"/>
      <c r="P19" s="335"/>
      <c r="Q19" s="335"/>
      <c r="R19" s="335"/>
      <c r="S19" s="335"/>
      <c r="T19" s="335"/>
      <c r="U19" s="335"/>
      <c r="V19" s="335"/>
      <c r="W19" s="335"/>
      <c r="X19" s="335"/>
      <c r="Y19" s="336"/>
      <c r="AB19" s="335"/>
      <c r="AC19" s="335"/>
      <c r="AD19" s="335"/>
      <c r="AE19" s="335"/>
      <c r="AF19" s="335"/>
      <c r="AG19" s="335"/>
      <c r="AH19" s="335"/>
      <c r="AI19" s="335"/>
      <c r="AJ19" s="335"/>
      <c r="AK19" s="335"/>
      <c r="AL19" s="335"/>
      <c r="AM19" s="335"/>
    </row>
    <row r="20" spans="1:39" ht="45" customHeight="1" x14ac:dyDescent="0.25">
      <c r="A20" s="184" t="s">
        <v>24</v>
      </c>
      <c r="B20" s="337" t="s">
        <v>25</v>
      </c>
      <c r="C20" s="337"/>
      <c r="D20" s="337"/>
      <c r="E20" s="337"/>
      <c r="F20" s="337"/>
      <c r="G20" s="337"/>
      <c r="H20" s="337"/>
      <c r="I20" s="17" t="s">
        <v>26</v>
      </c>
      <c r="J20" s="338">
        <v>41228</v>
      </c>
      <c r="K20" s="339"/>
      <c r="N20" s="184" t="s">
        <v>24</v>
      </c>
      <c r="O20" s="337" t="s">
        <v>27</v>
      </c>
      <c r="P20" s="337"/>
      <c r="Q20" s="337"/>
      <c r="R20" s="337"/>
      <c r="S20" s="337"/>
      <c r="T20" s="337"/>
      <c r="U20" s="337"/>
      <c r="V20" s="337"/>
      <c r="W20" s="17" t="s">
        <v>26</v>
      </c>
      <c r="X20" s="338">
        <v>41046</v>
      </c>
      <c r="Y20" s="339"/>
      <c r="AB20" s="18" t="s">
        <v>24</v>
      </c>
      <c r="AC20" s="337"/>
      <c r="AD20" s="337"/>
      <c r="AE20" s="337"/>
      <c r="AF20" s="337"/>
      <c r="AG20" s="337"/>
      <c r="AH20" s="337"/>
      <c r="AI20" s="337"/>
      <c r="AJ20" s="337"/>
      <c r="AK20" s="17" t="s">
        <v>26</v>
      </c>
      <c r="AL20" s="340"/>
      <c r="AM20" s="340"/>
    </row>
    <row r="21" spans="1:39" ht="15.75" thickBot="1" x14ac:dyDescent="0.3">
      <c r="A21" s="330"/>
      <c r="B21" s="331"/>
      <c r="C21" s="331"/>
      <c r="D21" s="331"/>
      <c r="E21" s="331"/>
      <c r="F21" s="331"/>
      <c r="G21" s="331"/>
      <c r="H21" s="331"/>
      <c r="I21" s="331"/>
      <c r="J21" s="331"/>
      <c r="K21" s="332"/>
      <c r="N21" s="330"/>
      <c r="O21" s="331"/>
      <c r="P21" s="331"/>
      <c r="Q21" s="331"/>
      <c r="R21" s="331"/>
      <c r="S21" s="331"/>
      <c r="T21" s="331"/>
      <c r="U21" s="331"/>
      <c r="V21" s="331"/>
      <c r="W21" s="331"/>
      <c r="X21" s="331"/>
      <c r="Y21" s="332"/>
      <c r="AB21" s="331"/>
      <c r="AC21" s="331"/>
      <c r="AD21" s="331"/>
      <c r="AE21" s="331"/>
      <c r="AF21" s="331"/>
      <c r="AG21" s="331"/>
      <c r="AH21" s="331"/>
      <c r="AI21" s="331"/>
      <c r="AJ21" s="331"/>
      <c r="AK21" s="331"/>
      <c r="AL21" s="331"/>
      <c r="AM21" s="331"/>
    </row>
    <row r="22" spans="1:39" ht="15.75" thickBot="1" x14ac:dyDescent="0.3">
      <c r="A22" s="187"/>
      <c r="B22" s="1"/>
      <c r="C22" s="1"/>
      <c r="D22" s="4"/>
      <c r="E22" s="4"/>
      <c r="F22" s="4"/>
      <c r="G22" s="4"/>
      <c r="H22" s="4"/>
      <c r="I22" s="39"/>
      <c r="J22" s="39"/>
      <c r="K22" s="183"/>
      <c r="N22" s="187"/>
      <c r="O22" s="1"/>
      <c r="P22" s="1"/>
      <c r="Q22" s="4"/>
      <c r="R22" s="4"/>
      <c r="S22" s="4"/>
      <c r="T22" s="4"/>
      <c r="U22" s="4"/>
      <c r="V22" s="4"/>
      <c r="W22" s="39"/>
      <c r="X22" s="39"/>
      <c r="Y22" s="183"/>
      <c r="AB22" s="32"/>
      <c r="AC22" s="1"/>
      <c r="AD22" s="1"/>
      <c r="AE22" s="4"/>
      <c r="AF22" s="4"/>
      <c r="AG22" s="4"/>
      <c r="AH22" s="4"/>
      <c r="AI22" s="4"/>
      <c r="AJ22" s="4"/>
      <c r="AK22" s="39"/>
      <c r="AL22" s="39"/>
      <c r="AM22" s="40"/>
    </row>
    <row r="23" spans="1:39" ht="15.75" customHeight="1" thickBot="1" x14ac:dyDescent="0.3">
      <c r="A23" s="277" t="s">
        <v>28</v>
      </c>
      <c r="B23" s="280"/>
      <c r="C23" s="280"/>
      <c r="D23" s="280"/>
      <c r="E23" s="280"/>
      <c r="F23" s="280"/>
      <c r="G23" s="280"/>
      <c r="H23" s="280"/>
      <c r="I23" s="280"/>
      <c r="J23" s="280"/>
      <c r="K23" s="333"/>
      <c r="N23" s="277" t="s">
        <v>28</v>
      </c>
      <c r="O23" s="280"/>
      <c r="P23" s="280"/>
      <c r="Q23" s="280"/>
      <c r="R23" s="280"/>
      <c r="S23" s="280"/>
      <c r="T23" s="280"/>
      <c r="U23" s="280"/>
      <c r="V23" s="280"/>
      <c r="W23" s="280"/>
      <c r="X23" s="280"/>
      <c r="Y23" s="333"/>
      <c r="AB23" s="280" t="s">
        <v>28</v>
      </c>
      <c r="AC23" s="280"/>
      <c r="AD23" s="280"/>
      <c r="AE23" s="280"/>
      <c r="AF23" s="280"/>
      <c r="AG23" s="280"/>
      <c r="AH23" s="280"/>
      <c r="AI23" s="280"/>
      <c r="AJ23" s="280"/>
      <c r="AK23" s="280"/>
      <c r="AL23" s="280"/>
      <c r="AM23" s="280"/>
    </row>
    <row r="24" spans="1:39" ht="195" x14ac:dyDescent="0.25">
      <c r="A24" s="318" t="s">
        <v>29</v>
      </c>
      <c r="B24" s="322"/>
      <c r="C24" s="21" t="s">
        <v>30</v>
      </c>
      <c r="D24" s="6" t="s">
        <v>31</v>
      </c>
      <c r="E24" s="6" t="s">
        <v>32</v>
      </c>
      <c r="F24" s="6" t="s">
        <v>33</v>
      </c>
      <c r="G24" s="6" t="s">
        <v>34</v>
      </c>
      <c r="H24" s="320" t="s">
        <v>35</v>
      </c>
      <c r="I24" s="320"/>
      <c r="J24" s="320"/>
      <c r="K24" s="321"/>
      <c r="N24" s="326" t="s">
        <v>29</v>
      </c>
      <c r="O24" s="327"/>
      <c r="P24" s="126" t="s">
        <v>30</v>
      </c>
      <c r="Q24" s="125" t="s">
        <v>31</v>
      </c>
      <c r="R24" s="125" t="s">
        <v>32</v>
      </c>
      <c r="S24" s="125" t="s">
        <v>33</v>
      </c>
      <c r="T24" s="125" t="s">
        <v>34</v>
      </c>
      <c r="U24" s="125" t="s">
        <v>36</v>
      </c>
      <c r="V24" s="328" t="s">
        <v>35</v>
      </c>
      <c r="W24" s="328"/>
      <c r="X24" s="328"/>
      <c r="Y24" s="329"/>
      <c r="AB24" s="322" t="s">
        <v>29</v>
      </c>
      <c r="AC24" s="322"/>
      <c r="AD24" s="21" t="s">
        <v>30</v>
      </c>
      <c r="AE24" s="6" t="s">
        <v>31</v>
      </c>
      <c r="AF24" s="6" t="s">
        <v>32</v>
      </c>
      <c r="AG24" s="6" t="s">
        <v>33</v>
      </c>
      <c r="AH24" s="6" t="s">
        <v>34</v>
      </c>
      <c r="AI24" s="6" t="s">
        <v>36</v>
      </c>
      <c r="AJ24" s="320" t="s">
        <v>35</v>
      </c>
      <c r="AK24" s="320"/>
      <c r="AL24" s="320"/>
      <c r="AM24" s="320"/>
    </row>
    <row r="25" spans="1:39" ht="28.5" customHeight="1" x14ac:dyDescent="0.25">
      <c r="A25" s="310" t="s">
        <v>37</v>
      </c>
      <c r="B25" s="324"/>
      <c r="C25" s="174" t="s">
        <v>38</v>
      </c>
      <c r="D25" s="47">
        <v>41059</v>
      </c>
      <c r="E25" s="47">
        <v>41062</v>
      </c>
      <c r="F25" s="3">
        <f t="shared" ref="F25:F30" si="0">E25-D25</f>
        <v>3</v>
      </c>
      <c r="G25" s="11">
        <f t="shared" ref="G25:G31" si="1">F25/30</f>
        <v>0.1</v>
      </c>
      <c r="H25" s="283"/>
      <c r="I25" s="283"/>
      <c r="J25" s="283"/>
      <c r="K25" s="284"/>
      <c r="N25" s="314" t="s">
        <v>39</v>
      </c>
      <c r="O25" s="314"/>
      <c r="P25" s="197" t="s">
        <v>40</v>
      </c>
      <c r="Q25" s="198">
        <v>38449</v>
      </c>
      <c r="R25" s="198">
        <v>38449</v>
      </c>
      <c r="S25" s="127">
        <f>R25-Q25</f>
        <v>0</v>
      </c>
      <c r="T25" s="128">
        <f t="shared" ref="T25:T32" si="2">S25/30</f>
        <v>0</v>
      </c>
      <c r="U25" s="199" t="s">
        <v>41</v>
      </c>
      <c r="V25" s="314" t="s">
        <v>42</v>
      </c>
      <c r="W25" s="314"/>
      <c r="X25" s="314"/>
      <c r="Y25" s="314"/>
      <c r="AB25" s="285"/>
      <c r="AC25" s="285"/>
      <c r="AD25" s="15"/>
      <c r="AE25" s="2"/>
      <c r="AF25" s="2"/>
      <c r="AG25" s="3">
        <f t="shared" ref="AG25:AG36" si="3">AF25-AE25</f>
        <v>0</v>
      </c>
      <c r="AH25" s="11">
        <f t="shared" ref="AH25:AH36" si="4">AG25/30</f>
        <v>0</v>
      </c>
      <c r="AI25" s="11"/>
      <c r="AJ25" s="283"/>
      <c r="AK25" s="283"/>
      <c r="AL25" s="283"/>
      <c r="AM25" s="283"/>
    </row>
    <row r="26" spans="1:39" ht="43.5" x14ac:dyDescent="0.25">
      <c r="A26" s="310" t="s">
        <v>43</v>
      </c>
      <c r="B26" s="324"/>
      <c r="C26" s="173" t="s">
        <v>44</v>
      </c>
      <c r="D26" s="48">
        <v>39435</v>
      </c>
      <c r="E26" s="48">
        <v>39525</v>
      </c>
      <c r="F26" s="3">
        <f t="shared" si="0"/>
        <v>90</v>
      </c>
      <c r="G26" s="11">
        <f t="shared" si="1"/>
        <v>3</v>
      </c>
      <c r="H26" s="283"/>
      <c r="I26" s="283"/>
      <c r="J26" s="283"/>
      <c r="K26" s="284"/>
      <c r="N26" s="314" t="s">
        <v>39</v>
      </c>
      <c r="O26" s="314"/>
      <c r="P26" s="197" t="s">
        <v>45</v>
      </c>
      <c r="Q26" s="198">
        <v>38461</v>
      </c>
      <c r="R26" s="198">
        <v>38704</v>
      </c>
      <c r="S26" s="127">
        <f>R26-Q26</f>
        <v>243</v>
      </c>
      <c r="T26" s="128">
        <f t="shared" si="2"/>
        <v>8.1</v>
      </c>
      <c r="U26" s="199" t="s">
        <v>41</v>
      </c>
      <c r="V26" s="314" t="s">
        <v>46</v>
      </c>
      <c r="W26" s="314"/>
      <c r="X26" s="314"/>
      <c r="Y26" s="314"/>
      <c r="AB26" s="285"/>
      <c r="AC26" s="285"/>
      <c r="AD26" s="15"/>
      <c r="AE26" s="2"/>
      <c r="AF26" s="2"/>
      <c r="AG26" s="3">
        <f t="shared" si="3"/>
        <v>0</v>
      </c>
      <c r="AH26" s="11">
        <f t="shared" si="4"/>
        <v>0</v>
      </c>
      <c r="AI26" s="11"/>
      <c r="AJ26" s="283"/>
      <c r="AK26" s="283"/>
      <c r="AL26" s="283"/>
      <c r="AM26" s="283"/>
    </row>
    <row r="27" spans="1:39" ht="28.5" customHeight="1" x14ac:dyDescent="0.25">
      <c r="A27" s="310" t="s">
        <v>39</v>
      </c>
      <c r="B27" s="324"/>
      <c r="C27" s="173" t="s">
        <v>47</v>
      </c>
      <c r="D27" s="48">
        <v>43294</v>
      </c>
      <c r="E27" s="48">
        <v>43386</v>
      </c>
      <c r="F27" s="3">
        <f t="shared" si="0"/>
        <v>92</v>
      </c>
      <c r="G27" s="11">
        <f t="shared" si="1"/>
        <v>3.0666666666666669</v>
      </c>
      <c r="H27" s="283"/>
      <c r="I27" s="283"/>
      <c r="J27" s="283"/>
      <c r="K27" s="284"/>
      <c r="N27" s="314" t="s">
        <v>39</v>
      </c>
      <c r="O27" s="314"/>
      <c r="P27" s="197" t="s">
        <v>45</v>
      </c>
      <c r="Q27" s="198">
        <v>38744</v>
      </c>
      <c r="R27" s="198">
        <v>38863</v>
      </c>
      <c r="S27" s="127">
        <f>R27-Q27</f>
        <v>119</v>
      </c>
      <c r="T27" s="128">
        <f t="shared" si="2"/>
        <v>3.9666666666666668</v>
      </c>
      <c r="U27" s="199" t="s">
        <v>41</v>
      </c>
      <c r="V27" s="314" t="s">
        <v>48</v>
      </c>
      <c r="W27" s="314"/>
      <c r="X27" s="314"/>
      <c r="Y27" s="314"/>
      <c r="AB27" s="285"/>
      <c r="AC27" s="285"/>
      <c r="AD27" s="15"/>
      <c r="AE27" s="2"/>
      <c r="AF27" s="2"/>
      <c r="AG27" s="3">
        <f t="shared" si="3"/>
        <v>0</v>
      </c>
      <c r="AH27" s="11">
        <f t="shared" si="4"/>
        <v>0</v>
      </c>
      <c r="AI27" s="11"/>
      <c r="AJ27" s="283"/>
      <c r="AK27" s="283"/>
      <c r="AL27" s="283"/>
      <c r="AM27" s="283"/>
    </row>
    <row r="28" spans="1:39" ht="29.25" customHeight="1" x14ac:dyDescent="0.25">
      <c r="A28" s="310" t="s">
        <v>39</v>
      </c>
      <c r="B28" s="311"/>
      <c r="C28" s="173" t="s">
        <v>49</v>
      </c>
      <c r="D28" s="48">
        <v>42059</v>
      </c>
      <c r="E28" s="48">
        <v>42216</v>
      </c>
      <c r="F28" s="3">
        <f>E28-D28</f>
        <v>157</v>
      </c>
      <c r="G28" s="11">
        <v>0</v>
      </c>
      <c r="H28" s="325" t="s">
        <v>50</v>
      </c>
      <c r="I28" s="312"/>
      <c r="J28" s="312"/>
      <c r="K28" s="313"/>
      <c r="N28" s="314" t="s">
        <v>39</v>
      </c>
      <c r="O28" s="314"/>
      <c r="P28" s="197" t="s">
        <v>45</v>
      </c>
      <c r="Q28" s="198">
        <v>38909</v>
      </c>
      <c r="R28" s="198">
        <v>39000</v>
      </c>
      <c r="S28" s="127">
        <f>R28-Q28</f>
        <v>91</v>
      </c>
      <c r="T28" s="128">
        <f t="shared" si="2"/>
        <v>3.0333333333333332</v>
      </c>
      <c r="U28" s="199" t="s">
        <v>41</v>
      </c>
      <c r="V28" s="314" t="s">
        <v>51</v>
      </c>
      <c r="W28" s="314"/>
      <c r="X28" s="314"/>
      <c r="Y28" s="314"/>
      <c r="AB28" s="285"/>
      <c r="AC28" s="283"/>
      <c r="AD28" s="15"/>
      <c r="AE28" s="2"/>
      <c r="AF28" s="2"/>
      <c r="AG28" s="3">
        <f>AF28-AE28</f>
        <v>0</v>
      </c>
      <c r="AH28" s="11">
        <f>AG28/30</f>
        <v>0</v>
      </c>
      <c r="AI28" s="11"/>
      <c r="AJ28" s="283"/>
      <c r="AK28" s="283"/>
      <c r="AL28" s="283"/>
      <c r="AM28" s="286"/>
    </row>
    <row r="29" spans="1:39" ht="29.25" x14ac:dyDescent="0.25">
      <c r="A29" s="310" t="s">
        <v>39</v>
      </c>
      <c r="B29" s="311"/>
      <c r="C29" s="173" t="s">
        <v>52</v>
      </c>
      <c r="D29" s="48">
        <v>40423</v>
      </c>
      <c r="E29" s="48">
        <v>41721</v>
      </c>
      <c r="F29" s="3">
        <f>E29-D29</f>
        <v>1298</v>
      </c>
      <c r="G29" s="11">
        <f>F29/30</f>
        <v>43.266666666666666</v>
      </c>
      <c r="H29" s="325" t="s">
        <v>53</v>
      </c>
      <c r="I29" s="312"/>
      <c r="J29" s="312"/>
      <c r="K29" s="313"/>
      <c r="N29" s="314" t="s">
        <v>54</v>
      </c>
      <c r="O29" s="314"/>
      <c r="P29" s="197" t="s">
        <v>55</v>
      </c>
      <c r="Q29" s="198">
        <v>39114</v>
      </c>
      <c r="R29" s="198"/>
      <c r="S29" s="127">
        <v>0</v>
      </c>
      <c r="T29" s="128">
        <f t="shared" si="2"/>
        <v>0</v>
      </c>
      <c r="U29" s="199" t="s">
        <v>56</v>
      </c>
      <c r="V29" s="315" t="s">
        <v>57</v>
      </c>
      <c r="W29" s="315"/>
      <c r="X29" s="315"/>
      <c r="Y29" s="315"/>
      <c r="AB29" s="285"/>
      <c r="AC29" s="283"/>
      <c r="AD29" s="15"/>
      <c r="AE29" s="2"/>
      <c r="AF29" s="2"/>
      <c r="AG29" s="3">
        <f>AF29-AE29</f>
        <v>0</v>
      </c>
      <c r="AH29" s="11">
        <f>AG29/30</f>
        <v>0</v>
      </c>
      <c r="AI29" s="11"/>
      <c r="AJ29" s="283"/>
      <c r="AK29" s="283"/>
      <c r="AL29" s="283"/>
      <c r="AM29" s="286"/>
    </row>
    <row r="30" spans="1:39" ht="29.25" x14ac:dyDescent="0.25">
      <c r="A30" s="310" t="s">
        <v>39</v>
      </c>
      <c r="B30" s="311"/>
      <c r="C30" s="173" t="s">
        <v>58</v>
      </c>
      <c r="D30" s="48">
        <v>41663</v>
      </c>
      <c r="E30" s="48">
        <v>41721</v>
      </c>
      <c r="F30" s="3">
        <f t="shared" si="0"/>
        <v>58</v>
      </c>
      <c r="G30" s="11">
        <f t="shared" si="1"/>
        <v>1.9333333333333333</v>
      </c>
      <c r="H30" s="325" t="s">
        <v>53</v>
      </c>
      <c r="I30" s="312"/>
      <c r="J30" s="312"/>
      <c r="K30" s="313"/>
      <c r="N30" s="314" t="s">
        <v>39</v>
      </c>
      <c r="O30" s="314"/>
      <c r="P30" s="197" t="s">
        <v>59</v>
      </c>
      <c r="Q30" s="198">
        <v>39154</v>
      </c>
      <c r="R30" s="198">
        <v>39169</v>
      </c>
      <c r="S30" s="127">
        <v>0</v>
      </c>
      <c r="T30" s="128">
        <f t="shared" si="2"/>
        <v>0</v>
      </c>
      <c r="U30" s="199" t="s">
        <v>56</v>
      </c>
      <c r="V30" s="314" t="s">
        <v>60</v>
      </c>
      <c r="W30" s="314"/>
      <c r="X30" s="314"/>
      <c r="Y30" s="314"/>
      <c r="AB30" s="285"/>
      <c r="AC30" s="283"/>
      <c r="AD30" s="15"/>
      <c r="AE30" s="2"/>
      <c r="AF30" s="2"/>
      <c r="AG30" s="3">
        <f t="shared" si="3"/>
        <v>0</v>
      </c>
      <c r="AH30" s="11">
        <f t="shared" si="4"/>
        <v>0</v>
      </c>
      <c r="AI30" s="11"/>
      <c r="AJ30" s="283"/>
      <c r="AK30" s="283"/>
      <c r="AL30" s="283"/>
      <c r="AM30" s="286"/>
    </row>
    <row r="31" spans="1:39" ht="26.25" customHeight="1" x14ac:dyDescent="0.25">
      <c r="A31" s="310" t="s">
        <v>39</v>
      </c>
      <c r="B31" s="311"/>
      <c r="C31" s="173" t="s">
        <v>61</v>
      </c>
      <c r="D31" s="173" t="s">
        <v>53</v>
      </c>
      <c r="E31" s="173" t="s">
        <v>53</v>
      </c>
      <c r="F31" s="3">
        <v>0</v>
      </c>
      <c r="G31" s="11">
        <f t="shared" si="1"/>
        <v>0</v>
      </c>
      <c r="H31" s="325" t="s">
        <v>62</v>
      </c>
      <c r="I31" s="312"/>
      <c r="J31" s="312"/>
      <c r="K31" s="313"/>
      <c r="N31" s="314" t="s">
        <v>39</v>
      </c>
      <c r="O31" s="314"/>
      <c r="P31" s="197" t="s">
        <v>63</v>
      </c>
      <c r="Q31" s="198">
        <v>40423</v>
      </c>
      <c r="R31" s="198">
        <v>40484</v>
      </c>
      <c r="S31" s="127">
        <f>R31-Q31</f>
        <v>61</v>
      </c>
      <c r="T31" s="128">
        <f t="shared" si="2"/>
        <v>2.0333333333333332</v>
      </c>
      <c r="U31" s="199" t="s">
        <v>41</v>
      </c>
      <c r="V31" s="315" t="s">
        <v>64</v>
      </c>
      <c r="W31" s="315"/>
      <c r="X31" s="315"/>
      <c r="Y31" s="315"/>
      <c r="AB31" s="285"/>
      <c r="AC31" s="283"/>
      <c r="AD31" s="15"/>
      <c r="AE31" s="2"/>
      <c r="AF31" s="2"/>
      <c r="AG31" s="3">
        <f t="shared" si="3"/>
        <v>0</v>
      </c>
      <c r="AH31" s="11">
        <f t="shared" si="4"/>
        <v>0</v>
      </c>
      <c r="AI31" s="11"/>
      <c r="AJ31" s="283"/>
      <c r="AK31" s="283"/>
      <c r="AL31" s="283"/>
      <c r="AM31" s="286"/>
    </row>
    <row r="32" spans="1:39" ht="27.75" customHeight="1" x14ac:dyDescent="0.25">
      <c r="A32" s="188"/>
      <c r="B32" s="5"/>
      <c r="C32" s="5"/>
      <c r="D32" s="39"/>
      <c r="E32" s="39"/>
      <c r="F32" s="39"/>
      <c r="G32" s="39"/>
      <c r="H32" s="5"/>
      <c r="I32" s="39"/>
      <c r="J32" s="39"/>
      <c r="K32" s="183"/>
      <c r="N32" s="314" t="s">
        <v>39</v>
      </c>
      <c r="O32" s="314"/>
      <c r="P32" s="197" t="s">
        <v>65</v>
      </c>
      <c r="Q32" s="198">
        <v>41029</v>
      </c>
      <c r="R32" s="198">
        <v>41059</v>
      </c>
      <c r="S32" s="127">
        <v>0</v>
      </c>
      <c r="T32" s="128">
        <f t="shared" si="2"/>
        <v>0</v>
      </c>
      <c r="U32" s="199" t="s">
        <v>56</v>
      </c>
      <c r="V32" s="315" t="s">
        <v>66</v>
      </c>
      <c r="W32" s="315"/>
      <c r="X32" s="315"/>
      <c r="Y32" s="315"/>
      <c r="AB32" s="285"/>
      <c r="AC32" s="283"/>
      <c r="AD32" s="15"/>
      <c r="AE32" s="2"/>
      <c r="AF32" s="2"/>
      <c r="AG32" s="3">
        <f t="shared" si="3"/>
        <v>0</v>
      </c>
      <c r="AH32" s="11">
        <f t="shared" si="4"/>
        <v>0</v>
      </c>
      <c r="AI32" s="11"/>
      <c r="AJ32" s="283"/>
      <c r="AK32" s="283"/>
      <c r="AL32" s="283"/>
      <c r="AM32" s="286"/>
    </row>
    <row r="33" spans="1:39" ht="29.25" customHeight="1" x14ac:dyDescent="0.25">
      <c r="A33" s="189"/>
      <c r="B33" s="39"/>
      <c r="C33" s="39"/>
      <c r="D33" s="299" t="s">
        <v>67</v>
      </c>
      <c r="E33" s="300"/>
      <c r="F33" s="301"/>
      <c r="G33" s="14">
        <f>SUM(G25:G31)</f>
        <v>51.36666666666666</v>
      </c>
      <c r="H33" s="39"/>
      <c r="I33" s="39"/>
      <c r="J33" s="39"/>
      <c r="K33" s="183"/>
      <c r="N33" s="314" t="s">
        <v>39</v>
      </c>
      <c r="O33" s="314"/>
      <c r="P33" s="197" t="s">
        <v>68</v>
      </c>
      <c r="Q33" s="198">
        <v>41664</v>
      </c>
      <c r="R33" s="198">
        <v>41722</v>
      </c>
      <c r="S33" s="127">
        <f t="shared" ref="S33:S34" si="5">R33-Q33</f>
        <v>58</v>
      </c>
      <c r="T33" s="128">
        <f t="shared" ref="T33:T34" si="6">S33/30</f>
        <v>1.9333333333333333</v>
      </c>
      <c r="U33" s="199" t="s">
        <v>69</v>
      </c>
      <c r="V33" s="314" t="s">
        <v>70</v>
      </c>
      <c r="W33" s="314"/>
      <c r="X33" s="314"/>
      <c r="Y33" s="314"/>
      <c r="AB33" s="285"/>
      <c r="AC33" s="283"/>
      <c r="AD33" s="15"/>
      <c r="AE33" s="2"/>
      <c r="AF33" s="2"/>
      <c r="AG33" s="3">
        <f t="shared" si="3"/>
        <v>0</v>
      </c>
      <c r="AH33" s="11">
        <f t="shared" si="4"/>
        <v>0</v>
      </c>
      <c r="AI33" s="11"/>
      <c r="AJ33" s="283"/>
      <c r="AK33" s="283"/>
      <c r="AL33" s="283"/>
      <c r="AM33" s="286"/>
    </row>
    <row r="34" spans="1:39" ht="28.5" customHeight="1" x14ac:dyDescent="0.25">
      <c r="A34" s="189"/>
      <c r="B34" s="39"/>
      <c r="C34" s="39"/>
      <c r="D34" s="39"/>
      <c r="E34" s="39"/>
      <c r="F34" s="39"/>
      <c r="G34" s="39"/>
      <c r="H34" s="39"/>
      <c r="I34" s="39"/>
      <c r="J34" s="39"/>
      <c r="K34" s="183"/>
      <c r="N34" s="314" t="s">
        <v>39</v>
      </c>
      <c r="O34" s="314"/>
      <c r="P34" s="197" t="s">
        <v>71</v>
      </c>
      <c r="Q34" s="198">
        <v>42116</v>
      </c>
      <c r="R34" s="198">
        <v>42238</v>
      </c>
      <c r="S34" s="127">
        <f t="shared" si="5"/>
        <v>122</v>
      </c>
      <c r="T34" s="128">
        <f t="shared" si="6"/>
        <v>4.0666666666666664</v>
      </c>
      <c r="U34" s="199" t="s">
        <v>41</v>
      </c>
      <c r="V34" s="314" t="s">
        <v>72</v>
      </c>
      <c r="W34" s="314"/>
      <c r="X34" s="314"/>
      <c r="Y34" s="314"/>
      <c r="AB34" s="285"/>
      <c r="AC34" s="283"/>
      <c r="AD34" s="15"/>
      <c r="AE34" s="2"/>
      <c r="AF34" s="2"/>
      <c r="AG34" s="3">
        <f t="shared" si="3"/>
        <v>0</v>
      </c>
      <c r="AH34" s="11">
        <f t="shared" si="4"/>
        <v>0</v>
      </c>
      <c r="AI34" s="11"/>
      <c r="AJ34" s="283"/>
      <c r="AK34" s="283"/>
      <c r="AL34" s="283"/>
      <c r="AM34" s="286"/>
    </row>
    <row r="35" spans="1:39" ht="28.5" customHeight="1" x14ac:dyDescent="0.25">
      <c r="A35" s="277" t="s">
        <v>73</v>
      </c>
      <c r="B35" s="278"/>
      <c r="C35" s="278"/>
      <c r="D35" s="278"/>
      <c r="E35" s="278"/>
      <c r="F35" s="278"/>
      <c r="G35" s="278"/>
      <c r="H35" s="278"/>
      <c r="I35" s="278"/>
      <c r="J35" s="278"/>
      <c r="K35" s="279"/>
      <c r="N35" s="314" t="s">
        <v>54</v>
      </c>
      <c r="O35" s="314"/>
      <c r="P35" s="197" t="s">
        <v>74</v>
      </c>
      <c r="Q35" s="198">
        <v>42145</v>
      </c>
      <c r="R35" s="198">
        <v>42369</v>
      </c>
      <c r="S35" s="127">
        <v>0</v>
      </c>
      <c r="T35" s="128">
        <f>S35/30</f>
        <v>0</v>
      </c>
      <c r="U35" s="199" t="s">
        <v>56</v>
      </c>
      <c r="V35" s="314" t="s">
        <v>75</v>
      </c>
      <c r="W35" s="314"/>
      <c r="X35" s="314"/>
      <c r="Y35" s="314"/>
      <c r="AB35" s="285"/>
      <c r="AC35" s="283"/>
      <c r="AD35" s="15"/>
      <c r="AE35" s="2"/>
      <c r="AF35" s="2"/>
      <c r="AG35" s="3">
        <f t="shared" si="3"/>
        <v>0</v>
      </c>
      <c r="AH35" s="11">
        <f t="shared" si="4"/>
        <v>0</v>
      </c>
      <c r="AI35" s="11"/>
      <c r="AJ35" s="283"/>
      <c r="AK35" s="283"/>
      <c r="AL35" s="283"/>
      <c r="AM35" s="286"/>
    </row>
    <row r="36" spans="1:39" ht="28.5" customHeight="1" x14ac:dyDescent="0.25">
      <c r="A36" s="318" t="s">
        <v>29</v>
      </c>
      <c r="B36" s="319"/>
      <c r="C36" s="21" t="s">
        <v>30</v>
      </c>
      <c r="D36" s="6" t="s">
        <v>31</v>
      </c>
      <c r="E36" s="6" t="s">
        <v>32</v>
      </c>
      <c r="F36" s="6" t="s">
        <v>33</v>
      </c>
      <c r="G36" s="6" t="s">
        <v>34</v>
      </c>
      <c r="H36" s="320" t="s">
        <v>35</v>
      </c>
      <c r="I36" s="320"/>
      <c r="J36" s="320"/>
      <c r="K36" s="321"/>
      <c r="N36" s="314" t="s">
        <v>39</v>
      </c>
      <c r="O36" s="314"/>
      <c r="P36" s="197" t="s">
        <v>65</v>
      </c>
      <c r="Q36" s="198">
        <v>42281</v>
      </c>
      <c r="R36" s="198">
        <v>42404</v>
      </c>
      <c r="S36" s="127">
        <f t="shared" ref="S36" si="7">R36-Q36</f>
        <v>123</v>
      </c>
      <c r="T36" s="128">
        <f t="shared" ref="T36" si="8">S36/30</f>
        <v>4.0999999999999996</v>
      </c>
      <c r="U36" s="199" t="s">
        <v>41</v>
      </c>
      <c r="V36" s="314" t="s">
        <v>76</v>
      </c>
      <c r="W36" s="314"/>
      <c r="X36" s="314"/>
      <c r="Y36" s="314"/>
      <c r="AB36" s="285"/>
      <c r="AC36" s="283"/>
      <c r="AD36" s="15"/>
      <c r="AE36" s="2"/>
      <c r="AF36" s="2"/>
      <c r="AG36" s="3">
        <f t="shared" si="3"/>
        <v>0</v>
      </c>
      <c r="AH36" s="11">
        <f t="shared" si="4"/>
        <v>0</v>
      </c>
      <c r="AI36" s="11"/>
      <c r="AJ36" s="283"/>
      <c r="AK36" s="283"/>
      <c r="AL36" s="283"/>
      <c r="AM36" s="286"/>
    </row>
    <row r="37" spans="1:39" ht="28.5" customHeight="1" x14ac:dyDescent="0.25">
      <c r="A37" s="310" t="s">
        <v>77</v>
      </c>
      <c r="B37" s="311"/>
      <c r="C37" s="174" t="s">
        <v>58</v>
      </c>
      <c r="D37" s="47">
        <v>38485</v>
      </c>
      <c r="E37" s="174">
        <v>0</v>
      </c>
      <c r="F37" s="3">
        <v>0</v>
      </c>
      <c r="G37" s="11">
        <f t="shared" ref="G37:G40" si="9">F37/30</f>
        <v>0</v>
      </c>
      <c r="H37" s="283" t="s">
        <v>78</v>
      </c>
      <c r="I37" s="283"/>
      <c r="J37" s="283"/>
      <c r="K37" s="284"/>
      <c r="N37" s="314" t="s">
        <v>54</v>
      </c>
      <c r="O37" s="314"/>
      <c r="P37" s="197" t="s">
        <v>79</v>
      </c>
      <c r="Q37" s="198">
        <v>40690</v>
      </c>
      <c r="R37" s="198"/>
      <c r="S37" s="127">
        <v>0</v>
      </c>
      <c r="T37" s="128">
        <v>0</v>
      </c>
      <c r="U37" s="199" t="s">
        <v>56</v>
      </c>
      <c r="V37" s="314" t="s">
        <v>80</v>
      </c>
      <c r="W37" s="314"/>
      <c r="X37" s="314"/>
      <c r="Y37" s="314"/>
      <c r="AB37" s="285"/>
      <c r="AC37" s="283"/>
      <c r="AD37" s="15"/>
      <c r="AE37" s="2"/>
      <c r="AF37" s="2"/>
      <c r="AG37" s="3">
        <f>AF37-AE37</f>
        <v>0</v>
      </c>
      <c r="AH37" s="11">
        <f>AG37/30</f>
        <v>0</v>
      </c>
      <c r="AI37" s="11"/>
      <c r="AJ37" s="283"/>
      <c r="AK37" s="283"/>
      <c r="AL37" s="283"/>
      <c r="AM37" s="286"/>
    </row>
    <row r="38" spans="1:39" ht="28.5" customHeight="1" x14ac:dyDescent="0.25">
      <c r="A38" s="310" t="s">
        <v>77</v>
      </c>
      <c r="B38" s="311"/>
      <c r="C38" s="173" t="s">
        <v>81</v>
      </c>
      <c r="D38" s="48">
        <v>41488</v>
      </c>
      <c r="E38" s="48">
        <v>41578</v>
      </c>
      <c r="F38" s="3">
        <f t="shared" ref="F38:F40" si="10">E38-D38</f>
        <v>90</v>
      </c>
      <c r="G38" s="11">
        <f t="shared" si="9"/>
        <v>3</v>
      </c>
      <c r="H38" s="283"/>
      <c r="I38" s="283"/>
      <c r="J38" s="283"/>
      <c r="K38" s="284"/>
      <c r="N38" s="314" t="s">
        <v>54</v>
      </c>
      <c r="O38" s="314"/>
      <c r="P38" s="197" t="s">
        <v>82</v>
      </c>
      <c r="Q38" s="198"/>
      <c r="R38" s="198"/>
      <c r="S38" s="127">
        <v>0</v>
      </c>
      <c r="T38" s="128">
        <v>0</v>
      </c>
      <c r="U38" s="199"/>
      <c r="V38" s="314"/>
      <c r="W38" s="314"/>
      <c r="X38" s="314"/>
      <c r="Y38" s="314"/>
      <c r="AB38" s="285"/>
      <c r="AC38" s="283"/>
      <c r="AD38" s="15"/>
      <c r="AE38" s="2"/>
      <c r="AF38" s="2"/>
      <c r="AG38" s="3">
        <f t="shared" ref="AG38" si="11">AF38-AE38</f>
        <v>0</v>
      </c>
      <c r="AH38" s="11">
        <f t="shared" ref="AH38" si="12">AG38/30</f>
        <v>0</v>
      </c>
      <c r="AI38" s="11"/>
      <c r="AJ38" s="283"/>
      <c r="AK38" s="283"/>
      <c r="AL38" s="283"/>
      <c r="AM38" s="286"/>
    </row>
    <row r="39" spans="1:39" ht="28.5" customHeight="1" x14ac:dyDescent="0.25">
      <c r="A39" s="282"/>
      <c r="B39" s="283"/>
      <c r="C39" s="15"/>
      <c r="D39" s="2"/>
      <c r="E39" s="2"/>
      <c r="F39" s="3">
        <f t="shared" si="10"/>
        <v>0</v>
      </c>
      <c r="G39" s="11">
        <f t="shared" si="9"/>
        <v>0</v>
      </c>
      <c r="H39" s="283"/>
      <c r="I39" s="283"/>
      <c r="J39" s="283"/>
      <c r="K39" s="284"/>
      <c r="N39" s="314" t="s">
        <v>54</v>
      </c>
      <c r="O39" s="314"/>
      <c r="P39" s="197" t="s">
        <v>55</v>
      </c>
      <c r="Q39" s="198"/>
      <c r="R39" s="198"/>
      <c r="S39" s="127"/>
      <c r="T39" s="128"/>
      <c r="U39" s="199"/>
      <c r="V39" s="315"/>
      <c r="W39" s="315"/>
      <c r="X39" s="315"/>
      <c r="Y39" s="315"/>
      <c r="AB39" s="285"/>
      <c r="AC39" s="283"/>
      <c r="AD39" s="15"/>
      <c r="AE39" s="2"/>
      <c r="AF39" s="2"/>
      <c r="AG39" s="3">
        <f>AF39-AE39</f>
        <v>0</v>
      </c>
      <c r="AH39" s="11">
        <f>AG39/30</f>
        <v>0</v>
      </c>
      <c r="AI39" s="11"/>
      <c r="AJ39" s="283"/>
      <c r="AK39" s="283"/>
      <c r="AL39" s="283"/>
      <c r="AM39" s="286"/>
    </row>
    <row r="40" spans="1:39" ht="57.75" x14ac:dyDescent="0.25">
      <c r="A40" s="282"/>
      <c r="B40" s="283"/>
      <c r="C40" s="15"/>
      <c r="D40" s="2"/>
      <c r="E40" s="2"/>
      <c r="F40" s="3">
        <f t="shared" si="10"/>
        <v>0</v>
      </c>
      <c r="G40" s="11">
        <f t="shared" si="9"/>
        <v>0</v>
      </c>
      <c r="H40" s="283"/>
      <c r="I40" s="283"/>
      <c r="J40" s="283"/>
      <c r="K40" s="284"/>
      <c r="N40" s="314"/>
      <c r="O40" s="314"/>
      <c r="P40" s="197" t="s">
        <v>83</v>
      </c>
      <c r="Q40" s="198"/>
      <c r="R40" s="198"/>
      <c r="S40" s="127"/>
      <c r="T40" s="128"/>
      <c r="U40" s="199" t="s">
        <v>56</v>
      </c>
      <c r="V40" s="315" t="s">
        <v>84</v>
      </c>
      <c r="W40" s="315"/>
      <c r="X40" s="315"/>
      <c r="Y40" s="315"/>
      <c r="AB40" s="308"/>
      <c r="AC40" s="306"/>
      <c r="AD40" s="20"/>
      <c r="AE40" s="7"/>
      <c r="AF40" s="7"/>
      <c r="AG40" s="8">
        <f>AF40-AE40</f>
        <v>0</v>
      </c>
      <c r="AH40" s="12">
        <f>AG40/30</f>
        <v>0</v>
      </c>
      <c r="AI40" s="12"/>
      <c r="AJ40" s="306"/>
      <c r="AK40" s="306"/>
      <c r="AL40" s="306"/>
      <c r="AM40" s="309"/>
    </row>
    <row r="41" spans="1:39" ht="43.5" x14ac:dyDescent="0.25">
      <c r="A41" s="188"/>
      <c r="B41" s="5"/>
      <c r="C41" s="5"/>
      <c r="D41" s="39"/>
      <c r="E41" s="39"/>
      <c r="F41" s="39"/>
      <c r="G41" s="39"/>
      <c r="H41" s="5"/>
      <c r="I41" s="39"/>
      <c r="J41" s="39"/>
      <c r="K41" s="183"/>
      <c r="N41" s="314" t="s">
        <v>85</v>
      </c>
      <c r="O41" s="314"/>
      <c r="P41" s="197" t="s">
        <v>86</v>
      </c>
      <c r="Q41" s="198"/>
      <c r="R41" s="198"/>
      <c r="S41" s="127"/>
      <c r="T41" s="128"/>
      <c r="U41" s="199" t="s">
        <v>56</v>
      </c>
      <c r="V41" s="315" t="s">
        <v>87</v>
      </c>
      <c r="W41" s="315"/>
      <c r="X41" s="315"/>
      <c r="Y41" s="315"/>
      <c r="AB41" s="41"/>
      <c r="AC41" s="5"/>
      <c r="AD41" s="5"/>
      <c r="AE41" s="39"/>
      <c r="AF41" s="39"/>
      <c r="AG41" s="39"/>
      <c r="AH41" s="39"/>
      <c r="AI41" s="39"/>
      <c r="AJ41" s="5"/>
      <c r="AK41" s="39"/>
      <c r="AL41" s="39"/>
      <c r="AM41" s="40"/>
    </row>
    <row r="42" spans="1:39" ht="15.75" customHeight="1" x14ac:dyDescent="0.25">
      <c r="A42" s="189"/>
      <c r="B42" s="39"/>
      <c r="C42" s="39"/>
      <c r="D42" s="299" t="s">
        <v>67</v>
      </c>
      <c r="E42" s="300"/>
      <c r="F42" s="301"/>
      <c r="G42" s="14">
        <f>SUM(G37:G40)</f>
        <v>3</v>
      </c>
      <c r="H42" s="39"/>
      <c r="I42" s="39"/>
      <c r="J42" s="39"/>
      <c r="K42" s="183"/>
      <c r="N42" s="314" t="s">
        <v>39</v>
      </c>
      <c r="O42" s="314"/>
      <c r="P42" s="197" t="s">
        <v>88</v>
      </c>
      <c r="Q42" s="198"/>
      <c r="R42" s="198"/>
      <c r="S42" s="127"/>
      <c r="T42" s="128"/>
      <c r="U42" s="199" t="s">
        <v>56</v>
      </c>
      <c r="V42" s="315" t="s">
        <v>89</v>
      </c>
      <c r="W42" s="315"/>
      <c r="X42" s="315"/>
      <c r="Y42" s="315"/>
      <c r="AB42" s="42"/>
      <c r="AC42" s="39"/>
      <c r="AD42" s="39"/>
      <c r="AE42" s="299" t="s">
        <v>67</v>
      </c>
      <c r="AF42" s="300"/>
      <c r="AG42" s="301"/>
      <c r="AH42" s="14">
        <f>SUM(AH25:AH40)</f>
        <v>0</v>
      </c>
      <c r="AI42" s="28"/>
      <c r="AJ42" s="39"/>
      <c r="AK42" s="39"/>
      <c r="AL42" s="39"/>
      <c r="AM42" s="40"/>
    </row>
    <row r="43" spans="1:39" ht="72" x14ac:dyDescent="0.25">
      <c r="A43" s="189"/>
      <c r="B43" s="39"/>
      <c r="C43" s="39"/>
      <c r="D43" s="16"/>
      <c r="E43" s="9"/>
      <c r="F43" s="9"/>
      <c r="G43" s="28"/>
      <c r="H43" s="39"/>
      <c r="I43" s="39"/>
      <c r="J43" s="39"/>
      <c r="K43" s="183"/>
      <c r="N43" s="314" t="s">
        <v>39</v>
      </c>
      <c r="O43" s="314"/>
      <c r="P43" s="197" t="s">
        <v>88</v>
      </c>
      <c r="Q43" s="198"/>
      <c r="R43" s="198"/>
      <c r="S43" s="127"/>
      <c r="T43" s="128"/>
      <c r="U43" s="199" t="s">
        <v>56</v>
      </c>
      <c r="V43" s="315" t="s">
        <v>90</v>
      </c>
      <c r="W43" s="315"/>
      <c r="X43" s="315"/>
      <c r="Y43" s="315"/>
      <c r="AB43" s="42"/>
      <c r="AC43" s="39"/>
      <c r="AD43" s="39"/>
      <c r="AE43" s="39"/>
      <c r="AF43" s="39"/>
      <c r="AG43" s="39"/>
      <c r="AH43" s="39"/>
      <c r="AI43" s="39"/>
      <c r="AJ43" s="39"/>
      <c r="AK43" s="39"/>
      <c r="AL43" s="39"/>
      <c r="AM43" s="40"/>
    </row>
    <row r="44" spans="1:39" ht="48" customHeight="1" x14ac:dyDescent="0.25">
      <c r="A44" s="302" t="s">
        <v>91</v>
      </c>
      <c r="B44" s="303"/>
      <c r="C44" s="22"/>
      <c r="D44" s="13">
        <f>+G33+G42</f>
        <v>54.36666666666666</v>
      </c>
      <c r="E44" s="9"/>
      <c r="F44" s="9"/>
      <c r="G44" s="9"/>
      <c r="H44" s="9"/>
      <c r="I44" s="9"/>
      <c r="J44" s="10"/>
      <c r="K44" s="190"/>
      <c r="N44" s="314" t="s">
        <v>39</v>
      </c>
      <c r="O44" s="314"/>
      <c r="P44" s="197" t="s">
        <v>88</v>
      </c>
      <c r="Q44" s="198"/>
      <c r="R44" s="198"/>
      <c r="S44" s="127"/>
      <c r="T44" s="128"/>
      <c r="U44" s="199" t="s">
        <v>56</v>
      </c>
      <c r="V44" s="315" t="s">
        <v>92</v>
      </c>
      <c r="W44" s="315"/>
      <c r="X44" s="315"/>
      <c r="Y44" s="315"/>
      <c r="AB44" s="280" t="s">
        <v>73</v>
      </c>
      <c r="AC44" s="278"/>
      <c r="AD44" s="278"/>
      <c r="AE44" s="278"/>
      <c r="AF44" s="278"/>
      <c r="AG44" s="278"/>
      <c r="AH44" s="278"/>
      <c r="AI44" s="278"/>
      <c r="AJ44" s="278"/>
      <c r="AK44" s="278"/>
      <c r="AL44" s="278"/>
      <c r="AM44" s="281"/>
    </row>
    <row r="45" spans="1:39" ht="72" x14ac:dyDescent="0.25">
      <c r="A45" s="189"/>
      <c r="B45" s="39"/>
      <c r="C45" s="39"/>
      <c r="D45" s="39"/>
      <c r="E45" s="39"/>
      <c r="F45" s="39"/>
      <c r="G45" s="39"/>
      <c r="H45" s="39"/>
      <c r="I45" s="39"/>
      <c r="J45" s="39"/>
      <c r="K45" s="183"/>
      <c r="N45" s="314" t="s">
        <v>39</v>
      </c>
      <c r="O45" s="314"/>
      <c r="P45" s="197" t="s">
        <v>88</v>
      </c>
      <c r="Q45" s="198"/>
      <c r="R45" s="198"/>
      <c r="S45" s="127"/>
      <c r="T45" s="128"/>
      <c r="U45" s="199" t="s">
        <v>56</v>
      </c>
      <c r="V45" s="315" t="s">
        <v>93</v>
      </c>
      <c r="W45" s="315"/>
      <c r="X45" s="315"/>
      <c r="Y45" s="315"/>
      <c r="AB45" s="322" t="s">
        <v>29</v>
      </c>
      <c r="AC45" s="319"/>
      <c r="AD45" s="21" t="s">
        <v>30</v>
      </c>
      <c r="AE45" s="6" t="s">
        <v>31</v>
      </c>
      <c r="AF45" s="6" t="s">
        <v>32</v>
      </c>
      <c r="AG45" s="6" t="s">
        <v>33</v>
      </c>
      <c r="AH45" s="6" t="s">
        <v>34</v>
      </c>
      <c r="AI45" s="6" t="s">
        <v>36</v>
      </c>
      <c r="AJ45" s="320" t="s">
        <v>35</v>
      </c>
      <c r="AK45" s="320"/>
      <c r="AL45" s="320"/>
      <c r="AM45" s="323"/>
    </row>
    <row r="46" spans="1:39" ht="72" x14ac:dyDescent="0.25">
      <c r="A46" s="287" t="s">
        <v>94</v>
      </c>
      <c r="B46" s="288"/>
      <c r="C46" s="288"/>
      <c r="D46" s="288"/>
      <c r="E46" s="288"/>
      <c r="F46" s="288"/>
      <c r="G46" s="288"/>
      <c r="H46" s="288"/>
      <c r="I46" s="288"/>
      <c r="J46" s="288"/>
      <c r="K46" s="289"/>
      <c r="N46" s="314" t="s">
        <v>39</v>
      </c>
      <c r="O46" s="314"/>
      <c r="P46" s="197" t="s">
        <v>88</v>
      </c>
      <c r="Q46" s="198"/>
      <c r="R46" s="198"/>
      <c r="S46" s="127"/>
      <c r="T46" s="128"/>
      <c r="U46" s="199" t="s">
        <v>56</v>
      </c>
      <c r="V46" s="315" t="s">
        <v>95</v>
      </c>
      <c r="W46" s="315"/>
      <c r="X46" s="315"/>
      <c r="Y46" s="315"/>
      <c r="AB46" s="285"/>
      <c r="AC46" s="283"/>
      <c r="AD46" s="15"/>
      <c r="AE46" s="2"/>
      <c r="AF46" s="2"/>
      <c r="AG46" s="3">
        <f t="shared" ref="AG46:AG56" si="13">AF46-AE46</f>
        <v>0</v>
      </c>
      <c r="AH46" s="11">
        <f t="shared" ref="AH46:AH56" si="14">AG46/30</f>
        <v>0</v>
      </c>
      <c r="AI46" s="11"/>
      <c r="AJ46" s="283"/>
      <c r="AK46" s="283"/>
      <c r="AL46" s="283"/>
      <c r="AM46" s="286"/>
    </row>
    <row r="47" spans="1:39" ht="15" customHeight="1" x14ac:dyDescent="0.25">
      <c r="A47" s="274"/>
      <c r="B47" s="275"/>
      <c r="C47" s="275"/>
      <c r="D47" s="275"/>
      <c r="E47" s="275"/>
      <c r="F47" s="275"/>
      <c r="G47" s="275"/>
      <c r="H47" s="275"/>
      <c r="I47" s="275"/>
      <c r="J47" s="275"/>
      <c r="K47" s="292"/>
      <c r="N47" s="314" t="s">
        <v>39</v>
      </c>
      <c r="O47" s="314"/>
      <c r="P47" s="197" t="s">
        <v>96</v>
      </c>
      <c r="Q47" s="198">
        <v>38008</v>
      </c>
      <c r="R47" s="198"/>
      <c r="S47" s="127"/>
      <c r="T47" s="128"/>
      <c r="U47" s="199" t="s">
        <v>56</v>
      </c>
      <c r="V47" s="315" t="s">
        <v>97</v>
      </c>
      <c r="W47" s="315"/>
      <c r="X47" s="315"/>
      <c r="Y47" s="315"/>
      <c r="AB47" s="285"/>
      <c r="AC47" s="283"/>
      <c r="AD47" s="15"/>
      <c r="AE47" s="2"/>
      <c r="AF47" s="2"/>
      <c r="AG47" s="3">
        <f t="shared" si="13"/>
        <v>0</v>
      </c>
      <c r="AH47" s="11">
        <f t="shared" si="14"/>
        <v>0</v>
      </c>
      <c r="AI47" s="11"/>
      <c r="AJ47" s="283"/>
      <c r="AK47" s="283"/>
      <c r="AL47" s="283"/>
      <c r="AM47" s="286"/>
    </row>
    <row r="48" spans="1:39" ht="15" customHeight="1" x14ac:dyDescent="0.25">
      <c r="A48" s="274"/>
      <c r="B48" s="275"/>
      <c r="C48" s="275"/>
      <c r="D48" s="275"/>
      <c r="E48" s="275"/>
      <c r="F48" s="275"/>
      <c r="G48" s="275"/>
      <c r="H48" s="275"/>
      <c r="I48" s="275"/>
      <c r="J48" s="275"/>
      <c r="K48" s="292"/>
      <c r="N48" s="314" t="s">
        <v>39</v>
      </c>
      <c r="O48" s="314"/>
      <c r="P48" s="197" t="s">
        <v>96</v>
      </c>
      <c r="Q48" s="200">
        <v>38134</v>
      </c>
      <c r="R48" s="197"/>
      <c r="S48" s="127"/>
      <c r="T48" s="128"/>
      <c r="U48" s="199" t="s">
        <v>56</v>
      </c>
      <c r="V48" s="315" t="s">
        <v>97</v>
      </c>
      <c r="W48" s="315"/>
      <c r="X48" s="315"/>
      <c r="Y48" s="315"/>
      <c r="AB48" s="285"/>
      <c r="AC48" s="283"/>
      <c r="AD48" s="15"/>
      <c r="AE48" s="2"/>
      <c r="AF48" s="2"/>
      <c r="AG48" s="3">
        <f t="shared" si="13"/>
        <v>0</v>
      </c>
      <c r="AH48" s="11">
        <f t="shared" si="14"/>
        <v>0</v>
      </c>
      <c r="AI48" s="11"/>
      <c r="AJ48" s="283"/>
      <c r="AK48" s="283"/>
      <c r="AL48" s="283"/>
      <c r="AM48" s="286"/>
    </row>
    <row r="49" spans="1:39" ht="43.5" x14ac:dyDescent="0.25">
      <c r="A49" s="293"/>
      <c r="B49" s="294"/>
      <c r="C49" s="294"/>
      <c r="D49" s="294"/>
      <c r="E49" s="294"/>
      <c r="F49" s="294"/>
      <c r="G49" s="294"/>
      <c r="H49" s="294"/>
      <c r="I49" s="294"/>
      <c r="J49" s="294"/>
      <c r="K49" s="295"/>
      <c r="N49" s="314" t="s">
        <v>39</v>
      </c>
      <c r="O49" s="314"/>
      <c r="P49" s="197" t="s">
        <v>96</v>
      </c>
      <c r="Q49" s="200">
        <v>38170</v>
      </c>
      <c r="R49" s="200"/>
      <c r="S49" s="127"/>
      <c r="T49" s="128"/>
      <c r="U49" s="199" t="s">
        <v>56</v>
      </c>
      <c r="V49" s="315" t="s">
        <v>97</v>
      </c>
      <c r="W49" s="315"/>
      <c r="X49" s="315"/>
      <c r="Y49" s="315"/>
      <c r="AB49" s="285"/>
      <c r="AC49" s="283"/>
      <c r="AD49" s="15"/>
      <c r="AE49" s="2"/>
      <c r="AF49" s="2"/>
      <c r="AG49" s="3">
        <f t="shared" si="13"/>
        <v>0</v>
      </c>
      <c r="AH49" s="11">
        <f t="shared" si="14"/>
        <v>0</v>
      </c>
      <c r="AI49" s="11"/>
      <c r="AJ49" s="283"/>
      <c r="AK49" s="283"/>
      <c r="AL49" s="283"/>
      <c r="AM49" s="286"/>
    </row>
    <row r="50" spans="1:39" ht="43.5" x14ac:dyDescent="0.25">
      <c r="A50" s="274"/>
      <c r="B50" s="275"/>
      <c r="C50" s="275"/>
      <c r="D50" s="275"/>
      <c r="E50" s="275"/>
      <c r="F50" s="275"/>
      <c r="G50" s="275"/>
      <c r="H50" s="275"/>
      <c r="I50" s="39"/>
      <c r="J50" s="39"/>
      <c r="K50" s="183"/>
      <c r="N50" s="314" t="s">
        <v>39</v>
      </c>
      <c r="O50" s="314"/>
      <c r="P50" s="197" t="s">
        <v>96</v>
      </c>
      <c r="Q50" s="200">
        <v>38565</v>
      </c>
      <c r="R50" s="197"/>
      <c r="S50" s="127"/>
      <c r="T50" s="128"/>
      <c r="U50" s="199" t="s">
        <v>56</v>
      </c>
      <c r="V50" s="315" t="s">
        <v>98</v>
      </c>
      <c r="W50" s="315"/>
      <c r="X50" s="315"/>
      <c r="Y50" s="315"/>
      <c r="AB50" s="285"/>
      <c r="AC50" s="283"/>
      <c r="AD50" s="15"/>
      <c r="AE50" s="2"/>
      <c r="AF50" s="2"/>
      <c r="AG50" s="3">
        <f t="shared" si="13"/>
        <v>0</v>
      </c>
      <c r="AH50" s="11">
        <f t="shared" si="14"/>
        <v>0</v>
      </c>
      <c r="AI50" s="11"/>
      <c r="AJ50" s="283"/>
      <c r="AK50" s="283"/>
      <c r="AL50" s="283"/>
      <c r="AM50" s="286"/>
    </row>
    <row r="51" spans="1:39" ht="72" x14ac:dyDescent="0.25">
      <c r="A51" s="277" t="s">
        <v>99</v>
      </c>
      <c r="B51" s="278"/>
      <c r="C51" s="278"/>
      <c r="D51" s="278"/>
      <c r="E51" s="278"/>
      <c r="F51" s="278"/>
      <c r="G51" s="278"/>
      <c r="H51" s="278"/>
      <c r="I51" s="278"/>
      <c r="J51" s="278"/>
      <c r="K51" s="279"/>
      <c r="N51" s="314" t="s">
        <v>39</v>
      </c>
      <c r="O51" s="314"/>
      <c r="P51" s="197" t="s">
        <v>88</v>
      </c>
      <c r="Q51" s="197"/>
      <c r="R51" s="197"/>
      <c r="S51" s="127"/>
      <c r="T51" s="128"/>
      <c r="U51" s="199" t="s">
        <v>56</v>
      </c>
      <c r="V51" s="315" t="s">
        <v>100</v>
      </c>
      <c r="W51" s="315"/>
      <c r="X51" s="315"/>
      <c r="Y51" s="315"/>
      <c r="AB51" s="285"/>
      <c r="AC51" s="283"/>
      <c r="AD51" s="15"/>
      <c r="AE51" s="2"/>
      <c r="AF51" s="2"/>
      <c r="AG51" s="3">
        <f t="shared" si="13"/>
        <v>0</v>
      </c>
      <c r="AH51" s="11">
        <f t="shared" si="14"/>
        <v>0</v>
      </c>
      <c r="AI51" s="11"/>
      <c r="AJ51" s="283"/>
      <c r="AK51" s="283"/>
      <c r="AL51" s="283"/>
      <c r="AM51" s="286"/>
    </row>
    <row r="52" spans="1:39" ht="29.25" x14ac:dyDescent="0.25">
      <c r="A52" s="191"/>
      <c r="B52" s="24"/>
      <c r="C52" s="24"/>
      <c r="D52" s="24"/>
      <c r="E52" s="24"/>
      <c r="F52" s="24"/>
      <c r="G52" s="24"/>
      <c r="H52" s="24"/>
      <c r="I52" s="24"/>
      <c r="J52" s="24"/>
      <c r="K52" s="192"/>
      <c r="N52" s="314" t="s">
        <v>39</v>
      </c>
      <c r="O52" s="314"/>
      <c r="P52" s="197" t="s">
        <v>101</v>
      </c>
      <c r="Q52" s="198"/>
      <c r="R52" s="198"/>
      <c r="S52" s="127"/>
      <c r="T52" s="128"/>
      <c r="U52" s="199" t="s">
        <v>56</v>
      </c>
      <c r="V52" s="315" t="s">
        <v>100</v>
      </c>
      <c r="W52" s="315"/>
      <c r="X52" s="315"/>
      <c r="Y52" s="315"/>
      <c r="AB52" s="285"/>
      <c r="AC52" s="283"/>
      <c r="AD52" s="15"/>
      <c r="AE52" s="2"/>
      <c r="AF52" s="2"/>
      <c r="AG52" s="3">
        <f t="shared" si="13"/>
        <v>0</v>
      </c>
      <c r="AH52" s="11">
        <f t="shared" si="14"/>
        <v>0</v>
      </c>
      <c r="AI52" s="11"/>
      <c r="AJ52" s="283"/>
      <c r="AK52" s="283"/>
      <c r="AL52" s="283"/>
      <c r="AM52" s="286"/>
    </row>
    <row r="53" spans="1:39" ht="29.25" x14ac:dyDescent="0.25">
      <c r="A53" s="187"/>
      <c r="B53" s="272" t="s">
        <v>102</v>
      </c>
      <c r="C53" s="272"/>
      <c r="D53" s="272"/>
      <c r="E53" s="272"/>
      <c r="F53" s="273" t="s">
        <v>41</v>
      </c>
      <c r="G53" s="273"/>
      <c r="H53" s="273"/>
      <c r="I53" s="273"/>
      <c r="J53" s="1"/>
      <c r="K53" s="193"/>
      <c r="N53" s="314" t="s">
        <v>39</v>
      </c>
      <c r="O53" s="314"/>
      <c r="P53" s="197" t="s">
        <v>103</v>
      </c>
      <c r="Q53" s="197" t="s">
        <v>53</v>
      </c>
      <c r="R53" s="197" t="s">
        <v>53</v>
      </c>
      <c r="S53" s="127"/>
      <c r="T53" s="128"/>
      <c r="U53" s="199" t="s">
        <v>56</v>
      </c>
      <c r="V53" s="315" t="s">
        <v>104</v>
      </c>
      <c r="W53" s="315"/>
      <c r="X53" s="315"/>
      <c r="Y53" s="315"/>
      <c r="AB53" s="285"/>
      <c r="AC53" s="283"/>
      <c r="AD53" s="15"/>
      <c r="AE53" s="2"/>
      <c r="AF53" s="2"/>
      <c r="AG53" s="3">
        <f t="shared" si="13"/>
        <v>0</v>
      </c>
      <c r="AH53" s="11">
        <f t="shared" si="14"/>
        <v>0</v>
      </c>
      <c r="AI53" s="11"/>
      <c r="AJ53" s="283"/>
      <c r="AK53" s="283"/>
      <c r="AL53" s="283"/>
      <c r="AM53" s="286"/>
    </row>
    <row r="54" spans="1:39" ht="15.75" x14ac:dyDescent="0.25">
      <c r="A54" s="194"/>
      <c r="B54" s="195"/>
      <c r="C54" s="195"/>
      <c r="D54" s="195"/>
      <c r="E54" s="195"/>
      <c r="F54" s="195"/>
      <c r="G54" s="195"/>
      <c r="H54" s="195"/>
      <c r="I54" s="195"/>
      <c r="J54" s="195"/>
      <c r="K54" s="196"/>
      <c r="N54" s="314" t="s">
        <v>39</v>
      </c>
      <c r="O54" s="314"/>
      <c r="P54" s="197" t="s">
        <v>105</v>
      </c>
      <c r="Q54" s="197" t="s">
        <v>53</v>
      </c>
      <c r="R54" s="197" t="s">
        <v>53</v>
      </c>
      <c r="S54" s="127"/>
      <c r="T54" s="128"/>
      <c r="U54" s="199" t="s">
        <v>56</v>
      </c>
      <c r="V54" s="315" t="s">
        <v>106</v>
      </c>
      <c r="W54" s="315"/>
      <c r="X54" s="315"/>
      <c r="Y54" s="315"/>
      <c r="AB54" s="285"/>
      <c r="AC54" s="283"/>
      <c r="AD54" s="15"/>
      <c r="AE54" s="2"/>
      <c r="AF54" s="2"/>
      <c r="AG54" s="3">
        <f t="shared" si="13"/>
        <v>0</v>
      </c>
      <c r="AH54" s="11">
        <f t="shared" si="14"/>
        <v>0</v>
      </c>
      <c r="AI54" s="11"/>
      <c r="AJ54" s="283"/>
      <c r="AK54" s="283"/>
      <c r="AL54" s="283"/>
      <c r="AM54" s="286"/>
    </row>
    <row r="55" spans="1:39" ht="43.5" x14ac:dyDescent="0.25">
      <c r="N55" s="314" t="s">
        <v>39</v>
      </c>
      <c r="O55" s="314"/>
      <c r="P55" s="197" t="s">
        <v>107</v>
      </c>
      <c r="Q55" s="197"/>
      <c r="R55" s="197"/>
      <c r="S55" s="127"/>
      <c r="T55" s="128"/>
      <c r="U55" s="199" t="s">
        <v>56</v>
      </c>
      <c r="V55" s="315" t="s">
        <v>108</v>
      </c>
      <c r="W55" s="315"/>
      <c r="X55" s="315"/>
      <c r="Y55" s="315"/>
      <c r="AB55" s="285"/>
      <c r="AC55" s="283"/>
      <c r="AD55" s="15"/>
      <c r="AE55" s="2"/>
      <c r="AF55" s="2"/>
      <c r="AG55" s="3">
        <f t="shared" si="13"/>
        <v>0</v>
      </c>
      <c r="AH55" s="11">
        <f t="shared" si="14"/>
        <v>0</v>
      </c>
      <c r="AI55" s="11"/>
      <c r="AJ55" s="283"/>
      <c r="AK55" s="283"/>
      <c r="AL55" s="283"/>
      <c r="AM55" s="286"/>
    </row>
    <row r="56" spans="1:39" ht="29.25" x14ac:dyDescent="0.25">
      <c r="N56" s="314" t="s">
        <v>54</v>
      </c>
      <c r="O56" s="314"/>
      <c r="P56" s="197" t="s">
        <v>109</v>
      </c>
      <c r="Q56" s="198"/>
      <c r="R56" s="198"/>
      <c r="S56" s="127"/>
      <c r="T56" s="128"/>
      <c r="U56" s="199" t="s">
        <v>56</v>
      </c>
      <c r="V56" s="315" t="s">
        <v>110</v>
      </c>
      <c r="W56" s="315"/>
      <c r="X56" s="315"/>
      <c r="Y56" s="315"/>
      <c r="AB56" s="285"/>
      <c r="AC56" s="283"/>
      <c r="AD56" s="15"/>
      <c r="AE56" s="2"/>
      <c r="AF56" s="2"/>
      <c r="AG56" s="3">
        <f t="shared" si="13"/>
        <v>0</v>
      </c>
      <c r="AH56" s="11">
        <f t="shared" si="14"/>
        <v>0</v>
      </c>
      <c r="AI56" s="11"/>
      <c r="AJ56" s="283"/>
      <c r="AK56" s="283"/>
      <c r="AL56" s="283"/>
      <c r="AM56" s="286"/>
    </row>
    <row r="57" spans="1:39" x14ac:dyDescent="0.25">
      <c r="N57" s="188"/>
      <c r="O57" s="5"/>
      <c r="P57" s="5"/>
      <c r="Q57" s="39"/>
      <c r="R57" s="39"/>
      <c r="S57" s="39"/>
      <c r="T57" s="39"/>
      <c r="U57" s="39"/>
      <c r="V57" s="5"/>
      <c r="W57" s="39"/>
      <c r="X57" s="39"/>
      <c r="Y57" s="183"/>
      <c r="AB57" s="285"/>
      <c r="AC57" s="283"/>
      <c r="AD57" s="15"/>
      <c r="AE57" s="2"/>
      <c r="AF57" s="2"/>
      <c r="AG57" s="3">
        <f>AF57-AE57</f>
        <v>0</v>
      </c>
      <c r="AH57" s="11">
        <f>AG57/30</f>
        <v>0</v>
      </c>
      <c r="AI57" s="11"/>
      <c r="AJ57" s="283"/>
      <c r="AK57" s="283"/>
      <c r="AL57" s="283"/>
      <c r="AM57" s="286"/>
    </row>
    <row r="58" spans="1:39" x14ac:dyDescent="0.25">
      <c r="N58" s="189"/>
      <c r="O58" s="39"/>
      <c r="P58" s="39"/>
      <c r="Q58" s="299" t="s">
        <v>67</v>
      </c>
      <c r="R58" s="300"/>
      <c r="S58" s="301"/>
      <c r="T58" s="14">
        <f>SUM(T25:T56)</f>
        <v>27.233333333333334</v>
      </c>
      <c r="U58" s="28"/>
      <c r="V58" s="39"/>
      <c r="W58" s="39"/>
      <c r="X58" s="39"/>
      <c r="Y58" s="183"/>
      <c r="AB58" s="285"/>
      <c r="AC58" s="283"/>
      <c r="AD58" s="15"/>
      <c r="AE58" s="2"/>
      <c r="AF58" s="2"/>
      <c r="AG58" s="3">
        <f t="shared" ref="AG58" si="15">AF58-AE58</f>
        <v>0</v>
      </c>
      <c r="AH58" s="11">
        <f t="shared" ref="AH58" si="16">AG58/30</f>
        <v>0</v>
      </c>
      <c r="AI58" s="11"/>
      <c r="AJ58" s="283"/>
      <c r="AK58" s="283"/>
      <c r="AL58" s="283"/>
      <c r="AM58" s="286"/>
    </row>
    <row r="59" spans="1:39" x14ac:dyDescent="0.25">
      <c r="N59" s="189"/>
      <c r="O59" s="39"/>
      <c r="P59" s="39"/>
      <c r="Q59" s="39"/>
      <c r="R59" s="39"/>
      <c r="S59" s="39"/>
      <c r="T59" s="39"/>
      <c r="U59" s="39"/>
      <c r="V59" s="39"/>
      <c r="W59" s="39"/>
      <c r="X59" s="39"/>
      <c r="Y59" s="183"/>
      <c r="AB59" s="285"/>
      <c r="AC59" s="283"/>
      <c r="AD59" s="15"/>
      <c r="AE59" s="2"/>
      <c r="AF59" s="2"/>
      <c r="AG59" s="3">
        <f>AF59-AE59</f>
        <v>0</v>
      </c>
      <c r="AH59" s="11">
        <f>AG59/30</f>
        <v>0</v>
      </c>
      <c r="AI59" s="11"/>
      <c r="AJ59" s="283"/>
      <c r="AK59" s="283"/>
      <c r="AL59" s="283"/>
      <c r="AM59" s="286"/>
    </row>
    <row r="60" spans="1:39" ht="15.75" customHeight="1" x14ac:dyDescent="0.25">
      <c r="N60" s="277" t="s">
        <v>73</v>
      </c>
      <c r="O60" s="278"/>
      <c r="P60" s="278"/>
      <c r="Q60" s="278"/>
      <c r="R60" s="278"/>
      <c r="S60" s="278"/>
      <c r="T60" s="278"/>
      <c r="U60" s="278"/>
      <c r="V60" s="278"/>
      <c r="W60" s="278"/>
      <c r="X60" s="278"/>
      <c r="Y60" s="279"/>
      <c r="AB60" s="308"/>
      <c r="AC60" s="306"/>
      <c r="AD60" s="20"/>
      <c r="AE60" s="7"/>
      <c r="AF60" s="7"/>
      <c r="AG60" s="8">
        <f>AF60-AE60</f>
        <v>0</v>
      </c>
      <c r="AH60" s="12">
        <f>AG60/30</f>
        <v>0</v>
      </c>
      <c r="AI60" s="12"/>
      <c r="AJ60" s="306"/>
      <c r="AK60" s="306"/>
      <c r="AL60" s="306"/>
      <c r="AM60" s="309"/>
    </row>
    <row r="61" spans="1:39" ht="195" x14ac:dyDescent="0.25">
      <c r="N61" s="318" t="s">
        <v>29</v>
      </c>
      <c r="O61" s="319"/>
      <c r="P61" s="21" t="s">
        <v>30</v>
      </c>
      <c r="Q61" s="6" t="s">
        <v>31</v>
      </c>
      <c r="R61" s="6" t="s">
        <v>32</v>
      </c>
      <c r="S61" s="6" t="s">
        <v>33</v>
      </c>
      <c r="T61" s="6" t="s">
        <v>34</v>
      </c>
      <c r="U61" s="6" t="s">
        <v>36</v>
      </c>
      <c r="V61" s="320" t="s">
        <v>35</v>
      </c>
      <c r="W61" s="320"/>
      <c r="X61" s="320"/>
      <c r="Y61" s="321"/>
      <c r="AB61" s="41"/>
      <c r="AC61" s="5"/>
      <c r="AD61" s="5"/>
      <c r="AE61" s="39"/>
      <c r="AF61" s="39"/>
      <c r="AG61" s="39"/>
      <c r="AH61" s="39"/>
      <c r="AI61" s="39"/>
      <c r="AJ61" s="5"/>
      <c r="AK61" s="39"/>
      <c r="AL61" s="39"/>
      <c r="AM61" s="40"/>
    </row>
    <row r="62" spans="1:39" ht="37.5" customHeight="1" x14ac:dyDescent="0.25">
      <c r="N62" s="310" t="s">
        <v>111</v>
      </c>
      <c r="O62" s="311"/>
      <c r="P62" s="174" t="s">
        <v>112</v>
      </c>
      <c r="Q62" s="47">
        <v>38909</v>
      </c>
      <c r="R62" s="47">
        <v>39000</v>
      </c>
      <c r="S62" s="3">
        <f t="shared" ref="S62:S72" si="17">R62-Q62</f>
        <v>91</v>
      </c>
      <c r="T62" s="11">
        <v>0</v>
      </c>
      <c r="U62" s="209" t="s">
        <v>41</v>
      </c>
      <c r="V62" s="316" t="s">
        <v>50</v>
      </c>
      <c r="W62" s="316"/>
      <c r="X62" s="316"/>
      <c r="Y62" s="317"/>
      <c r="AB62" s="42"/>
      <c r="AC62" s="39"/>
      <c r="AD62" s="39"/>
      <c r="AE62" s="299" t="s">
        <v>67</v>
      </c>
      <c r="AF62" s="300"/>
      <c r="AG62" s="301"/>
      <c r="AH62" s="14">
        <f>SUM(AH46:AH60)</f>
        <v>0</v>
      </c>
      <c r="AI62" s="28"/>
      <c r="AJ62" s="39"/>
      <c r="AK62" s="39"/>
      <c r="AL62" s="39"/>
      <c r="AM62" s="40"/>
    </row>
    <row r="63" spans="1:39" x14ac:dyDescent="0.25">
      <c r="N63" s="310" t="s">
        <v>111</v>
      </c>
      <c r="O63" s="311"/>
      <c r="P63" s="208" t="s">
        <v>112</v>
      </c>
      <c r="Q63" s="48">
        <v>38449</v>
      </c>
      <c r="R63" s="48">
        <v>38540</v>
      </c>
      <c r="S63" s="3">
        <f t="shared" si="17"/>
        <v>91</v>
      </c>
      <c r="T63" s="11">
        <v>0</v>
      </c>
      <c r="U63" s="210" t="s">
        <v>41</v>
      </c>
      <c r="V63" s="316" t="s">
        <v>50</v>
      </c>
      <c r="W63" s="316"/>
      <c r="X63" s="316"/>
      <c r="Y63" s="317"/>
      <c r="AB63" s="42"/>
      <c r="AC63" s="39"/>
      <c r="AD63" s="39"/>
      <c r="AE63" s="16"/>
      <c r="AF63" s="9"/>
      <c r="AG63" s="9"/>
      <c r="AH63" s="28"/>
      <c r="AI63" s="28"/>
      <c r="AJ63" s="39"/>
      <c r="AK63" s="39"/>
      <c r="AL63" s="39"/>
      <c r="AM63" s="40"/>
    </row>
    <row r="64" spans="1:39" ht="16.5" x14ac:dyDescent="0.25">
      <c r="N64" s="310" t="s">
        <v>111</v>
      </c>
      <c r="O64" s="311"/>
      <c r="P64" s="208" t="s">
        <v>112</v>
      </c>
      <c r="Q64" s="48">
        <v>41386</v>
      </c>
      <c r="R64" s="48">
        <v>41507</v>
      </c>
      <c r="S64" s="3">
        <f t="shared" si="17"/>
        <v>121</v>
      </c>
      <c r="T64" s="11">
        <v>0</v>
      </c>
      <c r="U64" s="210" t="s">
        <v>41</v>
      </c>
      <c r="V64" s="316" t="s">
        <v>50</v>
      </c>
      <c r="W64" s="316"/>
      <c r="X64" s="316"/>
      <c r="Y64" s="317"/>
      <c r="AB64" s="304" t="s">
        <v>91</v>
      </c>
      <c r="AC64" s="303"/>
      <c r="AD64" s="22"/>
      <c r="AE64" s="13">
        <f>+AH42+AH62</f>
        <v>0</v>
      </c>
      <c r="AF64" s="9"/>
      <c r="AG64" s="9"/>
      <c r="AH64" s="9"/>
      <c r="AI64" s="9"/>
      <c r="AJ64" s="9"/>
      <c r="AK64" s="9"/>
      <c r="AL64" s="10"/>
      <c r="AM64" s="43"/>
    </row>
    <row r="65" spans="14:39" x14ac:dyDescent="0.25">
      <c r="N65" s="310" t="s">
        <v>111</v>
      </c>
      <c r="O65" s="311"/>
      <c r="P65" s="208" t="s">
        <v>112</v>
      </c>
      <c r="Q65" s="48">
        <v>39666</v>
      </c>
      <c r="R65" s="48">
        <v>39844</v>
      </c>
      <c r="S65" s="3">
        <f t="shared" si="17"/>
        <v>178</v>
      </c>
      <c r="T65" s="11">
        <v>0</v>
      </c>
      <c r="U65" s="210" t="s">
        <v>41</v>
      </c>
      <c r="V65" s="312" t="s">
        <v>50</v>
      </c>
      <c r="W65" s="312"/>
      <c r="X65" s="312"/>
      <c r="Y65" s="313"/>
      <c r="AB65" s="42"/>
      <c r="AC65" s="39"/>
      <c r="AD65" s="39"/>
      <c r="AE65" s="39"/>
      <c r="AF65" s="39"/>
      <c r="AG65" s="39"/>
      <c r="AH65" s="39"/>
      <c r="AI65" s="39"/>
      <c r="AJ65" s="39"/>
      <c r="AK65" s="39"/>
      <c r="AL65" s="39"/>
      <c r="AM65" s="40"/>
    </row>
    <row r="66" spans="14:39" ht="15" customHeight="1" x14ac:dyDescent="0.25">
      <c r="N66" s="310" t="s">
        <v>111</v>
      </c>
      <c r="O66" s="311"/>
      <c r="P66" s="208" t="s">
        <v>112</v>
      </c>
      <c r="Q66" s="48">
        <v>39469</v>
      </c>
      <c r="R66" s="48">
        <v>39559</v>
      </c>
      <c r="S66" s="3">
        <f t="shared" si="17"/>
        <v>90</v>
      </c>
      <c r="T66" s="11">
        <v>0</v>
      </c>
      <c r="U66" s="210" t="s">
        <v>41</v>
      </c>
      <c r="V66" s="312" t="s">
        <v>50</v>
      </c>
      <c r="W66" s="312"/>
      <c r="X66" s="312"/>
      <c r="Y66" s="313"/>
      <c r="AB66" s="290" t="s">
        <v>94</v>
      </c>
      <c r="AC66" s="288"/>
      <c r="AD66" s="288"/>
      <c r="AE66" s="288"/>
      <c r="AF66" s="288"/>
      <c r="AG66" s="288"/>
      <c r="AH66" s="288"/>
      <c r="AI66" s="288"/>
      <c r="AJ66" s="288"/>
      <c r="AK66" s="288"/>
      <c r="AL66" s="288"/>
      <c r="AM66" s="291"/>
    </row>
    <row r="67" spans="14:39" x14ac:dyDescent="0.25">
      <c r="N67" s="282"/>
      <c r="O67" s="283"/>
      <c r="P67" s="15"/>
      <c r="Q67" s="2"/>
      <c r="R67" s="2"/>
      <c r="S67" s="3">
        <f t="shared" si="17"/>
        <v>0</v>
      </c>
      <c r="T67" s="11">
        <f t="shared" ref="T67:T72" si="18">S67/30</f>
        <v>0</v>
      </c>
      <c r="U67" s="11"/>
      <c r="V67" s="283"/>
      <c r="W67" s="283"/>
      <c r="X67" s="283"/>
      <c r="Y67" s="284"/>
      <c r="AB67" s="276"/>
      <c r="AC67" s="275"/>
      <c r="AD67" s="275"/>
      <c r="AE67" s="275"/>
      <c r="AF67" s="275"/>
      <c r="AG67" s="275"/>
      <c r="AH67" s="275"/>
      <c r="AI67" s="275"/>
      <c r="AJ67" s="275"/>
      <c r="AK67" s="275"/>
      <c r="AL67" s="275"/>
      <c r="AM67" s="296"/>
    </row>
    <row r="68" spans="14:39" x14ac:dyDescent="0.25">
      <c r="N68" s="282"/>
      <c r="O68" s="283"/>
      <c r="P68" s="15"/>
      <c r="Q68" s="2"/>
      <c r="R68" s="2"/>
      <c r="S68" s="3">
        <f t="shared" si="17"/>
        <v>0</v>
      </c>
      <c r="T68" s="11">
        <f t="shared" si="18"/>
        <v>0</v>
      </c>
      <c r="U68" s="11"/>
      <c r="V68" s="283"/>
      <c r="W68" s="283"/>
      <c r="X68" s="283"/>
      <c r="Y68" s="284"/>
      <c r="AB68" s="276"/>
      <c r="AC68" s="275"/>
      <c r="AD68" s="275"/>
      <c r="AE68" s="275"/>
      <c r="AF68" s="275"/>
      <c r="AG68" s="275"/>
      <c r="AH68" s="275"/>
      <c r="AI68" s="275"/>
      <c r="AJ68" s="275"/>
      <c r="AK68" s="275"/>
      <c r="AL68" s="275"/>
      <c r="AM68" s="296"/>
    </row>
    <row r="69" spans="14:39" x14ac:dyDescent="0.25">
      <c r="N69" s="282"/>
      <c r="O69" s="283"/>
      <c r="P69" s="15"/>
      <c r="Q69" s="2"/>
      <c r="R69" s="2"/>
      <c r="S69" s="3">
        <f t="shared" si="17"/>
        <v>0</v>
      </c>
      <c r="T69" s="11">
        <f t="shared" si="18"/>
        <v>0</v>
      </c>
      <c r="U69" s="11"/>
      <c r="V69" s="283"/>
      <c r="W69" s="283"/>
      <c r="X69" s="283"/>
      <c r="Y69" s="284"/>
      <c r="AB69" s="297"/>
      <c r="AC69" s="294"/>
      <c r="AD69" s="294"/>
      <c r="AE69" s="294"/>
      <c r="AF69" s="294"/>
      <c r="AG69" s="294"/>
      <c r="AH69" s="294"/>
      <c r="AI69" s="294"/>
      <c r="AJ69" s="294"/>
      <c r="AK69" s="294"/>
      <c r="AL69" s="294"/>
      <c r="AM69" s="298"/>
    </row>
    <row r="70" spans="14:39" x14ac:dyDescent="0.25">
      <c r="N70" s="282"/>
      <c r="O70" s="283"/>
      <c r="P70" s="15"/>
      <c r="Q70" s="2"/>
      <c r="R70" s="2"/>
      <c r="S70" s="3">
        <f t="shared" si="17"/>
        <v>0</v>
      </c>
      <c r="T70" s="11">
        <f t="shared" si="18"/>
        <v>0</v>
      </c>
      <c r="U70" s="11"/>
      <c r="V70" s="283"/>
      <c r="W70" s="283"/>
      <c r="X70" s="283"/>
      <c r="Y70" s="284"/>
      <c r="AB70" s="276"/>
      <c r="AC70" s="275"/>
      <c r="AD70" s="275"/>
      <c r="AE70" s="275"/>
      <c r="AF70" s="275"/>
      <c r="AG70" s="275"/>
      <c r="AH70" s="275"/>
      <c r="AI70" s="275"/>
      <c r="AJ70" s="275"/>
      <c r="AK70" s="39"/>
      <c r="AL70" s="39"/>
      <c r="AM70" s="40"/>
    </row>
    <row r="71" spans="14:39" ht="15.75" customHeight="1" x14ac:dyDescent="0.25">
      <c r="N71" s="282"/>
      <c r="O71" s="283"/>
      <c r="P71" s="15"/>
      <c r="Q71" s="2"/>
      <c r="R71" s="2"/>
      <c r="S71" s="3">
        <f t="shared" si="17"/>
        <v>0</v>
      </c>
      <c r="T71" s="11">
        <f t="shared" si="18"/>
        <v>0</v>
      </c>
      <c r="U71" s="11"/>
      <c r="V71" s="283"/>
      <c r="W71" s="283"/>
      <c r="X71" s="283"/>
      <c r="Y71" s="284"/>
      <c r="AB71" s="280" t="s">
        <v>99</v>
      </c>
      <c r="AC71" s="278"/>
      <c r="AD71" s="278"/>
      <c r="AE71" s="278"/>
      <c r="AF71" s="278"/>
      <c r="AG71" s="278"/>
      <c r="AH71" s="278"/>
      <c r="AI71" s="278"/>
      <c r="AJ71" s="278"/>
      <c r="AK71" s="278"/>
      <c r="AL71" s="278"/>
      <c r="AM71" s="281"/>
    </row>
    <row r="72" spans="14:39" ht="17.25" customHeight="1" x14ac:dyDescent="0.25">
      <c r="N72" s="282"/>
      <c r="O72" s="283"/>
      <c r="P72" s="15"/>
      <c r="Q72" s="2"/>
      <c r="R72" s="2"/>
      <c r="S72" s="3">
        <f t="shared" si="17"/>
        <v>0</v>
      </c>
      <c r="T72" s="11">
        <f t="shared" si="18"/>
        <v>0</v>
      </c>
      <c r="U72" s="11"/>
      <c r="V72" s="283"/>
      <c r="W72" s="283"/>
      <c r="X72" s="283"/>
      <c r="Y72" s="284"/>
      <c r="AB72" s="23"/>
      <c r="AC72" s="24"/>
      <c r="AD72" s="24"/>
      <c r="AE72" s="24"/>
      <c r="AF72" s="24"/>
      <c r="AG72" s="24"/>
      <c r="AH72" s="24"/>
      <c r="AI72" s="24"/>
      <c r="AJ72" s="24"/>
      <c r="AK72" s="24"/>
      <c r="AL72" s="24"/>
      <c r="AM72" s="25"/>
    </row>
    <row r="73" spans="14:39" ht="17.25" customHeight="1" x14ac:dyDescent="0.25">
      <c r="N73" s="282"/>
      <c r="O73" s="283"/>
      <c r="P73" s="15"/>
      <c r="Q73" s="2"/>
      <c r="R73" s="2"/>
      <c r="S73" s="3">
        <f>R73-Q73</f>
        <v>0</v>
      </c>
      <c r="T73" s="11">
        <f>S73/30</f>
        <v>0</v>
      </c>
      <c r="U73" s="11"/>
      <c r="V73" s="283"/>
      <c r="W73" s="283"/>
      <c r="X73" s="283"/>
      <c r="Y73" s="284"/>
      <c r="AB73" s="32"/>
      <c r="AC73" s="272" t="s">
        <v>102</v>
      </c>
      <c r="AD73" s="272"/>
      <c r="AE73" s="272"/>
      <c r="AF73" s="272"/>
      <c r="AG73" s="273"/>
      <c r="AH73" s="273"/>
      <c r="AI73" s="273"/>
      <c r="AJ73" s="273"/>
      <c r="AK73" s="273"/>
      <c r="AL73" s="1"/>
      <c r="AM73" s="33"/>
    </row>
    <row r="74" spans="14:39" ht="17.25" customHeight="1" x14ac:dyDescent="0.25">
      <c r="N74" s="282"/>
      <c r="O74" s="283"/>
      <c r="P74" s="15"/>
      <c r="Q74" s="2"/>
      <c r="R74" s="2"/>
      <c r="S74" s="3">
        <f t="shared" ref="S74" si="19">R74-Q74</f>
        <v>0</v>
      </c>
      <c r="T74" s="11">
        <f t="shared" ref="T74" si="20">S74/30</f>
        <v>0</v>
      </c>
      <c r="U74" s="11"/>
      <c r="V74" s="283"/>
      <c r="W74" s="283"/>
      <c r="X74" s="283"/>
      <c r="Y74" s="284"/>
      <c r="AB74" s="29"/>
      <c r="AC74" s="30"/>
      <c r="AD74" s="30"/>
      <c r="AE74" s="30"/>
      <c r="AF74" s="30"/>
      <c r="AG74" s="30"/>
      <c r="AH74" s="30"/>
      <c r="AI74" s="30"/>
      <c r="AJ74" s="30"/>
      <c r="AK74" s="30"/>
      <c r="AL74" s="30"/>
      <c r="AM74" s="31"/>
    </row>
    <row r="75" spans="14:39" x14ac:dyDescent="0.25">
      <c r="N75" s="282"/>
      <c r="O75" s="283"/>
      <c r="P75" s="15"/>
      <c r="Q75" s="2"/>
      <c r="R75" s="2"/>
      <c r="S75" s="3">
        <f>R75-Q75</f>
        <v>0</v>
      </c>
      <c r="T75" s="11">
        <f>S75/30</f>
        <v>0</v>
      </c>
      <c r="U75" s="11"/>
      <c r="V75" s="283"/>
      <c r="W75" s="283"/>
      <c r="X75" s="283"/>
      <c r="Y75" s="284"/>
    </row>
    <row r="76" spans="14:39" x14ac:dyDescent="0.25">
      <c r="N76" s="305"/>
      <c r="O76" s="306"/>
      <c r="P76" s="20"/>
      <c r="Q76" s="7"/>
      <c r="R76" s="7"/>
      <c r="S76" s="8">
        <f>R76-Q76</f>
        <v>0</v>
      </c>
      <c r="T76" s="12">
        <f>S76/30</f>
        <v>0</v>
      </c>
      <c r="U76" s="12"/>
      <c r="V76" s="306"/>
      <c r="W76" s="306"/>
      <c r="X76" s="306"/>
      <c r="Y76" s="307"/>
    </row>
    <row r="77" spans="14:39" x14ac:dyDescent="0.25">
      <c r="N77" s="188"/>
      <c r="O77" s="5"/>
      <c r="P77" s="5"/>
      <c r="Q77" s="39"/>
      <c r="R77" s="39"/>
      <c r="S77" s="39"/>
      <c r="T77" s="39"/>
      <c r="U77" s="39"/>
      <c r="V77" s="5"/>
      <c r="W77" s="39"/>
      <c r="X77" s="39"/>
      <c r="Y77" s="183"/>
    </row>
    <row r="78" spans="14:39" x14ac:dyDescent="0.25">
      <c r="N78" s="189"/>
      <c r="O78" s="39"/>
      <c r="P78" s="39"/>
      <c r="Q78" s="299" t="s">
        <v>67</v>
      </c>
      <c r="R78" s="300"/>
      <c r="S78" s="301"/>
      <c r="T78" s="14">
        <f>SUM(T62:T76)</f>
        <v>0</v>
      </c>
      <c r="U78" s="28"/>
      <c r="V78" s="39"/>
      <c r="W78" s="39"/>
      <c r="X78" s="39"/>
      <c r="Y78" s="183"/>
    </row>
    <row r="79" spans="14:39" x14ac:dyDescent="0.25">
      <c r="N79" s="189"/>
      <c r="O79" s="39"/>
      <c r="P79" s="39"/>
      <c r="Q79" s="16"/>
      <c r="R79" s="9"/>
      <c r="S79" s="9"/>
      <c r="T79" s="28"/>
      <c r="U79" s="28"/>
      <c r="V79" s="39"/>
      <c r="W79" s="39"/>
      <c r="X79" s="39"/>
      <c r="Y79" s="183"/>
    </row>
    <row r="80" spans="14:39" ht="16.5" x14ac:dyDescent="0.25">
      <c r="N80" s="302" t="s">
        <v>91</v>
      </c>
      <c r="O80" s="303"/>
      <c r="P80" s="22"/>
      <c r="Q80" s="13">
        <f>+T58+T78</f>
        <v>27.233333333333334</v>
      </c>
      <c r="R80" s="9"/>
      <c r="S80" s="9"/>
      <c r="T80" s="9"/>
      <c r="U80" s="9"/>
      <c r="V80" s="9"/>
      <c r="W80" s="9"/>
      <c r="X80" s="10"/>
      <c r="Y80" s="190"/>
    </row>
    <row r="81" spans="14:25" x14ac:dyDescent="0.25">
      <c r="N81" s="189"/>
      <c r="O81" s="39"/>
      <c r="P81" s="39"/>
      <c r="Q81" s="39"/>
      <c r="R81" s="39"/>
      <c r="S81" s="39"/>
      <c r="T81" s="39"/>
      <c r="U81" s="39"/>
      <c r="V81" s="39"/>
      <c r="W81" s="39"/>
      <c r="X81" s="39"/>
      <c r="Y81" s="183"/>
    </row>
    <row r="82" spans="14:25" x14ac:dyDescent="0.25">
      <c r="N82" s="287" t="s">
        <v>94</v>
      </c>
      <c r="O82" s="288"/>
      <c r="P82" s="288"/>
      <c r="Q82" s="288"/>
      <c r="R82" s="288"/>
      <c r="S82" s="288"/>
      <c r="T82" s="288"/>
      <c r="U82" s="288"/>
      <c r="V82" s="288"/>
      <c r="W82" s="288"/>
      <c r="X82" s="288"/>
      <c r="Y82" s="289"/>
    </row>
    <row r="83" spans="14:25" x14ac:dyDescent="0.25">
      <c r="N83" s="274"/>
      <c r="O83" s="275"/>
      <c r="P83" s="275"/>
      <c r="Q83" s="275"/>
      <c r="R83" s="275"/>
      <c r="S83" s="275"/>
      <c r="T83" s="275"/>
      <c r="U83" s="275"/>
      <c r="V83" s="275"/>
      <c r="W83" s="275"/>
      <c r="X83" s="275"/>
      <c r="Y83" s="292"/>
    </row>
    <row r="84" spans="14:25" x14ac:dyDescent="0.25">
      <c r="N84" s="274"/>
      <c r="O84" s="275"/>
      <c r="P84" s="275"/>
      <c r="Q84" s="275"/>
      <c r="R84" s="275"/>
      <c r="S84" s="275"/>
      <c r="T84" s="275"/>
      <c r="U84" s="275"/>
      <c r="V84" s="275"/>
      <c r="W84" s="275"/>
      <c r="X84" s="275"/>
      <c r="Y84" s="292"/>
    </row>
    <row r="85" spans="14:25" x14ac:dyDescent="0.25">
      <c r="N85" s="293"/>
      <c r="O85" s="294"/>
      <c r="P85" s="294"/>
      <c r="Q85" s="294"/>
      <c r="R85" s="294"/>
      <c r="S85" s="294"/>
      <c r="T85" s="294"/>
      <c r="U85" s="294"/>
      <c r="V85" s="294"/>
      <c r="W85" s="294"/>
      <c r="X85" s="294"/>
      <c r="Y85" s="295"/>
    </row>
    <row r="86" spans="14:25" x14ac:dyDescent="0.25">
      <c r="N86" s="274"/>
      <c r="O86" s="275"/>
      <c r="P86" s="275"/>
      <c r="Q86" s="275"/>
      <c r="R86" s="275"/>
      <c r="S86" s="275"/>
      <c r="T86" s="275"/>
      <c r="U86" s="275"/>
      <c r="V86" s="275"/>
      <c r="W86" s="39"/>
      <c r="X86" s="39"/>
      <c r="Y86" s="183"/>
    </row>
    <row r="87" spans="14:25" x14ac:dyDescent="0.25">
      <c r="N87" s="277" t="s">
        <v>99</v>
      </c>
      <c r="O87" s="278"/>
      <c r="P87" s="278"/>
      <c r="Q87" s="278"/>
      <c r="R87" s="278"/>
      <c r="S87" s="278"/>
      <c r="T87" s="278"/>
      <c r="U87" s="278"/>
      <c r="V87" s="278"/>
      <c r="W87" s="278"/>
      <c r="X87" s="278"/>
      <c r="Y87" s="279"/>
    </row>
    <row r="88" spans="14:25" x14ac:dyDescent="0.25">
      <c r="N88" s="191"/>
      <c r="O88" s="24"/>
      <c r="P88" s="24"/>
      <c r="Q88" s="24"/>
      <c r="R88" s="24"/>
      <c r="S88" s="24"/>
      <c r="T88" s="24"/>
      <c r="U88" s="24"/>
      <c r="V88" s="24"/>
      <c r="W88" s="24"/>
      <c r="X88" s="24"/>
      <c r="Y88" s="192"/>
    </row>
    <row r="89" spans="14:25" x14ac:dyDescent="0.25">
      <c r="N89" s="187"/>
      <c r="O89" s="272" t="s">
        <v>102</v>
      </c>
      <c r="P89" s="272"/>
      <c r="Q89" s="272"/>
      <c r="R89" s="272"/>
      <c r="S89" s="273" t="s">
        <v>41</v>
      </c>
      <c r="T89" s="273"/>
      <c r="U89" s="273"/>
      <c r="V89" s="273"/>
      <c r="W89" s="273"/>
      <c r="X89" s="1"/>
      <c r="Y89" s="193"/>
    </row>
    <row r="90" spans="14:25" x14ac:dyDescent="0.25">
      <c r="N90" s="194"/>
      <c r="O90" s="195"/>
      <c r="P90" s="195"/>
      <c r="Q90" s="195"/>
      <c r="R90" s="195"/>
      <c r="S90" s="195"/>
      <c r="T90" s="195"/>
      <c r="U90" s="195"/>
      <c r="V90" s="195"/>
      <c r="W90" s="195"/>
      <c r="X90" s="195"/>
      <c r="Y90" s="196"/>
    </row>
  </sheetData>
  <mergeCells count="292">
    <mergeCell ref="N25:O25"/>
    <mergeCell ref="V25:Y25"/>
    <mergeCell ref="N54:O54"/>
    <mergeCell ref="V54:Y54"/>
    <mergeCell ref="N53:O53"/>
    <mergeCell ref="V53:Y53"/>
    <mergeCell ref="N29:O29"/>
    <mergeCell ref="V29:Y29"/>
    <mergeCell ref="N28:O28"/>
    <mergeCell ref="V28:Y28"/>
    <mergeCell ref="N48:O48"/>
    <mergeCell ref="V48:Y48"/>
    <mergeCell ref="N49:O49"/>
    <mergeCell ref="V49:Y49"/>
    <mergeCell ref="N47:O47"/>
    <mergeCell ref="V47:Y47"/>
    <mergeCell ref="N46:O46"/>
    <mergeCell ref="V46:Y46"/>
    <mergeCell ref="N44:O44"/>
    <mergeCell ref="V44:Y44"/>
    <mergeCell ref="N43:O43"/>
    <mergeCell ref="V43:Y43"/>
    <mergeCell ref="N42:O42"/>
    <mergeCell ref="V42:Y42"/>
    <mergeCell ref="AB2:AB3"/>
    <mergeCell ref="AC2:AK3"/>
    <mergeCell ref="AL2:AM3"/>
    <mergeCell ref="A5:A6"/>
    <mergeCell ref="B5:I6"/>
    <mergeCell ref="J5:K6"/>
    <mergeCell ref="N5:N6"/>
    <mergeCell ref="O5:W6"/>
    <mergeCell ref="X5:Y6"/>
    <mergeCell ref="AB5:AB6"/>
    <mergeCell ref="A2:A3"/>
    <mergeCell ref="B2:I3"/>
    <mergeCell ref="J2:K3"/>
    <mergeCell ref="N2:N3"/>
    <mergeCell ref="O2:W3"/>
    <mergeCell ref="X2:Y3"/>
    <mergeCell ref="AC10:AM10"/>
    <mergeCell ref="B11:K11"/>
    <mergeCell ref="O11:Y11"/>
    <mergeCell ref="AC11:AM11"/>
    <mergeCell ref="AC5:AK6"/>
    <mergeCell ref="AL5:AM6"/>
    <mergeCell ref="A8:K8"/>
    <mergeCell ref="N8:Y8"/>
    <mergeCell ref="AB8:AM8"/>
    <mergeCell ref="A9:K9"/>
    <mergeCell ref="N9:Y9"/>
    <mergeCell ref="AB9:AM9"/>
    <mergeCell ref="B10:K10"/>
    <mergeCell ref="O10:Y10"/>
    <mergeCell ref="A13:K13"/>
    <mergeCell ref="N13:Y13"/>
    <mergeCell ref="AB13:AM13"/>
    <mergeCell ref="B14:H14"/>
    <mergeCell ref="J14:K14"/>
    <mergeCell ref="O14:V14"/>
    <mergeCell ref="X14:Y14"/>
    <mergeCell ref="AC14:AJ14"/>
    <mergeCell ref="AL14:AM14"/>
    <mergeCell ref="A15:K15"/>
    <mergeCell ref="N15:Y15"/>
    <mergeCell ref="AB15:AM15"/>
    <mergeCell ref="B16:H16"/>
    <mergeCell ref="J16:K16"/>
    <mergeCell ref="O16:V16"/>
    <mergeCell ref="X16:Y16"/>
    <mergeCell ref="AC16:AJ16"/>
    <mergeCell ref="AL16:AM16"/>
    <mergeCell ref="A17:K17"/>
    <mergeCell ref="N17:Y17"/>
    <mergeCell ref="AB17:AM17"/>
    <mergeCell ref="B18:H18"/>
    <mergeCell ref="J18:K18"/>
    <mergeCell ref="O18:V18"/>
    <mergeCell ref="X18:Y18"/>
    <mergeCell ref="AC18:AJ18"/>
    <mergeCell ref="AL18:AM18"/>
    <mergeCell ref="A21:K21"/>
    <mergeCell ref="N21:Y21"/>
    <mergeCell ref="AB21:AM21"/>
    <mergeCell ref="A23:K23"/>
    <mergeCell ref="N23:Y23"/>
    <mergeCell ref="AB23:AM23"/>
    <mergeCell ref="A19:K19"/>
    <mergeCell ref="N19:Y19"/>
    <mergeCell ref="AB19:AM19"/>
    <mergeCell ref="B20:H20"/>
    <mergeCell ref="J20:K20"/>
    <mergeCell ref="O20:V20"/>
    <mergeCell ref="X20:Y20"/>
    <mergeCell ref="AC20:AJ20"/>
    <mergeCell ref="AL20:AM20"/>
    <mergeCell ref="A25:B25"/>
    <mergeCell ref="H25:K25"/>
    <mergeCell ref="N38:O38"/>
    <mergeCell ref="V38:Y38"/>
    <mergeCell ref="AB25:AC25"/>
    <mergeCell ref="AJ25:AM25"/>
    <mergeCell ref="A24:B24"/>
    <mergeCell ref="H24:K24"/>
    <mergeCell ref="N24:O24"/>
    <mergeCell ref="V24:Y24"/>
    <mergeCell ref="AB24:AC24"/>
    <mergeCell ref="AJ24:AM24"/>
    <mergeCell ref="N26:O26"/>
    <mergeCell ref="V26:Y26"/>
    <mergeCell ref="N27:O27"/>
    <mergeCell ref="V27:Y27"/>
    <mergeCell ref="N30:O30"/>
    <mergeCell ref="V30:Y30"/>
    <mergeCell ref="N35:O35"/>
    <mergeCell ref="V35:Y35"/>
    <mergeCell ref="N36:O36"/>
    <mergeCell ref="V36:Y36"/>
    <mergeCell ref="N37:O37"/>
    <mergeCell ref="V37:Y37"/>
    <mergeCell ref="AJ27:AM27"/>
    <mergeCell ref="A26:B26"/>
    <mergeCell ref="H26:K26"/>
    <mergeCell ref="AB26:AC26"/>
    <mergeCell ref="AJ26:AM26"/>
    <mergeCell ref="N33:O33"/>
    <mergeCell ref="V33:Y33"/>
    <mergeCell ref="AB30:AC30"/>
    <mergeCell ref="AJ30:AM30"/>
    <mergeCell ref="A28:B28"/>
    <mergeCell ref="H28:K28"/>
    <mergeCell ref="AB28:AC28"/>
    <mergeCell ref="AJ28:AM28"/>
    <mergeCell ref="A29:B29"/>
    <mergeCell ref="H29:K29"/>
    <mergeCell ref="AB29:AC29"/>
    <mergeCell ref="AJ29:AM29"/>
    <mergeCell ref="AB32:AC32"/>
    <mergeCell ref="AJ32:AM32"/>
    <mergeCell ref="A30:B30"/>
    <mergeCell ref="H30:K30"/>
    <mergeCell ref="AJ31:AM31"/>
    <mergeCell ref="A31:B31"/>
    <mergeCell ref="H31:K31"/>
    <mergeCell ref="D33:F33"/>
    <mergeCell ref="H37:K37"/>
    <mergeCell ref="A27:B27"/>
    <mergeCell ref="H27:K27"/>
    <mergeCell ref="AB31:AC31"/>
    <mergeCell ref="N32:O32"/>
    <mergeCell ref="V32:Y32"/>
    <mergeCell ref="N31:O31"/>
    <mergeCell ref="V31:Y31"/>
    <mergeCell ref="A35:K35"/>
    <mergeCell ref="A37:B37"/>
    <mergeCell ref="A36:B36"/>
    <mergeCell ref="H36:K36"/>
    <mergeCell ref="AB27:AC27"/>
    <mergeCell ref="AB35:AC35"/>
    <mergeCell ref="AJ35:AM35"/>
    <mergeCell ref="N40:O40"/>
    <mergeCell ref="V40:Y40"/>
    <mergeCell ref="AB34:AC34"/>
    <mergeCell ref="AJ34:AM34"/>
    <mergeCell ref="AB33:AC33"/>
    <mergeCell ref="AJ33:AM33"/>
    <mergeCell ref="N34:O34"/>
    <mergeCell ref="V34:Y34"/>
    <mergeCell ref="AB38:AC38"/>
    <mergeCell ref="AJ38:AM38"/>
    <mergeCell ref="AB37:AC37"/>
    <mergeCell ref="AJ37:AM37"/>
    <mergeCell ref="N39:O39"/>
    <mergeCell ref="V39:Y39"/>
    <mergeCell ref="A39:B39"/>
    <mergeCell ref="H39:K39"/>
    <mergeCell ref="Q58:S58"/>
    <mergeCell ref="AE42:AG42"/>
    <mergeCell ref="A38:B38"/>
    <mergeCell ref="H38:K38"/>
    <mergeCell ref="N60:Y60"/>
    <mergeCell ref="AB44:AM44"/>
    <mergeCell ref="N56:O56"/>
    <mergeCell ref="V56:Y56"/>
    <mergeCell ref="AB40:AC40"/>
    <mergeCell ref="AJ40:AM40"/>
    <mergeCell ref="N55:O55"/>
    <mergeCell ref="V55:Y55"/>
    <mergeCell ref="AB39:AC39"/>
    <mergeCell ref="AJ39:AM39"/>
    <mergeCell ref="N52:O52"/>
    <mergeCell ref="V52:Y52"/>
    <mergeCell ref="N51:O51"/>
    <mergeCell ref="V51:Y51"/>
    <mergeCell ref="N50:O50"/>
    <mergeCell ref="V50:Y50"/>
    <mergeCell ref="N41:O41"/>
    <mergeCell ref="V41:Y41"/>
    <mergeCell ref="AB46:AC46"/>
    <mergeCell ref="AJ46:AM46"/>
    <mergeCell ref="AB51:AC51"/>
    <mergeCell ref="AJ51:AM51"/>
    <mergeCell ref="N61:O61"/>
    <mergeCell ref="V61:Y61"/>
    <mergeCell ref="AB45:AC45"/>
    <mergeCell ref="AJ45:AM45"/>
    <mergeCell ref="AB36:AC36"/>
    <mergeCell ref="AJ36:AM36"/>
    <mergeCell ref="A40:B40"/>
    <mergeCell ref="H40:K40"/>
    <mergeCell ref="N65:O65"/>
    <mergeCell ref="V65:Y65"/>
    <mergeCell ref="AB49:AC49"/>
    <mergeCell ref="AJ49:AM49"/>
    <mergeCell ref="AB52:AC52"/>
    <mergeCell ref="AJ52:AM52"/>
    <mergeCell ref="A46:K46"/>
    <mergeCell ref="F53:I53"/>
    <mergeCell ref="N45:O45"/>
    <mergeCell ref="V45:Y45"/>
    <mergeCell ref="N64:O64"/>
    <mergeCell ref="V64:Y64"/>
    <mergeCell ref="AB48:AC48"/>
    <mergeCell ref="AJ48:AM48"/>
    <mergeCell ref="AB54:AC54"/>
    <mergeCell ref="AJ54:AM54"/>
    <mergeCell ref="N63:O63"/>
    <mergeCell ref="V63:Y63"/>
    <mergeCell ref="AB47:AC47"/>
    <mergeCell ref="AJ47:AM47"/>
    <mergeCell ref="N62:O62"/>
    <mergeCell ref="V62:Y62"/>
    <mergeCell ref="V69:Y69"/>
    <mergeCell ref="AB53:AC53"/>
    <mergeCell ref="AJ53:AM53"/>
    <mergeCell ref="N68:O68"/>
    <mergeCell ref="V68:Y68"/>
    <mergeCell ref="N67:O67"/>
    <mergeCell ref="V67:Y67"/>
    <mergeCell ref="A47:K49"/>
    <mergeCell ref="N66:O66"/>
    <mergeCell ref="V66:Y66"/>
    <mergeCell ref="AB50:AC50"/>
    <mergeCell ref="AJ50:AM50"/>
    <mergeCell ref="N83:Y85"/>
    <mergeCell ref="AB67:AM69"/>
    <mergeCell ref="D42:F42"/>
    <mergeCell ref="Q78:S78"/>
    <mergeCell ref="AE62:AG62"/>
    <mergeCell ref="A44:B44"/>
    <mergeCell ref="N80:O80"/>
    <mergeCell ref="AB64:AC64"/>
    <mergeCell ref="N76:O76"/>
    <mergeCell ref="V76:Y76"/>
    <mergeCell ref="AB60:AC60"/>
    <mergeCell ref="AJ60:AM60"/>
    <mergeCell ref="N75:O75"/>
    <mergeCell ref="V75:Y75"/>
    <mergeCell ref="AB59:AC59"/>
    <mergeCell ref="AJ59:AM59"/>
    <mergeCell ref="N74:O74"/>
    <mergeCell ref="V74:Y74"/>
    <mergeCell ref="AB58:AC58"/>
    <mergeCell ref="AJ58:AM58"/>
    <mergeCell ref="B53:E53"/>
    <mergeCell ref="N70:O70"/>
    <mergeCell ref="V70:Y70"/>
    <mergeCell ref="N69:O69"/>
    <mergeCell ref="O89:R89"/>
    <mergeCell ref="S89:W89"/>
    <mergeCell ref="AC73:AF73"/>
    <mergeCell ref="AG73:AK73"/>
    <mergeCell ref="A50:H50"/>
    <mergeCell ref="N86:V86"/>
    <mergeCell ref="AB70:AJ70"/>
    <mergeCell ref="A51:K51"/>
    <mergeCell ref="N87:Y87"/>
    <mergeCell ref="AB71:AM71"/>
    <mergeCell ref="N73:O73"/>
    <mergeCell ref="V73:Y73"/>
    <mergeCell ref="AB57:AC57"/>
    <mergeCell ref="AJ57:AM57"/>
    <mergeCell ref="N72:O72"/>
    <mergeCell ref="V72:Y72"/>
    <mergeCell ref="AB56:AC56"/>
    <mergeCell ref="AJ56:AM56"/>
    <mergeCell ref="N71:O71"/>
    <mergeCell ref="V71:Y71"/>
    <mergeCell ref="AB55:AC55"/>
    <mergeCell ref="AJ55:AM55"/>
    <mergeCell ref="N82:Y82"/>
    <mergeCell ref="AB66:AM66"/>
  </mergeCell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0000000}">
          <x14:formula1>
            <xm:f>Hoja3!$C$1:$C$6</xm:f>
          </x14:formula1>
          <xm:sqref>O16:V16 AC16:AJ16</xm:sqref>
        </x14:dataValidation>
        <x14:dataValidation type="list" allowBlank="1" showInputMessage="1" showErrorMessage="1" xr:uid="{00000000-0002-0000-0200-000001000000}">
          <x14:formula1>
            <xm:f>Hoja3!$A$1:$A$7</xm:f>
          </x14:formula1>
          <xm:sqref>B16:H16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5F20C-418D-454B-8DC1-5A981020F1D9}">
  <dimension ref="A1:AM81"/>
  <sheetViews>
    <sheetView topLeftCell="A33" workbookViewId="0">
      <selection activeCell="F55" sqref="F55"/>
    </sheetView>
  </sheetViews>
  <sheetFormatPr baseColWidth="10" defaultColWidth="11.42578125" defaultRowHeight="15" x14ac:dyDescent="0.25"/>
  <cols>
    <col min="14" max="14" width="14.85546875" customWidth="1"/>
  </cols>
  <sheetData>
    <row r="1" spans="1:39" ht="15.75" thickBot="1" x14ac:dyDescent="0.3"/>
    <row r="2" spans="1:39" x14ac:dyDescent="0.25">
      <c r="A2" s="358"/>
      <c r="B2" s="350" t="s">
        <v>0</v>
      </c>
      <c r="C2" s="376"/>
      <c r="D2" s="376"/>
      <c r="E2" s="376"/>
      <c r="F2" s="376"/>
      <c r="G2" s="376"/>
      <c r="H2" s="376"/>
      <c r="I2" s="377"/>
      <c r="J2" s="351"/>
      <c r="K2" s="373"/>
      <c r="N2" s="358"/>
      <c r="O2" s="359" t="s">
        <v>1</v>
      </c>
      <c r="P2" s="368"/>
      <c r="Q2" s="368"/>
      <c r="R2" s="368"/>
      <c r="S2" s="368"/>
      <c r="T2" s="368"/>
      <c r="U2" s="368"/>
      <c r="V2" s="368"/>
      <c r="W2" s="369"/>
      <c r="X2" s="351"/>
      <c r="Y2" s="373"/>
      <c r="AB2" s="358"/>
      <c r="AC2" s="359" t="s">
        <v>1</v>
      </c>
      <c r="AD2" s="368"/>
      <c r="AE2" s="368"/>
      <c r="AF2" s="368"/>
      <c r="AG2" s="368"/>
      <c r="AH2" s="368"/>
      <c r="AI2" s="368"/>
      <c r="AJ2" s="368"/>
      <c r="AK2" s="369"/>
      <c r="AL2" s="351"/>
      <c r="AM2" s="373"/>
    </row>
    <row r="3" spans="1:39" ht="15.75" thickBot="1" x14ac:dyDescent="0.3">
      <c r="A3" s="367"/>
      <c r="B3" s="378"/>
      <c r="C3" s="379"/>
      <c r="D3" s="379"/>
      <c r="E3" s="379"/>
      <c r="F3" s="379"/>
      <c r="G3" s="379"/>
      <c r="H3" s="379"/>
      <c r="I3" s="380"/>
      <c r="J3" s="374"/>
      <c r="K3" s="375"/>
      <c r="N3" s="367"/>
      <c r="O3" s="370"/>
      <c r="P3" s="371"/>
      <c r="Q3" s="371"/>
      <c r="R3" s="371"/>
      <c r="S3" s="371"/>
      <c r="T3" s="371"/>
      <c r="U3" s="371"/>
      <c r="V3" s="371"/>
      <c r="W3" s="372"/>
      <c r="X3" s="374"/>
      <c r="Y3" s="375"/>
      <c r="AB3" s="367"/>
      <c r="AC3" s="370"/>
      <c r="AD3" s="371"/>
      <c r="AE3" s="371"/>
      <c r="AF3" s="371"/>
      <c r="AG3" s="371"/>
      <c r="AH3" s="371"/>
      <c r="AI3" s="371"/>
      <c r="AJ3" s="371"/>
      <c r="AK3" s="372"/>
      <c r="AL3" s="374"/>
      <c r="AM3" s="375"/>
    </row>
    <row r="4" spans="1:39" ht="15.75" thickBot="1" x14ac:dyDescent="0.3">
      <c r="A4" s="34"/>
      <c r="K4" s="35"/>
      <c r="N4" s="34"/>
      <c r="Y4" s="35"/>
      <c r="AB4" s="34"/>
      <c r="AM4" s="35"/>
    </row>
    <row r="5" spans="1:39" x14ac:dyDescent="0.25">
      <c r="A5" s="358"/>
      <c r="B5" s="350" t="s">
        <v>2</v>
      </c>
      <c r="C5" s="376"/>
      <c r="D5" s="376"/>
      <c r="E5" s="376"/>
      <c r="F5" s="376"/>
      <c r="G5" s="376"/>
      <c r="H5" s="376"/>
      <c r="I5" s="377"/>
      <c r="J5" s="351"/>
      <c r="K5" s="373"/>
      <c r="N5" s="358"/>
      <c r="O5" s="350" t="s">
        <v>2</v>
      </c>
      <c r="P5" s="376"/>
      <c r="Q5" s="376"/>
      <c r="R5" s="376"/>
      <c r="S5" s="376"/>
      <c r="T5" s="376"/>
      <c r="U5" s="376"/>
      <c r="V5" s="376"/>
      <c r="W5" s="377"/>
      <c r="X5" s="351"/>
      <c r="Y5" s="373"/>
      <c r="AB5" s="358"/>
      <c r="AC5" s="350" t="s">
        <v>2</v>
      </c>
      <c r="AD5" s="376"/>
      <c r="AE5" s="376"/>
      <c r="AF5" s="376"/>
      <c r="AG5" s="376"/>
      <c r="AH5" s="376"/>
      <c r="AI5" s="376"/>
      <c r="AJ5" s="376"/>
      <c r="AK5" s="377"/>
      <c r="AL5" s="351"/>
      <c r="AM5" s="373"/>
    </row>
    <row r="6" spans="1:39" ht="15.75" thickBot="1" x14ac:dyDescent="0.3">
      <c r="A6" s="367"/>
      <c r="B6" s="378"/>
      <c r="C6" s="379"/>
      <c r="D6" s="379"/>
      <c r="E6" s="379"/>
      <c r="F6" s="379"/>
      <c r="G6" s="379"/>
      <c r="H6" s="379"/>
      <c r="I6" s="380"/>
      <c r="J6" s="374"/>
      <c r="K6" s="375"/>
      <c r="N6" s="367"/>
      <c r="O6" s="378"/>
      <c r="P6" s="379"/>
      <c r="Q6" s="379"/>
      <c r="R6" s="379"/>
      <c r="S6" s="379"/>
      <c r="T6" s="379"/>
      <c r="U6" s="379"/>
      <c r="V6" s="379"/>
      <c r="W6" s="380"/>
      <c r="X6" s="374"/>
      <c r="Y6" s="375"/>
      <c r="AB6" s="367"/>
      <c r="AC6" s="378"/>
      <c r="AD6" s="379"/>
      <c r="AE6" s="379"/>
      <c r="AF6" s="379"/>
      <c r="AG6" s="379"/>
      <c r="AH6" s="379"/>
      <c r="AI6" s="379"/>
      <c r="AJ6" s="379"/>
      <c r="AK6" s="380"/>
      <c r="AL6" s="374"/>
      <c r="AM6" s="375"/>
    </row>
    <row r="7" spans="1:39" ht="15.75" thickBot="1" x14ac:dyDescent="0.3">
      <c r="A7" s="36"/>
      <c r="B7" s="37"/>
      <c r="C7" s="37"/>
      <c r="D7" s="37"/>
      <c r="E7" s="37"/>
      <c r="F7" s="37"/>
      <c r="G7" s="37"/>
      <c r="H7" s="38"/>
      <c r="I7" s="39"/>
      <c r="J7" s="39"/>
      <c r="K7" s="40"/>
      <c r="N7" s="36"/>
      <c r="O7" s="37"/>
      <c r="P7" s="37"/>
      <c r="Q7" s="37"/>
      <c r="R7" s="37"/>
      <c r="S7" s="37"/>
      <c r="T7" s="37"/>
      <c r="U7" s="37"/>
      <c r="V7" s="38"/>
      <c r="W7" s="39"/>
      <c r="X7" s="39"/>
      <c r="Y7" s="40"/>
      <c r="AB7" s="36"/>
      <c r="AC7" s="37"/>
      <c r="AD7" s="37"/>
      <c r="AE7" s="37"/>
      <c r="AF7" s="37"/>
      <c r="AG7" s="37"/>
      <c r="AH7" s="37"/>
      <c r="AI7" s="37"/>
      <c r="AJ7" s="38"/>
      <c r="AK7" s="39"/>
      <c r="AL7" s="39"/>
      <c r="AM7" s="40"/>
    </row>
    <row r="8" spans="1:39" ht="15.75" thickBot="1" x14ac:dyDescent="0.3">
      <c r="A8" s="280" t="s">
        <v>3</v>
      </c>
      <c r="B8" s="278"/>
      <c r="C8" s="278"/>
      <c r="D8" s="278"/>
      <c r="E8" s="278"/>
      <c r="F8" s="278"/>
      <c r="G8" s="278"/>
      <c r="H8" s="278"/>
      <c r="I8" s="278"/>
      <c r="J8" s="278"/>
      <c r="K8" s="281"/>
      <c r="N8" s="280" t="s">
        <v>3</v>
      </c>
      <c r="O8" s="278"/>
      <c r="P8" s="278"/>
      <c r="Q8" s="278"/>
      <c r="R8" s="278"/>
      <c r="S8" s="278"/>
      <c r="T8" s="278"/>
      <c r="U8" s="278"/>
      <c r="V8" s="278"/>
      <c r="W8" s="278"/>
      <c r="X8" s="278"/>
      <c r="Y8" s="281"/>
      <c r="AB8" s="280" t="s">
        <v>3</v>
      </c>
      <c r="AC8" s="278"/>
      <c r="AD8" s="278"/>
      <c r="AE8" s="278"/>
      <c r="AF8" s="278"/>
      <c r="AG8" s="278"/>
      <c r="AH8" s="278"/>
      <c r="AI8" s="278"/>
      <c r="AJ8" s="278"/>
      <c r="AK8" s="278"/>
      <c r="AL8" s="278"/>
      <c r="AM8" s="281"/>
    </row>
    <row r="9" spans="1:39" x14ac:dyDescent="0.25">
      <c r="A9" s="353" t="s">
        <v>4</v>
      </c>
      <c r="B9" s="355"/>
      <c r="C9" s="355"/>
      <c r="D9" s="355"/>
      <c r="E9" s="355"/>
      <c r="F9" s="355"/>
      <c r="G9" s="355"/>
      <c r="H9" s="355"/>
      <c r="I9" s="355"/>
      <c r="J9" s="355"/>
      <c r="K9" s="356"/>
      <c r="N9" s="353" t="s">
        <v>5</v>
      </c>
      <c r="O9" s="355"/>
      <c r="P9" s="355"/>
      <c r="Q9" s="355"/>
      <c r="R9" s="355"/>
      <c r="S9" s="355"/>
      <c r="T9" s="355"/>
      <c r="U9" s="355"/>
      <c r="V9" s="355"/>
      <c r="W9" s="355"/>
      <c r="X9" s="355"/>
      <c r="Y9" s="356"/>
      <c r="AB9" s="353" t="s">
        <v>5</v>
      </c>
      <c r="AC9" s="355"/>
      <c r="AD9" s="355"/>
      <c r="AE9" s="355"/>
      <c r="AF9" s="355"/>
      <c r="AG9" s="355"/>
      <c r="AH9" s="355"/>
      <c r="AI9" s="355"/>
      <c r="AJ9" s="355"/>
      <c r="AK9" s="355"/>
      <c r="AL9" s="355"/>
      <c r="AM9" s="356"/>
    </row>
    <row r="10" spans="1:39" ht="45" x14ac:dyDescent="0.25">
      <c r="A10" s="18" t="s">
        <v>6</v>
      </c>
      <c r="B10" s="381" t="s">
        <v>113</v>
      </c>
      <c r="C10" s="347"/>
      <c r="D10" s="347"/>
      <c r="E10" s="347"/>
      <c r="F10" s="347"/>
      <c r="G10" s="347"/>
      <c r="H10" s="347"/>
      <c r="I10" s="347"/>
      <c r="J10" s="347"/>
      <c r="K10" s="382"/>
      <c r="N10" s="18" t="s">
        <v>6</v>
      </c>
      <c r="O10" s="347" t="s">
        <v>8</v>
      </c>
      <c r="P10" s="347"/>
      <c r="Q10" s="347"/>
      <c r="R10" s="347"/>
      <c r="S10" s="347"/>
      <c r="T10" s="347"/>
      <c r="U10" s="347"/>
      <c r="V10" s="347"/>
      <c r="W10" s="347"/>
      <c r="X10" s="347"/>
      <c r="Y10" s="382"/>
      <c r="AB10" s="18" t="s">
        <v>6</v>
      </c>
      <c r="AC10" s="347" t="s">
        <v>8</v>
      </c>
      <c r="AD10" s="347"/>
      <c r="AE10" s="347"/>
      <c r="AF10" s="347"/>
      <c r="AG10" s="347"/>
      <c r="AH10" s="347"/>
      <c r="AI10" s="347"/>
      <c r="AJ10" s="347"/>
      <c r="AK10" s="347"/>
      <c r="AL10" s="347"/>
      <c r="AM10" s="382"/>
    </row>
    <row r="11" spans="1:39" ht="30.75" thickBot="1" x14ac:dyDescent="0.3">
      <c r="A11" s="19" t="s">
        <v>9</v>
      </c>
      <c r="B11" s="348" t="s">
        <v>10</v>
      </c>
      <c r="C11" s="348"/>
      <c r="D11" s="348"/>
      <c r="E11" s="348"/>
      <c r="F11" s="348"/>
      <c r="G11" s="348"/>
      <c r="H11" s="348"/>
      <c r="I11" s="348"/>
      <c r="J11" s="348"/>
      <c r="K11" s="383"/>
      <c r="N11" s="19" t="s">
        <v>9</v>
      </c>
      <c r="O11" s="348" t="s">
        <v>11</v>
      </c>
      <c r="P11" s="348"/>
      <c r="Q11" s="348"/>
      <c r="R11" s="348"/>
      <c r="S11" s="348"/>
      <c r="T11" s="348"/>
      <c r="U11" s="348"/>
      <c r="V11" s="348"/>
      <c r="W11" s="348"/>
      <c r="X11" s="348"/>
      <c r="Y11" s="383"/>
      <c r="AB11" s="19" t="s">
        <v>9</v>
      </c>
      <c r="AC11" s="348" t="s">
        <v>11</v>
      </c>
      <c r="AD11" s="348"/>
      <c r="AE11" s="348"/>
      <c r="AF11" s="348"/>
      <c r="AG11" s="348"/>
      <c r="AH11" s="348"/>
      <c r="AI11" s="348"/>
      <c r="AJ11" s="348"/>
      <c r="AK11" s="348"/>
      <c r="AL11" s="348"/>
      <c r="AM11" s="383"/>
    </row>
    <row r="12" spans="1:39" ht="15.75" thickBot="1" x14ac:dyDescent="0.3">
      <c r="A12" s="36"/>
      <c r="B12" s="37"/>
      <c r="C12" s="37"/>
      <c r="D12" s="37"/>
      <c r="E12" s="37"/>
      <c r="F12" s="37"/>
      <c r="G12" s="37"/>
      <c r="H12" s="38"/>
      <c r="I12" s="39"/>
      <c r="J12" s="39"/>
      <c r="K12" s="40"/>
      <c r="N12" s="36"/>
      <c r="O12" s="37"/>
      <c r="P12" s="37"/>
      <c r="Q12" s="37"/>
      <c r="R12" s="37"/>
      <c r="S12" s="37"/>
      <c r="T12" s="37"/>
      <c r="U12" s="37"/>
      <c r="V12" s="38"/>
      <c r="W12" s="39"/>
      <c r="X12" s="39"/>
      <c r="Y12" s="40"/>
      <c r="AB12" s="36"/>
      <c r="AC12" s="37"/>
      <c r="AD12" s="37"/>
      <c r="AE12" s="37"/>
      <c r="AF12" s="37"/>
      <c r="AG12" s="37"/>
      <c r="AH12" s="37"/>
      <c r="AI12" s="37"/>
      <c r="AJ12" s="38"/>
      <c r="AK12" s="39"/>
      <c r="AL12" s="39"/>
      <c r="AM12" s="40"/>
    </row>
    <row r="13" spans="1:39" ht="15.75" thickBot="1" x14ac:dyDescent="0.3">
      <c r="A13" s="345" t="s">
        <v>12</v>
      </c>
      <c r="B13" s="384"/>
      <c r="C13" s="384"/>
      <c r="D13" s="384"/>
      <c r="E13" s="384"/>
      <c r="F13" s="384"/>
      <c r="G13" s="384"/>
      <c r="H13" s="384"/>
      <c r="I13" s="384"/>
      <c r="J13" s="384"/>
      <c r="K13" s="385"/>
      <c r="N13" s="345" t="s">
        <v>12</v>
      </c>
      <c r="O13" s="384"/>
      <c r="P13" s="384"/>
      <c r="Q13" s="384"/>
      <c r="R13" s="384"/>
      <c r="S13" s="384"/>
      <c r="T13" s="384"/>
      <c r="U13" s="384"/>
      <c r="V13" s="384"/>
      <c r="W13" s="384"/>
      <c r="X13" s="384"/>
      <c r="Y13" s="385"/>
      <c r="AB13" s="345" t="s">
        <v>12</v>
      </c>
      <c r="AC13" s="384"/>
      <c r="AD13" s="384"/>
      <c r="AE13" s="384"/>
      <c r="AF13" s="384"/>
      <c r="AG13" s="384"/>
      <c r="AH13" s="384"/>
      <c r="AI13" s="384"/>
      <c r="AJ13" s="384"/>
      <c r="AK13" s="384"/>
      <c r="AL13" s="384"/>
      <c r="AM13" s="385"/>
    </row>
    <row r="14" spans="1:39" x14ac:dyDescent="0.25">
      <c r="A14" s="26" t="s">
        <v>13</v>
      </c>
      <c r="B14" s="346" t="s">
        <v>114</v>
      </c>
      <c r="C14" s="386"/>
      <c r="D14" s="386"/>
      <c r="E14" s="386"/>
      <c r="F14" s="386"/>
      <c r="G14" s="386"/>
      <c r="H14" s="387"/>
      <c r="I14" s="27" t="s">
        <v>15</v>
      </c>
      <c r="J14" s="346">
        <v>24731212</v>
      </c>
      <c r="K14" s="388"/>
      <c r="N14" s="26" t="s">
        <v>13</v>
      </c>
      <c r="O14" s="346" t="s">
        <v>115</v>
      </c>
      <c r="P14" s="386"/>
      <c r="Q14" s="386"/>
      <c r="R14" s="386"/>
      <c r="S14" s="386"/>
      <c r="T14" s="386"/>
      <c r="U14" s="386"/>
      <c r="V14" s="387"/>
      <c r="W14" s="27" t="s">
        <v>15</v>
      </c>
      <c r="X14" s="346">
        <v>1032392924</v>
      </c>
      <c r="Y14" s="388"/>
      <c r="AB14" s="26" t="s">
        <v>13</v>
      </c>
      <c r="AC14" s="346" t="s">
        <v>116</v>
      </c>
      <c r="AD14" s="386"/>
      <c r="AE14" s="386"/>
      <c r="AF14" s="386"/>
      <c r="AG14" s="386"/>
      <c r="AH14" s="386"/>
      <c r="AI14" s="386"/>
      <c r="AJ14" s="387"/>
      <c r="AK14" s="27" t="s">
        <v>15</v>
      </c>
      <c r="AL14" s="346">
        <v>1031124378</v>
      </c>
      <c r="AM14" s="388"/>
    </row>
    <row r="15" spans="1:39" x14ac:dyDescent="0.25">
      <c r="A15" s="335"/>
      <c r="B15" s="389"/>
      <c r="C15" s="389"/>
      <c r="D15" s="389"/>
      <c r="E15" s="389"/>
      <c r="F15" s="389"/>
      <c r="G15" s="389"/>
      <c r="H15" s="389"/>
      <c r="I15" s="389"/>
      <c r="J15" s="389"/>
      <c r="K15" s="390"/>
      <c r="N15" s="335"/>
      <c r="O15" s="389"/>
      <c r="P15" s="389"/>
      <c r="Q15" s="389"/>
      <c r="R15" s="389"/>
      <c r="S15" s="389"/>
      <c r="T15" s="389"/>
      <c r="U15" s="389"/>
      <c r="V15" s="389"/>
      <c r="W15" s="389"/>
      <c r="X15" s="389"/>
      <c r="Y15" s="390"/>
      <c r="AB15" s="335"/>
      <c r="AC15" s="389"/>
      <c r="AD15" s="389"/>
      <c r="AE15" s="389"/>
      <c r="AF15" s="389"/>
      <c r="AG15" s="389"/>
      <c r="AH15" s="389"/>
      <c r="AI15" s="389"/>
      <c r="AJ15" s="389"/>
      <c r="AK15" s="389"/>
      <c r="AL15" s="389"/>
      <c r="AM15" s="390"/>
    </row>
    <row r="16" spans="1:39" ht="45" x14ac:dyDescent="0.25">
      <c r="A16" s="18" t="s">
        <v>17</v>
      </c>
      <c r="B16" s="337" t="s">
        <v>117</v>
      </c>
      <c r="C16" s="391"/>
      <c r="D16" s="391"/>
      <c r="E16" s="391"/>
      <c r="F16" s="391"/>
      <c r="G16" s="391"/>
      <c r="H16" s="392"/>
      <c r="I16" s="17" t="s">
        <v>19</v>
      </c>
      <c r="J16" s="393">
        <v>38443</v>
      </c>
      <c r="K16" s="394"/>
      <c r="N16" s="18" t="s">
        <v>17</v>
      </c>
      <c r="O16" s="337" t="s">
        <v>118</v>
      </c>
      <c r="P16" s="391"/>
      <c r="Q16" s="391"/>
      <c r="R16" s="391"/>
      <c r="S16" s="391"/>
      <c r="T16" s="391"/>
      <c r="U16" s="391"/>
      <c r="V16" s="392"/>
      <c r="W16" s="17" t="s">
        <v>19</v>
      </c>
      <c r="X16" s="342">
        <v>40263</v>
      </c>
      <c r="Y16" s="394"/>
      <c r="AB16" s="18" t="s">
        <v>17</v>
      </c>
      <c r="AC16" s="337" t="s">
        <v>119</v>
      </c>
      <c r="AD16" s="391"/>
      <c r="AE16" s="391"/>
      <c r="AF16" s="391"/>
      <c r="AG16" s="391"/>
      <c r="AH16" s="391"/>
      <c r="AI16" s="391"/>
      <c r="AJ16" s="392"/>
      <c r="AK16" s="17" t="s">
        <v>19</v>
      </c>
      <c r="AL16" s="342">
        <v>40248</v>
      </c>
      <c r="AM16" s="394"/>
    </row>
    <row r="17" spans="1:39" x14ac:dyDescent="0.25">
      <c r="A17" s="335"/>
      <c r="B17" s="389"/>
      <c r="C17" s="389"/>
      <c r="D17" s="389"/>
      <c r="E17" s="389"/>
      <c r="F17" s="389"/>
      <c r="G17" s="389"/>
      <c r="H17" s="389"/>
      <c r="I17" s="389"/>
      <c r="J17" s="389"/>
      <c r="K17" s="390"/>
      <c r="N17" s="335"/>
      <c r="O17" s="389"/>
      <c r="P17" s="389"/>
      <c r="Q17" s="389"/>
      <c r="R17" s="389"/>
      <c r="S17" s="389"/>
      <c r="T17" s="389"/>
      <c r="U17" s="389"/>
      <c r="V17" s="389"/>
      <c r="W17" s="389"/>
      <c r="X17" s="389"/>
      <c r="Y17" s="390"/>
      <c r="AB17" s="335"/>
      <c r="AC17" s="389"/>
      <c r="AD17" s="389"/>
      <c r="AE17" s="389"/>
      <c r="AF17" s="389"/>
      <c r="AG17" s="389"/>
      <c r="AH17" s="389"/>
      <c r="AI17" s="389"/>
      <c r="AJ17" s="389"/>
      <c r="AK17" s="389"/>
      <c r="AL17" s="389"/>
      <c r="AM17" s="390"/>
    </row>
    <row r="18" spans="1:39" ht="30" x14ac:dyDescent="0.25">
      <c r="A18" s="18" t="s">
        <v>21</v>
      </c>
      <c r="B18" s="395" t="s">
        <v>120</v>
      </c>
      <c r="C18" s="396"/>
      <c r="D18" s="396"/>
      <c r="E18" s="396"/>
      <c r="F18" s="396"/>
      <c r="G18" s="396"/>
      <c r="H18" s="397"/>
      <c r="I18" s="17" t="s">
        <v>19</v>
      </c>
      <c r="J18" s="398" t="s">
        <v>121</v>
      </c>
      <c r="K18" s="399"/>
      <c r="N18" s="18" t="s">
        <v>21</v>
      </c>
      <c r="O18" s="337" t="s">
        <v>122</v>
      </c>
      <c r="P18" s="391"/>
      <c r="Q18" s="391"/>
      <c r="R18" s="391"/>
      <c r="S18" s="391"/>
      <c r="T18" s="391"/>
      <c r="U18" s="391"/>
      <c r="V18" s="392"/>
      <c r="W18" s="17" t="s">
        <v>19</v>
      </c>
      <c r="X18" s="338">
        <v>41195</v>
      </c>
      <c r="Y18" s="400"/>
      <c r="AB18" s="18" t="s">
        <v>21</v>
      </c>
      <c r="AC18" s="337" t="s">
        <v>123</v>
      </c>
      <c r="AD18" s="391"/>
      <c r="AE18" s="391"/>
      <c r="AF18" s="391"/>
      <c r="AG18" s="391"/>
      <c r="AH18" s="391"/>
      <c r="AI18" s="391"/>
      <c r="AJ18" s="392"/>
      <c r="AK18" s="17" t="s">
        <v>19</v>
      </c>
      <c r="AL18" s="338">
        <v>43399</v>
      </c>
      <c r="AM18" s="400"/>
    </row>
    <row r="19" spans="1:39" x14ac:dyDescent="0.25">
      <c r="A19" s="335"/>
      <c r="B19" s="389"/>
      <c r="C19" s="389"/>
      <c r="D19" s="389"/>
      <c r="E19" s="389"/>
      <c r="F19" s="389"/>
      <c r="G19" s="389"/>
      <c r="H19" s="389"/>
      <c r="I19" s="389"/>
      <c r="J19" s="389"/>
      <c r="K19" s="390"/>
      <c r="N19" s="335"/>
      <c r="O19" s="389"/>
      <c r="P19" s="389"/>
      <c r="Q19" s="389"/>
      <c r="R19" s="389"/>
      <c r="S19" s="389"/>
      <c r="T19" s="389"/>
      <c r="U19" s="389"/>
      <c r="V19" s="389"/>
      <c r="W19" s="389"/>
      <c r="X19" s="389"/>
      <c r="Y19" s="390"/>
      <c r="AB19" s="335"/>
      <c r="AC19" s="389"/>
      <c r="AD19" s="389"/>
      <c r="AE19" s="389"/>
      <c r="AF19" s="389"/>
      <c r="AG19" s="389"/>
      <c r="AH19" s="389"/>
      <c r="AI19" s="389"/>
      <c r="AJ19" s="389"/>
      <c r="AK19" s="389"/>
      <c r="AL19" s="389"/>
      <c r="AM19" s="390"/>
    </row>
    <row r="20" spans="1:39" ht="45" x14ac:dyDescent="0.25">
      <c r="A20" s="18" t="s">
        <v>24</v>
      </c>
      <c r="B20" s="337">
        <v>139098</v>
      </c>
      <c r="C20" s="391"/>
      <c r="D20" s="391"/>
      <c r="E20" s="391"/>
      <c r="F20" s="391"/>
      <c r="G20" s="391"/>
      <c r="H20" s="392"/>
      <c r="I20" s="17" t="s">
        <v>26</v>
      </c>
      <c r="J20" s="338">
        <v>38467</v>
      </c>
      <c r="K20" s="400"/>
      <c r="N20" s="18" t="s">
        <v>24</v>
      </c>
      <c r="O20" s="337" t="s">
        <v>124</v>
      </c>
      <c r="P20" s="391"/>
      <c r="Q20" s="391"/>
      <c r="R20" s="391"/>
      <c r="S20" s="391"/>
      <c r="T20" s="391"/>
      <c r="U20" s="391"/>
      <c r="V20" s="392"/>
      <c r="W20" s="17" t="s">
        <v>26</v>
      </c>
      <c r="X20" s="338">
        <v>40948</v>
      </c>
      <c r="Y20" s="400"/>
      <c r="AB20" s="18" t="s">
        <v>24</v>
      </c>
      <c r="AC20" s="337">
        <v>42855</v>
      </c>
      <c r="AD20" s="391"/>
      <c r="AE20" s="391"/>
      <c r="AF20" s="391"/>
      <c r="AG20" s="391"/>
      <c r="AH20" s="391"/>
      <c r="AI20" s="391"/>
      <c r="AJ20" s="392"/>
      <c r="AK20" s="17" t="s">
        <v>26</v>
      </c>
      <c r="AL20" s="338">
        <v>40344</v>
      </c>
      <c r="AM20" s="400"/>
    </row>
    <row r="21" spans="1:39" ht="15.75" thickBot="1" x14ac:dyDescent="0.3">
      <c r="A21" s="331"/>
      <c r="B21" s="401"/>
      <c r="C21" s="401"/>
      <c r="D21" s="401"/>
      <c r="E21" s="401"/>
      <c r="F21" s="401"/>
      <c r="G21" s="401"/>
      <c r="H21" s="401"/>
      <c r="I21" s="401"/>
      <c r="J21" s="401"/>
      <c r="K21" s="402"/>
      <c r="N21" s="331"/>
      <c r="O21" s="401"/>
      <c r="P21" s="401"/>
      <c r="Q21" s="401"/>
      <c r="R21" s="401"/>
      <c r="S21" s="401"/>
      <c r="T21" s="401"/>
      <c r="U21" s="401"/>
      <c r="V21" s="401"/>
      <c r="W21" s="401"/>
      <c r="X21" s="401"/>
      <c r="Y21" s="402"/>
      <c r="AB21" s="331"/>
      <c r="AC21" s="401"/>
      <c r="AD21" s="401"/>
      <c r="AE21" s="401"/>
      <c r="AF21" s="401"/>
      <c r="AG21" s="401"/>
      <c r="AH21" s="401"/>
      <c r="AI21" s="401"/>
      <c r="AJ21" s="401"/>
      <c r="AK21" s="401"/>
      <c r="AL21" s="401"/>
      <c r="AM21" s="402"/>
    </row>
    <row r="22" spans="1:39" ht="15.75" thickBot="1" x14ac:dyDescent="0.3">
      <c r="A22" s="32"/>
      <c r="B22" s="1"/>
      <c r="C22" s="1"/>
      <c r="D22" s="4"/>
      <c r="E22" s="4"/>
      <c r="F22" s="4"/>
      <c r="G22" s="4"/>
      <c r="H22" s="4"/>
      <c r="I22" s="39"/>
      <c r="J22" s="39"/>
      <c r="K22" s="40"/>
      <c r="N22" s="32"/>
      <c r="O22" s="1"/>
      <c r="P22" s="1"/>
      <c r="Q22" s="4"/>
      <c r="R22" s="4"/>
      <c r="S22" s="4"/>
      <c r="T22" s="4"/>
      <c r="U22" s="4"/>
      <c r="V22" s="4"/>
      <c r="W22" s="39"/>
      <c r="X22" s="39"/>
      <c r="Y22" s="40"/>
      <c r="AB22" s="32"/>
      <c r="AC22" s="1"/>
      <c r="AD22" s="1"/>
      <c r="AE22" s="4"/>
      <c r="AF22" s="4"/>
      <c r="AG22" s="4"/>
      <c r="AH22" s="4"/>
      <c r="AI22" s="4"/>
      <c r="AJ22" s="4"/>
      <c r="AK22" s="39"/>
      <c r="AL22" s="39"/>
      <c r="AM22" s="40"/>
    </row>
    <row r="23" spans="1:39" ht="15.75" thickBot="1" x14ac:dyDescent="0.3">
      <c r="A23" s="280" t="s">
        <v>28</v>
      </c>
      <c r="B23" s="278"/>
      <c r="C23" s="278"/>
      <c r="D23" s="278"/>
      <c r="E23" s="278"/>
      <c r="F23" s="278"/>
      <c r="G23" s="278"/>
      <c r="H23" s="278"/>
      <c r="I23" s="278"/>
      <c r="J23" s="278"/>
      <c r="K23" s="281"/>
      <c r="N23" s="280" t="s">
        <v>28</v>
      </c>
      <c r="O23" s="278"/>
      <c r="P23" s="278"/>
      <c r="Q23" s="278"/>
      <c r="R23" s="278"/>
      <c r="S23" s="278"/>
      <c r="T23" s="278"/>
      <c r="U23" s="278"/>
      <c r="V23" s="278"/>
      <c r="W23" s="278"/>
      <c r="X23" s="278"/>
      <c r="Y23" s="281"/>
      <c r="AB23" s="280" t="s">
        <v>28</v>
      </c>
      <c r="AC23" s="278"/>
      <c r="AD23" s="278"/>
      <c r="AE23" s="278"/>
      <c r="AF23" s="278"/>
      <c r="AG23" s="278"/>
      <c r="AH23" s="278"/>
      <c r="AI23" s="278"/>
      <c r="AJ23" s="278"/>
      <c r="AK23" s="278"/>
      <c r="AL23" s="278"/>
      <c r="AM23" s="281"/>
    </row>
    <row r="24" spans="1:39" ht="195" x14ac:dyDescent="0.25">
      <c r="A24" s="322" t="s">
        <v>29</v>
      </c>
      <c r="B24" s="319"/>
      <c r="C24" s="21" t="s">
        <v>30</v>
      </c>
      <c r="D24" s="6" t="s">
        <v>31</v>
      </c>
      <c r="E24" s="6" t="s">
        <v>32</v>
      </c>
      <c r="F24" s="6" t="s">
        <v>33</v>
      </c>
      <c r="G24" s="6" t="s">
        <v>34</v>
      </c>
      <c r="H24" s="320" t="s">
        <v>35</v>
      </c>
      <c r="I24" s="320"/>
      <c r="J24" s="320"/>
      <c r="K24" s="323"/>
      <c r="N24" s="322" t="s">
        <v>29</v>
      </c>
      <c r="O24" s="319"/>
      <c r="P24" s="21" t="s">
        <v>30</v>
      </c>
      <c r="Q24" s="6" t="s">
        <v>31</v>
      </c>
      <c r="R24" s="6" t="s">
        <v>32</v>
      </c>
      <c r="S24" s="6" t="s">
        <v>33</v>
      </c>
      <c r="T24" s="6" t="s">
        <v>34</v>
      </c>
      <c r="U24" s="6" t="s">
        <v>36</v>
      </c>
      <c r="V24" s="328" t="s">
        <v>35</v>
      </c>
      <c r="W24" s="328"/>
      <c r="X24" s="328"/>
      <c r="Y24" s="410"/>
      <c r="AB24" s="322" t="s">
        <v>29</v>
      </c>
      <c r="AC24" s="319"/>
      <c r="AD24" s="21" t="s">
        <v>30</v>
      </c>
      <c r="AE24" s="6" t="s">
        <v>31</v>
      </c>
      <c r="AF24" s="6" t="s">
        <v>32</v>
      </c>
      <c r="AG24" s="6" t="s">
        <v>33</v>
      </c>
      <c r="AH24" s="6" t="s">
        <v>34</v>
      </c>
      <c r="AI24" s="6" t="s">
        <v>36</v>
      </c>
      <c r="AJ24" s="320" t="s">
        <v>35</v>
      </c>
      <c r="AK24" s="320"/>
      <c r="AL24" s="320"/>
      <c r="AM24" s="323"/>
    </row>
    <row r="25" spans="1:39" ht="102.75" x14ac:dyDescent="0.25">
      <c r="A25" s="403" t="s">
        <v>125</v>
      </c>
      <c r="B25" s="404"/>
      <c r="C25" s="233" t="s">
        <v>126</v>
      </c>
      <c r="D25" s="234">
        <v>41233</v>
      </c>
      <c r="E25" s="47">
        <v>41394</v>
      </c>
      <c r="F25" s="3">
        <f t="shared" ref="F25:F34" si="0">E25-D25</f>
        <v>161</v>
      </c>
      <c r="G25" s="11">
        <f t="shared" ref="G25:G34" si="1">F25/30</f>
        <v>5.3666666666666663</v>
      </c>
      <c r="H25" s="283" t="s">
        <v>127</v>
      </c>
      <c r="I25" s="283"/>
      <c r="J25" s="283"/>
      <c r="K25" s="286"/>
      <c r="N25" s="405" t="s">
        <v>128</v>
      </c>
      <c r="O25" s="406"/>
      <c r="P25" s="233" t="s">
        <v>129</v>
      </c>
      <c r="Q25" s="235">
        <v>40002</v>
      </c>
      <c r="R25" s="236">
        <v>40185</v>
      </c>
      <c r="S25" s="3">
        <f t="shared" ref="S25:S31" si="2">R25-Q25</f>
        <v>183</v>
      </c>
      <c r="T25" s="11">
        <f t="shared" ref="T25:T31" si="3">S25/30</f>
        <v>6.1</v>
      </c>
      <c r="U25" s="237" t="s">
        <v>41</v>
      </c>
      <c r="V25" s="407" t="s">
        <v>130</v>
      </c>
      <c r="W25" s="407"/>
      <c r="X25" s="407"/>
      <c r="Y25" s="407"/>
      <c r="AB25" s="408" t="s">
        <v>54</v>
      </c>
      <c r="AC25" s="392"/>
      <c r="AD25" s="233" t="s">
        <v>131</v>
      </c>
      <c r="AE25" s="235">
        <v>40806</v>
      </c>
      <c r="AF25" s="236">
        <v>40868</v>
      </c>
      <c r="AG25" s="3">
        <f t="shared" ref="AG25" si="4">AF25-AE25</f>
        <v>62</v>
      </c>
      <c r="AH25" s="11">
        <f t="shared" ref="AH25" si="5">AG25/30</f>
        <v>2.0666666666666669</v>
      </c>
      <c r="AI25" s="238" t="s">
        <v>41</v>
      </c>
      <c r="AJ25" s="337" t="s">
        <v>132</v>
      </c>
      <c r="AK25" s="391"/>
      <c r="AL25" s="391"/>
      <c r="AM25" s="409"/>
    </row>
    <row r="26" spans="1:39" ht="77.25" x14ac:dyDescent="0.25">
      <c r="A26" s="403" t="s">
        <v>125</v>
      </c>
      <c r="B26" s="404"/>
      <c r="C26" s="239" t="s">
        <v>133</v>
      </c>
      <c r="D26" s="240">
        <v>41547</v>
      </c>
      <c r="E26" s="48">
        <v>41922</v>
      </c>
      <c r="F26" s="3">
        <f t="shared" si="0"/>
        <v>375</v>
      </c>
      <c r="G26" s="11">
        <f t="shared" si="1"/>
        <v>12.5</v>
      </c>
      <c r="H26" s="337" t="s">
        <v>134</v>
      </c>
      <c r="I26" s="391"/>
      <c r="J26" s="391"/>
      <c r="K26" s="409"/>
      <c r="N26" s="403" t="s">
        <v>54</v>
      </c>
      <c r="O26" s="404"/>
      <c r="P26" s="239" t="s">
        <v>135</v>
      </c>
      <c r="Q26" s="241">
        <v>42591</v>
      </c>
      <c r="R26" s="242">
        <v>42727</v>
      </c>
      <c r="S26" s="3">
        <f t="shared" si="2"/>
        <v>136</v>
      </c>
      <c r="T26" s="11">
        <f t="shared" si="3"/>
        <v>4.5333333333333332</v>
      </c>
      <c r="U26" s="237" t="s">
        <v>41</v>
      </c>
      <c r="V26" s="407" t="s">
        <v>136</v>
      </c>
      <c r="W26" s="407"/>
      <c r="X26" s="407"/>
      <c r="Y26" s="407"/>
      <c r="AB26" s="408" t="s">
        <v>54</v>
      </c>
      <c r="AC26" s="392"/>
      <c r="AD26" s="233" t="s">
        <v>137</v>
      </c>
      <c r="AE26" s="235">
        <v>40892</v>
      </c>
      <c r="AF26" s="236">
        <v>40908</v>
      </c>
      <c r="AG26" s="3">
        <f>AF26-AE26</f>
        <v>16</v>
      </c>
      <c r="AH26" s="11">
        <f>AG26/30</f>
        <v>0.53333333333333333</v>
      </c>
      <c r="AI26" s="238" t="s">
        <v>41</v>
      </c>
      <c r="AJ26" s="337" t="s">
        <v>138</v>
      </c>
      <c r="AK26" s="391"/>
      <c r="AL26" s="391"/>
      <c r="AM26" s="409"/>
    </row>
    <row r="27" spans="1:39" ht="77.25" x14ac:dyDescent="0.25">
      <c r="A27" s="405" t="s">
        <v>139</v>
      </c>
      <c r="B27" s="406"/>
      <c r="C27" s="239" t="s">
        <v>140</v>
      </c>
      <c r="D27" s="240">
        <v>42145</v>
      </c>
      <c r="E27" s="48">
        <v>42369</v>
      </c>
      <c r="F27" s="3">
        <f t="shared" si="0"/>
        <v>224</v>
      </c>
      <c r="G27" s="11">
        <f t="shared" si="1"/>
        <v>7.4666666666666668</v>
      </c>
      <c r="H27" s="337" t="s">
        <v>141</v>
      </c>
      <c r="I27" s="391"/>
      <c r="J27" s="391"/>
      <c r="K27" s="409"/>
      <c r="N27" s="403" t="s">
        <v>54</v>
      </c>
      <c r="O27" s="404"/>
      <c r="P27" s="239" t="s">
        <v>135</v>
      </c>
      <c r="Q27" s="241">
        <v>42734</v>
      </c>
      <c r="R27" s="242">
        <v>42918</v>
      </c>
      <c r="S27" s="3">
        <f t="shared" si="2"/>
        <v>184</v>
      </c>
      <c r="T27" s="11">
        <f t="shared" si="3"/>
        <v>6.1333333333333337</v>
      </c>
      <c r="U27" s="237" t="s">
        <v>41</v>
      </c>
      <c r="V27" s="411" t="s">
        <v>142</v>
      </c>
      <c r="W27" s="407"/>
      <c r="X27" s="407"/>
      <c r="Y27" s="407"/>
      <c r="AB27" s="408" t="s">
        <v>54</v>
      </c>
      <c r="AC27" s="392"/>
      <c r="AD27" s="239" t="s">
        <v>143</v>
      </c>
      <c r="AE27" s="241">
        <v>41109</v>
      </c>
      <c r="AF27" s="242">
        <v>41231</v>
      </c>
      <c r="AG27" s="3">
        <f>AF27-AE27</f>
        <v>122</v>
      </c>
      <c r="AH27" s="11">
        <f>AG27/30</f>
        <v>4.0666666666666664</v>
      </c>
      <c r="AI27" s="238" t="s">
        <v>41</v>
      </c>
      <c r="AJ27" s="337" t="s">
        <v>144</v>
      </c>
      <c r="AK27" s="391"/>
      <c r="AL27" s="391"/>
      <c r="AM27" s="409"/>
    </row>
    <row r="28" spans="1:39" ht="77.25" x14ac:dyDescent="0.25">
      <c r="A28" s="405" t="s">
        <v>139</v>
      </c>
      <c r="B28" s="406"/>
      <c r="C28" s="239" t="s">
        <v>145</v>
      </c>
      <c r="D28" s="240">
        <v>42304</v>
      </c>
      <c r="E28" s="48">
        <v>42369</v>
      </c>
      <c r="F28" s="3">
        <v>0</v>
      </c>
      <c r="G28" s="11">
        <v>0</v>
      </c>
      <c r="H28" s="337" t="s">
        <v>146</v>
      </c>
      <c r="I28" s="391"/>
      <c r="J28" s="391"/>
      <c r="K28" s="409"/>
      <c r="N28" s="403" t="s">
        <v>54</v>
      </c>
      <c r="O28" s="404"/>
      <c r="P28" s="239" t="s">
        <v>147</v>
      </c>
      <c r="Q28" s="241">
        <v>42919</v>
      </c>
      <c r="R28" s="242">
        <v>43050</v>
      </c>
      <c r="S28" s="3">
        <f t="shared" si="2"/>
        <v>131</v>
      </c>
      <c r="T28" s="11">
        <f t="shared" si="3"/>
        <v>4.3666666666666663</v>
      </c>
      <c r="U28" s="237" t="s">
        <v>41</v>
      </c>
      <c r="V28" s="407" t="s">
        <v>148</v>
      </c>
      <c r="W28" s="407"/>
      <c r="X28" s="407"/>
      <c r="Y28" s="407"/>
      <c r="AB28" s="408" t="s">
        <v>54</v>
      </c>
      <c r="AC28" s="392"/>
      <c r="AD28" s="233" t="s">
        <v>131</v>
      </c>
      <c r="AE28" s="241">
        <v>41232</v>
      </c>
      <c r="AF28" s="242">
        <v>41272</v>
      </c>
      <c r="AG28" s="3">
        <v>0</v>
      </c>
      <c r="AH28" s="11">
        <v>0</v>
      </c>
      <c r="AI28" s="238" t="s">
        <v>41</v>
      </c>
      <c r="AJ28" s="337" t="s">
        <v>149</v>
      </c>
      <c r="AK28" s="391"/>
      <c r="AL28" s="391"/>
      <c r="AM28" s="409"/>
    </row>
    <row r="29" spans="1:39" ht="77.25" x14ac:dyDescent="0.25">
      <c r="A29" s="405" t="s">
        <v>139</v>
      </c>
      <c r="B29" s="406"/>
      <c r="C29" s="239" t="s">
        <v>145</v>
      </c>
      <c r="D29" s="240">
        <v>42608</v>
      </c>
      <c r="E29" s="48">
        <v>42730</v>
      </c>
      <c r="F29" s="3">
        <f t="shared" si="0"/>
        <v>122</v>
      </c>
      <c r="G29" s="11">
        <f t="shared" si="1"/>
        <v>4.0666666666666664</v>
      </c>
      <c r="H29" s="412" t="s">
        <v>150</v>
      </c>
      <c r="I29" s="283"/>
      <c r="J29" s="283"/>
      <c r="K29" s="286"/>
      <c r="N29" s="403" t="s">
        <v>54</v>
      </c>
      <c r="O29" s="404"/>
      <c r="P29" s="239" t="s">
        <v>151</v>
      </c>
      <c r="Q29" s="235">
        <v>43051</v>
      </c>
      <c r="R29" s="236">
        <v>43130</v>
      </c>
      <c r="S29" s="3">
        <f t="shared" si="2"/>
        <v>79</v>
      </c>
      <c r="T29" s="11">
        <f t="shared" si="3"/>
        <v>2.6333333333333333</v>
      </c>
      <c r="U29" s="237" t="s">
        <v>41</v>
      </c>
      <c r="V29" s="407" t="s">
        <v>152</v>
      </c>
      <c r="W29" s="407"/>
      <c r="X29" s="407"/>
      <c r="Y29" s="407"/>
      <c r="AB29" s="408" t="s">
        <v>54</v>
      </c>
      <c r="AC29" s="392"/>
      <c r="AD29" s="233" t="s">
        <v>153</v>
      </c>
      <c r="AE29" s="241">
        <v>41273</v>
      </c>
      <c r="AF29" s="242">
        <v>41274</v>
      </c>
      <c r="AG29" s="3">
        <f t="shared" ref="AG29:AG35" si="6">AF29-AE29</f>
        <v>1</v>
      </c>
      <c r="AH29" s="11">
        <f t="shared" ref="AH29:AH36" si="7">AG29/30</f>
        <v>3.3333333333333333E-2</v>
      </c>
      <c r="AI29" s="238" t="s">
        <v>41</v>
      </c>
      <c r="AJ29" s="337" t="s">
        <v>154</v>
      </c>
      <c r="AK29" s="391"/>
      <c r="AL29" s="391"/>
      <c r="AM29" s="409"/>
    </row>
    <row r="30" spans="1:39" ht="90" x14ac:dyDescent="0.25">
      <c r="A30" s="405" t="s">
        <v>139</v>
      </c>
      <c r="B30" s="406"/>
      <c r="C30" s="239" t="s">
        <v>145</v>
      </c>
      <c r="D30" s="234">
        <v>42919</v>
      </c>
      <c r="E30" s="47">
        <v>43050</v>
      </c>
      <c r="F30" s="3">
        <f t="shared" si="0"/>
        <v>131</v>
      </c>
      <c r="G30" s="11">
        <f t="shared" si="1"/>
        <v>4.3666666666666663</v>
      </c>
      <c r="H30" s="283" t="s">
        <v>155</v>
      </c>
      <c r="I30" s="283"/>
      <c r="J30" s="283"/>
      <c r="K30" s="286"/>
      <c r="N30" s="403" t="s">
        <v>54</v>
      </c>
      <c r="O30" s="404"/>
      <c r="P30" s="244" t="s">
        <v>156</v>
      </c>
      <c r="Q30" s="235">
        <v>43259</v>
      </c>
      <c r="R30" s="236">
        <v>43465</v>
      </c>
      <c r="S30" s="3">
        <f t="shared" si="2"/>
        <v>206</v>
      </c>
      <c r="T30" s="11">
        <f t="shared" si="3"/>
        <v>6.8666666666666663</v>
      </c>
      <c r="U30" s="237" t="s">
        <v>41</v>
      </c>
      <c r="V30" s="407" t="s">
        <v>157</v>
      </c>
      <c r="W30" s="407"/>
      <c r="X30" s="407"/>
      <c r="Y30" s="407"/>
      <c r="AB30" s="408" t="s">
        <v>54</v>
      </c>
      <c r="AC30" s="392"/>
      <c r="AD30" s="233" t="s">
        <v>131</v>
      </c>
      <c r="AE30" s="241">
        <v>41541</v>
      </c>
      <c r="AF30" s="242">
        <v>41630</v>
      </c>
      <c r="AG30" s="3">
        <f t="shared" si="6"/>
        <v>89</v>
      </c>
      <c r="AH30" s="11">
        <f t="shared" si="7"/>
        <v>2.9666666666666668</v>
      </c>
      <c r="AI30" s="238" t="s">
        <v>41</v>
      </c>
      <c r="AJ30" s="337" t="s">
        <v>158</v>
      </c>
      <c r="AK30" s="391"/>
      <c r="AL30" s="391"/>
      <c r="AM30" s="409"/>
    </row>
    <row r="31" spans="1:39" ht="77.25" x14ac:dyDescent="0.25">
      <c r="A31" s="405" t="s">
        <v>139</v>
      </c>
      <c r="B31" s="406"/>
      <c r="C31" s="239" t="s">
        <v>145</v>
      </c>
      <c r="D31" s="240">
        <v>43051</v>
      </c>
      <c r="E31" s="48">
        <v>43130</v>
      </c>
      <c r="F31" s="3">
        <f t="shared" si="0"/>
        <v>79</v>
      </c>
      <c r="G31" s="11">
        <f t="shared" si="1"/>
        <v>2.6333333333333333</v>
      </c>
      <c r="H31" s="283" t="s">
        <v>159</v>
      </c>
      <c r="I31" s="283"/>
      <c r="J31" s="283"/>
      <c r="K31" s="286"/>
      <c r="N31" s="403" t="s">
        <v>54</v>
      </c>
      <c r="O31" s="404"/>
      <c r="P31" s="244" t="s">
        <v>160</v>
      </c>
      <c r="Q31" s="241">
        <v>43503</v>
      </c>
      <c r="R31" s="242">
        <v>43830</v>
      </c>
      <c r="S31" s="3">
        <f t="shared" si="2"/>
        <v>327</v>
      </c>
      <c r="T31" s="11">
        <f t="shared" si="3"/>
        <v>10.9</v>
      </c>
      <c r="U31" s="237" t="s">
        <v>41</v>
      </c>
      <c r="V31" s="407" t="s">
        <v>161</v>
      </c>
      <c r="W31" s="407"/>
      <c r="X31" s="407"/>
      <c r="Y31" s="407"/>
      <c r="AB31" s="408" t="s">
        <v>54</v>
      </c>
      <c r="AC31" s="392"/>
      <c r="AD31" s="233" t="s">
        <v>131</v>
      </c>
      <c r="AE31" s="241">
        <v>41901</v>
      </c>
      <c r="AF31" s="242">
        <v>42036</v>
      </c>
      <c r="AG31" s="3">
        <f t="shared" si="6"/>
        <v>135</v>
      </c>
      <c r="AH31" s="11">
        <f t="shared" si="7"/>
        <v>4.5</v>
      </c>
      <c r="AI31" s="238" t="s">
        <v>41</v>
      </c>
      <c r="AJ31" s="337" t="s">
        <v>162</v>
      </c>
      <c r="AK31" s="391"/>
      <c r="AL31" s="391"/>
      <c r="AM31" s="409"/>
    </row>
    <row r="32" spans="1:39" ht="78" thickBot="1" x14ac:dyDescent="0.3">
      <c r="A32" s="405" t="s">
        <v>139</v>
      </c>
      <c r="B32" s="406"/>
      <c r="C32" s="239" t="s">
        <v>145</v>
      </c>
      <c r="D32" s="240">
        <v>43259</v>
      </c>
      <c r="E32" s="48">
        <v>43465</v>
      </c>
      <c r="F32" s="3">
        <v>0</v>
      </c>
      <c r="G32" s="11">
        <f t="shared" si="1"/>
        <v>0</v>
      </c>
      <c r="H32" s="412" t="s">
        <v>163</v>
      </c>
      <c r="I32" s="283"/>
      <c r="J32" s="283"/>
      <c r="K32" s="286"/>
      <c r="N32" s="41"/>
      <c r="O32" s="5"/>
      <c r="P32" s="5"/>
      <c r="Q32" s="39"/>
      <c r="R32" s="39"/>
      <c r="S32" s="39"/>
      <c r="T32" s="39"/>
      <c r="U32" s="39"/>
      <c r="V32" s="5"/>
      <c r="W32" s="39"/>
      <c r="X32" s="39"/>
      <c r="Y32" s="40"/>
      <c r="AB32" s="408" t="s">
        <v>54</v>
      </c>
      <c r="AC32" s="392"/>
      <c r="AD32" s="233" t="s">
        <v>131</v>
      </c>
      <c r="AE32" s="241">
        <v>42046</v>
      </c>
      <c r="AF32" s="242">
        <v>42094</v>
      </c>
      <c r="AG32" s="3">
        <f t="shared" si="6"/>
        <v>48</v>
      </c>
      <c r="AH32" s="11">
        <f t="shared" si="7"/>
        <v>1.6</v>
      </c>
      <c r="AI32" s="238" t="s">
        <v>41</v>
      </c>
      <c r="AJ32" s="337" t="s">
        <v>164</v>
      </c>
      <c r="AK32" s="391"/>
      <c r="AL32" s="391"/>
      <c r="AM32" s="409"/>
    </row>
    <row r="33" spans="1:39" ht="78" thickBot="1" x14ac:dyDescent="0.3">
      <c r="A33" s="413" t="s">
        <v>139</v>
      </c>
      <c r="B33" s="414"/>
      <c r="C33" s="245" t="s">
        <v>145</v>
      </c>
      <c r="D33" s="246">
        <v>43622</v>
      </c>
      <c r="E33" s="247">
        <v>43736</v>
      </c>
      <c r="F33" s="231">
        <f t="shared" si="0"/>
        <v>114</v>
      </c>
      <c r="G33" s="232">
        <f t="shared" si="1"/>
        <v>3.8</v>
      </c>
      <c r="H33" s="415" t="s">
        <v>165</v>
      </c>
      <c r="I33" s="415"/>
      <c r="J33" s="415"/>
      <c r="K33" s="416"/>
      <c r="N33" s="42"/>
      <c r="O33" s="39"/>
      <c r="P33" s="39"/>
      <c r="Q33" s="299" t="s">
        <v>67</v>
      </c>
      <c r="R33" s="300"/>
      <c r="S33" s="301"/>
      <c r="T33" s="14">
        <f>SUM(T25:T31)</f>
        <v>41.533333333333331</v>
      </c>
      <c r="U33" s="28"/>
      <c r="V33" s="39"/>
      <c r="W33" s="39"/>
      <c r="X33" s="39"/>
      <c r="Y33" s="40"/>
      <c r="AB33" s="408" t="s">
        <v>54</v>
      </c>
      <c r="AC33" s="392"/>
      <c r="AD33" s="233" t="s">
        <v>131</v>
      </c>
      <c r="AE33" s="241">
        <v>42479</v>
      </c>
      <c r="AF33" s="242">
        <v>42532</v>
      </c>
      <c r="AG33" s="3">
        <f t="shared" si="6"/>
        <v>53</v>
      </c>
      <c r="AH33" s="11">
        <f t="shared" si="7"/>
        <v>1.7666666666666666</v>
      </c>
      <c r="AI33" s="238" t="s">
        <v>41</v>
      </c>
      <c r="AJ33" s="337" t="s">
        <v>166</v>
      </c>
      <c r="AK33" s="391"/>
      <c r="AL33" s="391"/>
      <c r="AM33" s="409"/>
    </row>
    <row r="34" spans="1:39" ht="77.25" x14ac:dyDescent="0.25">
      <c r="A34" s="405" t="s">
        <v>139</v>
      </c>
      <c r="B34" s="406"/>
      <c r="C34" s="239" t="s">
        <v>145</v>
      </c>
      <c r="D34" s="241">
        <v>43795</v>
      </c>
      <c r="E34" s="242">
        <v>43861</v>
      </c>
      <c r="F34" s="3">
        <f t="shared" si="0"/>
        <v>66</v>
      </c>
      <c r="G34" s="11">
        <f t="shared" si="1"/>
        <v>2.2000000000000002</v>
      </c>
      <c r="H34" s="283" t="s">
        <v>167</v>
      </c>
      <c r="I34" s="283"/>
      <c r="J34" s="283"/>
      <c r="K34" s="286"/>
      <c r="N34" s="42"/>
      <c r="O34" s="39"/>
      <c r="P34" s="39"/>
      <c r="Q34" s="39"/>
      <c r="R34" s="39"/>
      <c r="S34" s="39"/>
      <c r="T34" s="39"/>
      <c r="U34" s="39"/>
      <c r="V34" s="39"/>
      <c r="W34" s="39"/>
      <c r="X34" s="39"/>
      <c r="Y34" s="40"/>
      <c r="AB34" s="408" t="s">
        <v>54</v>
      </c>
      <c r="AC34" s="392"/>
      <c r="AD34" s="233" t="s">
        <v>131</v>
      </c>
      <c r="AE34" s="241">
        <v>42544</v>
      </c>
      <c r="AF34" s="242">
        <v>42719</v>
      </c>
      <c r="AG34" s="3">
        <f t="shared" si="6"/>
        <v>175</v>
      </c>
      <c r="AH34" s="11">
        <f t="shared" si="7"/>
        <v>5.833333333333333</v>
      </c>
      <c r="AI34" s="238" t="s">
        <v>41</v>
      </c>
      <c r="AJ34" s="337" t="s">
        <v>168</v>
      </c>
      <c r="AK34" s="391"/>
      <c r="AL34" s="391"/>
      <c r="AM34" s="409"/>
    </row>
    <row r="35" spans="1:39" ht="78" thickBot="1" x14ac:dyDescent="0.3">
      <c r="A35" s="405" t="s">
        <v>54</v>
      </c>
      <c r="B35" s="406"/>
      <c r="C35" s="239" t="s">
        <v>145</v>
      </c>
      <c r="D35" s="241">
        <v>44390</v>
      </c>
      <c r="E35" s="242">
        <v>44573</v>
      </c>
      <c r="F35" s="3">
        <v>0</v>
      </c>
      <c r="G35" s="11">
        <v>0</v>
      </c>
      <c r="H35" s="283" t="s">
        <v>169</v>
      </c>
      <c r="I35" s="283"/>
      <c r="J35" s="283"/>
      <c r="K35" s="286"/>
      <c r="N35" s="280" t="s">
        <v>73</v>
      </c>
      <c r="O35" s="278"/>
      <c r="P35" s="278"/>
      <c r="Q35" s="278"/>
      <c r="R35" s="278"/>
      <c r="S35" s="278"/>
      <c r="T35" s="278"/>
      <c r="U35" s="278"/>
      <c r="V35" s="278"/>
      <c r="W35" s="278"/>
      <c r="X35" s="278"/>
      <c r="Y35" s="281"/>
      <c r="AB35" s="408" t="s">
        <v>54</v>
      </c>
      <c r="AC35" s="392"/>
      <c r="AD35" s="233" t="s">
        <v>131</v>
      </c>
      <c r="AE35" s="241">
        <v>42725</v>
      </c>
      <c r="AF35" s="242">
        <v>42855</v>
      </c>
      <c r="AG35" s="3">
        <f t="shared" si="6"/>
        <v>130</v>
      </c>
      <c r="AH35" s="11">
        <f t="shared" si="7"/>
        <v>4.333333333333333</v>
      </c>
      <c r="AI35" s="238" t="s">
        <v>41</v>
      </c>
      <c r="AJ35" s="337" t="s">
        <v>170</v>
      </c>
      <c r="AK35" s="391"/>
      <c r="AL35" s="391"/>
      <c r="AM35" s="409"/>
    </row>
    <row r="36" spans="1:39" ht="93.75" customHeight="1" x14ac:dyDescent="0.25">
      <c r="A36" s="405" t="s">
        <v>139</v>
      </c>
      <c r="B36" s="406"/>
      <c r="C36" s="239" t="s">
        <v>145</v>
      </c>
      <c r="D36" s="2">
        <v>44564</v>
      </c>
      <c r="E36" s="2">
        <v>44742</v>
      </c>
      <c r="F36" s="3">
        <f>E36-D36</f>
        <v>178</v>
      </c>
      <c r="G36" s="11">
        <f>F36/30</f>
        <v>5.9333333333333336</v>
      </c>
      <c r="H36" s="283" t="s">
        <v>171</v>
      </c>
      <c r="I36" s="283"/>
      <c r="J36" s="283"/>
      <c r="K36" s="286"/>
      <c r="N36" s="322" t="s">
        <v>29</v>
      </c>
      <c r="O36" s="417"/>
      <c r="P36" s="126" t="s">
        <v>30</v>
      </c>
      <c r="Q36" s="125" t="s">
        <v>31</v>
      </c>
      <c r="R36" s="125" t="s">
        <v>32</v>
      </c>
      <c r="S36" s="125" t="s">
        <v>33</v>
      </c>
      <c r="T36" s="125" t="s">
        <v>34</v>
      </c>
      <c r="U36" s="125" t="s">
        <v>36</v>
      </c>
      <c r="V36" s="328" t="s">
        <v>35</v>
      </c>
      <c r="W36" s="328"/>
      <c r="X36" s="328"/>
      <c r="Y36" s="410"/>
      <c r="AB36" s="408" t="s">
        <v>54</v>
      </c>
      <c r="AC36" s="392"/>
      <c r="AD36" s="233" t="s">
        <v>172</v>
      </c>
      <c r="AE36" s="241">
        <v>42390</v>
      </c>
      <c r="AF36" s="242">
        <v>42694</v>
      </c>
      <c r="AG36" s="3">
        <v>0</v>
      </c>
      <c r="AH36" s="11">
        <f t="shared" si="7"/>
        <v>0</v>
      </c>
      <c r="AI36" s="238" t="s">
        <v>41</v>
      </c>
      <c r="AJ36" s="337" t="s">
        <v>173</v>
      </c>
      <c r="AK36" s="391"/>
      <c r="AL36" s="391"/>
      <c r="AM36" s="409"/>
    </row>
    <row r="37" spans="1:39" ht="15.75" thickBot="1" x14ac:dyDescent="0.3">
      <c r="A37" s="308"/>
      <c r="B37" s="306"/>
      <c r="C37" s="20"/>
      <c r="D37" s="7"/>
      <c r="E37" s="7"/>
      <c r="F37" s="8">
        <f>E37-D37</f>
        <v>0</v>
      </c>
      <c r="G37" s="12">
        <f>F37/30</f>
        <v>0</v>
      </c>
      <c r="H37" s="306"/>
      <c r="I37" s="306"/>
      <c r="J37" s="306"/>
      <c r="K37" s="309"/>
      <c r="N37" s="403" t="s">
        <v>174</v>
      </c>
      <c r="O37" s="421"/>
      <c r="P37" s="248" t="s">
        <v>175</v>
      </c>
      <c r="Q37" s="249">
        <v>41334</v>
      </c>
      <c r="R37" s="249">
        <v>41638</v>
      </c>
      <c r="S37" s="250">
        <f t="shared" ref="S37" si="8">R37-Q37</f>
        <v>304</v>
      </c>
      <c r="T37" s="251">
        <f t="shared" ref="T37" si="9">S37/30</f>
        <v>10.133333333333333</v>
      </c>
      <c r="U37" s="243" t="s">
        <v>41</v>
      </c>
      <c r="V37" s="419" t="s">
        <v>176</v>
      </c>
      <c r="W37" s="419"/>
      <c r="X37" s="419"/>
      <c r="Y37" s="419"/>
      <c r="AB37" s="41"/>
      <c r="AC37" s="5"/>
      <c r="AD37" s="5"/>
      <c r="AE37" s="39"/>
      <c r="AF37" s="39"/>
      <c r="AG37" s="39"/>
      <c r="AH37" s="39"/>
      <c r="AI37" s="39"/>
      <c r="AJ37" s="5"/>
      <c r="AK37" s="39"/>
      <c r="AL37" s="39"/>
      <c r="AM37" s="40"/>
    </row>
    <row r="38" spans="1:39" ht="205.5" thickBot="1" x14ac:dyDescent="0.3">
      <c r="A38" s="41"/>
      <c r="B38" s="5"/>
      <c r="C38" s="5"/>
      <c r="D38" s="39"/>
      <c r="E38" s="39"/>
      <c r="F38" s="39"/>
      <c r="G38" s="39"/>
      <c r="H38" s="5"/>
      <c r="I38" s="39"/>
      <c r="J38" s="39"/>
      <c r="K38" s="40"/>
      <c r="N38" s="403" t="s">
        <v>54</v>
      </c>
      <c r="O38" s="421"/>
      <c r="P38" s="252" t="s">
        <v>177</v>
      </c>
      <c r="Q38" s="253">
        <v>41541</v>
      </c>
      <c r="R38" s="253">
        <v>41639</v>
      </c>
      <c r="S38" s="254">
        <v>0</v>
      </c>
      <c r="T38" s="46">
        <v>0</v>
      </c>
      <c r="U38" s="255"/>
      <c r="V38" s="419" t="s">
        <v>178</v>
      </c>
      <c r="W38" s="419"/>
      <c r="X38" s="419"/>
      <c r="Y38" s="419"/>
      <c r="AB38" s="42"/>
      <c r="AC38" s="39"/>
      <c r="AD38" s="39"/>
      <c r="AE38" s="299" t="s">
        <v>67</v>
      </c>
      <c r="AF38" s="300"/>
      <c r="AG38" s="301"/>
      <c r="AH38" s="14">
        <f>SUM(AH25:AH36)</f>
        <v>27.699999999999996</v>
      </c>
      <c r="AI38" s="28"/>
      <c r="AJ38" s="39"/>
      <c r="AK38" s="39"/>
      <c r="AL38" s="39"/>
      <c r="AM38" s="40"/>
    </row>
    <row r="39" spans="1:39" ht="205.5" thickBot="1" x14ac:dyDescent="0.3">
      <c r="A39" s="42"/>
      <c r="B39" s="39"/>
      <c r="C39" s="39"/>
      <c r="D39" s="299" t="s">
        <v>67</v>
      </c>
      <c r="E39" s="300"/>
      <c r="F39" s="301"/>
      <c r="G39" s="14">
        <f>SUM(G25:G37)</f>
        <v>48.333333333333329</v>
      </c>
      <c r="H39" s="39"/>
      <c r="I39" s="39"/>
      <c r="J39" s="39"/>
      <c r="K39" s="40"/>
      <c r="N39" s="403" t="s">
        <v>54</v>
      </c>
      <c r="O39" s="418"/>
      <c r="P39" s="256" t="s">
        <v>177</v>
      </c>
      <c r="Q39" s="249">
        <v>41661</v>
      </c>
      <c r="R39" s="249">
        <v>41851</v>
      </c>
      <c r="S39" s="127">
        <f t="shared" ref="S39:S42" si="10">R39-Q39</f>
        <v>190</v>
      </c>
      <c r="T39" s="128">
        <f t="shared" ref="T39:T42" si="11">S39/30</f>
        <v>6.333333333333333</v>
      </c>
      <c r="U39" s="257" t="s">
        <v>41</v>
      </c>
      <c r="V39" s="419" t="s">
        <v>179</v>
      </c>
      <c r="W39" s="419"/>
      <c r="X39" s="419"/>
      <c r="Y39" s="419"/>
      <c r="AB39" s="42"/>
      <c r="AC39" s="39"/>
      <c r="AD39" s="39"/>
      <c r="AE39" s="39"/>
      <c r="AF39" s="39"/>
      <c r="AG39" s="39"/>
      <c r="AH39" s="39"/>
      <c r="AI39" s="39"/>
      <c r="AJ39" s="39"/>
      <c r="AK39" s="39"/>
      <c r="AL39" s="39"/>
      <c r="AM39" s="40"/>
    </row>
    <row r="40" spans="1:39" ht="205.5" thickBot="1" x14ac:dyDescent="0.3">
      <c r="A40" s="42"/>
      <c r="B40" s="39"/>
      <c r="C40" s="39"/>
      <c r="D40" s="39"/>
      <c r="E40" s="39"/>
      <c r="F40" s="39"/>
      <c r="G40" s="39"/>
      <c r="H40" s="39"/>
      <c r="I40" s="39"/>
      <c r="J40" s="39"/>
      <c r="K40" s="40"/>
      <c r="N40" s="403" t="s">
        <v>54</v>
      </c>
      <c r="O40" s="418"/>
      <c r="P40" s="256" t="s">
        <v>177</v>
      </c>
      <c r="Q40" s="249">
        <v>41852</v>
      </c>
      <c r="R40" s="249">
        <v>42004</v>
      </c>
      <c r="S40" s="127">
        <f t="shared" si="10"/>
        <v>152</v>
      </c>
      <c r="T40" s="128">
        <f t="shared" si="11"/>
        <v>5.0666666666666664</v>
      </c>
      <c r="U40" s="258" t="s">
        <v>41</v>
      </c>
      <c r="V40" s="420" t="s">
        <v>180</v>
      </c>
      <c r="W40" s="420"/>
      <c r="X40" s="420"/>
      <c r="Y40" s="420"/>
      <c r="AB40" s="280" t="s">
        <v>73</v>
      </c>
      <c r="AC40" s="278"/>
      <c r="AD40" s="278"/>
      <c r="AE40" s="278"/>
      <c r="AF40" s="278"/>
      <c r="AG40" s="278"/>
      <c r="AH40" s="278"/>
      <c r="AI40" s="278"/>
      <c r="AJ40" s="278"/>
      <c r="AK40" s="278"/>
      <c r="AL40" s="278"/>
      <c r="AM40" s="281"/>
    </row>
    <row r="41" spans="1:39" ht="205.5" thickBot="1" x14ac:dyDescent="0.3">
      <c r="A41" s="280" t="s">
        <v>73</v>
      </c>
      <c r="B41" s="278"/>
      <c r="C41" s="278"/>
      <c r="D41" s="278"/>
      <c r="E41" s="278"/>
      <c r="F41" s="278"/>
      <c r="G41" s="278"/>
      <c r="H41" s="278"/>
      <c r="I41" s="278"/>
      <c r="J41" s="278"/>
      <c r="K41" s="281"/>
      <c r="N41" s="403" t="s">
        <v>54</v>
      </c>
      <c r="O41" s="418"/>
      <c r="P41" s="259" t="s">
        <v>177</v>
      </c>
      <c r="Q41" s="253">
        <v>42034</v>
      </c>
      <c r="R41" s="253">
        <v>42216</v>
      </c>
      <c r="S41" s="260">
        <f t="shared" si="10"/>
        <v>182</v>
      </c>
      <c r="T41" s="261">
        <f t="shared" si="11"/>
        <v>6.0666666666666664</v>
      </c>
      <c r="U41" s="243" t="s">
        <v>41</v>
      </c>
      <c r="V41" s="407" t="s">
        <v>181</v>
      </c>
      <c r="W41" s="407"/>
      <c r="X41" s="407"/>
      <c r="Y41" s="407"/>
      <c r="AB41" s="424" t="s">
        <v>29</v>
      </c>
      <c r="AC41" s="425"/>
      <c r="AD41" s="21" t="s">
        <v>30</v>
      </c>
      <c r="AE41" s="6" t="s">
        <v>31</v>
      </c>
      <c r="AF41" s="6" t="s">
        <v>32</v>
      </c>
      <c r="AG41" s="6" t="s">
        <v>33</v>
      </c>
      <c r="AH41" s="6" t="s">
        <v>34</v>
      </c>
      <c r="AI41" s="6" t="s">
        <v>36</v>
      </c>
      <c r="AJ41" s="346" t="s">
        <v>35</v>
      </c>
      <c r="AK41" s="386"/>
      <c r="AL41" s="386"/>
      <c r="AM41" s="388"/>
    </row>
    <row r="42" spans="1:39" ht="204.75" x14ac:dyDescent="0.25">
      <c r="A42" s="322" t="s">
        <v>29</v>
      </c>
      <c r="B42" s="319"/>
      <c r="C42" s="21" t="s">
        <v>30</v>
      </c>
      <c r="D42" s="6" t="s">
        <v>31</v>
      </c>
      <c r="E42" s="6" t="s">
        <v>32</v>
      </c>
      <c r="F42" s="6" t="s">
        <v>33</v>
      </c>
      <c r="G42" s="6" t="s">
        <v>34</v>
      </c>
      <c r="H42" s="320" t="s">
        <v>35</v>
      </c>
      <c r="I42" s="320"/>
      <c r="J42" s="320"/>
      <c r="K42" s="323"/>
      <c r="N42" s="403" t="s">
        <v>54</v>
      </c>
      <c r="O42" s="418"/>
      <c r="P42" s="259" t="s">
        <v>177</v>
      </c>
      <c r="Q42" s="253">
        <v>42219</v>
      </c>
      <c r="R42" s="253">
        <v>42369</v>
      </c>
      <c r="S42" s="260">
        <f t="shared" si="10"/>
        <v>150</v>
      </c>
      <c r="T42" s="261">
        <f t="shared" si="11"/>
        <v>5</v>
      </c>
      <c r="U42" s="243" t="s">
        <v>41</v>
      </c>
      <c r="V42" s="407" t="s">
        <v>182</v>
      </c>
      <c r="W42" s="407"/>
      <c r="X42" s="407"/>
      <c r="Y42" s="407"/>
      <c r="AB42" s="408" t="s">
        <v>54</v>
      </c>
      <c r="AC42" s="392"/>
      <c r="AD42" s="233" t="s">
        <v>183</v>
      </c>
      <c r="AE42" s="241">
        <v>42846</v>
      </c>
      <c r="AF42" s="242">
        <v>42887</v>
      </c>
      <c r="AG42" s="3">
        <f>AF42-AE42</f>
        <v>41</v>
      </c>
      <c r="AH42" s="11">
        <f>AG42/30</f>
        <v>1.3666666666666667</v>
      </c>
      <c r="AI42" s="238" t="s">
        <v>41</v>
      </c>
      <c r="AJ42" s="337" t="s">
        <v>184</v>
      </c>
      <c r="AK42" s="391"/>
      <c r="AL42" s="391"/>
      <c r="AM42" s="409"/>
    </row>
    <row r="43" spans="1:39" ht="115.5" x14ac:dyDescent="0.25">
      <c r="A43" s="405" t="s">
        <v>139</v>
      </c>
      <c r="B43" s="406"/>
      <c r="C43" s="239" t="s">
        <v>145</v>
      </c>
      <c r="D43" s="262">
        <v>40793</v>
      </c>
      <c r="E43" s="263">
        <v>40892</v>
      </c>
      <c r="F43" s="3">
        <v>0</v>
      </c>
      <c r="G43" s="11">
        <v>0</v>
      </c>
      <c r="H43" s="412" t="s">
        <v>185</v>
      </c>
      <c r="I43" s="283"/>
      <c r="J43" s="283"/>
      <c r="K43" s="286"/>
      <c r="N43" s="422" t="s">
        <v>54</v>
      </c>
      <c r="O43" s="423"/>
      <c r="P43" s="259" t="s">
        <v>186</v>
      </c>
      <c r="Q43" s="253">
        <v>42387</v>
      </c>
      <c r="R43" s="253">
        <v>42460</v>
      </c>
      <c r="S43" s="260">
        <v>0</v>
      </c>
      <c r="T43" s="264">
        <v>0</v>
      </c>
      <c r="U43" s="129" t="s">
        <v>56</v>
      </c>
      <c r="V43" s="407" t="s">
        <v>187</v>
      </c>
      <c r="W43" s="407"/>
      <c r="X43" s="407"/>
      <c r="Y43" s="407"/>
      <c r="AB43" s="408" t="s">
        <v>54</v>
      </c>
      <c r="AC43" s="392"/>
      <c r="AD43" s="233" t="s">
        <v>131</v>
      </c>
      <c r="AE43" s="241">
        <v>42888</v>
      </c>
      <c r="AF43" s="242">
        <v>42947</v>
      </c>
      <c r="AG43" s="3">
        <v>0</v>
      </c>
      <c r="AH43" s="11">
        <v>0</v>
      </c>
      <c r="AI43" s="238" t="s">
        <v>56</v>
      </c>
      <c r="AJ43" s="337" t="s">
        <v>188</v>
      </c>
      <c r="AK43" s="391"/>
      <c r="AL43" s="391"/>
      <c r="AM43" s="409"/>
    </row>
    <row r="44" spans="1:39" ht="77.25" x14ac:dyDescent="0.25">
      <c r="A44" s="405" t="s">
        <v>139</v>
      </c>
      <c r="B44" s="406"/>
      <c r="C44" s="239" t="s">
        <v>145</v>
      </c>
      <c r="D44" s="262">
        <v>41058</v>
      </c>
      <c r="E44" s="263">
        <v>41232</v>
      </c>
      <c r="F44" s="3">
        <v>0</v>
      </c>
      <c r="G44" s="11">
        <v>0</v>
      </c>
      <c r="H44" s="283" t="s">
        <v>189</v>
      </c>
      <c r="I44" s="283"/>
      <c r="J44" s="283"/>
      <c r="K44" s="286"/>
      <c r="N44" s="427" t="s">
        <v>54</v>
      </c>
      <c r="O44" s="427"/>
      <c r="P44" s="256" t="s">
        <v>190</v>
      </c>
      <c r="Q44" s="249">
        <v>42461</v>
      </c>
      <c r="R44" s="249">
        <v>42590</v>
      </c>
      <c r="S44" s="127">
        <f>R44-Q44</f>
        <v>129</v>
      </c>
      <c r="T44" s="128">
        <f>S44/30</f>
        <v>4.3</v>
      </c>
      <c r="U44" s="243" t="s">
        <v>41</v>
      </c>
      <c r="V44" s="407" t="s">
        <v>191</v>
      </c>
      <c r="W44" s="407"/>
      <c r="X44" s="407"/>
      <c r="Y44" s="407"/>
      <c r="AB44" s="408" t="s">
        <v>54</v>
      </c>
      <c r="AC44" s="392"/>
      <c r="AD44" s="233" t="s">
        <v>131</v>
      </c>
      <c r="AE44" s="241">
        <v>42997</v>
      </c>
      <c r="AF44" s="242">
        <v>43008</v>
      </c>
      <c r="AG44" s="3">
        <f>AF44-AE44</f>
        <v>11</v>
      </c>
      <c r="AH44" s="11">
        <f>AG44/30</f>
        <v>0.36666666666666664</v>
      </c>
      <c r="AI44" s="238" t="s">
        <v>41</v>
      </c>
      <c r="AJ44" s="337" t="s">
        <v>192</v>
      </c>
      <c r="AK44" s="391"/>
      <c r="AL44" s="391"/>
      <c r="AM44" s="409"/>
    </row>
    <row r="45" spans="1:39" ht="77.25" x14ac:dyDescent="0.25">
      <c r="A45" s="405" t="s">
        <v>139</v>
      </c>
      <c r="B45" s="406"/>
      <c r="C45" s="239" t="s">
        <v>193</v>
      </c>
      <c r="D45" s="262">
        <v>41282</v>
      </c>
      <c r="E45" s="263">
        <v>41340</v>
      </c>
      <c r="F45" s="3">
        <v>0</v>
      </c>
      <c r="G45" s="11">
        <v>0</v>
      </c>
      <c r="H45" s="283" t="s">
        <v>194</v>
      </c>
      <c r="I45" s="283"/>
      <c r="J45" s="283"/>
      <c r="K45" s="286"/>
      <c r="N45" s="426" t="s">
        <v>54</v>
      </c>
      <c r="O45" s="421"/>
      <c r="P45" s="265" t="s">
        <v>160</v>
      </c>
      <c r="Q45" s="241">
        <v>43503</v>
      </c>
      <c r="R45" s="242">
        <v>43830</v>
      </c>
      <c r="S45" s="250">
        <f t="shared" ref="S45" si="12">R45-Q45</f>
        <v>327</v>
      </c>
      <c r="T45" s="251">
        <f t="shared" ref="T45" si="13">S45/30</f>
        <v>10.9</v>
      </c>
      <c r="U45" s="266" t="s">
        <v>41</v>
      </c>
      <c r="V45" s="419" t="s">
        <v>161</v>
      </c>
      <c r="W45" s="419"/>
      <c r="X45" s="419"/>
      <c r="Y45" s="419"/>
      <c r="AB45" s="408" t="s">
        <v>54</v>
      </c>
      <c r="AC45" s="392"/>
      <c r="AD45" s="233" t="s">
        <v>131</v>
      </c>
      <c r="AE45" s="241">
        <v>43061</v>
      </c>
      <c r="AF45" s="242">
        <v>43082</v>
      </c>
      <c r="AG45" s="3">
        <f>AF45-AE45</f>
        <v>21</v>
      </c>
      <c r="AH45" s="11">
        <f>AG45/30</f>
        <v>0.7</v>
      </c>
      <c r="AI45" s="238" t="s">
        <v>41</v>
      </c>
      <c r="AJ45" s="337" t="s">
        <v>195</v>
      </c>
      <c r="AK45" s="391"/>
      <c r="AL45" s="391"/>
      <c r="AM45" s="409"/>
    </row>
    <row r="46" spans="1:39" ht="90" x14ac:dyDescent="0.25">
      <c r="A46" s="405" t="s">
        <v>139</v>
      </c>
      <c r="B46" s="406"/>
      <c r="C46" s="239" t="s">
        <v>145</v>
      </c>
      <c r="D46" s="262">
        <v>41410</v>
      </c>
      <c r="E46" s="263">
        <v>41546</v>
      </c>
      <c r="F46" s="3"/>
      <c r="G46" s="11">
        <f t="shared" ref="G46:G47" si="14">F46/30</f>
        <v>0</v>
      </c>
      <c r="H46" s="283" t="s">
        <v>196</v>
      </c>
      <c r="I46" s="283"/>
      <c r="J46" s="283"/>
      <c r="K46" s="286"/>
      <c r="N46" s="405" t="s">
        <v>54</v>
      </c>
      <c r="O46" s="406"/>
      <c r="P46" s="244" t="s">
        <v>197</v>
      </c>
      <c r="Q46" s="235">
        <v>43622</v>
      </c>
      <c r="R46" s="236">
        <v>43736</v>
      </c>
      <c r="S46" s="3">
        <v>0</v>
      </c>
      <c r="T46" s="11">
        <v>0</v>
      </c>
      <c r="U46" s="11"/>
      <c r="V46" s="337" t="s">
        <v>198</v>
      </c>
      <c r="W46" s="391"/>
      <c r="X46" s="391"/>
      <c r="Y46" s="409"/>
      <c r="AB46" s="408" t="s">
        <v>54</v>
      </c>
      <c r="AC46" s="392"/>
      <c r="AD46" s="233" t="s">
        <v>183</v>
      </c>
      <c r="AE46" s="241">
        <v>43083</v>
      </c>
      <c r="AF46" s="242">
        <v>43091</v>
      </c>
      <c r="AG46" s="3">
        <f>AF46-AE46</f>
        <v>8</v>
      </c>
      <c r="AH46" s="11">
        <f>AG46/30</f>
        <v>0.26666666666666666</v>
      </c>
      <c r="AI46" s="238" t="s">
        <v>41</v>
      </c>
      <c r="AJ46" s="337" t="s">
        <v>199</v>
      </c>
      <c r="AK46" s="391"/>
      <c r="AL46" s="391"/>
      <c r="AM46" s="409"/>
    </row>
    <row r="47" spans="1:39" ht="90" x14ac:dyDescent="0.25">
      <c r="A47" s="405" t="s">
        <v>139</v>
      </c>
      <c r="B47" s="406"/>
      <c r="C47" s="239" t="s">
        <v>193</v>
      </c>
      <c r="D47" s="262">
        <v>41514</v>
      </c>
      <c r="E47" s="263">
        <v>41691</v>
      </c>
      <c r="F47" s="3">
        <v>0</v>
      </c>
      <c r="G47" s="11">
        <f t="shared" si="14"/>
        <v>0</v>
      </c>
      <c r="H47" s="428" t="s">
        <v>200</v>
      </c>
      <c r="I47" s="283"/>
      <c r="J47" s="283"/>
      <c r="K47" s="286"/>
      <c r="N47" s="405" t="s">
        <v>54</v>
      </c>
      <c r="O47" s="406"/>
      <c r="P47" s="244" t="s">
        <v>201</v>
      </c>
      <c r="Q47" s="241">
        <v>43718</v>
      </c>
      <c r="R47" s="242">
        <v>43951</v>
      </c>
      <c r="S47" s="3">
        <v>0</v>
      </c>
      <c r="T47" s="11">
        <v>0</v>
      </c>
      <c r="U47" s="237"/>
      <c r="V47" s="337" t="s">
        <v>202</v>
      </c>
      <c r="W47" s="391"/>
      <c r="X47" s="391"/>
      <c r="Y47" s="409"/>
      <c r="AB47" s="408" t="s">
        <v>54</v>
      </c>
      <c r="AC47" s="392"/>
      <c r="AD47" s="233" t="s">
        <v>203</v>
      </c>
      <c r="AE47" s="241">
        <v>43092</v>
      </c>
      <c r="AF47" s="242">
        <v>43111</v>
      </c>
      <c r="AG47" s="3">
        <f>AF47-AE47</f>
        <v>19</v>
      </c>
      <c r="AH47" s="11">
        <f>AG47/30</f>
        <v>0.6333333333333333</v>
      </c>
      <c r="AI47" s="238" t="s">
        <v>41</v>
      </c>
      <c r="AJ47" s="337" t="s">
        <v>204</v>
      </c>
      <c r="AK47" s="391"/>
      <c r="AL47" s="391"/>
      <c r="AM47" s="409"/>
    </row>
    <row r="48" spans="1:39" ht="64.5" x14ac:dyDescent="0.25">
      <c r="A48" s="405" t="s">
        <v>139</v>
      </c>
      <c r="B48" s="406"/>
      <c r="C48" s="239" t="s">
        <v>145</v>
      </c>
      <c r="D48" s="262">
        <v>41606</v>
      </c>
      <c r="E48" s="263">
        <v>41712</v>
      </c>
      <c r="F48" s="3">
        <v>0</v>
      </c>
      <c r="G48" s="11">
        <v>0</v>
      </c>
      <c r="H48" s="283" t="s">
        <v>205</v>
      </c>
      <c r="I48" s="283"/>
      <c r="J48" s="283"/>
      <c r="K48" s="286"/>
      <c r="N48" s="426" t="s">
        <v>54</v>
      </c>
      <c r="O48" s="421"/>
      <c r="P48" s="265" t="s">
        <v>206</v>
      </c>
      <c r="Q48" s="241">
        <v>43831</v>
      </c>
      <c r="R48" s="242">
        <v>43860</v>
      </c>
      <c r="S48" s="3">
        <v>0</v>
      </c>
      <c r="T48" s="11">
        <v>0</v>
      </c>
      <c r="U48" s="266" t="s">
        <v>41</v>
      </c>
      <c r="V48" s="419" t="s">
        <v>207</v>
      </c>
      <c r="W48" s="419"/>
      <c r="X48" s="419"/>
      <c r="Y48" s="419"/>
      <c r="AB48" s="408" t="s">
        <v>54</v>
      </c>
      <c r="AC48" s="392"/>
      <c r="AD48" s="233" t="s">
        <v>183</v>
      </c>
      <c r="AE48" s="241">
        <v>43112</v>
      </c>
      <c r="AF48" s="242">
        <v>43292</v>
      </c>
      <c r="AG48" s="3">
        <f t="shared" ref="AG48" si="15">AF48-AE48</f>
        <v>180</v>
      </c>
      <c r="AH48" s="11">
        <f t="shared" ref="AH48:AH67" si="16">AG48/30</f>
        <v>6</v>
      </c>
      <c r="AI48" s="238" t="s">
        <v>41</v>
      </c>
      <c r="AJ48" s="337" t="s">
        <v>208</v>
      </c>
      <c r="AK48" s="391"/>
      <c r="AL48" s="391"/>
      <c r="AM48" s="409"/>
    </row>
    <row r="49" spans="1:39" ht="51.75" x14ac:dyDescent="0.25">
      <c r="A49" s="405" t="s">
        <v>139</v>
      </c>
      <c r="B49" s="406"/>
      <c r="C49" s="239" t="s">
        <v>145</v>
      </c>
      <c r="D49" s="267">
        <v>41923</v>
      </c>
      <c r="E49" s="268">
        <v>42004</v>
      </c>
      <c r="F49" s="3">
        <f>E49-D49</f>
        <v>81</v>
      </c>
      <c r="G49" s="11">
        <f t="shared" ref="G49" si="17">F49/30</f>
        <v>2.7</v>
      </c>
      <c r="H49" s="283" t="s">
        <v>209</v>
      </c>
      <c r="I49" s="283"/>
      <c r="J49" s="283"/>
      <c r="K49" s="286"/>
      <c r="N49" s="405" t="s">
        <v>54</v>
      </c>
      <c r="O49" s="406"/>
      <c r="P49" s="244" t="s">
        <v>210</v>
      </c>
      <c r="Q49" s="241">
        <v>43969</v>
      </c>
      <c r="R49" s="242">
        <v>44060</v>
      </c>
      <c r="S49" s="3">
        <f t="shared" ref="S49" si="18">R49-Q49</f>
        <v>91</v>
      </c>
      <c r="T49" s="11">
        <f t="shared" ref="T49" si="19">S49/30</f>
        <v>3.0333333333333332</v>
      </c>
      <c r="U49" s="237" t="s">
        <v>41</v>
      </c>
      <c r="V49" s="337" t="s">
        <v>211</v>
      </c>
      <c r="W49" s="391"/>
      <c r="X49" s="391"/>
      <c r="Y49" s="409"/>
      <c r="AB49" s="408" t="s">
        <v>212</v>
      </c>
      <c r="AC49" s="392"/>
      <c r="AD49" s="239" t="s">
        <v>213</v>
      </c>
      <c r="AE49" s="241">
        <v>43192</v>
      </c>
      <c r="AF49" s="242">
        <v>43221</v>
      </c>
      <c r="AG49" s="3">
        <v>0</v>
      </c>
      <c r="AH49" s="11">
        <f t="shared" si="16"/>
        <v>0</v>
      </c>
      <c r="AI49" s="269" t="s">
        <v>41</v>
      </c>
      <c r="AJ49" s="337" t="s">
        <v>214</v>
      </c>
      <c r="AK49" s="391"/>
      <c r="AL49" s="391"/>
      <c r="AM49" s="409"/>
    </row>
    <row r="50" spans="1:39" ht="102.75" x14ac:dyDescent="0.25">
      <c r="A50" s="405" t="s">
        <v>139</v>
      </c>
      <c r="B50" s="406"/>
      <c r="C50" s="239" t="s">
        <v>145</v>
      </c>
      <c r="D50" s="262">
        <v>41883</v>
      </c>
      <c r="E50" s="263">
        <v>42004</v>
      </c>
      <c r="F50" s="3">
        <v>0</v>
      </c>
      <c r="G50" s="11">
        <v>0</v>
      </c>
      <c r="H50" s="283" t="s">
        <v>215</v>
      </c>
      <c r="I50" s="283"/>
      <c r="J50" s="283"/>
      <c r="K50" s="286"/>
      <c r="N50" s="405" t="s">
        <v>216</v>
      </c>
      <c r="O50" s="406"/>
      <c r="P50" s="244" t="s">
        <v>217</v>
      </c>
      <c r="Q50" s="235">
        <v>44137</v>
      </c>
      <c r="R50" s="236">
        <v>44242</v>
      </c>
      <c r="S50" s="3">
        <f>R50-Q50</f>
        <v>105</v>
      </c>
      <c r="T50" s="11">
        <f>S50/30</f>
        <v>3.5</v>
      </c>
      <c r="U50" s="237" t="s">
        <v>41</v>
      </c>
      <c r="V50" s="337" t="s">
        <v>218</v>
      </c>
      <c r="W50" s="391"/>
      <c r="X50" s="391"/>
      <c r="Y50" s="409"/>
      <c r="AB50" s="408" t="s">
        <v>219</v>
      </c>
      <c r="AC50" s="392"/>
      <c r="AD50" s="239" t="s">
        <v>220</v>
      </c>
      <c r="AE50" s="241">
        <v>43284</v>
      </c>
      <c r="AF50" s="242">
        <v>43420</v>
      </c>
      <c r="AG50" s="3">
        <f t="shared" ref="AG50:AG67" si="20">AF50-AE50</f>
        <v>136</v>
      </c>
      <c r="AH50" s="11">
        <f t="shared" si="16"/>
        <v>4.5333333333333332</v>
      </c>
      <c r="AI50" s="269" t="s">
        <v>41</v>
      </c>
      <c r="AJ50" s="337" t="s">
        <v>221</v>
      </c>
      <c r="AK50" s="391"/>
      <c r="AL50" s="391"/>
      <c r="AM50" s="409"/>
    </row>
    <row r="51" spans="1:39" ht="39.75" thickBot="1" x14ac:dyDescent="0.3">
      <c r="A51" s="405" t="s">
        <v>139</v>
      </c>
      <c r="B51" s="406"/>
      <c r="C51" s="239" t="s">
        <v>140</v>
      </c>
      <c r="D51" s="262">
        <v>42005</v>
      </c>
      <c r="E51" s="263">
        <v>42051</v>
      </c>
      <c r="F51" s="3">
        <v>0</v>
      </c>
      <c r="G51" s="11">
        <v>0</v>
      </c>
      <c r="H51" s="283" t="s">
        <v>222</v>
      </c>
      <c r="I51" s="283"/>
      <c r="J51" s="283"/>
      <c r="K51" s="286"/>
      <c r="N51" s="308"/>
      <c r="O51" s="306"/>
      <c r="P51" s="20"/>
      <c r="Q51" s="7"/>
      <c r="R51" s="7"/>
      <c r="S51" s="8">
        <f>R51-Q51</f>
        <v>0</v>
      </c>
      <c r="T51" s="12">
        <f>S51/30</f>
        <v>0</v>
      </c>
      <c r="U51" s="12"/>
      <c r="V51" s="306"/>
      <c r="W51" s="306"/>
      <c r="X51" s="306"/>
      <c r="Y51" s="309"/>
      <c r="AB51" s="408" t="s">
        <v>219</v>
      </c>
      <c r="AC51" s="392"/>
      <c r="AD51" s="239" t="s">
        <v>220</v>
      </c>
      <c r="AE51" s="241">
        <v>43475</v>
      </c>
      <c r="AF51" s="242">
        <v>43505</v>
      </c>
      <c r="AG51" s="3">
        <f t="shared" si="20"/>
        <v>30</v>
      </c>
      <c r="AH51" s="11">
        <f t="shared" si="16"/>
        <v>1</v>
      </c>
      <c r="AI51" s="269" t="s">
        <v>41</v>
      </c>
      <c r="AJ51" s="337" t="s">
        <v>223</v>
      </c>
      <c r="AK51" s="391"/>
      <c r="AL51" s="391"/>
      <c r="AM51" s="409"/>
    </row>
    <row r="52" spans="1:39" ht="39.75" thickBot="1" x14ac:dyDescent="0.3">
      <c r="A52" s="405" t="s">
        <v>139</v>
      </c>
      <c r="B52" s="406"/>
      <c r="C52" s="239" t="s">
        <v>145</v>
      </c>
      <c r="D52" s="270">
        <v>42079</v>
      </c>
      <c r="E52" s="263">
        <v>42144</v>
      </c>
      <c r="F52" s="3">
        <f t="shared" ref="F52" si="21">E52-D52</f>
        <v>65</v>
      </c>
      <c r="G52" s="11">
        <f t="shared" ref="G52" si="22">F52/30</f>
        <v>2.1666666666666665</v>
      </c>
      <c r="H52" s="283" t="s">
        <v>224</v>
      </c>
      <c r="I52" s="283"/>
      <c r="J52" s="283"/>
      <c r="K52" s="286"/>
      <c r="N52" s="41"/>
      <c r="O52" s="5"/>
      <c r="P52" s="5"/>
      <c r="Q52" s="39"/>
      <c r="R52" s="39"/>
      <c r="S52" s="39"/>
      <c r="T52" s="39"/>
      <c r="U52" s="39"/>
      <c r="V52" s="5"/>
      <c r="W52" s="39"/>
      <c r="X52" s="39"/>
      <c r="Y52" s="40"/>
      <c r="AB52" s="408" t="s">
        <v>54</v>
      </c>
      <c r="AC52" s="392"/>
      <c r="AD52" s="239" t="s">
        <v>225</v>
      </c>
      <c r="AE52" s="241">
        <v>43607</v>
      </c>
      <c r="AF52" s="242">
        <v>43646</v>
      </c>
      <c r="AG52" s="3">
        <f t="shared" si="20"/>
        <v>39</v>
      </c>
      <c r="AH52" s="11">
        <f t="shared" si="16"/>
        <v>1.3</v>
      </c>
      <c r="AI52" s="269" t="s">
        <v>41</v>
      </c>
      <c r="AJ52" s="337" t="s">
        <v>226</v>
      </c>
      <c r="AK52" s="391"/>
      <c r="AL52" s="391"/>
      <c r="AM52" s="409"/>
    </row>
    <row r="53" spans="1:39" ht="52.5" thickBot="1" x14ac:dyDescent="0.3">
      <c r="A53" s="405" t="s">
        <v>139</v>
      </c>
      <c r="B53" s="406"/>
      <c r="C53" s="239" t="s">
        <v>227</v>
      </c>
      <c r="D53" s="262">
        <v>42489</v>
      </c>
      <c r="E53" s="263">
        <v>42735</v>
      </c>
      <c r="F53" s="3">
        <v>0</v>
      </c>
      <c r="G53" s="11">
        <v>0</v>
      </c>
      <c r="H53" s="283" t="s">
        <v>228</v>
      </c>
      <c r="I53" s="283"/>
      <c r="J53" s="283"/>
      <c r="K53" s="286"/>
      <c r="N53" s="42"/>
      <c r="O53" s="39"/>
      <c r="P53" s="39"/>
      <c r="Q53" s="299" t="s">
        <v>67</v>
      </c>
      <c r="R53" s="300"/>
      <c r="S53" s="301"/>
      <c r="T53" s="14">
        <f>+SUM(T37:T51)</f>
        <v>54.333333333333321</v>
      </c>
      <c r="U53" s="28"/>
      <c r="V53" s="39"/>
      <c r="W53" s="39"/>
      <c r="X53" s="39"/>
      <c r="Y53" s="40"/>
      <c r="AB53" s="408" t="s">
        <v>54</v>
      </c>
      <c r="AC53" s="392"/>
      <c r="AD53" s="239" t="s">
        <v>229</v>
      </c>
      <c r="AE53" s="241">
        <v>43663</v>
      </c>
      <c r="AF53" s="242">
        <v>43754</v>
      </c>
      <c r="AG53" s="3">
        <f t="shared" si="20"/>
        <v>91</v>
      </c>
      <c r="AH53" s="11">
        <f t="shared" si="16"/>
        <v>3.0333333333333332</v>
      </c>
      <c r="AI53" s="269" t="s">
        <v>41</v>
      </c>
      <c r="AJ53" s="337" t="s">
        <v>230</v>
      </c>
      <c r="AK53" s="391"/>
      <c r="AL53" s="391"/>
      <c r="AM53" s="409"/>
    </row>
    <row r="54" spans="1:39" ht="52.5" thickBot="1" x14ac:dyDescent="0.3">
      <c r="A54" s="405" t="s">
        <v>139</v>
      </c>
      <c r="B54" s="406"/>
      <c r="C54" s="239" t="s">
        <v>227</v>
      </c>
      <c r="D54" s="262">
        <v>42591</v>
      </c>
      <c r="E54" s="263">
        <v>42607</v>
      </c>
      <c r="F54" s="3"/>
      <c r="G54" s="11">
        <f t="shared" ref="G54:G64" si="23">F54/30</f>
        <v>0</v>
      </c>
      <c r="H54" s="283" t="s">
        <v>231</v>
      </c>
      <c r="I54" s="283"/>
      <c r="J54" s="283"/>
      <c r="K54" s="286"/>
      <c r="N54" s="42"/>
      <c r="O54" s="39"/>
      <c r="P54" s="39"/>
      <c r="Q54" s="16"/>
      <c r="R54" s="9"/>
      <c r="S54" s="9"/>
      <c r="T54" s="28"/>
      <c r="U54" s="28"/>
      <c r="V54" s="39"/>
      <c r="W54" s="39"/>
      <c r="X54" s="39"/>
      <c r="Y54" s="40"/>
      <c r="AB54" s="408" t="s">
        <v>54</v>
      </c>
      <c r="AC54" s="392"/>
      <c r="AD54" s="239" t="s">
        <v>225</v>
      </c>
      <c r="AE54" s="241">
        <v>43755</v>
      </c>
      <c r="AF54" s="242">
        <v>43819</v>
      </c>
      <c r="AG54" s="3">
        <f t="shared" si="20"/>
        <v>64</v>
      </c>
      <c r="AH54" s="11">
        <f t="shared" si="16"/>
        <v>2.1333333333333333</v>
      </c>
      <c r="AI54" s="269" t="s">
        <v>41</v>
      </c>
      <c r="AJ54" s="337" t="s">
        <v>232</v>
      </c>
      <c r="AK54" s="391"/>
      <c r="AL54" s="391"/>
      <c r="AM54" s="409"/>
    </row>
    <row r="55" spans="1:39" ht="52.5" thickBot="1" x14ac:dyDescent="0.3">
      <c r="A55" s="405" t="s">
        <v>139</v>
      </c>
      <c r="B55" s="406"/>
      <c r="C55" s="239" t="s">
        <v>227</v>
      </c>
      <c r="D55" s="262">
        <v>42765</v>
      </c>
      <c r="E55" s="263">
        <v>43100</v>
      </c>
      <c r="F55" s="3">
        <v>0</v>
      </c>
      <c r="G55" s="11">
        <f t="shared" si="23"/>
        <v>0</v>
      </c>
      <c r="H55" s="283" t="s">
        <v>233</v>
      </c>
      <c r="I55" s="283"/>
      <c r="J55" s="283"/>
      <c r="K55" s="286"/>
      <c r="N55" s="304" t="s">
        <v>91</v>
      </c>
      <c r="O55" s="303"/>
      <c r="P55" s="22"/>
      <c r="Q55" s="13">
        <f>+T33+T53</f>
        <v>95.866666666666646</v>
      </c>
      <c r="R55" s="9"/>
      <c r="S55" s="9"/>
      <c r="T55" s="9"/>
      <c r="U55" s="9"/>
      <c r="V55" s="9"/>
      <c r="W55" s="9"/>
      <c r="X55" s="10"/>
      <c r="Y55" s="43"/>
      <c r="AB55" s="408" t="s">
        <v>54</v>
      </c>
      <c r="AC55" s="392"/>
      <c r="AD55" s="239" t="s">
        <v>234</v>
      </c>
      <c r="AE55" s="241">
        <v>43820</v>
      </c>
      <c r="AF55" s="242">
        <v>43890</v>
      </c>
      <c r="AG55" s="3">
        <f t="shared" si="20"/>
        <v>70</v>
      </c>
      <c r="AH55" s="11">
        <f t="shared" si="16"/>
        <v>2.3333333333333335</v>
      </c>
      <c r="AI55" s="269" t="s">
        <v>41</v>
      </c>
      <c r="AJ55" s="337" t="s">
        <v>235</v>
      </c>
      <c r="AK55" s="391"/>
      <c r="AL55" s="391"/>
      <c r="AM55" s="409"/>
    </row>
    <row r="56" spans="1:39" ht="65.25" thickBot="1" x14ac:dyDescent="0.3">
      <c r="A56" s="405" t="s">
        <v>139</v>
      </c>
      <c r="B56" s="406"/>
      <c r="C56" s="239" t="s">
        <v>236</v>
      </c>
      <c r="D56" s="262">
        <v>43503</v>
      </c>
      <c r="E56" s="263">
        <v>43621</v>
      </c>
      <c r="F56" s="3">
        <f t="shared" ref="F56:F61" si="24">E56-D56</f>
        <v>118</v>
      </c>
      <c r="G56" s="11">
        <f t="shared" si="23"/>
        <v>3.9333333333333331</v>
      </c>
      <c r="H56" s="283" t="s">
        <v>237</v>
      </c>
      <c r="I56" s="283"/>
      <c r="J56" s="283"/>
      <c r="K56" s="286"/>
      <c r="N56" s="42"/>
      <c r="O56" s="39"/>
      <c r="P56" s="39"/>
      <c r="Q56" s="39"/>
      <c r="R56" s="39"/>
      <c r="S56" s="39"/>
      <c r="T56" s="39"/>
      <c r="U56" s="39"/>
      <c r="V56" s="39"/>
      <c r="W56" s="39"/>
      <c r="X56" s="39"/>
      <c r="Y56" s="40"/>
      <c r="AB56" s="408" t="s">
        <v>219</v>
      </c>
      <c r="AC56" s="392"/>
      <c r="AD56" s="239" t="s">
        <v>203</v>
      </c>
      <c r="AE56" s="241">
        <v>43746</v>
      </c>
      <c r="AF56" s="242">
        <v>43868</v>
      </c>
      <c r="AG56" s="3">
        <v>0</v>
      </c>
      <c r="AH56" s="11">
        <f t="shared" si="16"/>
        <v>0</v>
      </c>
      <c r="AI56" s="269" t="s">
        <v>56</v>
      </c>
      <c r="AJ56" s="337" t="s">
        <v>238</v>
      </c>
      <c r="AK56" s="391"/>
      <c r="AL56" s="391"/>
      <c r="AM56" s="409"/>
    </row>
    <row r="57" spans="1:39" ht="51.75" x14ac:dyDescent="0.25">
      <c r="A57" s="405" t="s">
        <v>139</v>
      </c>
      <c r="B57" s="406"/>
      <c r="C57" s="239" t="s">
        <v>145</v>
      </c>
      <c r="D57" s="262">
        <v>43737</v>
      </c>
      <c r="E57" s="263">
        <v>43794</v>
      </c>
      <c r="F57" s="3">
        <f t="shared" si="24"/>
        <v>57</v>
      </c>
      <c r="G57" s="11">
        <f t="shared" si="23"/>
        <v>1.9</v>
      </c>
      <c r="H57" s="283" t="s">
        <v>239</v>
      </c>
      <c r="I57" s="283"/>
      <c r="J57" s="283"/>
      <c r="K57" s="286"/>
      <c r="N57" s="290" t="s">
        <v>94</v>
      </c>
      <c r="O57" s="288"/>
      <c r="P57" s="288"/>
      <c r="Q57" s="288"/>
      <c r="R57" s="288"/>
      <c r="S57" s="288"/>
      <c r="T57" s="288"/>
      <c r="U57" s="288"/>
      <c r="V57" s="288"/>
      <c r="W57" s="288"/>
      <c r="X57" s="288"/>
      <c r="Y57" s="291"/>
      <c r="AB57" s="408" t="s">
        <v>219</v>
      </c>
      <c r="AC57" s="392"/>
      <c r="AD57" s="239" t="s">
        <v>240</v>
      </c>
      <c r="AE57" s="241">
        <v>43893</v>
      </c>
      <c r="AF57" s="242">
        <v>44136</v>
      </c>
      <c r="AG57" s="3">
        <f t="shared" ref="AG57" si="25">AF57-AE57</f>
        <v>243</v>
      </c>
      <c r="AH57" s="11">
        <f t="shared" si="16"/>
        <v>8.1</v>
      </c>
      <c r="AI57" s="269" t="s">
        <v>41</v>
      </c>
      <c r="AJ57" s="337" t="s">
        <v>241</v>
      </c>
      <c r="AK57" s="391"/>
      <c r="AL57" s="391"/>
      <c r="AM57" s="409"/>
    </row>
    <row r="58" spans="1:39" ht="77.25" x14ac:dyDescent="0.25">
      <c r="A58" s="405" t="s">
        <v>139</v>
      </c>
      <c r="B58" s="406"/>
      <c r="C58" s="239" t="s">
        <v>145</v>
      </c>
      <c r="D58" s="262">
        <v>43862</v>
      </c>
      <c r="E58" s="263">
        <v>43951</v>
      </c>
      <c r="F58" s="3">
        <f t="shared" si="24"/>
        <v>89</v>
      </c>
      <c r="G58" s="11">
        <f t="shared" si="23"/>
        <v>2.9666666666666668</v>
      </c>
      <c r="H58" s="337" t="s">
        <v>242</v>
      </c>
      <c r="I58" s="391"/>
      <c r="J58" s="391"/>
      <c r="K58" s="409"/>
      <c r="N58" s="276"/>
      <c r="O58" s="275"/>
      <c r="P58" s="275"/>
      <c r="Q58" s="275"/>
      <c r="R58" s="275"/>
      <c r="S58" s="275"/>
      <c r="T58" s="275"/>
      <c r="U58" s="275"/>
      <c r="V58" s="275"/>
      <c r="W58" s="275"/>
      <c r="X58" s="275"/>
      <c r="Y58" s="296"/>
      <c r="AB58" s="408" t="s">
        <v>219</v>
      </c>
      <c r="AC58" s="392"/>
      <c r="AD58" s="239" t="s">
        <v>243</v>
      </c>
      <c r="AE58" s="241">
        <v>44064</v>
      </c>
      <c r="AF58" s="242">
        <v>44195</v>
      </c>
      <c r="AG58" s="3">
        <v>0</v>
      </c>
      <c r="AH58" s="11">
        <f t="shared" si="16"/>
        <v>0</v>
      </c>
      <c r="AI58" s="269"/>
      <c r="AJ58" s="337" t="s">
        <v>244</v>
      </c>
      <c r="AK58" s="391"/>
      <c r="AL58" s="391"/>
      <c r="AM58" s="409"/>
    </row>
    <row r="59" spans="1:39" ht="39" x14ac:dyDescent="0.25">
      <c r="A59" s="405" t="s">
        <v>139</v>
      </c>
      <c r="B59" s="406"/>
      <c r="C59" s="239" t="s">
        <v>145</v>
      </c>
      <c r="D59" s="262">
        <v>44040</v>
      </c>
      <c r="E59" s="263">
        <v>44162</v>
      </c>
      <c r="F59" s="3">
        <f t="shared" si="24"/>
        <v>122</v>
      </c>
      <c r="G59" s="11">
        <f t="shared" si="23"/>
        <v>4.0666666666666664</v>
      </c>
      <c r="H59" s="429" t="s">
        <v>245</v>
      </c>
      <c r="I59" s="430"/>
      <c r="J59" s="430"/>
      <c r="K59" s="431"/>
      <c r="N59" s="276"/>
      <c r="O59" s="275"/>
      <c r="P59" s="275"/>
      <c r="Q59" s="275"/>
      <c r="R59" s="275"/>
      <c r="S59" s="275"/>
      <c r="T59" s="275"/>
      <c r="U59" s="275"/>
      <c r="V59" s="275"/>
      <c r="W59" s="275"/>
      <c r="X59" s="275"/>
      <c r="Y59" s="296"/>
      <c r="AB59" s="408" t="s">
        <v>219</v>
      </c>
      <c r="AC59" s="392"/>
      <c r="AD59" s="239" t="s">
        <v>220</v>
      </c>
      <c r="AE59" s="241">
        <v>44137</v>
      </c>
      <c r="AF59" s="242">
        <v>44209</v>
      </c>
      <c r="AG59" s="3">
        <f t="shared" ref="AG59" si="26">AF59-AE59</f>
        <v>72</v>
      </c>
      <c r="AH59" s="11">
        <f t="shared" si="16"/>
        <v>2.4</v>
      </c>
      <c r="AI59" s="269" t="s">
        <v>41</v>
      </c>
      <c r="AJ59" s="337" t="s">
        <v>246</v>
      </c>
      <c r="AK59" s="391"/>
      <c r="AL59" s="391"/>
      <c r="AM59" s="409"/>
    </row>
    <row r="60" spans="1:39" ht="52.5" thickBot="1" x14ac:dyDescent="0.3">
      <c r="A60" s="405" t="s">
        <v>139</v>
      </c>
      <c r="B60" s="406"/>
      <c r="C60" s="239" t="s">
        <v>145</v>
      </c>
      <c r="D60" s="262">
        <v>44192</v>
      </c>
      <c r="E60" s="263">
        <v>44286</v>
      </c>
      <c r="F60" s="3">
        <f t="shared" si="24"/>
        <v>94</v>
      </c>
      <c r="G60" s="11">
        <f t="shared" si="23"/>
        <v>3.1333333333333333</v>
      </c>
      <c r="H60" s="337" t="s">
        <v>247</v>
      </c>
      <c r="I60" s="391"/>
      <c r="J60" s="391"/>
      <c r="K60" s="409"/>
      <c r="N60" s="297"/>
      <c r="O60" s="294"/>
      <c r="P60" s="294"/>
      <c r="Q60" s="294"/>
      <c r="R60" s="294"/>
      <c r="S60" s="294"/>
      <c r="T60" s="294"/>
      <c r="U60" s="294"/>
      <c r="V60" s="294"/>
      <c r="W60" s="294"/>
      <c r="X60" s="294"/>
      <c r="Y60" s="298"/>
      <c r="AB60" s="408" t="s">
        <v>54</v>
      </c>
      <c r="AC60" s="392"/>
      <c r="AD60" s="239" t="s">
        <v>240</v>
      </c>
      <c r="AE60" s="241">
        <v>44210</v>
      </c>
      <c r="AF60" s="242">
        <v>44542</v>
      </c>
      <c r="AG60" s="3">
        <f t="shared" si="20"/>
        <v>332</v>
      </c>
      <c r="AH60" s="11">
        <f t="shared" si="16"/>
        <v>11.066666666666666</v>
      </c>
      <c r="AI60" s="269" t="s">
        <v>41</v>
      </c>
      <c r="AJ60" s="337" t="s">
        <v>248</v>
      </c>
      <c r="AK60" s="391"/>
      <c r="AL60" s="391"/>
      <c r="AM60" s="409"/>
    </row>
    <row r="61" spans="1:39" ht="90.75" thickBot="1" x14ac:dyDescent="0.3">
      <c r="A61" s="405" t="s">
        <v>139</v>
      </c>
      <c r="B61" s="406"/>
      <c r="C61" s="239" t="s">
        <v>145</v>
      </c>
      <c r="D61" s="262">
        <v>44287</v>
      </c>
      <c r="E61" s="263">
        <v>44550</v>
      </c>
      <c r="F61" s="3">
        <f t="shared" si="24"/>
        <v>263</v>
      </c>
      <c r="G61" s="11">
        <f t="shared" si="23"/>
        <v>8.7666666666666675</v>
      </c>
      <c r="H61" s="337" t="s">
        <v>249</v>
      </c>
      <c r="I61" s="391"/>
      <c r="J61" s="391"/>
      <c r="K61" s="409"/>
      <c r="N61" s="276"/>
      <c r="O61" s="275"/>
      <c r="P61" s="275"/>
      <c r="Q61" s="275"/>
      <c r="R61" s="275"/>
      <c r="S61" s="275"/>
      <c r="T61" s="275"/>
      <c r="U61" s="275"/>
      <c r="V61" s="275"/>
      <c r="W61" s="39"/>
      <c r="X61" s="39"/>
      <c r="Y61" s="40"/>
      <c r="AB61" s="408" t="s">
        <v>54</v>
      </c>
      <c r="AC61" s="392"/>
      <c r="AD61" s="239" t="s">
        <v>250</v>
      </c>
      <c r="AE61" s="241">
        <v>44300</v>
      </c>
      <c r="AF61" s="242">
        <v>44390</v>
      </c>
      <c r="AG61" s="3">
        <v>0</v>
      </c>
      <c r="AH61" s="11">
        <f t="shared" si="16"/>
        <v>0</v>
      </c>
      <c r="AI61" s="269" t="s">
        <v>251</v>
      </c>
      <c r="AJ61" s="337" t="s">
        <v>252</v>
      </c>
      <c r="AK61" s="391"/>
      <c r="AL61" s="391"/>
      <c r="AM61" s="409"/>
    </row>
    <row r="62" spans="1:39" ht="90.75" thickBot="1" x14ac:dyDescent="0.3">
      <c r="A62" s="405" t="s">
        <v>139</v>
      </c>
      <c r="B62" s="406"/>
      <c r="C62" s="271" t="s">
        <v>253</v>
      </c>
      <c r="D62" s="241">
        <v>44390</v>
      </c>
      <c r="E62" s="242">
        <v>44573</v>
      </c>
      <c r="F62" s="3">
        <v>0</v>
      </c>
      <c r="G62" s="11">
        <f t="shared" si="23"/>
        <v>0</v>
      </c>
      <c r="H62" s="283" t="s">
        <v>254</v>
      </c>
      <c r="I62" s="283"/>
      <c r="J62" s="283"/>
      <c r="K62" s="286"/>
      <c r="N62" s="280" t="s">
        <v>99</v>
      </c>
      <c r="O62" s="278"/>
      <c r="P62" s="278"/>
      <c r="Q62" s="278"/>
      <c r="R62" s="278"/>
      <c r="S62" s="278"/>
      <c r="T62" s="278"/>
      <c r="U62" s="278"/>
      <c r="V62" s="278"/>
      <c r="W62" s="278"/>
      <c r="X62" s="278"/>
      <c r="Y62" s="281"/>
      <c r="AB62" s="408" t="s">
        <v>54</v>
      </c>
      <c r="AC62" s="392"/>
      <c r="AD62" s="239" t="s">
        <v>250</v>
      </c>
      <c r="AE62" s="241">
        <v>44446</v>
      </c>
      <c r="AF62" s="242">
        <v>44499</v>
      </c>
      <c r="AG62" s="3">
        <v>0</v>
      </c>
      <c r="AH62" s="11">
        <f t="shared" si="16"/>
        <v>0</v>
      </c>
      <c r="AI62" s="269" t="s">
        <v>251</v>
      </c>
      <c r="AJ62" s="337" t="s">
        <v>255</v>
      </c>
      <c r="AK62" s="391"/>
      <c r="AL62" s="391"/>
      <c r="AM62" s="409"/>
    </row>
    <row r="63" spans="1:39" ht="64.5" x14ac:dyDescent="0.25">
      <c r="A63" s="405" t="s">
        <v>139</v>
      </c>
      <c r="B63" s="406"/>
      <c r="C63" s="239" t="s">
        <v>145</v>
      </c>
      <c r="D63" s="262">
        <v>44598</v>
      </c>
      <c r="E63" s="263">
        <v>44778</v>
      </c>
      <c r="F63" s="3">
        <v>0</v>
      </c>
      <c r="G63" s="11">
        <f t="shared" si="23"/>
        <v>0</v>
      </c>
      <c r="H63" s="337" t="s">
        <v>256</v>
      </c>
      <c r="I63" s="391"/>
      <c r="J63" s="391"/>
      <c r="K63" s="409"/>
      <c r="N63" s="23"/>
      <c r="O63" s="24"/>
      <c r="P63" s="24"/>
      <c r="Q63" s="24"/>
      <c r="R63" s="24"/>
      <c r="S63" s="24"/>
      <c r="T63" s="24"/>
      <c r="U63" s="24"/>
      <c r="V63" s="24"/>
      <c r="W63" s="24"/>
      <c r="X63" s="24"/>
      <c r="Y63" s="25"/>
      <c r="AB63" s="408" t="s">
        <v>54</v>
      </c>
      <c r="AC63" s="392"/>
      <c r="AD63" s="239" t="s">
        <v>257</v>
      </c>
      <c r="AE63" s="241">
        <v>44299</v>
      </c>
      <c r="AF63" s="242">
        <v>44542</v>
      </c>
      <c r="AG63" s="3">
        <v>0</v>
      </c>
      <c r="AH63" s="11">
        <f t="shared" si="16"/>
        <v>0</v>
      </c>
      <c r="AI63" s="269" t="s">
        <v>251</v>
      </c>
      <c r="AJ63" s="337" t="s">
        <v>258</v>
      </c>
      <c r="AK63" s="391"/>
      <c r="AL63" s="391"/>
      <c r="AM63" s="409"/>
    </row>
    <row r="64" spans="1:39" ht="39" x14ac:dyDescent="0.25">
      <c r="A64" s="405" t="s">
        <v>139</v>
      </c>
      <c r="B64" s="406"/>
      <c r="C64" s="239" t="s">
        <v>145</v>
      </c>
      <c r="D64" s="2">
        <v>44805</v>
      </c>
      <c r="E64" s="2">
        <v>44855</v>
      </c>
      <c r="F64" s="3">
        <f t="shared" ref="F64" si="27">E64-D64</f>
        <v>50</v>
      </c>
      <c r="G64" s="11">
        <f t="shared" si="23"/>
        <v>1.6666666666666667</v>
      </c>
      <c r="H64" s="283" t="s">
        <v>259</v>
      </c>
      <c r="I64" s="283"/>
      <c r="J64" s="283"/>
      <c r="K64" s="286"/>
      <c r="N64" s="32"/>
      <c r="O64" s="272" t="s">
        <v>102</v>
      </c>
      <c r="P64" s="272"/>
      <c r="Q64" s="272"/>
      <c r="R64" s="272"/>
      <c r="S64" s="273" t="s">
        <v>41</v>
      </c>
      <c r="T64" s="273"/>
      <c r="U64" s="273"/>
      <c r="V64" s="273"/>
      <c r="W64" s="273"/>
      <c r="X64" s="1"/>
      <c r="Y64" s="33"/>
      <c r="AB64" s="408" t="s">
        <v>54</v>
      </c>
      <c r="AC64" s="392"/>
      <c r="AD64" s="239" t="s">
        <v>260</v>
      </c>
      <c r="AE64" s="241">
        <v>44460</v>
      </c>
      <c r="AF64" s="242">
        <v>44550</v>
      </c>
      <c r="AG64" s="3">
        <v>0</v>
      </c>
      <c r="AH64" s="11">
        <f t="shared" si="16"/>
        <v>0</v>
      </c>
      <c r="AI64" s="238"/>
      <c r="AJ64" s="337" t="s">
        <v>261</v>
      </c>
      <c r="AK64" s="391"/>
      <c r="AL64" s="391"/>
      <c r="AM64" s="409"/>
    </row>
    <row r="65" spans="1:39" ht="39.75" thickBot="1" x14ac:dyDescent="0.3">
      <c r="A65" s="405" t="s">
        <v>139</v>
      </c>
      <c r="B65" s="406"/>
      <c r="C65" s="239" t="s">
        <v>145</v>
      </c>
      <c r="D65" s="2">
        <v>44774</v>
      </c>
      <c r="E65" s="2">
        <v>44804</v>
      </c>
      <c r="F65" s="3">
        <f>E65-D65</f>
        <v>30</v>
      </c>
      <c r="G65" s="11">
        <f>F65/30</f>
        <v>1</v>
      </c>
      <c r="H65" s="283" t="s">
        <v>171</v>
      </c>
      <c r="I65" s="283"/>
      <c r="J65" s="283"/>
      <c r="K65" s="286"/>
      <c r="N65" s="29"/>
      <c r="O65" s="30"/>
      <c r="P65" s="30"/>
      <c r="Q65" s="30"/>
      <c r="R65" s="30"/>
      <c r="S65" s="30"/>
      <c r="T65" s="30"/>
      <c r="U65" s="30"/>
      <c r="V65" s="30"/>
      <c r="W65" s="30"/>
      <c r="X65" s="30"/>
      <c r="Y65" s="31"/>
      <c r="AB65" s="408" t="s">
        <v>219</v>
      </c>
      <c r="AC65" s="392"/>
      <c r="AD65" s="239" t="s">
        <v>220</v>
      </c>
      <c r="AE65" s="241">
        <v>44573</v>
      </c>
      <c r="AF65" s="242">
        <v>44651</v>
      </c>
      <c r="AG65" s="3">
        <f t="shared" si="20"/>
        <v>78</v>
      </c>
      <c r="AH65" s="11">
        <f t="shared" si="16"/>
        <v>2.6</v>
      </c>
      <c r="AI65" s="269" t="s">
        <v>41</v>
      </c>
      <c r="AJ65" s="337" t="s">
        <v>262</v>
      </c>
      <c r="AK65" s="391"/>
      <c r="AL65" s="391"/>
      <c r="AM65" s="409"/>
    </row>
    <row r="66" spans="1:39" ht="39" x14ac:dyDescent="0.25">
      <c r="A66" s="405" t="s">
        <v>139</v>
      </c>
      <c r="B66" s="406"/>
      <c r="C66" s="239" t="s">
        <v>145</v>
      </c>
      <c r="D66" s="262">
        <v>44856</v>
      </c>
      <c r="E66" s="263">
        <v>44926</v>
      </c>
      <c r="F66" s="3">
        <v>0</v>
      </c>
      <c r="G66" s="11">
        <f t="shared" ref="G66:G67" si="28">F66/30</f>
        <v>0</v>
      </c>
      <c r="H66" s="337" t="s">
        <v>263</v>
      </c>
      <c r="I66" s="391"/>
      <c r="J66" s="391"/>
      <c r="K66" s="409"/>
      <c r="AB66" s="408" t="s">
        <v>219</v>
      </c>
      <c r="AC66" s="392"/>
      <c r="AD66" s="239" t="s">
        <v>220</v>
      </c>
      <c r="AE66" s="241">
        <v>44652</v>
      </c>
      <c r="AF66" s="242">
        <v>44773</v>
      </c>
      <c r="AG66" s="3">
        <f t="shared" si="20"/>
        <v>121</v>
      </c>
      <c r="AH66" s="11">
        <f t="shared" si="16"/>
        <v>4.0333333333333332</v>
      </c>
      <c r="AI66" s="269" t="s">
        <v>41</v>
      </c>
      <c r="AJ66" s="337" t="s">
        <v>264</v>
      </c>
      <c r="AK66" s="391"/>
      <c r="AL66" s="391"/>
      <c r="AM66" s="409"/>
    </row>
    <row r="67" spans="1:39" ht="39.75" thickBot="1" x14ac:dyDescent="0.3">
      <c r="A67" s="405" t="s">
        <v>139</v>
      </c>
      <c r="B67" s="406"/>
      <c r="C67" s="239" t="s">
        <v>145</v>
      </c>
      <c r="D67" s="262">
        <v>44927</v>
      </c>
      <c r="E67" s="263">
        <v>45064</v>
      </c>
      <c r="F67" s="3">
        <f>E67-D67</f>
        <v>137</v>
      </c>
      <c r="G67" s="11">
        <f t="shared" si="28"/>
        <v>4.5666666666666664</v>
      </c>
      <c r="H67" s="337" t="s">
        <v>265</v>
      </c>
      <c r="I67" s="391"/>
      <c r="J67" s="391"/>
      <c r="K67" s="409"/>
      <c r="AB67" s="408" t="s">
        <v>219</v>
      </c>
      <c r="AC67" s="392"/>
      <c r="AD67" s="239" t="s">
        <v>220</v>
      </c>
      <c r="AE67" s="241">
        <v>44774</v>
      </c>
      <c r="AF67" s="242">
        <v>44865</v>
      </c>
      <c r="AG67" s="3">
        <f t="shared" si="20"/>
        <v>91</v>
      </c>
      <c r="AH67" s="11">
        <f t="shared" si="16"/>
        <v>3.0333333333333332</v>
      </c>
      <c r="AI67" s="269" t="s">
        <v>41</v>
      </c>
      <c r="AJ67" s="337" t="s">
        <v>266</v>
      </c>
      <c r="AK67" s="391"/>
      <c r="AL67" s="391"/>
      <c r="AM67" s="409"/>
    </row>
    <row r="68" spans="1:39" ht="15.75" thickBot="1" x14ac:dyDescent="0.3">
      <c r="A68" s="41"/>
      <c r="B68" s="5"/>
      <c r="C68" s="5"/>
      <c r="D68" s="39"/>
      <c r="E68" s="39"/>
      <c r="F68" s="39"/>
      <c r="G68" s="39"/>
      <c r="H68" s="5"/>
      <c r="I68" s="39"/>
      <c r="J68" s="39"/>
      <c r="K68" s="40"/>
      <c r="AB68" s="42"/>
      <c r="AC68" s="39"/>
      <c r="AD68" s="39"/>
      <c r="AE68" s="299" t="s">
        <v>67</v>
      </c>
      <c r="AF68" s="300"/>
      <c r="AG68" s="301"/>
      <c r="AH68" s="14">
        <f>SUM(AH42:AH67)</f>
        <v>54.9</v>
      </c>
      <c r="AI68" s="28"/>
      <c r="AJ68" s="39"/>
      <c r="AK68" s="39"/>
      <c r="AL68" s="39"/>
      <c r="AM68" s="40"/>
    </row>
    <row r="69" spans="1:39" ht="15.75" thickBot="1" x14ac:dyDescent="0.3">
      <c r="A69" s="42"/>
      <c r="B69" s="39"/>
      <c r="C69" s="39"/>
      <c r="D69" s="299" t="s">
        <v>67</v>
      </c>
      <c r="E69" s="300"/>
      <c r="F69" s="301"/>
      <c r="G69" s="14">
        <f>SUM(G43:G67)</f>
        <v>36.86666666666666</v>
      </c>
      <c r="H69" s="39"/>
      <c r="I69" s="39"/>
      <c r="J69" s="39"/>
      <c r="K69" s="40"/>
      <c r="AB69" s="42"/>
      <c r="AC69" s="39"/>
      <c r="AD69" s="39"/>
      <c r="AE69" s="16"/>
      <c r="AF69" s="9"/>
      <c r="AG69" s="9"/>
      <c r="AH69" s="28"/>
      <c r="AI69" s="28"/>
      <c r="AJ69" s="39"/>
      <c r="AK69" s="39"/>
      <c r="AL69" s="39"/>
      <c r="AM69" s="40"/>
    </row>
    <row r="70" spans="1:39" ht="17.25" thickBot="1" x14ac:dyDescent="0.3">
      <c r="A70" s="42"/>
      <c r="B70" s="39"/>
      <c r="C70" s="39"/>
      <c r="D70" s="16"/>
      <c r="E70" s="9"/>
      <c r="F70" s="9"/>
      <c r="G70" s="28"/>
      <c r="H70" s="39"/>
      <c r="I70" s="39"/>
      <c r="J70" s="39"/>
      <c r="K70" s="40"/>
      <c r="AB70" s="304" t="s">
        <v>91</v>
      </c>
      <c r="AC70" s="303"/>
      <c r="AD70" s="22"/>
      <c r="AE70" s="13">
        <f>+AH38+AH68</f>
        <v>82.6</v>
      </c>
      <c r="AF70" s="9"/>
      <c r="AG70" s="9"/>
      <c r="AH70" s="9"/>
      <c r="AI70" s="9"/>
      <c r="AJ70" s="9"/>
      <c r="AK70" s="9"/>
      <c r="AL70" s="10"/>
      <c r="AM70" s="43"/>
    </row>
    <row r="71" spans="1:39" ht="17.25" thickBot="1" x14ac:dyDescent="0.3">
      <c r="A71" s="304" t="s">
        <v>91</v>
      </c>
      <c r="B71" s="303"/>
      <c r="C71" s="22"/>
      <c r="D71" s="13">
        <f>+G39+G69</f>
        <v>85.199999999999989</v>
      </c>
      <c r="E71" s="9"/>
      <c r="F71" s="9"/>
      <c r="G71" s="9"/>
      <c r="H71" s="9"/>
      <c r="I71" s="9"/>
      <c r="J71" s="10"/>
      <c r="K71" s="43"/>
      <c r="AB71" s="42"/>
      <c r="AC71" s="39"/>
      <c r="AD71" s="39"/>
      <c r="AE71" s="39"/>
      <c r="AF71" s="39"/>
      <c r="AG71" s="39"/>
      <c r="AH71" s="39"/>
      <c r="AI71" s="39"/>
      <c r="AJ71" s="39"/>
      <c r="AK71" s="39"/>
      <c r="AL71" s="39"/>
      <c r="AM71" s="40"/>
    </row>
    <row r="72" spans="1:39" ht="15.75" thickBot="1" x14ac:dyDescent="0.3">
      <c r="A72" s="42"/>
      <c r="B72" s="39"/>
      <c r="C72" s="39"/>
      <c r="D72" s="39"/>
      <c r="E72" s="39"/>
      <c r="F72" s="39"/>
      <c r="G72" s="39"/>
      <c r="H72" s="39"/>
      <c r="I72" s="39"/>
      <c r="J72" s="39"/>
      <c r="K72" s="40"/>
      <c r="AB72" s="290" t="s">
        <v>94</v>
      </c>
      <c r="AC72" s="288"/>
      <c r="AD72" s="288"/>
      <c r="AE72" s="288"/>
      <c r="AF72" s="288"/>
      <c r="AG72" s="288"/>
      <c r="AH72" s="288"/>
      <c r="AI72" s="288"/>
      <c r="AJ72" s="288"/>
      <c r="AK72" s="288"/>
      <c r="AL72" s="288"/>
      <c r="AM72" s="291"/>
    </row>
    <row r="73" spans="1:39" x14ac:dyDescent="0.25">
      <c r="A73" s="290" t="s">
        <v>94</v>
      </c>
      <c r="B73" s="288"/>
      <c r="C73" s="288"/>
      <c r="D73" s="288"/>
      <c r="E73" s="288"/>
      <c r="F73" s="288"/>
      <c r="G73" s="288"/>
      <c r="H73" s="288"/>
      <c r="I73" s="288"/>
      <c r="J73" s="288"/>
      <c r="K73" s="291"/>
      <c r="AB73" s="276"/>
      <c r="AC73" s="275"/>
      <c r="AD73" s="275"/>
      <c r="AE73" s="275"/>
      <c r="AF73" s="275"/>
      <c r="AG73" s="275"/>
      <c r="AH73" s="275"/>
      <c r="AI73" s="275"/>
      <c r="AJ73" s="275"/>
      <c r="AK73" s="275"/>
      <c r="AL73" s="275"/>
      <c r="AM73" s="296"/>
    </row>
    <row r="74" spans="1:39" x14ac:dyDescent="0.25">
      <c r="A74" s="276"/>
      <c r="B74" s="275"/>
      <c r="C74" s="275"/>
      <c r="D74" s="275"/>
      <c r="E74" s="275"/>
      <c r="F74" s="275"/>
      <c r="G74" s="275"/>
      <c r="H74" s="275"/>
      <c r="I74" s="275"/>
      <c r="J74" s="275"/>
      <c r="K74" s="296"/>
      <c r="AB74" s="276"/>
      <c r="AC74" s="275"/>
      <c r="AD74" s="275"/>
      <c r="AE74" s="275"/>
      <c r="AF74" s="275"/>
      <c r="AG74" s="275"/>
      <c r="AH74" s="275"/>
      <c r="AI74" s="275"/>
      <c r="AJ74" s="275"/>
      <c r="AK74" s="275"/>
      <c r="AL74" s="275"/>
      <c r="AM74" s="296"/>
    </row>
    <row r="75" spans="1:39" ht="15.75" thickBot="1" x14ac:dyDescent="0.3">
      <c r="A75" s="276"/>
      <c r="B75" s="275"/>
      <c r="C75" s="275"/>
      <c r="D75" s="275"/>
      <c r="E75" s="275"/>
      <c r="F75" s="275"/>
      <c r="G75" s="275"/>
      <c r="H75" s="275"/>
      <c r="I75" s="275"/>
      <c r="J75" s="275"/>
      <c r="K75" s="296"/>
      <c r="AB75" s="297"/>
      <c r="AC75" s="294"/>
      <c r="AD75" s="294"/>
      <c r="AE75" s="294"/>
      <c r="AF75" s="294"/>
      <c r="AG75" s="294"/>
      <c r="AH75" s="294"/>
      <c r="AI75" s="294"/>
      <c r="AJ75" s="294"/>
      <c r="AK75" s="294"/>
      <c r="AL75" s="294"/>
      <c r="AM75" s="298"/>
    </row>
    <row r="76" spans="1:39" ht="15.75" thickBot="1" x14ac:dyDescent="0.3">
      <c r="A76" s="297"/>
      <c r="B76" s="294"/>
      <c r="C76" s="294"/>
      <c r="D76" s="294"/>
      <c r="E76" s="294"/>
      <c r="F76" s="294"/>
      <c r="G76" s="294"/>
      <c r="H76" s="294"/>
      <c r="I76" s="294"/>
      <c r="J76" s="294"/>
      <c r="K76" s="298"/>
      <c r="AB76" s="276"/>
      <c r="AC76" s="275"/>
      <c r="AD76" s="275"/>
      <c r="AE76" s="275"/>
      <c r="AF76" s="275"/>
      <c r="AG76" s="275"/>
      <c r="AH76" s="275"/>
      <c r="AI76" s="275"/>
      <c r="AJ76" s="275"/>
      <c r="AK76" s="39"/>
      <c r="AL76" s="39"/>
      <c r="AM76" s="40"/>
    </row>
    <row r="77" spans="1:39" ht="15.75" thickBot="1" x14ac:dyDescent="0.3">
      <c r="A77" s="276"/>
      <c r="B77" s="275"/>
      <c r="C77" s="275"/>
      <c r="D77" s="275"/>
      <c r="E77" s="275"/>
      <c r="F77" s="275"/>
      <c r="G77" s="275"/>
      <c r="H77" s="275"/>
      <c r="I77" s="39"/>
      <c r="J77" s="39"/>
      <c r="K77" s="40"/>
      <c r="AB77" s="280" t="s">
        <v>99</v>
      </c>
      <c r="AC77" s="278"/>
      <c r="AD77" s="278"/>
      <c r="AE77" s="278"/>
      <c r="AF77" s="278"/>
      <c r="AG77" s="278"/>
      <c r="AH77" s="278"/>
      <c r="AI77" s="278"/>
      <c r="AJ77" s="278"/>
      <c r="AK77" s="278"/>
      <c r="AL77" s="278"/>
      <c r="AM77" s="281"/>
    </row>
    <row r="78" spans="1:39" ht="15.75" thickBot="1" x14ac:dyDescent="0.3">
      <c r="A78" s="280" t="s">
        <v>99</v>
      </c>
      <c r="B78" s="278"/>
      <c r="C78" s="278"/>
      <c r="D78" s="278"/>
      <c r="E78" s="278"/>
      <c r="F78" s="278"/>
      <c r="G78" s="278"/>
      <c r="H78" s="278"/>
      <c r="I78" s="278"/>
      <c r="J78" s="278"/>
      <c r="K78" s="281"/>
      <c r="AB78" s="23"/>
      <c r="AC78" s="24"/>
      <c r="AD78" s="24"/>
      <c r="AE78" s="24"/>
      <c r="AF78" s="24"/>
      <c r="AG78" s="24"/>
      <c r="AH78" s="24"/>
      <c r="AI78" s="24"/>
      <c r="AJ78" s="24"/>
      <c r="AK78" s="24"/>
      <c r="AL78" s="24"/>
      <c r="AM78" s="25"/>
    </row>
    <row r="79" spans="1:39" x14ac:dyDescent="0.25">
      <c r="A79" s="23"/>
      <c r="B79" s="24"/>
      <c r="C79" s="24"/>
      <c r="D79" s="24"/>
      <c r="E79" s="24"/>
      <c r="F79" s="24"/>
      <c r="G79" s="24"/>
      <c r="H79" s="24"/>
      <c r="I79" s="24"/>
      <c r="J79" s="24"/>
      <c r="K79" s="25"/>
      <c r="AB79" s="32"/>
      <c r="AC79" s="272" t="s">
        <v>102</v>
      </c>
      <c r="AD79" s="272"/>
      <c r="AE79" s="272"/>
      <c r="AF79" s="272"/>
      <c r="AG79" s="273" t="s">
        <v>41</v>
      </c>
      <c r="AH79" s="273"/>
      <c r="AI79" s="273"/>
      <c r="AJ79" s="273"/>
      <c r="AK79" s="273"/>
      <c r="AL79" s="1"/>
      <c r="AM79" s="33"/>
    </row>
    <row r="80" spans="1:39" ht="15.75" thickBot="1" x14ac:dyDescent="0.3">
      <c r="A80" s="32"/>
      <c r="B80" s="272" t="s">
        <v>102</v>
      </c>
      <c r="C80" s="272"/>
      <c r="D80" s="272"/>
      <c r="E80" s="272"/>
      <c r="F80" s="273" t="s">
        <v>41</v>
      </c>
      <c r="G80" s="273"/>
      <c r="H80" s="273"/>
      <c r="I80" s="273"/>
      <c r="J80" s="1"/>
      <c r="K80" s="33"/>
      <c r="AB80" s="29"/>
      <c r="AC80" s="30"/>
      <c r="AD80" s="30"/>
      <c r="AE80" s="30"/>
      <c r="AF80" s="30"/>
      <c r="AG80" s="30"/>
      <c r="AH80" s="30"/>
      <c r="AI80" s="30"/>
      <c r="AJ80" s="30"/>
      <c r="AK80" s="30"/>
      <c r="AL80" s="30"/>
      <c r="AM80" s="31"/>
    </row>
    <row r="81" spans="1:11" ht="15.75" thickBot="1" x14ac:dyDescent="0.3">
      <c r="A81" s="29"/>
      <c r="B81" s="30"/>
      <c r="C81" s="30"/>
      <c r="D81" s="30"/>
      <c r="E81" s="30"/>
      <c r="F81" s="30"/>
      <c r="G81" s="30"/>
      <c r="H81" s="30"/>
      <c r="I81" s="30"/>
      <c r="J81" s="30"/>
      <c r="K81" s="31"/>
    </row>
  </sheetData>
  <mergeCells count="310">
    <mergeCell ref="A77:H77"/>
    <mergeCell ref="AB77:AM77"/>
    <mergeCell ref="A78:K78"/>
    <mergeCell ref="AC79:AF79"/>
    <mergeCell ref="AG79:AK79"/>
    <mergeCell ref="B80:E80"/>
    <mergeCell ref="F80:I80"/>
    <mergeCell ref="AB70:AC70"/>
    <mergeCell ref="A71:B71"/>
    <mergeCell ref="AB72:AM72"/>
    <mergeCell ref="A73:K73"/>
    <mergeCell ref="AB73:AM75"/>
    <mergeCell ref="A74:K76"/>
    <mergeCell ref="AB76:AJ76"/>
    <mergeCell ref="A67:B67"/>
    <mergeCell ref="H67:K67"/>
    <mergeCell ref="AB67:AC67"/>
    <mergeCell ref="AJ67:AM67"/>
    <mergeCell ref="AE68:AG68"/>
    <mergeCell ref="D69:F69"/>
    <mergeCell ref="A65:B65"/>
    <mergeCell ref="H65:K65"/>
    <mergeCell ref="AB65:AC65"/>
    <mergeCell ref="AJ65:AM65"/>
    <mergeCell ref="A66:B66"/>
    <mergeCell ref="H66:K66"/>
    <mergeCell ref="AB66:AC66"/>
    <mergeCell ref="AJ66:AM66"/>
    <mergeCell ref="A64:B64"/>
    <mergeCell ref="H64:K64"/>
    <mergeCell ref="O64:R64"/>
    <mergeCell ref="S64:W64"/>
    <mergeCell ref="AB64:AC64"/>
    <mergeCell ref="AJ64:AM64"/>
    <mergeCell ref="A62:B62"/>
    <mergeCell ref="H62:K62"/>
    <mergeCell ref="N62:Y62"/>
    <mergeCell ref="AB62:AC62"/>
    <mergeCell ref="AJ62:AM62"/>
    <mergeCell ref="A63:B63"/>
    <mergeCell ref="H63:K63"/>
    <mergeCell ref="AB63:AC63"/>
    <mergeCell ref="AJ63:AM63"/>
    <mergeCell ref="H60:K60"/>
    <mergeCell ref="AB60:AC60"/>
    <mergeCell ref="AJ60:AM60"/>
    <mergeCell ref="A61:B61"/>
    <mergeCell ref="H61:K61"/>
    <mergeCell ref="N61:V61"/>
    <mergeCell ref="AB61:AC61"/>
    <mergeCell ref="AJ61:AM61"/>
    <mergeCell ref="A58:B58"/>
    <mergeCell ref="H58:K58"/>
    <mergeCell ref="N58:Y60"/>
    <mergeCell ref="AB58:AC58"/>
    <mergeCell ref="AJ58:AM58"/>
    <mergeCell ref="A59:B59"/>
    <mergeCell ref="H59:K59"/>
    <mergeCell ref="AB59:AC59"/>
    <mergeCell ref="AJ59:AM59"/>
    <mergeCell ref="A60:B60"/>
    <mergeCell ref="A56:B56"/>
    <mergeCell ref="H56:K56"/>
    <mergeCell ref="AB56:AC56"/>
    <mergeCell ref="AJ56:AM56"/>
    <mergeCell ref="A57:B57"/>
    <mergeCell ref="H57:K57"/>
    <mergeCell ref="N57:Y57"/>
    <mergeCell ref="AB57:AC57"/>
    <mergeCell ref="AJ57:AM57"/>
    <mergeCell ref="A54:B54"/>
    <mergeCell ref="H54:K54"/>
    <mergeCell ref="AB54:AC54"/>
    <mergeCell ref="AJ54:AM54"/>
    <mergeCell ref="A55:B55"/>
    <mergeCell ref="H55:K55"/>
    <mergeCell ref="N55:O55"/>
    <mergeCell ref="AB55:AC55"/>
    <mergeCell ref="AJ55:AM55"/>
    <mergeCell ref="A52:B52"/>
    <mergeCell ref="H52:K52"/>
    <mergeCell ref="AB52:AC52"/>
    <mergeCell ref="AJ52:AM52"/>
    <mergeCell ref="A53:B53"/>
    <mergeCell ref="H53:K53"/>
    <mergeCell ref="Q53:S53"/>
    <mergeCell ref="AB53:AC53"/>
    <mergeCell ref="AJ53:AM53"/>
    <mergeCell ref="A51:B51"/>
    <mergeCell ref="H51:K51"/>
    <mergeCell ref="N51:O51"/>
    <mergeCell ref="V51:Y51"/>
    <mergeCell ref="AB51:AC51"/>
    <mergeCell ref="AJ51:AM51"/>
    <mergeCell ref="A50:B50"/>
    <mergeCell ref="H50:K50"/>
    <mergeCell ref="N50:O50"/>
    <mergeCell ref="V50:Y50"/>
    <mergeCell ref="AB50:AC50"/>
    <mergeCell ref="AJ50:AM50"/>
    <mergeCell ref="A49:B49"/>
    <mergeCell ref="H49:K49"/>
    <mergeCell ref="N49:O49"/>
    <mergeCell ref="V49:Y49"/>
    <mergeCell ref="AB49:AC49"/>
    <mergeCell ref="AJ49:AM49"/>
    <mergeCell ref="A48:B48"/>
    <mergeCell ref="H48:K48"/>
    <mergeCell ref="N48:O48"/>
    <mergeCell ref="V48:Y48"/>
    <mergeCell ref="AB48:AC48"/>
    <mergeCell ref="AJ48:AM48"/>
    <mergeCell ref="A47:B47"/>
    <mergeCell ref="H47:K47"/>
    <mergeCell ref="N47:O47"/>
    <mergeCell ref="V47:Y47"/>
    <mergeCell ref="AB47:AC47"/>
    <mergeCell ref="AJ47:AM47"/>
    <mergeCell ref="A46:B46"/>
    <mergeCell ref="H46:K46"/>
    <mergeCell ref="N46:O46"/>
    <mergeCell ref="V46:Y46"/>
    <mergeCell ref="AB46:AC46"/>
    <mergeCell ref="AJ46:AM46"/>
    <mergeCell ref="A45:B45"/>
    <mergeCell ref="H45:K45"/>
    <mergeCell ref="N45:O45"/>
    <mergeCell ref="V45:Y45"/>
    <mergeCell ref="AB45:AC45"/>
    <mergeCell ref="AJ45:AM45"/>
    <mergeCell ref="A44:B44"/>
    <mergeCell ref="H44:K44"/>
    <mergeCell ref="N44:O44"/>
    <mergeCell ref="V44:Y44"/>
    <mergeCell ref="AB44:AC44"/>
    <mergeCell ref="AJ44:AM44"/>
    <mergeCell ref="AJ42:AM42"/>
    <mergeCell ref="A43:B43"/>
    <mergeCell ref="H43:K43"/>
    <mergeCell ref="N43:O43"/>
    <mergeCell ref="V43:Y43"/>
    <mergeCell ref="AB43:AC43"/>
    <mergeCell ref="AJ43:AM43"/>
    <mergeCell ref="A41:K41"/>
    <mergeCell ref="N41:O41"/>
    <mergeCell ref="V41:Y41"/>
    <mergeCell ref="AB41:AC41"/>
    <mergeCell ref="AJ41:AM41"/>
    <mergeCell ref="A42:B42"/>
    <mergeCell ref="H42:K42"/>
    <mergeCell ref="N42:O42"/>
    <mergeCell ref="V42:Y42"/>
    <mergeCell ref="AB42:AC42"/>
    <mergeCell ref="AE38:AG38"/>
    <mergeCell ref="D39:F39"/>
    <mergeCell ref="N39:O39"/>
    <mergeCell ref="V39:Y39"/>
    <mergeCell ref="N40:O40"/>
    <mergeCell ref="V40:Y40"/>
    <mergeCell ref="AB40:AM40"/>
    <mergeCell ref="A37:B37"/>
    <mergeCell ref="H37:K37"/>
    <mergeCell ref="N37:O37"/>
    <mergeCell ref="V37:Y37"/>
    <mergeCell ref="N38:O38"/>
    <mergeCell ref="V38:Y38"/>
    <mergeCell ref="A36:B36"/>
    <mergeCell ref="H36:K36"/>
    <mergeCell ref="N36:O36"/>
    <mergeCell ref="V36:Y36"/>
    <mergeCell ref="AB36:AC36"/>
    <mergeCell ref="AJ36:AM36"/>
    <mergeCell ref="A34:B34"/>
    <mergeCell ref="H34:K34"/>
    <mergeCell ref="AB34:AC34"/>
    <mergeCell ref="AJ34:AM34"/>
    <mergeCell ref="A35:B35"/>
    <mergeCell ref="H35:K35"/>
    <mergeCell ref="N35:Y35"/>
    <mergeCell ref="AB35:AC35"/>
    <mergeCell ref="AJ35:AM35"/>
    <mergeCell ref="A32:B32"/>
    <mergeCell ref="H32:K32"/>
    <mergeCell ref="AB32:AC32"/>
    <mergeCell ref="AJ32:AM32"/>
    <mergeCell ref="A33:B33"/>
    <mergeCell ref="H33:K33"/>
    <mergeCell ref="Q33:S33"/>
    <mergeCell ref="AB33:AC33"/>
    <mergeCell ref="AJ33:AM33"/>
    <mergeCell ref="A31:B31"/>
    <mergeCell ref="H31:K31"/>
    <mergeCell ref="N31:O31"/>
    <mergeCell ref="V31:Y31"/>
    <mergeCell ref="AB31:AC31"/>
    <mergeCell ref="AJ31:AM31"/>
    <mergeCell ref="A30:B30"/>
    <mergeCell ref="H30:K30"/>
    <mergeCell ref="N30:O30"/>
    <mergeCell ref="V30:Y30"/>
    <mergeCell ref="AB30:AC30"/>
    <mergeCell ref="AJ30:AM30"/>
    <mergeCell ref="A29:B29"/>
    <mergeCell ref="H29:K29"/>
    <mergeCell ref="N29:O29"/>
    <mergeCell ref="V29:Y29"/>
    <mergeCell ref="AB29:AC29"/>
    <mergeCell ref="AJ29:AM29"/>
    <mergeCell ref="A28:B28"/>
    <mergeCell ref="H28:K28"/>
    <mergeCell ref="N28:O28"/>
    <mergeCell ref="V28:Y28"/>
    <mergeCell ref="AB28:AC28"/>
    <mergeCell ref="AJ28:AM28"/>
    <mergeCell ref="A27:B27"/>
    <mergeCell ref="H27:K27"/>
    <mergeCell ref="N27:O27"/>
    <mergeCell ref="V27:Y27"/>
    <mergeCell ref="AB27:AC27"/>
    <mergeCell ref="AJ27:AM27"/>
    <mergeCell ref="A26:B26"/>
    <mergeCell ref="H26:K26"/>
    <mergeCell ref="N26:O26"/>
    <mergeCell ref="V26:Y26"/>
    <mergeCell ref="AB26:AC26"/>
    <mergeCell ref="AJ26:AM26"/>
    <mergeCell ref="A25:B25"/>
    <mergeCell ref="H25:K25"/>
    <mergeCell ref="N25:O25"/>
    <mergeCell ref="V25:Y25"/>
    <mergeCell ref="AB25:AC25"/>
    <mergeCell ref="AJ25:AM25"/>
    <mergeCell ref="A24:B24"/>
    <mergeCell ref="H24:K24"/>
    <mergeCell ref="N24:O24"/>
    <mergeCell ref="V24:Y24"/>
    <mergeCell ref="AB24:AC24"/>
    <mergeCell ref="AJ24:AM24"/>
    <mergeCell ref="A21:K21"/>
    <mergeCell ref="N21:Y21"/>
    <mergeCell ref="AB21:AM21"/>
    <mergeCell ref="A23:K23"/>
    <mergeCell ref="N23:Y23"/>
    <mergeCell ref="AB23:AM23"/>
    <mergeCell ref="A19:K19"/>
    <mergeCell ref="N19:Y19"/>
    <mergeCell ref="AB19:AM19"/>
    <mergeCell ref="B20:H20"/>
    <mergeCell ref="J20:K20"/>
    <mergeCell ref="O20:V20"/>
    <mergeCell ref="X20:Y20"/>
    <mergeCell ref="AC20:AJ20"/>
    <mergeCell ref="AL20:AM20"/>
    <mergeCell ref="A17:K17"/>
    <mergeCell ref="N17:Y17"/>
    <mergeCell ref="AB17:AM17"/>
    <mergeCell ref="B18:H18"/>
    <mergeCell ref="J18:K18"/>
    <mergeCell ref="O18:V18"/>
    <mergeCell ref="X18:Y18"/>
    <mergeCell ref="AC18:AJ18"/>
    <mergeCell ref="AL18:AM18"/>
    <mergeCell ref="A15:K15"/>
    <mergeCell ref="N15:Y15"/>
    <mergeCell ref="AB15:AM15"/>
    <mergeCell ref="B16:H16"/>
    <mergeCell ref="J16:K16"/>
    <mergeCell ref="O16:V16"/>
    <mergeCell ref="X16:Y16"/>
    <mergeCell ref="AC16:AJ16"/>
    <mergeCell ref="AL16:AM16"/>
    <mergeCell ref="A13:K13"/>
    <mergeCell ref="N13:Y13"/>
    <mergeCell ref="AB13:AM13"/>
    <mergeCell ref="B14:H14"/>
    <mergeCell ref="J14:K14"/>
    <mergeCell ref="O14:V14"/>
    <mergeCell ref="X14:Y14"/>
    <mergeCell ref="AC14:AJ14"/>
    <mergeCell ref="AL14:AM14"/>
    <mergeCell ref="B10:K10"/>
    <mergeCell ref="O10:Y10"/>
    <mergeCell ref="AC10:AM10"/>
    <mergeCell ref="B11:K11"/>
    <mergeCell ref="O11:Y11"/>
    <mergeCell ref="AC11:AM11"/>
    <mergeCell ref="AC5:AK6"/>
    <mergeCell ref="AL5:AM6"/>
    <mergeCell ref="A8:K8"/>
    <mergeCell ref="N8:Y8"/>
    <mergeCell ref="AB8:AM8"/>
    <mergeCell ref="A9:K9"/>
    <mergeCell ref="N9:Y9"/>
    <mergeCell ref="AB9:AM9"/>
    <mergeCell ref="AB2:AB3"/>
    <mergeCell ref="AC2:AK3"/>
    <mergeCell ref="AL2:AM3"/>
    <mergeCell ref="A5:A6"/>
    <mergeCell ref="B5:I6"/>
    <mergeCell ref="J5:K6"/>
    <mergeCell ref="N5:N6"/>
    <mergeCell ref="O5:W6"/>
    <mergeCell ref="X5:Y6"/>
    <mergeCell ref="AB5:AB6"/>
    <mergeCell ref="A2:A3"/>
    <mergeCell ref="B2:I3"/>
    <mergeCell ref="J2:K3"/>
    <mergeCell ref="N2:N3"/>
    <mergeCell ref="O2:W3"/>
    <mergeCell ref="X2:Y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6E0B4"/>
  </sheetPr>
  <dimension ref="A1:AM79"/>
  <sheetViews>
    <sheetView topLeftCell="A33" zoomScale="80" zoomScaleNormal="80" workbookViewId="0">
      <selection activeCell="G46" sqref="G46"/>
    </sheetView>
  </sheetViews>
  <sheetFormatPr baseColWidth="10" defaultColWidth="11.42578125" defaultRowHeight="15" x14ac:dyDescent="0.25"/>
  <cols>
    <col min="1" max="1" width="26" customWidth="1"/>
    <col min="2" max="3" width="17.28515625" customWidth="1"/>
    <col min="6" max="6" width="16" customWidth="1"/>
    <col min="7" max="7" width="16.28515625" customWidth="1"/>
    <col min="9" max="9" width="14.140625" customWidth="1"/>
    <col min="14" max="14" width="23.5703125" bestFit="1" customWidth="1"/>
    <col min="16" max="16" width="36.28515625" customWidth="1"/>
    <col min="17" max="17" width="21.140625" customWidth="1"/>
    <col min="18" max="18" width="18" customWidth="1"/>
    <col min="19" max="19" width="17.7109375" customWidth="1"/>
    <col min="20" max="20" width="17.5703125" customWidth="1"/>
    <col min="21" max="21" width="38.140625" customWidth="1"/>
    <col min="23" max="23" width="25.85546875" customWidth="1"/>
    <col min="28" max="28" width="23.28515625" customWidth="1"/>
    <col min="29" max="29" width="2.42578125" customWidth="1"/>
    <col min="30" max="30" width="35.140625" customWidth="1"/>
    <col min="31" max="31" width="22.85546875" customWidth="1"/>
    <col min="32" max="32" width="21.7109375" customWidth="1"/>
    <col min="33" max="33" width="18.85546875" customWidth="1"/>
    <col min="34" max="34" width="20.5703125" customWidth="1"/>
    <col min="35" max="35" width="16.7109375" customWidth="1"/>
    <col min="36" max="36" width="22.28515625" customWidth="1"/>
    <col min="37" max="37" width="19" customWidth="1"/>
  </cols>
  <sheetData>
    <row r="1" spans="1:39" ht="15.75" thickBot="1" x14ac:dyDescent="0.3"/>
    <row r="2" spans="1:39" ht="15" customHeight="1" x14ac:dyDescent="0.25">
      <c r="A2" s="358"/>
      <c r="B2" s="350" t="s">
        <v>0</v>
      </c>
      <c r="C2" s="350"/>
      <c r="D2" s="350"/>
      <c r="E2" s="350"/>
      <c r="F2" s="350"/>
      <c r="G2" s="350"/>
      <c r="H2" s="350"/>
      <c r="I2" s="350"/>
      <c r="J2" s="351"/>
      <c r="K2" s="351"/>
      <c r="N2" s="362"/>
      <c r="O2" s="366" t="s">
        <v>1</v>
      </c>
      <c r="P2" s="366"/>
      <c r="Q2" s="366"/>
      <c r="R2" s="366"/>
      <c r="S2" s="366"/>
      <c r="T2" s="366"/>
      <c r="U2" s="366"/>
      <c r="V2" s="366"/>
      <c r="W2" s="366"/>
      <c r="X2" s="364"/>
      <c r="Y2" s="364"/>
      <c r="AB2" s="358"/>
      <c r="AC2" s="359" t="s">
        <v>1</v>
      </c>
      <c r="AD2" s="359"/>
      <c r="AE2" s="359"/>
      <c r="AF2" s="359"/>
      <c r="AG2" s="359"/>
      <c r="AH2" s="359"/>
      <c r="AI2" s="359"/>
      <c r="AJ2" s="359"/>
      <c r="AK2" s="359"/>
      <c r="AL2" s="351"/>
      <c r="AM2" s="351"/>
    </row>
    <row r="3" spans="1:39" ht="36.75" customHeight="1" thickBot="1" x14ac:dyDescent="0.3">
      <c r="A3" s="358"/>
      <c r="B3" s="350"/>
      <c r="C3" s="350"/>
      <c r="D3" s="350"/>
      <c r="E3" s="350"/>
      <c r="F3" s="350"/>
      <c r="G3" s="350"/>
      <c r="H3" s="350"/>
      <c r="I3" s="350"/>
      <c r="J3" s="351"/>
      <c r="K3" s="351"/>
      <c r="N3" s="362"/>
      <c r="O3" s="366"/>
      <c r="P3" s="366"/>
      <c r="Q3" s="366"/>
      <c r="R3" s="366"/>
      <c r="S3" s="366"/>
      <c r="T3" s="366"/>
      <c r="U3" s="366"/>
      <c r="V3" s="366"/>
      <c r="W3" s="366"/>
      <c r="X3" s="364"/>
      <c r="Y3" s="364"/>
      <c r="AB3" s="358"/>
      <c r="AC3" s="359"/>
      <c r="AD3" s="359"/>
      <c r="AE3" s="359"/>
      <c r="AF3" s="359"/>
      <c r="AG3" s="359"/>
      <c r="AH3" s="359"/>
      <c r="AI3" s="359"/>
      <c r="AJ3" s="359"/>
      <c r="AK3" s="359"/>
      <c r="AL3" s="351"/>
      <c r="AM3" s="351"/>
    </row>
    <row r="4" spans="1:39" ht="15.75" thickBot="1" x14ac:dyDescent="0.3">
      <c r="A4" s="34"/>
      <c r="K4" s="35"/>
      <c r="N4" s="180"/>
      <c r="Y4" s="181"/>
      <c r="AB4" s="34"/>
      <c r="AM4" s="35"/>
    </row>
    <row r="5" spans="1:39" ht="15" customHeight="1" x14ac:dyDescent="0.25">
      <c r="A5" s="358"/>
      <c r="B5" s="350" t="s">
        <v>2</v>
      </c>
      <c r="C5" s="350"/>
      <c r="D5" s="350"/>
      <c r="E5" s="350"/>
      <c r="F5" s="350"/>
      <c r="G5" s="350"/>
      <c r="H5" s="350"/>
      <c r="I5" s="350"/>
      <c r="J5" s="351"/>
      <c r="K5" s="351"/>
      <c r="N5" s="360"/>
      <c r="O5" s="350" t="s">
        <v>2</v>
      </c>
      <c r="P5" s="350"/>
      <c r="Q5" s="350"/>
      <c r="R5" s="350"/>
      <c r="S5" s="350"/>
      <c r="T5" s="350"/>
      <c r="U5" s="350"/>
      <c r="V5" s="350"/>
      <c r="W5" s="350"/>
      <c r="X5" s="351"/>
      <c r="Y5" s="351"/>
      <c r="AB5" s="358"/>
      <c r="AC5" s="350" t="s">
        <v>2</v>
      </c>
      <c r="AD5" s="350"/>
      <c r="AE5" s="350"/>
      <c r="AF5" s="350"/>
      <c r="AG5" s="350"/>
      <c r="AH5" s="350"/>
      <c r="AI5" s="350"/>
      <c r="AJ5" s="350"/>
      <c r="AK5" s="350"/>
      <c r="AL5" s="351"/>
      <c r="AM5" s="351"/>
    </row>
    <row r="6" spans="1:39" ht="15.75" customHeight="1" thickBot="1" x14ac:dyDescent="0.3">
      <c r="A6" s="358"/>
      <c r="B6" s="350"/>
      <c r="C6" s="350"/>
      <c r="D6" s="350"/>
      <c r="E6" s="350"/>
      <c r="F6" s="350"/>
      <c r="G6" s="350"/>
      <c r="H6" s="350"/>
      <c r="I6" s="350"/>
      <c r="J6" s="351"/>
      <c r="K6" s="351"/>
      <c r="N6" s="360"/>
      <c r="O6" s="350"/>
      <c r="P6" s="350"/>
      <c r="Q6" s="350"/>
      <c r="R6" s="350"/>
      <c r="S6" s="350"/>
      <c r="T6" s="350"/>
      <c r="U6" s="350"/>
      <c r="V6" s="350"/>
      <c r="W6" s="350"/>
      <c r="X6" s="351"/>
      <c r="Y6" s="351"/>
      <c r="AB6" s="358"/>
      <c r="AC6" s="350"/>
      <c r="AD6" s="350"/>
      <c r="AE6" s="350"/>
      <c r="AF6" s="350"/>
      <c r="AG6" s="350"/>
      <c r="AH6" s="350"/>
      <c r="AI6" s="350"/>
      <c r="AJ6" s="350"/>
      <c r="AK6" s="350"/>
      <c r="AL6" s="351"/>
      <c r="AM6" s="351"/>
    </row>
    <row r="7" spans="1:39" ht="15.75" thickBot="1" x14ac:dyDescent="0.3">
      <c r="A7" s="36"/>
      <c r="B7" s="37"/>
      <c r="C7" s="37"/>
      <c r="D7" s="37"/>
      <c r="E7" s="37"/>
      <c r="F7" s="37"/>
      <c r="G7" s="37"/>
      <c r="H7" s="38"/>
      <c r="I7" s="39"/>
      <c r="J7" s="39"/>
      <c r="K7" s="40"/>
      <c r="N7" s="182"/>
      <c r="O7" s="37"/>
      <c r="P7" s="37"/>
      <c r="Q7" s="37"/>
      <c r="R7" s="37"/>
      <c r="S7" s="37"/>
      <c r="T7" s="37"/>
      <c r="U7" s="37"/>
      <c r="V7" s="38"/>
      <c r="W7" s="39"/>
      <c r="X7" s="39"/>
      <c r="Y7" s="183"/>
      <c r="AB7" s="36"/>
      <c r="AC7" s="37"/>
      <c r="AD7" s="37"/>
      <c r="AE7" s="37"/>
      <c r="AF7" s="37"/>
      <c r="AG7" s="37"/>
      <c r="AH7" s="37"/>
      <c r="AI7" s="37"/>
      <c r="AJ7" s="38"/>
      <c r="AK7" s="39"/>
      <c r="AL7" s="39"/>
      <c r="AM7" s="40"/>
    </row>
    <row r="8" spans="1:39" ht="15.75" thickBot="1" x14ac:dyDescent="0.3">
      <c r="A8" s="280" t="s">
        <v>3</v>
      </c>
      <c r="B8" s="280"/>
      <c r="C8" s="280"/>
      <c r="D8" s="280"/>
      <c r="E8" s="280"/>
      <c r="F8" s="280"/>
      <c r="G8" s="280"/>
      <c r="H8" s="280"/>
      <c r="I8" s="280"/>
      <c r="J8" s="280"/>
      <c r="K8" s="280"/>
      <c r="N8" s="277" t="s">
        <v>3</v>
      </c>
      <c r="O8" s="277"/>
      <c r="P8" s="277"/>
      <c r="Q8" s="277"/>
      <c r="R8" s="277"/>
      <c r="S8" s="277"/>
      <c r="T8" s="277"/>
      <c r="U8" s="277"/>
      <c r="V8" s="277"/>
      <c r="W8" s="277"/>
      <c r="X8" s="277"/>
      <c r="Y8" s="277"/>
      <c r="AB8" s="280" t="s">
        <v>3</v>
      </c>
      <c r="AC8" s="280"/>
      <c r="AD8" s="280"/>
      <c r="AE8" s="280"/>
      <c r="AF8" s="280"/>
      <c r="AG8" s="280"/>
      <c r="AH8" s="280"/>
      <c r="AI8" s="280"/>
      <c r="AJ8" s="280"/>
      <c r="AK8" s="280"/>
      <c r="AL8" s="280"/>
      <c r="AM8" s="280"/>
    </row>
    <row r="9" spans="1:39" ht="30" customHeight="1" x14ac:dyDescent="0.25">
      <c r="A9" s="353" t="s">
        <v>4</v>
      </c>
      <c r="B9" s="353"/>
      <c r="C9" s="353"/>
      <c r="D9" s="353"/>
      <c r="E9" s="353"/>
      <c r="F9" s="353"/>
      <c r="G9" s="353"/>
      <c r="H9" s="353"/>
      <c r="I9" s="353"/>
      <c r="J9" s="353"/>
      <c r="K9" s="353"/>
      <c r="N9" s="352" t="s">
        <v>5</v>
      </c>
      <c r="O9" s="352"/>
      <c r="P9" s="352"/>
      <c r="Q9" s="352"/>
      <c r="R9" s="352"/>
      <c r="S9" s="352"/>
      <c r="T9" s="352"/>
      <c r="U9" s="352"/>
      <c r="V9" s="352"/>
      <c r="W9" s="352"/>
      <c r="X9" s="352"/>
      <c r="Y9" s="352"/>
      <c r="AB9" s="353" t="s">
        <v>5</v>
      </c>
      <c r="AC9" s="353"/>
      <c r="AD9" s="353"/>
      <c r="AE9" s="353"/>
      <c r="AF9" s="353"/>
      <c r="AG9" s="353"/>
      <c r="AH9" s="353"/>
      <c r="AI9" s="353"/>
      <c r="AJ9" s="353"/>
      <c r="AK9" s="353"/>
      <c r="AL9" s="353"/>
      <c r="AM9" s="353"/>
    </row>
    <row r="10" spans="1:39" ht="130.5" customHeight="1" x14ac:dyDescent="0.25">
      <c r="A10" s="18" t="s">
        <v>6</v>
      </c>
      <c r="B10" s="347" t="s">
        <v>7</v>
      </c>
      <c r="C10" s="347"/>
      <c r="D10" s="347"/>
      <c r="E10" s="347"/>
      <c r="F10" s="347"/>
      <c r="G10" s="347"/>
      <c r="H10" s="347"/>
      <c r="I10" s="347"/>
      <c r="J10" s="347"/>
      <c r="K10" s="347"/>
      <c r="N10" s="184" t="s">
        <v>6</v>
      </c>
      <c r="O10" s="347" t="s">
        <v>8</v>
      </c>
      <c r="P10" s="347"/>
      <c r="Q10" s="347"/>
      <c r="R10" s="347"/>
      <c r="S10" s="347"/>
      <c r="T10" s="347"/>
      <c r="U10" s="347"/>
      <c r="V10" s="347"/>
      <c r="W10" s="347"/>
      <c r="X10" s="347"/>
      <c r="Y10" s="347"/>
      <c r="AB10" s="18" t="s">
        <v>6</v>
      </c>
      <c r="AC10" s="347" t="s">
        <v>8</v>
      </c>
      <c r="AD10" s="347"/>
      <c r="AE10" s="347"/>
      <c r="AF10" s="347"/>
      <c r="AG10" s="347"/>
      <c r="AH10" s="347"/>
      <c r="AI10" s="347"/>
      <c r="AJ10" s="347"/>
      <c r="AK10" s="347"/>
      <c r="AL10" s="347"/>
      <c r="AM10" s="347"/>
    </row>
    <row r="11" spans="1:39" ht="96.75" customHeight="1" thickBot="1" x14ac:dyDescent="0.3">
      <c r="A11" s="19" t="s">
        <v>9</v>
      </c>
      <c r="B11" s="348" t="s">
        <v>10</v>
      </c>
      <c r="C11" s="348"/>
      <c r="D11" s="348"/>
      <c r="E11" s="348"/>
      <c r="F11" s="348"/>
      <c r="G11" s="348"/>
      <c r="H11" s="348"/>
      <c r="I11" s="348"/>
      <c r="J11" s="348"/>
      <c r="K11" s="348"/>
      <c r="N11" s="185" t="s">
        <v>9</v>
      </c>
      <c r="O11" s="348" t="s">
        <v>11</v>
      </c>
      <c r="P11" s="348"/>
      <c r="Q11" s="348"/>
      <c r="R11" s="348"/>
      <c r="S11" s="348"/>
      <c r="T11" s="348"/>
      <c r="U11" s="348"/>
      <c r="V11" s="348"/>
      <c r="W11" s="348"/>
      <c r="X11" s="348"/>
      <c r="Y11" s="348"/>
      <c r="AB11" s="19" t="s">
        <v>9</v>
      </c>
      <c r="AC11" s="348" t="s">
        <v>11</v>
      </c>
      <c r="AD11" s="348"/>
      <c r="AE11" s="348"/>
      <c r="AF11" s="348"/>
      <c r="AG11" s="348"/>
      <c r="AH11" s="348"/>
      <c r="AI11" s="348"/>
      <c r="AJ11" s="348"/>
      <c r="AK11" s="348"/>
      <c r="AL11" s="348"/>
      <c r="AM11" s="348"/>
    </row>
    <row r="12" spans="1:39" ht="15.75" thickBot="1" x14ac:dyDescent="0.3">
      <c r="A12" s="36"/>
      <c r="B12" s="37"/>
      <c r="C12" s="37"/>
      <c r="D12" s="37"/>
      <c r="E12" s="37"/>
      <c r="F12" s="37"/>
      <c r="G12" s="37"/>
      <c r="H12" s="38"/>
      <c r="I12" s="39"/>
      <c r="J12" s="39"/>
      <c r="K12" s="40"/>
      <c r="N12" s="182"/>
      <c r="O12" s="37"/>
      <c r="P12" s="37"/>
      <c r="Q12" s="37"/>
      <c r="R12" s="37"/>
      <c r="S12" s="37"/>
      <c r="T12" s="37"/>
      <c r="U12" s="37"/>
      <c r="V12" s="38"/>
      <c r="W12" s="39"/>
      <c r="X12" s="39"/>
      <c r="Y12" s="183"/>
      <c r="AB12" s="36"/>
      <c r="AC12" s="37"/>
      <c r="AD12" s="37"/>
      <c r="AE12" s="37"/>
      <c r="AF12" s="37"/>
      <c r="AG12" s="37"/>
      <c r="AH12" s="37"/>
      <c r="AI12" s="37"/>
      <c r="AJ12" s="38"/>
      <c r="AK12" s="39"/>
      <c r="AL12" s="39"/>
      <c r="AM12" s="40"/>
    </row>
    <row r="13" spans="1:39" ht="15.75" customHeight="1" thickBot="1" x14ac:dyDescent="0.3">
      <c r="A13" s="345" t="s">
        <v>12</v>
      </c>
      <c r="B13" s="345"/>
      <c r="C13" s="345"/>
      <c r="D13" s="345"/>
      <c r="E13" s="345"/>
      <c r="F13" s="345"/>
      <c r="G13" s="345"/>
      <c r="H13" s="345"/>
      <c r="I13" s="345"/>
      <c r="J13" s="345"/>
      <c r="K13" s="345"/>
      <c r="N13" s="344" t="s">
        <v>12</v>
      </c>
      <c r="O13" s="344"/>
      <c r="P13" s="344"/>
      <c r="Q13" s="344"/>
      <c r="R13" s="344"/>
      <c r="S13" s="344"/>
      <c r="T13" s="344"/>
      <c r="U13" s="344"/>
      <c r="V13" s="344"/>
      <c r="W13" s="344"/>
      <c r="X13" s="344"/>
      <c r="Y13" s="344"/>
      <c r="AB13" s="345" t="s">
        <v>12</v>
      </c>
      <c r="AC13" s="345"/>
      <c r="AD13" s="345"/>
      <c r="AE13" s="345"/>
      <c r="AF13" s="345"/>
      <c r="AG13" s="345"/>
      <c r="AH13" s="345"/>
      <c r="AI13" s="345"/>
      <c r="AJ13" s="345"/>
      <c r="AK13" s="345"/>
      <c r="AL13" s="345"/>
      <c r="AM13" s="345"/>
    </row>
    <row r="14" spans="1:39" x14ac:dyDescent="0.25">
      <c r="A14" s="26" t="s">
        <v>13</v>
      </c>
      <c r="B14" s="346" t="s">
        <v>267</v>
      </c>
      <c r="C14" s="346"/>
      <c r="D14" s="346"/>
      <c r="E14" s="346"/>
      <c r="F14" s="346"/>
      <c r="G14" s="346"/>
      <c r="H14" s="346"/>
      <c r="I14" s="27" t="s">
        <v>15</v>
      </c>
      <c r="J14" s="346">
        <v>19479949</v>
      </c>
      <c r="K14" s="346"/>
      <c r="N14" s="186" t="s">
        <v>13</v>
      </c>
      <c r="O14" s="346" t="s">
        <v>268</v>
      </c>
      <c r="P14" s="346"/>
      <c r="Q14" s="346"/>
      <c r="R14" s="346"/>
      <c r="S14" s="346"/>
      <c r="T14" s="346"/>
      <c r="U14" s="346"/>
      <c r="V14" s="346"/>
      <c r="W14" s="27" t="s">
        <v>15</v>
      </c>
      <c r="X14" s="346">
        <v>79571177</v>
      </c>
      <c r="Y14" s="346"/>
      <c r="AB14" s="26" t="s">
        <v>13</v>
      </c>
      <c r="AC14" s="346" t="s">
        <v>269</v>
      </c>
      <c r="AD14" s="346"/>
      <c r="AE14" s="346"/>
      <c r="AF14" s="346"/>
      <c r="AG14" s="346"/>
      <c r="AH14" s="346"/>
      <c r="AI14" s="346"/>
      <c r="AJ14" s="346"/>
      <c r="AK14" s="27" t="s">
        <v>15</v>
      </c>
      <c r="AL14" s="346">
        <v>80803608</v>
      </c>
      <c r="AM14" s="346"/>
    </row>
    <row r="15" spans="1:39" x14ac:dyDescent="0.25">
      <c r="A15" s="335"/>
      <c r="B15" s="335"/>
      <c r="C15" s="335"/>
      <c r="D15" s="335"/>
      <c r="E15" s="335"/>
      <c r="F15" s="335"/>
      <c r="G15" s="335"/>
      <c r="H15" s="335"/>
      <c r="I15" s="335"/>
      <c r="J15" s="335"/>
      <c r="K15" s="335"/>
      <c r="N15" s="334"/>
      <c r="O15" s="334"/>
      <c r="P15" s="334"/>
      <c r="Q15" s="334"/>
      <c r="R15" s="334"/>
      <c r="S15" s="334"/>
      <c r="T15" s="334"/>
      <c r="U15" s="334"/>
      <c r="V15" s="334"/>
      <c r="W15" s="334"/>
      <c r="X15" s="334"/>
      <c r="Y15" s="334"/>
      <c r="AB15" s="335"/>
      <c r="AC15" s="335"/>
      <c r="AD15" s="335"/>
      <c r="AE15" s="335"/>
      <c r="AF15" s="335"/>
      <c r="AG15" s="335"/>
      <c r="AH15" s="335"/>
      <c r="AI15" s="335"/>
      <c r="AJ15" s="335"/>
      <c r="AK15" s="335"/>
      <c r="AL15" s="335"/>
      <c r="AM15" s="335"/>
    </row>
    <row r="16" spans="1:39" ht="30" x14ac:dyDescent="0.25">
      <c r="A16" s="18" t="s">
        <v>17</v>
      </c>
      <c r="B16" s="337" t="s">
        <v>117</v>
      </c>
      <c r="C16" s="337"/>
      <c r="D16" s="337"/>
      <c r="E16" s="337"/>
      <c r="F16" s="337"/>
      <c r="G16" s="337"/>
      <c r="H16" s="337"/>
      <c r="I16" s="17" t="s">
        <v>19</v>
      </c>
      <c r="J16" s="342">
        <v>31989</v>
      </c>
      <c r="K16" s="342"/>
      <c r="N16" s="184" t="s">
        <v>17</v>
      </c>
      <c r="O16" s="337" t="s">
        <v>118</v>
      </c>
      <c r="P16" s="337"/>
      <c r="Q16" s="337"/>
      <c r="R16" s="337"/>
      <c r="S16" s="337"/>
      <c r="T16" s="337"/>
      <c r="U16" s="337"/>
      <c r="V16" s="337"/>
      <c r="W16" s="17" t="s">
        <v>19</v>
      </c>
      <c r="X16" s="342">
        <v>35258</v>
      </c>
      <c r="Y16" s="342"/>
      <c r="AB16" s="18" t="s">
        <v>17</v>
      </c>
      <c r="AC16" s="337" t="s">
        <v>118</v>
      </c>
      <c r="AD16" s="337"/>
      <c r="AE16" s="337"/>
      <c r="AF16" s="337"/>
      <c r="AG16" s="337"/>
      <c r="AH16" s="337"/>
      <c r="AI16" s="337"/>
      <c r="AJ16" s="337"/>
      <c r="AK16" s="17" t="s">
        <v>19</v>
      </c>
      <c r="AL16" s="342">
        <v>39430</v>
      </c>
      <c r="AM16" s="342"/>
    </row>
    <row r="17" spans="1:39" x14ac:dyDescent="0.25">
      <c r="A17" s="335"/>
      <c r="B17" s="335"/>
      <c r="C17" s="335"/>
      <c r="D17" s="335"/>
      <c r="E17" s="335"/>
      <c r="F17" s="335"/>
      <c r="G17" s="335"/>
      <c r="H17" s="335"/>
      <c r="I17" s="335"/>
      <c r="J17" s="335"/>
      <c r="K17" s="335"/>
      <c r="N17" s="334"/>
      <c r="O17" s="334"/>
      <c r="P17" s="334"/>
      <c r="Q17" s="334"/>
      <c r="R17" s="334"/>
      <c r="S17" s="334"/>
      <c r="T17" s="334"/>
      <c r="U17" s="334"/>
      <c r="V17" s="334"/>
      <c r="W17" s="334"/>
      <c r="X17" s="334"/>
      <c r="Y17" s="334"/>
      <c r="AB17" s="335"/>
      <c r="AC17" s="335"/>
      <c r="AD17" s="335"/>
      <c r="AE17" s="335"/>
      <c r="AF17" s="335"/>
      <c r="AG17" s="335"/>
      <c r="AH17" s="335"/>
      <c r="AI17" s="335"/>
      <c r="AJ17" s="335"/>
      <c r="AK17" s="335"/>
      <c r="AL17" s="335"/>
      <c r="AM17" s="335"/>
    </row>
    <row r="18" spans="1:39" ht="30" x14ac:dyDescent="0.25">
      <c r="A18" s="18" t="s">
        <v>21</v>
      </c>
      <c r="B18" s="337" t="s">
        <v>270</v>
      </c>
      <c r="C18" s="337"/>
      <c r="D18" s="337"/>
      <c r="E18" s="337"/>
      <c r="F18" s="337"/>
      <c r="G18" s="337"/>
      <c r="H18" s="337"/>
      <c r="I18" s="17" t="s">
        <v>19</v>
      </c>
      <c r="J18" s="338" t="s">
        <v>271</v>
      </c>
      <c r="K18" s="338"/>
      <c r="N18" s="184" t="s">
        <v>21</v>
      </c>
      <c r="O18" s="395" t="s">
        <v>272</v>
      </c>
      <c r="P18" s="395"/>
      <c r="Q18" s="395"/>
      <c r="R18" s="395"/>
      <c r="S18" s="395"/>
      <c r="T18" s="395"/>
      <c r="U18" s="395"/>
      <c r="V18" s="395"/>
      <c r="W18" s="17" t="s">
        <v>19</v>
      </c>
      <c r="X18" s="446" t="s">
        <v>273</v>
      </c>
      <c r="Y18" s="446"/>
      <c r="AB18" s="18" t="s">
        <v>21</v>
      </c>
      <c r="AC18" s="337" t="s">
        <v>274</v>
      </c>
      <c r="AD18" s="337"/>
      <c r="AE18" s="337"/>
      <c r="AF18" s="337"/>
      <c r="AG18" s="337"/>
      <c r="AH18" s="337"/>
      <c r="AI18" s="337"/>
      <c r="AJ18" s="337"/>
      <c r="AK18" s="17" t="s">
        <v>19</v>
      </c>
      <c r="AL18" s="338">
        <v>41754</v>
      </c>
      <c r="AM18" s="338"/>
    </row>
    <row r="19" spans="1:39" x14ac:dyDescent="0.25">
      <c r="A19" s="335"/>
      <c r="B19" s="335"/>
      <c r="C19" s="335"/>
      <c r="D19" s="335"/>
      <c r="E19" s="335"/>
      <c r="F19" s="335"/>
      <c r="G19" s="335"/>
      <c r="H19" s="335"/>
      <c r="I19" s="335"/>
      <c r="J19" s="335"/>
      <c r="K19" s="335"/>
      <c r="N19" s="334"/>
      <c r="O19" s="334"/>
      <c r="P19" s="334"/>
      <c r="Q19" s="334"/>
      <c r="R19" s="334"/>
      <c r="S19" s="334"/>
      <c r="T19" s="334"/>
      <c r="U19" s="334"/>
      <c r="V19" s="334"/>
      <c r="W19" s="334"/>
      <c r="X19" s="334"/>
      <c r="Y19" s="334"/>
      <c r="AB19" s="335"/>
      <c r="AC19" s="335"/>
      <c r="AD19" s="335"/>
      <c r="AE19" s="335"/>
      <c r="AF19" s="335"/>
      <c r="AG19" s="335"/>
      <c r="AH19" s="335"/>
      <c r="AI19" s="335"/>
      <c r="AJ19" s="335"/>
      <c r="AK19" s="335"/>
      <c r="AL19" s="335"/>
      <c r="AM19" s="335"/>
    </row>
    <row r="20" spans="1:39" ht="45" customHeight="1" x14ac:dyDescent="0.25">
      <c r="A20" s="18" t="s">
        <v>24</v>
      </c>
      <c r="B20" s="337">
        <v>44260</v>
      </c>
      <c r="C20" s="337"/>
      <c r="D20" s="337"/>
      <c r="E20" s="337"/>
      <c r="F20" s="337"/>
      <c r="G20" s="337"/>
      <c r="H20" s="337"/>
      <c r="I20" s="17" t="s">
        <v>26</v>
      </c>
      <c r="J20" s="338">
        <v>32296</v>
      </c>
      <c r="K20" s="338"/>
      <c r="N20" s="184" t="s">
        <v>24</v>
      </c>
      <c r="O20" s="337" t="s">
        <v>275</v>
      </c>
      <c r="P20" s="337"/>
      <c r="Q20" s="337"/>
      <c r="R20" s="337"/>
      <c r="S20" s="337"/>
      <c r="T20" s="337"/>
      <c r="U20" s="337"/>
      <c r="V20" s="337"/>
      <c r="W20" s="17" t="s">
        <v>26</v>
      </c>
      <c r="X20" s="338">
        <v>40200</v>
      </c>
      <c r="Y20" s="338"/>
      <c r="AB20" s="18" t="s">
        <v>24</v>
      </c>
      <c r="AC20" s="337" t="s">
        <v>276</v>
      </c>
      <c r="AD20" s="337"/>
      <c r="AE20" s="337"/>
      <c r="AF20" s="337"/>
      <c r="AG20" s="337"/>
      <c r="AH20" s="337"/>
      <c r="AI20" s="337"/>
      <c r="AJ20" s="337"/>
      <c r="AK20" s="17" t="s">
        <v>26</v>
      </c>
      <c r="AL20" s="338">
        <v>39517</v>
      </c>
      <c r="AM20" s="338"/>
    </row>
    <row r="21" spans="1:39" ht="15.75" thickBot="1" x14ac:dyDescent="0.3">
      <c r="A21" s="331"/>
      <c r="B21" s="331"/>
      <c r="C21" s="331"/>
      <c r="D21" s="331"/>
      <c r="E21" s="331"/>
      <c r="F21" s="331"/>
      <c r="G21" s="331"/>
      <c r="H21" s="331"/>
      <c r="I21" s="331"/>
      <c r="J21" s="331"/>
      <c r="K21" s="331"/>
      <c r="N21" s="330"/>
      <c r="O21" s="330"/>
      <c r="P21" s="330"/>
      <c r="Q21" s="330"/>
      <c r="R21" s="330"/>
      <c r="S21" s="330"/>
      <c r="T21" s="330"/>
      <c r="U21" s="330"/>
      <c r="V21" s="330"/>
      <c r="W21" s="330"/>
      <c r="X21" s="330"/>
      <c r="Y21" s="330"/>
      <c r="AB21" s="331"/>
      <c r="AC21" s="331"/>
      <c r="AD21" s="331"/>
      <c r="AE21" s="331"/>
      <c r="AF21" s="331"/>
      <c r="AG21" s="331"/>
      <c r="AH21" s="331"/>
      <c r="AI21" s="331"/>
      <c r="AJ21" s="331"/>
      <c r="AK21" s="331"/>
      <c r="AL21" s="331"/>
      <c r="AM21" s="331"/>
    </row>
    <row r="22" spans="1:39" ht="15.75" thickBot="1" x14ac:dyDescent="0.3">
      <c r="A22" s="32"/>
      <c r="B22" s="1"/>
      <c r="C22" s="1"/>
      <c r="D22" s="4"/>
      <c r="E22" s="4"/>
      <c r="F22" s="4"/>
      <c r="G22" s="4"/>
      <c r="H22" s="4"/>
      <c r="I22" s="39"/>
      <c r="J22" s="39"/>
      <c r="K22" s="40"/>
      <c r="N22" s="187"/>
      <c r="O22" s="1"/>
      <c r="P22" s="1"/>
      <c r="Q22" s="4"/>
      <c r="R22" s="4"/>
      <c r="S22" s="4"/>
      <c r="T22" s="4"/>
      <c r="U22" s="4"/>
      <c r="V22" s="4"/>
      <c r="W22" s="39"/>
      <c r="X22" s="39"/>
      <c r="Y22" s="183"/>
      <c r="AB22" s="32"/>
      <c r="AC22" s="1"/>
      <c r="AD22" s="1"/>
      <c r="AE22" s="4"/>
      <c r="AF22" s="4"/>
      <c r="AG22" s="4"/>
      <c r="AH22" s="4"/>
      <c r="AI22" s="4"/>
      <c r="AJ22" s="4"/>
      <c r="AK22" s="39"/>
      <c r="AL22" s="39"/>
      <c r="AM22" s="40"/>
    </row>
    <row r="23" spans="1:39" ht="15.75" customHeight="1" thickBot="1" x14ac:dyDescent="0.3">
      <c r="A23" s="280" t="s">
        <v>28</v>
      </c>
      <c r="B23" s="280"/>
      <c r="C23" s="280"/>
      <c r="D23" s="280"/>
      <c r="E23" s="280"/>
      <c r="F23" s="280"/>
      <c r="G23" s="280"/>
      <c r="H23" s="280"/>
      <c r="I23" s="280"/>
      <c r="J23" s="280"/>
      <c r="K23" s="280"/>
      <c r="N23" s="277" t="s">
        <v>28</v>
      </c>
      <c r="O23" s="277"/>
      <c r="P23" s="277"/>
      <c r="Q23" s="277"/>
      <c r="R23" s="277"/>
      <c r="S23" s="277"/>
      <c r="T23" s="277"/>
      <c r="U23" s="277"/>
      <c r="V23" s="277"/>
      <c r="W23" s="277"/>
      <c r="X23" s="277"/>
      <c r="Y23" s="277"/>
      <c r="AB23" s="280" t="s">
        <v>28</v>
      </c>
      <c r="AC23" s="280"/>
      <c r="AD23" s="280"/>
      <c r="AE23" s="280"/>
      <c r="AF23" s="280"/>
      <c r="AG23" s="280"/>
      <c r="AH23" s="280"/>
      <c r="AI23" s="280"/>
      <c r="AJ23" s="280"/>
      <c r="AK23" s="280"/>
      <c r="AL23" s="280"/>
      <c r="AM23" s="280"/>
    </row>
    <row r="24" spans="1:39" ht="120" x14ac:dyDescent="0.25">
      <c r="A24" s="322" t="s">
        <v>29</v>
      </c>
      <c r="B24" s="322"/>
      <c r="C24" s="21" t="s">
        <v>30</v>
      </c>
      <c r="D24" s="6" t="s">
        <v>31</v>
      </c>
      <c r="E24" s="6" t="s">
        <v>32</v>
      </c>
      <c r="F24" s="6" t="s">
        <v>33</v>
      </c>
      <c r="G24" s="6" t="s">
        <v>34</v>
      </c>
      <c r="H24" s="320" t="s">
        <v>35</v>
      </c>
      <c r="I24" s="320"/>
      <c r="J24" s="320"/>
      <c r="K24" s="320"/>
      <c r="N24" s="318" t="s">
        <v>29</v>
      </c>
      <c r="O24" s="318"/>
      <c r="P24" s="21" t="s">
        <v>30</v>
      </c>
      <c r="Q24" s="6" t="s">
        <v>31</v>
      </c>
      <c r="R24" s="6" t="s">
        <v>32</v>
      </c>
      <c r="S24" s="6" t="s">
        <v>33</v>
      </c>
      <c r="T24" s="6" t="s">
        <v>34</v>
      </c>
      <c r="U24" s="6" t="s">
        <v>36</v>
      </c>
      <c r="V24" s="320" t="s">
        <v>35</v>
      </c>
      <c r="W24" s="320"/>
      <c r="X24" s="320"/>
      <c r="Y24" s="320"/>
      <c r="AB24" s="322" t="s">
        <v>29</v>
      </c>
      <c r="AC24" s="322"/>
      <c r="AD24" s="21" t="s">
        <v>30</v>
      </c>
      <c r="AE24" s="6" t="s">
        <v>31</v>
      </c>
      <c r="AF24" s="6" t="s">
        <v>32</v>
      </c>
      <c r="AG24" s="6" t="s">
        <v>33</v>
      </c>
      <c r="AH24" s="6" t="s">
        <v>34</v>
      </c>
      <c r="AI24" s="6" t="s">
        <v>36</v>
      </c>
      <c r="AJ24" s="320" t="s">
        <v>35</v>
      </c>
      <c r="AK24" s="320"/>
      <c r="AL24" s="320"/>
      <c r="AM24" s="320"/>
    </row>
    <row r="25" spans="1:39" ht="15" customHeight="1" x14ac:dyDescent="0.25">
      <c r="A25" s="285" t="s">
        <v>277</v>
      </c>
      <c r="B25" s="285"/>
      <c r="C25" s="15" t="s">
        <v>278</v>
      </c>
      <c r="D25" s="2">
        <v>35369</v>
      </c>
      <c r="E25" s="2">
        <v>36921</v>
      </c>
      <c r="F25" s="3">
        <v>0</v>
      </c>
      <c r="G25" s="11">
        <f t="shared" ref="G25" si="0">F25/30</f>
        <v>0</v>
      </c>
      <c r="H25" s="432" t="s">
        <v>279</v>
      </c>
      <c r="I25" s="432"/>
      <c r="J25" s="432"/>
      <c r="K25" s="432"/>
      <c r="N25" s="439" t="s">
        <v>54</v>
      </c>
      <c r="O25" s="439"/>
      <c r="P25" s="178" t="s">
        <v>280</v>
      </c>
      <c r="Q25" s="177">
        <v>37613</v>
      </c>
      <c r="R25" s="177">
        <v>37643</v>
      </c>
      <c r="S25" s="176">
        <f t="shared" ref="S25:S31" si="1">R25-Q25</f>
        <v>30</v>
      </c>
      <c r="T25" s="175">
        <f t="shared" ref="T25:T34" si="2">S25/30</f>
        <v>1</v>
      </c>
      <c r="U25" s="175" t="s">
        <v>41</v>
      </c>
      <c r="V25" s="437" t="s">
        <v>281</v>
      </c>
      <c r="W25" s="437"/>
      <c r="X25" s="437"/>
      <c r="Y25" s="437"/>
      <c r="AB25" s="285" t="s">
        <v>54</v>
      </c>
      <c r="AC25" s="285"/>
      <c r="AD25" s="15" t="s">
        <v>282</v>
      </c>
      <c r="AE25" s="2">
        <v>39533</v>
      </c>
      <c r="AF25" s="2">
        <v>39717</v>
      </c>
      <c r="AG25" s="3">
        <f t="shared" ref="AG25" si="3">AF25-AE25</f>
        <v>184</v>
      </c>
      <c r="AH25" s="11">
        <f t="shared" ref="AH25" si="4">AG25/30</f>
        <v>6.1333333333333337</v>
      </c>
      <c r="AI25" s="11" t="s">
        <v>41</v>
      </c>
      <c r="AJ25" s="283" t="s">
        <v>283</v>
      </c>
      <c r="AK25" s="283"/>
      <c r="AL25" s="283"/>
      <c r="AM25" s="283"/>
    </row>
    <row r="26" spans="1:39" ht="28.5" customHeight="1" x14ac:dyDescent="0.25">
      <c r="A26" s="435" t="s">
        <v>284</v>
      </c>
      <c r="B26" s="435"/>
      <c r="C26" s="178" t="s">
        <v>285</v>
      </c>
      <c r="D26" s="177">
        <v>38001</v>
      </c>
      <c r="E26" s="177">
        <v>38256</v>
      </c>
      <c r="F26" s="176">
        <f t="shared" ref="F26:F33" si="5">E26-D26</f>
        <v>255</v>
      </c>
      <c r="G26" s="175">
        <f t="shared" ref="G26:G28" si="6">F26/30</f>
        <v>8.5</v>
      </c>
      <c r="H26" s="436" t="s">
        <v>286</v>
      </c>
      <c r="I26" s="436"/>
      <c r="J26" s="436"/>
      <c r="K26" s="436"/>
      <c r="N26" s="439" t="s">
        <v>54</v>
      </c>
      <c r="O26" s="439"/>
      <c r="P26" s="178" t="s">
        <v>280</v>
      </c>
      <c r="Q26" s="177">
        <v>37837</v>
      </c>
      <c r="R26" s="177">
        <v>37897</v>
      </c>
      <c r="S26" s="176">
        <f t="shared" si="1"/>
        <v>60</v>
      </c>
      <c r="T26" s="175">
        <f t="shared" si="2"/>
        <v>2</v>
      </c>
      <c r="U26" s="175" t="s">
        <v>41</v>
      </c>
      <c r="V26" s="437" t="s">
        <v>287</v>
      </c>
      <c r="W26" s="437"/>
      <c r="X26" s="437"/>
      <c r="Y26" s="437"/>
      <c r="AB26" s="285" t="s">
        <v>54</v>
      </c>
      <c r="AC26" s="285"/>
      <c r="AD26" s="15" t="s">
        <v>282</v>
      </c>
      <c r="AE26" s="2">
        <v>39752</v>
      </c>
      <c r="AF26" s="2">
        <v>39813</v>
      </c>
      <c r="AG26" s="3">
        <f t="shared" ref="AG26" si="7">AF26-AE26</f>
        <v>61</v>
      </c>
      <c r="AH26" s="11">
        <f t="shared" ref="AH26" si="8">AG26/30</f>
        <v>2.0333333333333332</v>
      </c>
      <c r="AI26" s="11" t="s">
        <v>41</v>
      </c>
      <c r="AJ26" s="283" t="s">
        <v>288</v>
      </c>
      <c r="AK26" s="283"/>
      <c r="AL26" s="283"/>
      <c r="AM26" s="283"/>
    </row>
    <row r="27" spans="1:39" ht="76.5" customHeight="1" x14ac:dyDescent="0.25">
      <c r="A27" s="435" t="s">
        <v>289</v>
      </c>
      <c r="B27" s="435"/>
      <c r="C27" s="178" t="s">
        <v>290</v>
      </c>
      <c r="D27" s="177">
        <v>40555</v>
      </c>
      <c r="E27" s="177">
        <v>40802</v>
      </c>
      <c r="F27" s="176">
        <f t="shared" si="5"/>
        <v>247</v>
      </c>
      <c r="G27" s="175">
        <f t="shared" si="6"/>
        <v>8.2333333333333325</v>
      </c>
      <c r="H27" s="436" t="s">
        <v>291</v>
      </c>
      <c r="I27" s="436"/>
      <c r="J27" s="436"/>
      <c r="K27" s="436"/>
      <c r="N27" s="439" t="s">
        <v>54</v>
      </c>
      <c r="O27" s="439"/>
      <c r="P27" s="178" t="s">
        <v>280</v>
      </c>
      <c r="Q27" s="177">
        <v>37922</v>
      </c>
      <c r="R27" s="177">
        <v>37972</v>
      </c>
      <c r="S27" s="176">
        <f t="shared" si="1"/>
        <v>50</v>
      </c>
      <c r="T27" s="175">
        <f t="shared" si="2"/>
        <v>1.6666666666666667</v>
      </c>
      <c r="U27" s="175" t="s">
        <v>41</v>
      </c>
      <c r="V27" s="440" t="s">
        <v>287</v>
      </c>
      <c r="W27" s="440"/>
      <c r="X27" s="440"/>
      <c r="Y27" s="440"/>
      <c r="AB27" s="285" t="s">
        <v>54</v>
      </c>
      <c r="AC27" s="285"/>
      <c r="AD27" s="15" t="s">
        <v>292</v>
      </c>
      <c r="AE27" s="177">
        <v>40200</v>
      </c>
      <c r="AF27" s="177">
        <v>40655</v>
      </c>
      <c r="AG27" s="3">
        <f t="shared" ref="AG27" si="9">AF27-AE27</f>
        <v>455</v>
      </c>
      <c r="AH27" s="11">
        <f t="shared" ref="AH27" si="10">AG27/30</f>
        <v>15.166666666666666</v>
      </c>
      <c r="AI27" s="175" t="s">
        <v>41</v>
      </c>
      <c r="AJ27" s="283" t="s">
        <v>293</v>
      </c>
      <c r="AK27" s="283"/>
      <c r="AL27" s="283"/>
      <c r="AM27" s="283"/>
    </row>
    <row r="28" spans="1:39" ht="28.5" customHeight="1" x14ac:dyDescent="0.25">
      <c r="A28" s="435" t="s">
        <v>294</v>
      </c>
      <c r="B28" s="435"/>
      <c r="C28" s="178" t="s">
        <v>295</v>
      </c>
      <c r="D28" s="177">
        <v>41236</v>
      </c>
      <c r="E28" s="177">
        <v>41304</v>
      </c>
      <c r="F28" s="176">
        <f t="shared" si="5"/>
        <v>68</v>
      </c>
      <c r="G28" s="175">
        <f t="shared" si="6"/>
        <v>2.2666666666666666</v>
      </c>
      <c r="H28" s="436" t="s">
        <v>296</v>
      </c>
      <c r="I28" s="436"/>
      <c r="J28" s="436"/>
      <c r="K28" s="436"/>
      <c r="N28" s="439" t="s">
        <v>54</v>
      </c>
      <c r="O28" s="439"/>
      <c r="P28" s="178" t="s">
        <v>280</v>
      </c>
      <c r="Q28" s="177">
        <v>38139</v>
      </c>
      <c r="R28" s="177">
        <v>38198</v>
      </c>
      <c r="S28" s="176">
        <f t="shared" si="1"/>
        <v>59</v>
      </c>
      <c r="T28" s="175">
        <f t="shared" si="2"/>
        <v>1.9666666666666666</v>
      </c>
      <c r="U28" s="175" t="s">
        <v>41</v>
      </c>
      <c r="V28" s="440" t="s">
        <v>287</v>
      </c>
      <c r="W28" s="440"/>
      <c r="X28" s="440"/>
      <c r="Y28" s="440"/>
      <c r="AB28" s="285" t="s">
        <v>54</v>
      </c>
      <c r="AC28" s="285"/>
      <c r="AD28" s="15" t="s">
        <v>297</v>
      </c>
      <c r="AE28" s="2">
        <v>41051</v>
      </c>
      <c r="AF28" s="2">
        <v>41185</v>
      </c>
      <c r="AG28" s="3">
        <f t="shared" ref="AG28" si="11">AF28-AE28</f>
        <v>134</v>
      </c>
      <c r="AH28" s="11">
        <f t="shared" ref="AH28" si="12">AG28/30</f>
        <v>4.4666666666666668</v>
      </c>
      <c r="AI28" s="11" t="s">
        <v>41</v>
      </c>
      <c r="AJ28" s="283" t="s">
        <v>298</v>
      </c>
      <c r="AK28" s="283"/>
      <c r="AL28" s="283"/>
      <c r="AM28" s="283"/>
    </row>
    <row r="29" spans="1:39" ht="28.5" customHeight="1" thickBot="1" x14ac:dyDescent="0.3">
      <c r="A29" s="433" t="s">
        <v>299</v>
      </c>
      <c r="B29" s="433"/>
      <c r="C29" s="178" t="s">
        <v>290</v>
      </c>
      <c r="D29" s="177">
        <v>41306</v>
      </c>
      <c r="E29" s="177">
        <v>41487</v>
      </c>
      <c r="F29" s="176">
        <f t="shared" si="5"/>
        <v>181</v>
      </c>
      <c r="G29" s="175">
        <f>F29/30</f>
        <v>6.0333333333333332</v>
      </c>
      <c r="H29" s="434" t="s">
        <v>300</v>
      </c>
      <c r="I29" s="434"/>
      <c r="J29" s="434"/>
      <c r="K29" s="434"/>
      <c r="N29" s="439" t="s">
        <v>54</v>
      </c>
      <c r="O29" s="439"/>
      <c r="P29" s="178" t="s">
        <v>280</v>
      </c>
      <c r="Q29" s="177">
        <v>38270</v>
      </c>
      <c r="R29" s="177">
        <v>38330</v>
      </c>
      <c r="S29" s="176">
        <f t="shared" si="1"/>
        <v>60</v>
      </c>
      <c r="T29" s="175">
        <f t="shared" si="2"/>
        <v>2</v>
      </c>
      <c r="U29" s="175" t="s">
        <v>41</v>
      </c>
      <c r="V29" s="440" t="s">
        <v>287</v>
      </c>
      <c r="W29" s="440"/>
      <c r="X29" s="440"/>
      <c r="Y29" s="440"/>
      <c r="AB29" s="41"/>
      <c r="AC29" s="5"/>
      <c r="AD29" s="5"/>
      <c r="AE29" s="39"/>
      <c r="AF29" s="39"/>
      <c r="AG29" s="39"/>
      <c r="AH29" s="39"/>
      <c r="AI29" s="39"/>
      <c r="AJ29" s="5"/>
      <c r="AK29" s="39"/>
      <c r="AL29" s="39"/>
      <c r="AM29" s="40"/>
    </row>
    <row r="30" spans="1:39" ht="28.5" customHeight="1" thickBot="1" x14ac:dyDescent="0.3">
      <c r="A30" s="433" t="s">
        <v>301</v>
      </c>
      <c r="B30" s="433"/>
      <c r="C30" s="178" t="s">
        <v>295</v>
      </c>
      <c r="D30" s="177">
        <v>41557</v>
      </c>
      <c r="E30" s="177">
        <v>41922</v>
      </c>
      <c r="F30" s="176">
        <f t="shared" si="5"/>
        <v>365</v>
      </c>
      <c r="G30" s="175">
        <f>F30/30</f>
        <v>12.166666666666666</v>
      </c>
      <c r="H30" s="434" t="s">
        <v>302</v>
      </c>
      <c r="I30" s="434"/>
      <c r="J30" s="434"/>
      <c r="K30" s="434"/>
      <c r="N30" s="439" t="s">
        <v>54</v>
      </c>
      <c r="O30" s="439"/>
      <c r="P30" s="178" t="s">
        <v>280</v>
      </c>
      <c r="Q30" s="177">
        <v>38354</v>
      </c>
      <c r="R30" s="177">
        <v>38426</v>
      </c>
      <c r="S30" s="176">
        <f t="shared" si="1"/>
        <v>72</v>
      </c>
      <c r="T30" s="175">
        <f t="shared" si="2"/>
        <v>2.4</v>
      </c>
      <c r="U30" s="175" t="s">
        <v>41</v>
      </c>
      <c r="V30" s="437" t="s">
        <v>303</v>
      </c>
      <c r="W30" s="437"/>
      <c r="X30" s="437"/>
      <c r="Y30" s="437"/>
      <c r="AB30" s="42"/>
      <c r="AC30" s="39"/>
      <c r="AD30" s="39"/>
      <c r="AE30" s="299" t="s">
        <v>67</v>
      </c>
      <c r="AF30" s="299"/>
      <c r="AG30" s="299"/>
      <c r="AH30" s="14">
        <f>SUM(AH25:AH28)</f>
        <v>27.800000000000004</v>
      </c>
      <c r="AI30" s="28"/>
      <c r="AJ30" s="39"/>
      <c r="AK30" s="39"/>
      <c r="AL30" s="39"/>
      <c r="AM30" s="40"/>
    </row>
    <row r="31" spans="1:39" ht="26.25" customHeight="1" thickBot="1" x14ac:dyDescent="0.3">
      <c r="A31" s="433" t="s">
        <v>299</v>
      </c>
      <c r="B31" s="433"/>
      <c r="C31" s="178" t="s">
        <v>290</v>
      </c>
      <c r="D31" s="177">
        <v>41556</v>
      </c>
      <c r="E31" s="177">
        <v>41647</v>
      </c>
      <c r="F31" s="176">
        <f t="shared" si="5"/>
        <v>91</v>
      </c>
      <c r="G31" s="175">
        <v>0</v>
      </c>
      <c r="H31" s="434" t="s">
        <v>304</v>
      </c>
      <c r="I31" s="434"/>
      <c r="J31" s="434"/>
      <c r="K31" s="434"/>
      <c r="N31" s="439" t="s">
        <v>54</v>
      </c>
      <c r="O31" s="439"/>
      <c r="P31" s="178" t="s">
        <v>280</v>
      </c>
      <c r="Q31" s="177">
        <v>39619</v>
      </c>
      <c r="R31" s="177">
        <v>39721</v>
      </c>
      <c r="S31" s="176">
        <f t="shared" si="1"/>
        <v>102</v>
      </c>
      <c r="T31" s="175">
        <f t="shared" si="2"/>
        <v>3.4</v>
      </c>
      <c r="U31" s="175" t="s">
        <v>41</v>
      </c>
      <c r="V31" s="437" t="s">
        <v>305</v>
      </c>
      <c r="W31" s="437"/>
      <c r="X31" s="437"/>
      <c r="Y31" s="437"/>
      <c r="AB31" s="42"/>
      <c r="AC31" s="39"/>
      <c r="AD31" s="39"/>
      <c r="AE31" s="39"/>
      <c r="AF31" s="39"/>
      <c r="AG31" s="39"/>
      <c r="AH31" s="39"/>
      <c r="AI31" s="39"/>
      <c r="AJ31" s="39"/>
      <c r="AK31" s="39"/>
      <c r="AL31" s="39"/>
      <c r="AM31" s="40"/>
    </row>
    <row r="32" spans="1:39" ht="42.75" customHeight="1" thickBot="1" x14ac:dyDescent="0.3">
      <c r="A32" s="433" t="s">
        <v>54</v>
      </c>
      <c r="B32" s="433"/>
      <c r="C32" s="178" t="s">
        <v>306</v>
      </c>
      <c r="D32" s="177">
        <v>42422</v>
      </c>
      <c r="E32" s="177">
        <v>42719</v>
      </c>
      <c r="F32" s="176">
        <f t="shared" si="5"/>
        <v>297</v>
      </c>
      <c r="G32" s="175">
        <f>F32/30</f>
        <v>9.9</v>
      </c>
      <c r="H32" s="434" t="s">
        <v>307</v>
      </c>
      <c r="I32" s="434"/>
      <c r="J32" s="434"/>
      <c r="K32" s="434"/>
      <c r="N32" s="439" t="s">
        <v>54</v>
      </c>
      <c r="O32" s="439"/>
      <c r="P32" s="178" t="s">
        <v>280</v>
      </c>
      <c r="Q32" s="177">
        <v>39690</v>
      </c>
      <c r="R32" s="177">
        <v>39712</v>
      </c>
      <c r="S32" s="176">
        <v>0</v>
      </c>
      <c r="T32" s="175">
        <f t="shared" si="2"/>
        <v>0</v>
      </c>
      <c r="U32" s="175" t="s">
        <v>56</v>
      </c>
      <c r="V32" s="437" t="s">
        <v>308</v>
      </c>
      <c r="W32" s="437"/>
      <c r="X32" s="437"/>
      <c r="Y32" s="437"/>
      <c r="AB32" s="280" t="s">
        <v>73</v>
      </c>
      <c r="AC32" s="280"/>
      <c r="AD32" s="280"/>
      <c r="AE32" s="280"/>
      <c r="AF32" s="280"/>
      <c r="AG32" s="280"/>
      <c r="AH32" s="280"/>
      <c r="AI32" s="280"/>
      <c r="AJ32" s="280"/>
      <c r="AK32" s="280"/>
      <c r="AL32" s="280"/>
      <c r="AM32" s="280"/>
    </row>
    <row r="33" spans="1:39" ht="35.25" customHeight="1" x14ac:dyDescent="0.25">
      <c r="A33" s="433" t="s">
        <v>54</v>
      </c>
      <c r="B33" s="433"/>
      <c r="C33" s="178" t="s">
        <v>306</v>
      </c>
      <c r="D33" s="177">
        <v>42726</v>
      </c>
      <c r="E33" s="177">
        <v>42824</v>
      </c>
      <c r="F33" s="176">
        <f t="shared" si="5"/>
        <v>98</v>
      </c>
      <c r="G33" s="175">
        <f>F33/30</f>
        <v>3.2666666666666666</v>
      </c>
      <c r="H33" s="434" t="s">
        <v>309</v>
      </c>
      <c r="I33" s="434"/>
      <c r="J33" s="434"/>
      <c r="K33" s="434"/>
      <c r="N33" s="439" t="s">
        <v>54</v>
      </c>
      <c r="O33" s="439"/>
      <c r="P33" s="178" t="s">
        <v>280</v>
      </c>
      <c r="Q33" s="177">
        <v>39695</v>
      </c>
      <c r="R33" s="177">
        <v>39797</v>
      </c>
      <c r="S33" s="176">
        <v>0</v>
      </c>
      <c r="T33" s="175">
        <f t="shared" si="2"/>
        <v>0</v>
      </c>
      <c r="U33" s="175" t="s">
        <v>41</v>
      </c>
      <c r="V33" s="437" t="s">
        <v>308</v>
      </c>
      <c r="W33" s="437"/>
      <c r="X33" s="437"/>
      <c r="Y33" s="437"/>
      <c r="AB33" s="322" t="s">
        <v>29</v>
      </c>
      <c r="AC33" s="322"/>
      <c r="AD33" s="21" t="s">
        <v>30</v>
      </c>
      <c r="AE33" s="6" t="s">
        <v>31</v>
      </c>
      <c r="AF33" s="6" t="s">
        <v>32</v>
      </c>
      <c r="AG33" s="6" t="s">
        <v>33</v>
      </c>
      <c r="AH33" s="6" t="s">
        <v>34</v>
      </c>
      <c r="AI33" s="6" t="s">
        <v>36</v>
      </c>
      <c r="AJ33" s="320" t="s">
        <v>35</v>
      </c>
      <c r="AK33" s="320"/>
      <c r="AL33" s="320"/>
      <c r="AM33" s="320"/>
    </row>
    <row r="34" spans="1:39" ht="29.25" thickBot="1" x14ac:dyDescent="0.3">
      <c r="A34" s="433" t="s">
        <v>299</v>
      </c>
      <c r="B34" s="433"/>
      <c r="C34" s="178" t="s">
        <v>310</v>
      </c>
      <c r="D34" s="177">
        <v>42781</v>
      </c>
      <c r="E34" s="177">
        <v>42947</v>
      </c>
      <c r="F34" s="176">
        <v>0</v>
      </c>
      <c r="G34" s="175">
        <f>F34/30</f>
        <v>0</v>
      </c>
      <c r="H34" s="434" t="s">
        <v>311</v>
      </c>
      <c r="I34" s="434"/>
      <c r="J34" s="434"/>
      <c r="K34" s="434"/>
      <c r="N34" s="439" t="s">
        <v>312</v>
      </c>
      <c r="O34" s="439"/>
      <c r="P34" s="178" t="s">
        <v>313</v>
      </c>
      <c r="Q34" s="177">
        <v>39661</v>
      </c>
      <c r="R34" s="177">
        <v>39843</v>
      </c>
      <c r="S34" s="176">
        <f t="shared" ref="S34:S36" si="13">R34-Q34</f>
        <v>182</v>
      </c>
      <c r="T34" s="175">
        <f t="shared" si="2"/>
        <v>6.0666666666666664</v>
      </c>
      <c r="U34" s="175" t="s">
        <v>41</v>
      </c>
      <c r="V34" s="437" t="s">
        <v>314</v>
      </c>
      <c r="W34" s="437"/>
      <c r="X34" s="437"/>
      <c r="Y34" s="437"/>
      <c r="AB34" s="285" t="s">
        <v>54</v>
      </c>
      <c r="AC34" s="285"/>
      <c r="AD34" s="15" t="s">
        <v>315</v>
      </c>
      <c r="AE34" s="2">
        <v>39836</v>
      </c>
      <c r="AF34" s="2">
        <v>39987</v>
      </c>
      <c r="AG34" s="3">
        <f t="shared" ref="AG34" si="14">AF34-AE34</f>
        <v>151</v>
      </c>
      <c r="AH34" s="11">
        <f t="shared" ref="AH34" si="15">AG34/30</f>
        <v>5.0333333333333332</v>
      </c>
      <c r="AI34" s="11" t="s">
        <v>41</v>
      </c>
      <c r="AJ34" s="283" t="s">
        <v>316</v>
      </c>
      <c r="AK34" s="283"/>
      <c r="AL34" s="283"/>
      <c r="AM34" s="283"/>
    </row>
    <row r="35" spans="1:39" ht="43.5" thickBot="1" x14ac:dyDescent="0.3">
      <c r="A35" s="42"/>
      <c r="B35" s="39"/>
      <c r="C35" s="39"/>
      <c r="D35" s="299" t="s">
        <v>67</v>
      </c>
      <c r="E35" s="299"/>
      <c r="F35" s="299"/>
      <c r="G35" s="14">
        <f>SUM(G25:G34)</f>
        <v>50.36666666666666</v>
      </c>
      <c r="H35" s="39"/>
      <c r="I35" s="39"/>
      <c r="J35" s="39"/>
      <c r="K35" s="40"/>
      <c r="N35" s="439" t="s">
        <v>54</v>
      </c>
      <c r="O35" s="439"/>
      <c r="P35" s="178" t="s">
        <v>317</v>
      </c>
      <c r="Q35" s="177">
        <v>41519</v>
      </c>
      <c r="R35" s="177">
        <v>41610</v>
      </c>
      <c r="S35" s="176">
        <f t="shared" si="13"/>
        <v>91</v>
      </c>
      <c r="T35" s="175">
        <v>0</v>
      </c>
      <c r="U35" s="175" t="s">
        <v>41</v>
      </c>
      <c r="V35" s="437" t="s">
        <v>318</v>
      </c>
      <c r="W35" s="437"/>
      <c r="X35" s="437"/>
      <c r="Y35" s="437"/>
      <c r="AB35" s="435" t="s">
        <v>54</v>
      </c>
      <c r="AC35" s="435"/>
      <c r="AD35" s="15" t="s">
        <v>297</v>
      </c>
      <c r="AE35" s="2">
        <v>41192</v>
      </c>
      <c r="AF35" s="2">
        <v>41252</v>
      </c>
      <c r="AG35" s="3">
        <f t="shared" ref="AG35:AG40" si="16">AF35-AE35</f>
        <v>60</v>
      </c>
      <c r="AH35" s="11">
        <f t="shared" ref="AH35:AH40" si="17">AG35/30</f>
        <v>2</v>
      </c>
      <c r="AI35" s="11" t="s">
        <v>41</v>
      </c>
      <c r="AJ35" s="437" t="s">
        <v>319</v>
      </c>
      <c r="AK35" s="437"/>
      <c r="AL35" s="437"/>
      <c r="AM35" s="438"/>
    </row>
    <row r="36" spans="1:39" ht="29.25" thickBot="1" x14ac:dyDescent="0.3">
      <c r="A36" s="42"/>
      <c r="B36" s="39"/>
      <c r="C36" s="39"/>
      <c r="D36" s="39"/>
      <c r="E36" s="39"/>
      <c r="F36" s="39"/>
      <c r="G36" s="39"/>
      <c r="H36" s="39"/>
      <c r="I36" s="39"/>
      <c r="J36" s="39"/>
      <c r="K36" s="40"/>
      <c r="N36" s="439" t="s">
        <v>54</v>
      </c>
      <c r="O36" s="439"/>
      <c r="P36" s="178" t="s">
        <v>320</v>
      </c>
      <c r="Q36" s="177">
        <v>42677</v>
      </c>
      <c r="R36" s="177">
        <v>42810</v>
      </c>
      <c r="S36" s="176">
        <f t="shared" si="13"/>
        <v>133</v>
      </c>
      <c r="T36" s="175">
        <f>S36/30</f>
        <v>4.4333333333333336</v>
      </c>
      <c r="U36" s="175" t="s">
        <v>41</v>
      </c>
      <c r="V36" s="437" t="s">
        <v>321</v>
      </c>
      <c r="W36" s="437"/>
      <c r="X36" s="437"/>
      <c r="Y36" s="437"/>
      <c r="AB36" s="435" t="s">
        <v>54</v>
      </c>
      <c r="AC36" s="435"/>
      <c r="AD36" s="15" t="s">
        <v>297</v>
      </c>
      <c r="AE36" s="2">
        <v>41269</v>
      </c>
      <c r="AF36" s="2">
        <v>41330</v>
      </c>
      <c r="AG36" s="3">
        <f t="shared" si="16"/>
        <v>61</v>
      </c>
      <c r="AH36" s="11">
        <f t="shared" si="17"/>
        <v>2.0333333333333332</v>
      </c>
      <c r="AI36" s="11" t="s">
        <v>41</v>
      </c>
      <c r="AJ36" s="437" t="s">
        <v>322</v>
      </c>
      <c r="AK36" s="437"/>
      <c r="AL36" s="437"/>
      <c r="AM36" s="438"/>
    </row>
    <row r="37" spans="1:39" ht="94.5" customHeight="1" thickBot="1" x14ac:dyDescent="0.3">
      <c r="A37" s="280" t="s">
        <v>73</v>
      </c>
      <c r="B37" s="280"/>
      <c r="C37" s="280"/>
      <c r="D37" s="280"/>
      <c r="E37" s="280"/>
      <c r="F37" s="280"/>
      <c r="G37" s="280"/>
      <c r="H37" s="280"/>
      <c r="I37" s="280"/>
      <c r="J37" s="280"/>
      <c r="K37" s="280"/>
      <c r="N37" s="188"/>
      <c r="O37" s="5"/>
      <c r="P37" s="5"/>
      <c r="Q37" s="39"/>
      <c r="R37" s="39"/>
      <c r="S37" s="39"/>
      <c r="T37" s="39"/>
      <c r="U37" s="39"/>
      <c r="V37" s="5"/>
      <c r="W37" s="39"/>
      <c r="X37" s="39"/>
      <c r="Y37" s="183"/>
      <c r="AB37" s="285" t="s">
        <v>54</v>
      </c>
      <c r="AC37" s="285"/>
      <c r="AD37" s="15" t="s">
        <v>297</v>
      </c>
      <c r="AE37" s="2">
        <v>41339</v>
      </c>
      <c r="AF37" s="2">
        <v>41477</v>
      </c>
      <c r="AG37" s="3">
        <f t="shared" si="16"/>
        <v>138</v>
      </c>
      <c r="AH37" s="11">
        <f t="shared" si="17"/>
        <v>4.5999999999999996</v>
      </c>
      <c r="AI37" s="11" t="s">
        <v>41</v>
      </c>
      <c r="AJ37" s="283" t="s">
        <v>323</v>
      </c>
      <c r="AK37" s="283"/>
      <c r="AL37" s="283"/>
      <c r="AM37" s="283"/>
    </row>
    <row r="38" spans="1:39" ht="30.75" thickBot="1" x14ac:dyDescent="0.3">
      <c r="A38" s="322" t="s">
        <v>29</v>
      </c>
      <c r="B38" s="322"/>
      <c r="C38" s="21" t="s">
        <v>30</v>
      </c>
      <c r="D38" s="6" t="s">
        <v>31</v>
      </c>
      <c r="E38" s="6" t="s">
        <v>32</v>
      </c>
      <c r="F38" s="6" t="s">
        <v>33</v>
      </c>
      <c r="G38" s="6" t="s">
        <v>34</v>
      </c>
      <c r="H38" s="320" t="s">
        <v>35</v>
      </c>
      <c r="I38" s="320"/>
      <c r="J38" s="320"/>
      <c r="K38" s="320"/>
      <c r="N38" s="189"/>
      <c r="O38" s="39"/>
      <c r="P38" s="39"/>
      <c r="Q38" s="299" t="s">
        <v>67</v>
      </c>
      <c r="R38" s="300"/>
      <c r="S38" s="301"/>
      <c r="T38" s="14">
        <f>SUM(T25:T36)</f>
        <v>24.933333333333334</v>
      </c>
      <c r="U38" s="28"/>
      <c r="V38" s="39"/>
      <c r="W38" s="39"/>
      <c r="X38" s="39"/>
      <c r="Y38" s="183"/>
      <c r="AB38" s="285" t="s">
        <v>54</v>
      </c>
      <c r="AC38" s="285"/>
      <c r="AD38" s="15" t="s">
        <v>324</v>
      </c>
      <c r="AE38" s="2">
        <v>41478</v>
      </c>
      <c r="AF38" s="2">
        <v>41497</v>
      </c>
      <c r="AG38" s="3">
        <f t="shared" si="16"/>
        <v>19</v>
      </c>
      <c r="AH38" s="11">
        <f t="shared" si="17"/>
        <v>0.6333333333333333</v>
      </c>
      <c r="AI38" s="11" t="s">
        <v>41</v>
      </c>
      <c r="AJ38" s="283" t="s">
        <v>325</v>
      </c>
      <c r="AK38" s="283"/>
      <c r="AL38" s="283"/>
      <c r="AM38" s="283"/>
    </row>
    <row r="39" spans="1:39" ht="15" customHeight="1" thickBot="1" x14ac:dyDescent="0.3">
      <c r="A39" s="435" t="s">
        <v>54</v>
      </c>
      <c r="B39" s="435"/>
      <c r="C39" s="178" t="s">
        <v>326</v>
      </c>
      <c r="D39" s="177">
        <v>42612</v>
      </c>
      <c r="E39" s="177">
        <v>42821</v>
      </c>
      <c r="F39" s="176">
        <v>0</v>
      </c>
      <c r="G39" s="175">
        <f t="shared" ref="G39:G44" si="18">F39/30</f>
        <v>0</v>
      </c>
      <c r="H39" s="436" t="s">
        <v>327</v>
      </c>
      <c r="I39" s="436"/>
      <c r="J39" s="436"/>
      <c r="K39" s="436"/>
      <c r="N39" s="189"/>
      <c r="O39" s="39"/>
      <c r="P39" s="39"/>
      <c r="Q39" s="39"/>
      <c r="R39" s="39"/>
      <c r="S39" s="39"/>
      <c r="T39" s="39"/>
      <c r="U39" s="39"/>
      <c r="V39" s="39"/>
      <c r="W39" s="39"/>
      <c r="X39" s="39"/>
      <c r="Y39" s="183"/>
      <c r="AB39" s="285" t="s">
        <v>54</v>
      </c>
      <c r="AC39" s="285"/>
      <c r="AD39" s="15" t="s">
        <v>324</v>
      </c>
      <c r="AE39" s="2">
        <v>42975</v>
      </c>
      <c r="AF39" s="2">
        <v>43084</v>
      </c>
      <c r="AG39" s="3">
        <f t="shared" si="16"/>
        <v>109</v>
      </c>
      <c r="AH39" s="11">
        <f t="shared" si="17"/>
        <v>3.6333333333333333</v>
      </c>
      <c r="AI39" s="11" t="s">
        <v>41</v>
      </c>
      <c r="AJ39" s="283" t="s">
        <v>328</v>
      </c>
      <c r="AK39" s="283"/>
      <c r="AL39" s="283"/>
      <c r="AM39" s="283"/>
    </row>
    <row r="40" spans="1:39" ht="15" customHeight="1" thickBot="1" x14ac:dyDescent="0.3">
      <c r="A40" s="433" t="s">
        <v>299</v>
      </c>
      <c r="B40" s="433"/>
      <c r="C40" s="178" t="s">
        <v>310</v>
      </c>
      <c r="D40" s="177">
        <v>42826</v>
      </c>
      <c r="E40" s="177">
        <v>43084</v>
      </c>
      <c r="F40" s="176">
        <f>E40-D40</f>
        <v>258</v>
      </c>
      <c r="G40" s="175">
        <f>F40/30</f>
        <v>8.6</v>
      </c>
      <c r="H40" s="434" t="s">
        <v>329</v>
      </c>
      <c r="I40" s="434"/>
      <c r="J40" s="434"/>
      <c r="K40" s="434"/>
      <c r="N40" s="277" t="s">
        <v>73</v>
      </c>
      <c r="O40" s="278"/>
      <c r="P40" s="278"/>
      <c r="Q40" s="278"/>
      <c r="R40" s="278"/>
      <c r="S40" s="278"/>
      <c r="T40" s="278"/>
      <c r="U40" s="278"/>
      <c r="V40" s="278"/>
      <c r="W40" s="278"/>
      <c r="X40" s="278"/>
      <c r="Y40" s="279"/>
      <c r="AB40" s="285" t="s">
        <v>54</v>
      </c>
      <c r="AC40" s="285"/>
      <c r="AD40" s="15" t="s">
        <v>324</v>
      </c>
      <c r="AE40" s="2">
        <v>43126</v>
      </c>
      <c r="AF40" s="2">
        <v>43448</v>
      </c>
      <c r="AG40" s="3">
        <f t="shared" si="16"/>
        <v>322</v>
      </c>
      <c r="AH40" s="11">
        <f t="shared" si="17"/>
        <v>10.733333333333333</v>
      </c>
      <c r="AI40" s="11" t="s">
        <v>41</v>
      </c>
      <c r="AJ40" s="283" t="s">
        <v>330</v>
      </c>
      <c r="AK40" s="283"/>
      <c r="AL40" s="283"/>
      <c r="AM40" s="283"/>
    </row>
    <row r="41" spans="1:39" ht="45" x14ac:dyDescent="0.25">
      <c r="A41" s="433" t="s">
        <v>299</v>
      </c>
      <c r="B41" s="433"/>
      <c r="C41" s="178" t="s">
        <v>290</v>
      </c>
      <c r="D41" s="177">
        <v>43282</v>
      </c>
      <c r="E41" s="177">
        <v>43527</v>
      </c>
      <c r="F41" s="176">
        <f>E41-D41</f>
        <v>245</v>
      </c>
      <c r="G41" s="175">
        <v>0</v>
      </c>
      <c r="H41" s="434" t="s">
        <v>331</v>
      </c>
      <c r="I41" s="434"/>
      <c r="J41" s="434"/>
      <c r="K41" s="434"/>
      <c r="N41" s="318" t="s">
        <v>29</v>
      </c>
      <c r="O41" s="319"/>
      <c r="P41" s="21" t="s">
        <v>30</v>
      </c>
      <c r="Q41" s="6" t="s">
        <v>31</v>
      </c>
      <c r="R41" s="6" t="s">
        <v>32</v>
      </c>
      <c r="S41" s="6" t="s">
        <v>33</v>
      </c>
      <c r="T41" s="6" t="s">
        <v>34</v>
      </c>
      <c r="U41" s="6" t="s">
        <v>36</v>
      </c>
      <c r="V41" s="320" t="s">
        <v>35</v>
      </c>
      <c r="W41" s="320"/>
      <c r="X41" s="320"/>
      <c r="Y41" s="321"/>
      <c r="AB41" s="285" t="s">
        <v>54</v>
      </c>
      <c r="AC41" s="285"/>
      <c r="AD41" s="15" t="s">
        <v>324</v>
      </c>
      <c r="AE41" s="2">
        <v>43509</v>
      </c>
      <c r="AF41" s="2">
        <v>43708</v>
      </c>
      <c r="AG41" s="3">
        <f t="shared" ref="AG41" si="19">AF41-AE41</f>
        <v>199</v>
      </c>
      <c r="AH41" s="11">
        <f t="shared" ref="AH41" si="20">AG41/30</f>
        <v>6.6333333333333337</v>
      </c>
      <c r="AI41" s="11" t="s">
        <v>41</v>
      </c>
      <c r="AJ41" s="283" t="s">
        <v>332</v>
      </c>
      <c r="AK41" s="283"/>
      <c r="AL41" s="283"/>
      <c r="AM41" s="283"/>
    </row>
    <row r="42" spans="1:39" ht="28.5" x14ac:dyDescent="0.25">
      <c r="A42" s="435" t="s">
        <v>54</v>
      </c>
      <c r="B42" s="435"/>
      <c r="C42" s="178" t="s">
        <v>333</v>
      </c>
      <c r="D42" s="177">
        <v>43424</v>
      </c>
      <c r="E42" s="177">
        <v>43769</v>
      </c>
      <c r="F42" s="176">
        <f>E42-D42</f>
        <v>345</v>
      </c>
      <c r="G42" s="175">
        <f>F42/30</f>
        <v>11.5</v>
      </c>
      <c r="H42" s="436" t="s">
        <v>334</v>
      </c>
      <c r="I42" s="436"/>
      <c r="J42" s="436"/>
      <c r="K42" s="436"/>
      <c r="N42" s="439" t="s">
        <v>54</v>
      </c>
      <c r="O42" s="437"/>
      <c r="P42" s="178" t="s">
        <v>280</v>
      </c>
      <c r="Q42" s="2">
        <v>38384</v>
      </c>
      <c r="R42" s="2">
        <v>38533</v>
      </c>
      <c r="S42" s="3">
        <v>0</v>
      </c>
      <c r="T42" s="11">
        <f t="shared" ref="T42:T64" si="21">S42/30</f>
        <v>0</v>
      </c>
      <c r="U42" s="11" t="s">
        <v>56</v>
      </c>
      <c r="V42" s="283" t="s">
        <v>335</v>
      </c>
      <c r="W42" s="283"/>
      <c r="X42" s="283"/>
      <c r="Y42" s="284"/>
      <c r="AB42" s="285" t="s">
        <v>54</v>
      </c>
      <c r="AC42" s="285"/>
      <c r="AD42" s="15" t="s">
        <v>324</v>
      </c>
      <c r="AE42" s="2">
        <v>44008</v>
      </c>
      <c r="AF42" s="2">
        <v>44196</v>
      </c>
      <c r="AG42" s="3">
        <f>AF42-AE42</f>
        <v>188</v>
      </c>
      <c r="AH42" s="11">
        <f>AG42/30</f>
        <v>6.2666666666666666</v>
      </c>
      <c r="AI42" s="11" t="s">
        <v>41</v>
      </c>
      <c r="AJ42" s="283" t="s">
        <v>336</v>
      </c>
      <c r="AK42" s="283"/>
      <c r="AL42" s="283"/>
      <c r="AM42" s="283"/>
    </row>
    <row r="43" spans="1:39" ht="36.75" customHeight="1" x14ac:dyDescent="0.25">
      <c r="A43" s="433" t="s">
        <v>299</v>
      </c>
      <c r="B43" s="433"/>
      <c r="C43" s="178" t="s">
        <v>290</v>
      </c>
      <c r="D43" s="177">
        <v>43774</v>
      </c>
      <c r="E43" s="177">
        <v>43926</v>
      </c>
      <c r="F43" s="176">
        <f>E43-D43</f>
        <v>152</v>
      </c>
      <c r="G43" s="175">
        <f>F43/30</f>
        <v>5.0666666666666664</v>
      </c>
      <c r="H43" s="434" t="s">
        <v>337</v>
      </c>
      <c r="I43" s="434"/>
      <c r="J43" s="434"/>
      <c r="K43" s="434"/>
      <c r="N43" s="439" t="s">
        <v>54</v>
      </c>
      <c r="O43" s="437"/>
      <c r="P43" s="178" t="s">
        <v>280</v>
      </c>
      <c r="Q43" s="2">
        <v>38427</v>
      </c>
      <c r="R43" s="2">
        <v>38494</v>
      </c>
      <c r="S43" s="3">
        <v>0</v>
      </c>
      <c r="T43" s="11">
        <f t="shared" si="21"/>
        <v>0</v>
      </c>
      <c r="U43" s="11" t="s">
        <v>56</v>
      </c>
      <c r="V43" s="283" t="s">
        <v>338</v>
      </c>
      <c r="W43" s="283"/>
      <c r="X43" s="283"/>
      <c r="Y43" s="284"/>
      <c r="AB43" s="435" t="s">
        <v>54</v>
      </c>
      <c r="AC43" s="435"/>
      <c r="AD43" s="178" t="s">
        <v>339</v>
      </c>
      <c r="AE43" s="177">
        <v>44246</v>
      </c>
      <c r="AF43" s="177">
        <v>44347</v>
      </c>
      <c r="AG43" s="176">
        <f>AF43-AE43</f>
        <v>101</v>
      </c>
      <c r="AH43" s="175">
        <f>AG43/30</f>
        <v>3.3666666666666667</v>
      </c>
      <c r="AI43" s="175" t="s">
        <v>41</v>
      </c>
      <c r="AJ43" s="437" t="s">
        <v>340</v>
      </c>
      <c r="AK43" s="437"/>
      <c r="AL43" s="437"/>
      <c r="AM43" s="438"/>
    </row>
    <row r="44" spans="1:39" ht="28.5" x14ac:dyDescent="0.25">
      <c r="A44" s="285" t="s">
        <v>54</v>
      </c>
      <c r="B44" s="285"/>
      <c r="C44" s="15" t="s">
        <v>333</v>
      </c>
      <c r="D44" s="2">
        <v>44229</v>
      </c>
      <c r="E44" s="2">
        <v>44441</v>
      </c>
      <c r="F44" s="3">
        <f>E44-D44</f>
        <v>212</v>
      </c>
      <c r="G44" s="11">
        <f t="shared" si="18"/>
        <v>7.0666666666666664</v>
      </c>
      <c r="H44" s="432" t="s">
        <v>341</v>
      </c>
      <c r="I44" s="432"/>
      <c r="J44" s="432"/>
      <c r="K44" s="432"/>
      <c r="N44" s="282" t="s">
        <v>54</v>
      </c>
      <c r="O44" s="283"/>
      <c r="P44" s="15" t="s">
        <v>342</v>
      </c>
      <c r="Q44" s="2">
        <v>38427</v>
      </c>
      <c r="R44" s="2">
        <v>38501</v>
      </c>
      <c r="S44" s="3">
        <f>R44-Q44</f>
        <v>74</v>
      </c>
      <c r="T44" s="11">
        <f t="shared" si="21"/>
        <v>2.4666666666666668</v>
      </c>
      <c r="U44" s="11" t="s">
        <v>41</v>
      </c>
      <c r="V44" s="437" t="s">
        <v>343</v>
      </c>
      <c r="W44" s="437"/>
      <c r="X44" s="437"/>
      <c r="Y44" s="441"/>
      <c r="AB44" s="435" t="s">
        <v>54</v>
      </c>
      <c r="AC44" s="435"/>
      <c r="AD44" s="178" t="s">
        <v>344</v>
      </c>
      <c r="AE44" s="177">
        <v>44348</v>
      </c>
      <c r="AF44" s="177">
        <v>44594</v>
      </c>
      <c r="AG44" s="176">
        <f>AF44-AE44</f>
        <v>246</v>
      </c>
      <c r="AH44" s="175">
        <f>AG44/30</f>
        <v>8.1999999999999993</v>
      </c>
      <c r="AI44" s="175" t="s">
        <v>41</v>
      </c>
      <c r="AJ44" s="437" t="s">
        <v>345</v>
      </c>
      <c r="AK44" s="437"/>
      <c r="AL44" s="437"/>
      <c r="AM44" s="437"/>
    </row>
    <row r="45" spans="1:39" ht="15" customHeight="1" thickBot="1" x14ac:dyDescent="0.3">
      <c r="A45" s="41"/>
      <c r="B45" s="5"/>
      <c r="C45" s="5"/>
      <c r="D45" s="39"/>
      <c r="E45" s="39"/>
      <c r="F45" s="39"/>
      <c r="G45" s="39"/>
      <c r="H45" s="5"/>
      <c r="I45" s="39"/>
      <c r="J45" s="39"/>
      <c r="K45" s="40"/>
      <c r="N45" s="439" t="s">
        <v>54</v>
      </c>
      <c r="O45" s="437"/>
      <c r="P45" s="178" t="s">
        <v>280</v>
      </c>
      <c r="Q45" s="2">
        <v>38495</v>
      </c>
      <c r="R45" s="2">
        <v>38556</v>
      </c>
      <c r="S45" s="3">
        <v>0</v>
      </c>
      <c r="T45" s="11">
        <f t="shared" si="21"/>
        <v>0</v>
      </c>
      <c r="U45" s="11" t="s">
        <v>56</v>
      </c>
      <c r="V45" s="283" t="s">
        <v>346</v>
      </c>
      <c r="W45" s="283"/>
      <c r="X45" s="283"/>
      <c r="Y45" s="284"/>
      <c r="AB45" s="41"/>
      <c r="AC45" s="5"/>
      <c r="AD45" s="5"/>
      <c r="AE45" s="39"/>
      <c r="AF45" s="39"/>
      <c r="AG45" s="39"/>
      <c r="AH45" s="39"/>
      <c r="AI45" s="39"/>
      <c r="AJ45" s="5"/>
      <c r="AK45" s="39"/>
      <c r="AL45" s="39"/>
      <c r="AM45" s="40"/>
    </row>
    <row r="46" spans="1:39" ht="15" customHeight="1" thickBot="1" x14ac:dyDescent="0.3">
      <c r="A46" s="42"/>
      <c r="B46" s="39"/>
      <c r="C46" s="39"/>
      <c r="D46" s="299" t="s">
        <v>67</v>
      </c>
      <c r="E46" s="299"/>
      <c r="F46" s="299"/>
      <c r="G46" s="14">
        <f>SUM(G39:G44)</f>
        <v>32.233333333333334</v>
      </c>
      <c r="H46" s="39"/>
      <c r="I46" s="39"/>
      <c r="J46" s="39"/>
      <c r="K46" s="40"/>
      <c r="N46" s="439" t="s">
        <v>54</v>
      </c>
      <c r="O46" s="437"/>
      <c r="P46" s="178" t="s">
        <v>280</v>
      </c>
      <c r="Q46" s="2">
        <v>38502</v>
      </c>
      <c r="R46" s="2">
        <v>38556</v>
      </c>
      <c r="S46" s="3">
        <v>0</v>
      </c>
      <c r="T46" s="11">
        <f t="shared" si="21"/>
        <v>0</v>
      </c>
      <c r="U46" s="11" t="s">
        <v>56</v>
      </c>
      <c r="V46" s="283" t="s">
        <v>347</v>
      </c>
      <c r="W46" s="283"/>
      <c r="X46" s="283"/>
      <c r="Y46" s="284"/>
      <c r="AB46" s="42"/>
      <c r="AC46" s="39"/>
      <c r="AD46" s="39"/>
      <c r="AE46" s="299" t="s">
        <v>67</v>
      </c>
      <c r="AF46" s="299"/>
      <c r="AG46" s="299"/>
      <c r="AH46" s="14">
        <f>SUM(AH34:AH44)</f>
        <v>53.133333333333326</v>
      </c>
      <c r="AI46" s="28"/>
      <c r="AJ46" s="39"/>
      <c r="AK46" s="39"/>
      <c r="AL46" s="39"/>
      <c r="AM46" s="40"/>
    </row>
    <row r="47" spans="1:39" ht="29.25" thickBot="1" x14ac:dyDescent="0.3">
      <c r="A47" s="42"/>
      <c r="B47" s="39"/>
      <c r="C47" s="39"/>
      <c r="D47" s="16"/>
      <c r="E47" s="9"/>
      <c r="F47" s="9"/>
      <c r="G47" s="28"/>
      <c r="H47" s="39"/>
      <c r="I47" s="39"/>
      <c r="J47" s="39"/>
      <c r="K47" s="40"/>
      <c r="N47" s="439" t="s">
        <v>54</v>
      </c>
      <c r="O47" s="437"/>
      <c r="P47" s="15" t="s">
        <v>348</v>
      </c>
      <c r="Q47" s="2">
        <v>38743</v>
      </c>
      <c r="R47" s="2">
        <v>38832</v>
      </c>
      <c r="S47" s="3">
        <f>R47-Q47</f>
        <v>89</v>
      </c>
      <c r="T47" s="11">
        <f t="shared" si="21"/>
        <v>2.9666666666666668</v>
      </c>
      <c r="U47" s="11" t="s">
        <v>41</v>
      </c>
      <c r="V47" s="283" t="s">
        <v>349</v>
      </c>
      <c r="W47" s="283"/>
      <c r="X47" s="283"/>
      <c r="Y47" s="284"/>
      <c r="AB47" s="42"/>
      <c r="AC47" s="39"/>
      <c r="AD47" s="39"/>
      <c r="AE47" s="16"/>
      <c r="AF47" s="9"/>
      <c r="AG47" s="9"/>
      <c r="AH47" s="28"/>
      <c r="AI47" s="28"/>
      <c r="AJ47" s="39"/>
      <c r="AK47" s="39"/>
      <c r="AL47" s="39"/>
      <c r="AM47" s="40"/>
    </row>
    <row r="48" spans="1:39" ht="29.25" thickBot="1" x14ac:dyDescent="0.3">
      <c r="A48" s="304" t="s">
        <v>91</v>
      </c>
      <c r="B48" s="304"/>
      <c r="C48" s="22"/>
      <c r="D48" s="13">
        <f>+G35+G46</f>
        <v>82.6</v>
      </c>
      <c r="E48" s="9"/>
      <c r="F48" s="9"/>
      <c r="G48" s="9"/>
      <c r="H48" s="9"/>
      <c r="I48" s="9"/>
      <c r="J48" s="10"/>
      <c r="K48" s="43"/>
      <c r="N48" s="439" t="s">
        <v>54</v>
      </c>
      <c r="O48" s="437"/>
      <c r="P48" s="15" t="s">
        <v>348</v>
      </c>
      <c r="Q48" s="2">
        <v>38744</v>
      </c>
      <c r="R48" s="2">
        <v>38843</v>
      </c>
      <c r="S48" s="3">
        <v>0</v>
      </c>
      <c r="T48" s="11">
        <f t="shared" si="21"/>
        <v>0</v>
      </c>
      <c r="U48" s="11" t="s">
        <v>56</v>
      </c>
      <c r="V48" s="283" t="s">
        <v>350</v>
      </c>
      <c r="W48" s="283"/>
      <c r="X48" s="283"/>
      <c r="Y48" s="284"/>
      <c r="AB48" s="304" t="s">
        <v>91</v>
      </c>
      <c r="AC48" s="304"/>
      <c r="AD48" s="22"/>
      <c r="AE48" s="13">
        <f>+AH30+AH46</f>
        <v>80.933333333333337</v>
      </c>
      <c r="AF48" s="9"/>
      <c r="AG48" s="9"/>
      <c r="AH48" s="9"/>
      <c r="AI48" s="9"/>
      <c r="AJ48" s="9"/>
      <c r="AK48" s="9"/>
      <c r="AL48" s="10"/>
      <c r="AM48" s="43"/>
    </row>
    <row r="49" spans="1:39" ht="29.25" thickBot="1" x14ac:dyDescent="0.3">
      <c r="A49" s="42"/>
      <c r="B49" s="39"/>
      <c r="C49" s="39"/>
      <c r="D49" s="39"/>
      <c r="E49" s="39"/>
      <c r="F49" s="39"/>
      <c r="G49" s="39"/>
      <c r="H49" s="39"/>
      <c r="I49" s="39"/>
      <c r="J49" s="39"/>
      <c r="K49" s="40"/>
      <c r="N49" s="439" t="s">
        <v>54</v>
      </c>
      <c r="O49" s="437"/>
      <c r="P49" s="15" t="s">
        <v>348</v>
      </c>
      <c r="Q49" s="2">
        <v>38744</v>
      </c>
      <c r="R49" s="2">
        <v>38743</v>
      </c>
      <c r="S49" s="3">
        <v>0</v>
      </c>
      <c r="T49" s="11">
        <f t="shared" si="21"/>
        <v>0</v>
      </c>
      <c r="U49" s="11" t="s">
        <v>56</v>
      </c>
      <c r="V49" s="283" t="s">
        <v>351</v>
      </c>
      <c r="W49" s="283"/>
      <c r="X49" s="283"/>
      <c r="Y49" s="284"/>
      <c r="AB49" s="42"/>
      <c r="AC49" s="39"/>
      <c r="AD49" s="39"/>
      <c r="AE49" s="39"/>
      <c r="AF49" s="39"/>
      <c r="AG49" s="39"/>
      <c r="AH49" s="39"/>
      <c r="AI49" s="39"/>
      <c r="AJ49" s="39"/>
      <c r="AK49" s="39"/>
      <c r="AL49" s="39"/>
      <c r="AM49" s="40"/>
    </row>
    <row r="50" spans="1:39" x14ac:dyDescent="0.25">
      <c r="A50" s="290" t="s">
        <v>94</v>
      </c>
      <c r="B50" s="290"/>
      <c r="C50" s="290"/>
      <c r="D50" s="290"/>
      <c r="E50" s="290"/>
      <c r="F50" s="290"/>
      <c r="G50" s="290"/>
      <c r="H50" s="290"/>
      <c r="I50" s="290"/>
      <c r="J50" s="290"/>
      <c r="K50" s="290"/>
      <c r="N50" s="439" t="s">
        <v>54</v>
      </c>
      <c r="O50" s="437"/>
      <c r="P50" s="15" t="s">
        <v>352</v>
      </c>
      <c r="Q50" s="2">
        <v>39480</v>
      </c>
      <c r="R50" s="2">
        <v>39605</v>
      </c>
      <c r="S50" s="3">
        <v>0</v>
      </c>
      <c r="T50" s="11">
        <f t="shared" si="21"/>
        <v>0</v>
      </c>
      <c r="U50" s="11" t="s">
        <v>56</v>
      </c>
      <c r="V50" s="283" t="s">
        <v>353</v>
      </c>
      <c r="W50" s="283"/>
      <c r="X50" s="283"/>
      <c r="Y50" s="284"/>
      <c r="AB50" s="290" t="s">
        <v>94</v>
      </c>
      <c r="AC50" s="290"/>
      <c r="AD50" s="290"/>
      <c r="AE50" s="290"/>
      <c r="AF50" s="290"/>
      <c r="AG50" s="290"/>
      <c r="AH50" s="290"/>
      <c r="AI50" s="290"/>
      <c r="AJ50" s="290"/>
      <c r="AK50" s="290"/>
      <c r="AL50" s="290"/>
      <c r="AM50" s="290"/>
    </row>
    <row r="51" spans="1:39" ht="28.5" customHeight="1" x14ac:dyDescent="0.25">
      <c r="A51" s="276"/>
      <c r="B51" s="276"/>
      <c r="C51" s="276"/>
      <c r="D51" s="276"/>
      <c r="E51" s="276"/>
      <c r="F51" s="276"/>
      <c r="G51" s="276"/>
      <c r="H51" s="276"/>
      <c r="I51" s="276"/>
      <c r="J51" s="276"/>
      <c r="K51" s="276"/>
      <c r="N51" s="439" t="s">
        <v>54</v>
      </c>
      <c r="O51" s="437"/>
      <c r="P51" s="15" t="s">
        <v>354</v>
      </c>
      <c r="Q51" s="2">
        <v>40253</v>
      </c>
      <c r="R51" s="2">
        <v>40345</v>
      </c>
      <c r="S51" s="3">
        <f>R51-Q51</f>
        <v>92</v>
      </c>
      <c r="T51" s="11">
        <f t="shared" si="21"/>
        <v>3.0666666666666669</v>
      </c>
      <c r="U51" s="11" t="s">
        <v>41</v>
      </c>
      <c r="V51" s="283" t="s">
        <v>355</v>
      </c>
      <c r="W51" s="283"/>
      <c r="X51" s="283"/>
      <c r="Y51" s="284"/>
      <c r="AB51" s="276"/>
      <c r="AC51" s="276"/>
      <c r="AD51" s="276"/>
      <c r="AE51" s="276"/>
      <c r="AF51" s="276"/>
      <c r="AG51" s="276"/>
      <c r="AH51" s="276"/>
      <c r="AI51" s="276"/>
      <c r="AJ51" s="276"/>
      <c r="AK51" s="276"/>
      <c r="AL51" s="276"/>
      <c r="AM51" s="276"/>
    </row>
    <row r="52" spans="1:39" x14ac:dyDescent="0.25">
      <c r="A52" s="276"/>
      <c r="B52" s="276"/>
      <c r="C52" s="276"/>
      <c r="D52" s="276"/>
      <c r="E52" s="276"/>
      <c r="F52" s="276"/>
      <c r="G52" s="276"/>
      <c r="H52" s="276"/>
      <c r="I52" s="276"/>
      <c r="J52" s="276"/>
      <c r="K52" s="276"/>
      <c r="N52" s="439" t="s">
        <v>54</v>
      </c>
      <c r="O52" s="437"/>
      <c r="P52" s="15" t="s">
        <v>306</v>
      </c>
      <c r="Q52" s="2">
        <v>40969</v>
      </c>
      <c r="R52" s="2">
        <v>41304</v>
      </c>
      <c r="S52" s="3">
        <v>0</v>
      </c>
      <c r="T52" s="11">
        <f t="shared" si="21"/>
        <v>0</v>
      </c>
      <c r="U52" s="11" t="s">
        <v>56</v>
      </c>
      <c r="V52" s="283" t="s">
        <v>356</v>
      </c>
      <c r="W52" s="283"/>
      <c r="X52" s="283"/>
      <c r="Y52" s="284"/>
      <c r="AB52" s="276"/>
      <c r="AC52" s="276"/>
      <c r="AD52" s="276"/>
      <c r="AE52" s="276"/>
      <c r="AF52" s="276"/>
      <c r="AG52" s="276"/>
      <c r="AH52" s="276"/>
      <c r="AI52" s="276"/>
      <c r="AJ52" s="276"/>
      <c r="AK52" s="276"/>
      <c r="AL52" s="276"/>
      <c r="AM52" s="276"/>
    </row>
    <row r="53" spans="1:39" x14ac:dyDescent="0.25">
      <c r="A53" s="276"/>
      <c r="B53" s="276"/>
      <c r="C53" s="276"/>
      <c r="D53" s="276"/>
      <c r="E53" s="276"/>
      <c r="F53" s="276"/>
      <c r="G53" s="276"/>
      <c r="H53" s="276"/>
      <c r="I53" s="276"/>
      <c r="J53" s="276"/>
      <c r="K53" s="276"/>
      <c r="N53" s="282" t="s">
        <v>54</v>
      </c>
      <c r="O53" s="283"/>
      <c r="P53" s="15" t="s">
        <v>357</v>
      </c>
      <c r="Q53" s="2">
        <v>41521</v>
      </c>
      <c r="R53" s="2">
        <v>41611</v>
      </c>
      <c r="S53" s="3">
        <f t="shared" ref="S53:S64" si="22">R53-Q53</f>
        <v>90</v>
      </c>
      <c r="T53" s="11">
        <f t="shared" si="21"/>
        <v>3</v>
      </c>
      <c r="U53" s="11" t="s">
        <v>41</v>
      </c>
      <c r="V53" s="283" t="s">
        <v>358</v>
      </c>
      <c r="W53" s="283"/>
      <c r="X53" s="283"/>
      <c r="Y53" s="284"/>
      <c r="AB53" s="276"/>
      <c r="AC53" s="276"/>
      <c r="AD53" s="276"/>
      <c r="AE53" s="276"/>
      <c r="AF53" s="276"/>
      <c r="AG53" s="276"/>
      <c r="AH53" s="276"/>
      <c r="AI53" s="276"/>
      <c r="AJ53" s="276"/>
      <c r="AK53" s="276"/>
      <c r="AL53" s="276"/>
      <c r="AM53" s="276"/>
    </row>
    <row r="54" spans="1:39" ht="29.25" thickBot="1" x14ac:dyDescent="0.3">
      <c r="A54" s="276"/>
      <c r="B54" s="276"/>
      <c r="C54" s="276"/>
      <c r="D54" s="276"/>
      <c r="E54" s="276"/>
      <c r="F54" s="276"/>
      <c r="G54" s="276"/>
      <c r="H54" s="276"/>
      <c r="I54" s="39"/>
      <c r="J54" s="39"/>
      <c r="K54" s="40"/>
      <c r="N54" s="439" t="s">
        <v>54</v>
      </c>
      <c r="O54" s="437"/>
      <c r="P54" s="15" t="s">
        <v>359</v>
      </c>
      <c r="Q54" s="2">
        <v>41897</v>
      </c>
      <c r="R54" s="2">
        <v>41987</v>
      </c>
      <c r="S54" s="3">
        <f t="shared" si="22"/>
        <v>90</v>
      </c>
      <c r="T54" s="11">
        <f t="shared" si="21"/>
        <v>3</v>
      </c>
      <c r="U54" s="11" t="s">
        <v>41</v>
      </c>
      <c r="V54" s="283" t="s">
        <v>360</v>
      </c>
      <c r="W54" s="283"/>
      <c r="X54" s="283"/>
      <c r="Y54" s="284"/>
      <c r="AB54" s="276"/>
      <c r="AC54" s="276"/>
      <c r="AD54" s="276"/>
      <c r="AE54" s="276"/>
      <c r="AF54" s="276"/>
      <c r="AG54" s="276"/>
      <c r="AH54" s="276"/>
      <c r="AI54" s="276"/>
      <c r="AJ54" s="276"/>
      <c r="AK54" s="39"/>
      <c r="AL54" s="39"/>
      <c r="AM54" s="40"/>
    </row>
    <row r="55" spans="1:39" ht="29.25" thickBot="1" x14ac:dyDescent="0.3">
      <c r="A55" s="280" t="s">
        <v>99</v>
      </c>
      <c r="B55" s="280"/>
      <c r="C55" s="280"/>
      <c r="D55" s="280"/>
      <c r="E55" s="280"/>
      <c r="F55" s="280"/>
      <c r="G55" s="280"/>
      <c r="H55" s="280"/>
      <c r="I55" s="280"/>
      <c r="J55" s="280"/>
      <c r="K55" s="280"/>
      <c r="N55" s="439" t="s">
        <v>54</v>
      </c>
      <c r="O55" s="437"/>
      <c r="P55" s="15" t="s">
        <v>361</v>
      </c>
      <c r="Q55" s="2">
        <v>41929</v>
      </c>
      <c r="R55" s="2">
        <v>41990</v>
      </c>
      <c r="S55" s="3">
        <f t="shared" si="22"/>
        <v>61</v>
      </c>
      <c r="T55" s="11">
        <f t="shared" si="21"/>
        <v>2.0333333333333332</v>
      </c>
      <c r="U55" s="11" t="s">
        <v>41</v>
      </c>
      <c r="V55" s="283" t="s">
        <v>362</v>
      </c>
      <c r="W55" s="283"/>
      <c r="X55" s="283"/>
      <c r="Y55" s="284"/>
      <c r="AB55" s="280" t="s">
        <v>99</v>
      </c>
      <c r="AC55" s="280"/>
      <c r="AD55" s="280"/>
      <c r="AE55" s="280"/>
      <c r="AF55" s="280"/>
      <c r="AG55" s="280"/>
      <c r="AH55" s="280"/>
      <c r="AI55" s="280"/>
      <c r="AJ55" s="280"/>
      <c r="AK55" s="280"/>
      <c r="AL55" s="280"/>
      <c r="AM55" s="280"/>
    </row>
    <row r="56" spans="1:39" ht="28.5" x14ac:dyDescent="0.25">
      <c r="A56" s="23"/>
      <c r="B56" s="24"/>
      <c r="C56" s="24"/>
      <c r="D56" s="24"/>
      <c r="E56" s="24"/>
      <c r="F56" s="24"/>
      <c r="G56" s="24"/>
      <c r="H56" s="24"/>
      <c r="I56" s="24"/>
      <c r="J56" s="24"/>
      <c r="K56" s="25"/>
      <c r="N56" s="439" t="s">
        <v>54</v>
      </c>
      <c r="O56" s="437"/>
      <c r="P56" s="178" t="s">
        <v>363</v>
      </c>
      <c r="Q56" s="177">
        <v>42050</v>
      </c>
      <c r="R56" s="177">
        <v>42139</v>
      </c>
      <c r="S56" s="176">
        <f>R56-Q56</f>
        <v>89</v>
      </c>
      <c r="T56" s="175">
        <f>S56/30</f>
        <v>2.9666666666666668</v>
      </c>
      <c r="U56" s="175" t="s">
        <v>41</v>
      </c>
      <c r="V56" s="437" t="s">
        <v>364</v>
      </c>
      <c r="W56" s="437"/>
      <c r="X56" s="437"/>
      <c r="Y56" s="441"/>
      <c r="AB56" s="23"/>
      <c r="AC56" s="24"/>
      <c r="AD56" s="24"/>
      <c r="AE56" s="24"/>
      <c r="AF56" s="24"/>
      <c r="AG56" s="24"/>
      <c r="AH56" s="24"/>
      <c r="AI56" s="24"/>
      <c r="AJ56" s="24"/>
      <c r="AK56" s="24"/>
      <c r="AL56" s="24"/>
      <c r="AM56" s="25"/>
    </row>
    <row r="57" spans="1:39" ht="28.5" x14ac:dyDescent="0.25">
      <c r="A57" s="32"/>
      <c r="B57" s="272" t="s">
        <v>102</v>
      </c>
      <c r="C57" s="272"/>
      <c r="D57" s="272"/>
      <c r="E57" s="272"/>
      <c r="F57" s="273" t="s">
        <v>41</v>
      </c>
      <c r="G57" s="273"/>
      <c r="H57" s="273"/>
      <c r="I57" s="273"/>
      <c r="J57" s="1"/>
      <c r="K57" s="33"/>
      <c r="N57" s="442" t="s">
        <v>54</v>
      </c>
      <c r="O57" s="443"/>
      <c r="P57" s="178" t="s">
        <v>363</v>
      </c>
      <c r="Q57" s="177">
        <v>42695</v>
      </c>
      <c r="R57" s="177">
        <v>42756</v>
      </c>
      <c r="S57" s="176">
        <f>R57-Q57</f>
        <v>61</v>
      </c>
      <c r="T57" s="175">
        <f>S57/30</f>
        <v>2.0333333333333332</v>
      </c>
      <c r="U57" s="175" t="s">
        <v>41</v>
      </c>
      <c r="V57" s="440" t="s">
        <v>364</v>
      </c>
      <c r="W57" s="444"/>
      <c r="X57" s="444"/>
      <c r="Y57" s="445"/>
      <c r="AB57" s="32"/>
      <c r="AC57" s="272" t="s">
        <v>102</v>
      </c>
      <c r="AD57" s="272"/>
      <c r="AE57" s="272"/>
      <c r="AF57" s="272"/>
      <c r="AG57" s="273" t="s">
        <v>41</v>
      </c>
      <c r="AH57" s="273"/>
      <c r="AI57" s="273"/>
      <c r="AJ57" s="273"/>
      <c r="AK57" s="273"/>
      <c r="AL57" s="1"/>
      <c r="AM57" s="33"/>
    </row>
    <row r="58" spans="1:39" ht="28.5" customHeight="1" thickBot="1" x14ac:dyDescent="0.3">
      <c r="A58" s="29"/>
      <c r="B58" s="30"/>
      <c r="C58" s="30"/>
      <c r="D58" s="30"/>
      <c r="E58" s="30"/>
      <c r="F58" s="30"/>
      <c r="G58" s="30"/>
      <c r="H58" s="30"/>
      <c r="I58" s="30"/>
      <c r="J58" s="30"/>
      <c r="K58" s="31"/>
      <c r="N58" s="439" t="s">
        <v>54</v>
      </c>
      <c r="O58" s="437"/>
      <c r="P58" s="178" t="s">
        <v>363</v>
      </c>
      <c r="Q58" s="177">
        <v>42734</v>
      </c>
      <c r="R58" s="177">
        <v>42735</v>
      </c>
      <c r="S58" s="176">
        <f>R58-Q58</f>
        <v>1</v>
      </c>
      <c r="T58" s="175">
        <f>S58/30</f>
        <v>3.3333333333333333E-2</v>
      </c>
      <c r="U58" s="175" t="s">
        <v>41</v>
      </c>
      <c r="V58" s="437" t="s">
        <v>365</v>
      </c>
      <c r="W58" s="437"/>
      <c r="X58" s="437"/>
      <c r="Y58" s="441"/>
      <c r="AB58" s="29"/>
      <c r="AC58" s="30"/>
      <c r="AD58" s="30"/>
      <c r="AE58" s="30"/>
      <c r="AF58" s="30"/>
      <c r="AG58" s="30"/>
      <c r="AH58" s="30"/>
      <c r="AI58" s="30"/>
      <c r="AJ58" s="30"/>
      <c r="AK58" s="30"/>
      <c r="AL58" s="30"/>
      <c r="AM58" s="31"/>
    </row>
    <row r="59" spans="1:39" ht="15.75" customHeight="1" x14ac:dyDescent="0.25">
      <c r="N59" s="442" t="s">
        <v>54</v>
      </c>
      <c r="O59" s="443"/>
      <c r="P59" s="178" t="s">
        <v>366</v>
      </c>
      <c r="Q59" s="177">
        <v>43282</v>
      </c>
      <c r="R59" s="177">
        <v>43361</v>
      </c>
      <c r="S59" s="176">
        <f>R59-Q59</f>
        <v>79</v>
      </c>
      <c r="T59" s="175">
        <f>S59/30</f>
        <v>2.6333333333333333</v>
      </c>
      <c r="U59" s="175" t="s">
        <v>41</v>
      </c>
      <c r="V59" s="437" t="s">
        <v>367</v>
      </c>
      <c r="W59" s="437"/>
      <c r="X59" s="437"/>
      <c r="Y59" s="441"/>
    </row>
    <row r="60" spans="1:39" ht="15" customHeight="1" x14ac:dyDescent="0.25">
      <c r="N60" s="439" t="s">
        <v>54</v>
      </c>
      <c r="O60" s="437"/>
      <c r="P60" s="178" t="s">
        <v>280</v>
      </c>
      <c r="Q60" s="2">
        <v>43397</v>
      </c>
      <c r="R60" s="2">
        <v>43462</v>
      </c>
      <c r="S60" s="3">
        <f t="shared" si="22"/>
        <v>65</v>
      </c>
      <c r="T60" s="11">
        <f t="shared" si="21"/>
        <v>2.1666666666666665</v>
      </c>
      <c r="U60" s="11" t="s">
        <v>41</v>
      </c>
      <c r="V60" s="283" t="s">
        <v>368</v>
      </c>
      <c r="W60" s="283"/>
      <c r="X60" s="283"/>
      <c r="Y60" s="284"/>
    </row>
    <row r="61" spans="1:39" ht="15.75" customHeight="1" x14ac:dyDescent="0.25">
      <c r="N61" s="439" t="s">
        <v>54</v>
      </c>
      <c r="O61" s="437"/>
      <c r="P61" s="15" t="s">
        <v>369</v>
      </c>
      <c r="Q61" s="2">
        <v>43878</v>
      </c>
      <c r="R61" s="2">
        <v>44181</v>
      </c>
      <c r="S61" s="3">
        <f t="shared" si="22"/>
        <v>303</v>
      </c>
      <c r="T61" s="11">
        <f t="shared" si="21"/>
        <v>10.1</v>
      </c>
      <c r="U61" s="11" t="s">
        <v>41</v>
      </c>
      <c r="V61" s="283" t="s">
        <v>370</v>
      </c>
      <c r="W61" s="283"/>
      <c r="X61" s="283"/>
      <c r="Y61" s="284"/>
    </row>
    <row r="62" spans="1:39" ht="15" customHeight="1" x14ac:dyDescent="0.25">
      <c r="N62" s="439" t="s">
        <v>54</v>
      </c>
      <c r="O62" s="437"/>
      <c r="P62" s="178" t="s">
        <v>306</v>
      </c>
      <c r="Q62" s="177">
        <v>44186</v>
      </c>
      <c r="R62" s="177">
        <v>44286</v>
      </c>
      <c r="S62" s="176">
        <f t="shared" si="22"/>
        <v>100</v>
      </c>
      <c r="T62" s="175">
        <f t="shared" si="21"/>
        <v>3.3333333333333335</v>
      </c>
      <c r="U62" s="175" t="s">
        <v>41</v>
      </c>
      <c r="V62" s="437" t="s">
        <v>371</v>
      </c>
      <c r="W62" s="437"/>
      <c r="X62" s="437"/>
      <c r="Y62" s="441"/>
    </row>
    <row r="63" spans="1:39" x14ac:dyDescent="0.25">
      <c r="N63" s="439" t="s">
        <v>54</v>
      </c>
      <c r="O63" s="437"/>
      <c r="P63" s="178" t="s">
        <v>306</v>
      </c>
      <c r="Q63" s="177">
        <v>44291</v>
      </c>
      <c r="R63" s="177">
        <v>44377</v>
      </c>
      <c r="S63" s="176">
        <f t="shared" si="22"/>
        <v>86</v>
      </c>
      <c r="T63" s="175">
        <f t="shared" si="21"/>
        <v>2.8666666666666667</v>
      </c>
      <c r="U63" s="175" t="s">
        <v>41</v>
      </c>
      <c r="V63" s="437" t="s">
        <v>371</v>
      </c>
      <c r="W63" s="437"/>
      <c r="X63" s="437"/>
      <c r="Y63" s="441"/>
    </row>
    <row r="64" spans="1:39" x14ac:dyDescent="0.25">
      <c r="N64" s="439" t="s">
        <v>54</v>
      </c>
      <c r="O64" s="437"/>
      <c r="P64" s="15" t="s">
        <v>372</v>
      </c>
      <c r="Q64" s="2">
        <v>44440</v>
      </c>
      <c r="R64" s="2">
        <v>44560</v>
      </c>
      <c r="S64" s="3">
        <f t="shared" si="22"/>
        <v>120</v>
      </c>
      <c r="T64" s="11">
        <f t="shared" si="21"/>
        <v>4</v>
      </c>
      <c r="U64" s="11" t="s">
        <v>41</v>
      </c>
      <c r="V64" s="283" t="s">
        <v>373</v>
      </c>
      <c r="W64" s="283"/>
      <c r="X64" s="283"/>
      <c r="Y64" s="284"/>
    </row>
    <row r="65" spans="14:25" ht="15" customHeight="1" x14ac:dyDescent="0.25">
      <c r="N65" s="180"/>
      <c r="Y65" s="181"/>
    </row>
    <row r="66" spans="14:25" ht="15.75" thickBot="1" x14ac:dyDescent="0.3">
      <c r="N66" s="188"/>
      <c r="O66" s="5"/>
      <c r="P66" s="5"/>
      <c r="Q66" s="39"/>
      <c r="R66" s="39"/>
      <c r="S66" s="39"/>
      <c r="T66" s="39"/>
      <c r="U66" s="39"/>
      <c r="V66" s="5"/>
      <c r="W66" s="39"/>
      <c r="X66" s="39"/>
      <c r="Y66" s="183"/>
    </row>
    <row r="67" spans="14:25" ht="15.75" thickBot="1" x14ac:dyDescent="0.3">
      <c r="N67" s="189"/>
      <c r="O67" s="39"/>
      <c r="P67" s="39"/>
      <c r="Q67" s="299" t="s">
        <v>67</v>
      </c>
      <c r="R67" s="300"/>
      <c r="S67" s="301"/>
      <c r="T67" s="14">
        <f>SUM(T42:T64)</f>
        <v>46.666666666666671</v>
      </c>
      <c r="U67" s="28"/>
      <c r="V67" s="39"/>
      <c r="W67" s="39"/>
      <c r="X67" s="39"/>
      <c r="Y67" s="183"/>
    </row>
    <row r="68" spans="14:25" ht="15.75" thickBot="1" x14ac:dyDescent="0.3">
      <c r="N68" s="189"/>
      <c r="O68" s="39"/>
      <c r="P68" s="39"/>
      <c r="Q68" s="16"/>
      <c r="R68" s="9"/>
      <c r="S68" s="9"/>
      <c r="T68" s="28"/>
      <c r="U68" s="28"/>
      <c r="V68" s="39"/>
      <c r="W68" s="39"/>
      <c r="X68" s="39"/>
      <c r="Y68" s="183"/>
    </row>
    <row r="69" spans="14:25" ht="17.25" thickBot="1" x14ac:dyDescent="0.3">
      <c r="N69" s="302" t="s">
        <v>91</v>
      </c>
      <c r="O69" s="303"/>
      <c r="P69" s="22"/>
      <c r="Q69" s="13">
        <f>+T38+T67</f>
        <v>71.600000000000009</v>
      </c>
      <c r="R69" s="9"/>
      <c r="S69" s="9"/>
      <c r="T69" s="9"/>
      <c r="U69" s="9"/>
      <c r="V69" s="9"/>
      <c r="W69" s="9"/>
      <c r="X69" s="10"/>
      <c r="Y69" s="190"/>
    </row>
    <row r="70" spans="14:25" ht="15.75" customHeight="1" thickBot="1" x14ac:dyDescent="0.3">
      <c r="N70" s="189"/>
      <c r="O70" s="39"/>
      <c r="P70" s="39"/>
      <c r="Q70" s="39"/>
      <c r="R70" s="39"/>
      <c r="S70" s="39"/>
      <c r="T70" s="39"/>
      <c r="U70" s="39"/>
      <c r="V70" s="39"/>
      <c r="W70" s="39"/>
      <c r="X70" s="39"/>
      <c r="Y70" s="183"/>
    </row>
    <row r="71" spans="14:25" ht="17.25" customHeight="1" x14ac:dyDescent="0.25">
      <c r="N71" s="287" t="s">
        <v>94</v>
      </c>
      <c r="O71" s="288"/>
      <c r="P71" s="288"/>
      <c r="Q71" s="288"/>
      <c r="R71" s="288"/>
      <c r="S71" s="288"/>
      <c r="T71" s="288"/>
      <c r="U71" s="288"/>
      <c r="V71" s="288"/>
      <c r="W71" s="288"/>
      <c r="X71" s="288"/>
      <c r="Y71" s="289"/>
    </row>
    <row r="72" spans="14:25" ht="17.25" customHeight="1" x14ac:dyDescent="0.25">
      <c r="N72" s="274"/>
      <c r="O72" s="275"/>
      <c r="P72" s="275"/>
      <c r="Q72" s="275"/>
      <c r="R72" s="275"/>
      <c r="S72" s="275"/>
      <c r="T72" s="275"/>
      <c r="U72" s="275"/>
      <c r="V72" s="275"/>
      <c r="W72" s="275"/>
      <c r="X72" s="275"/>
      <c r="Y72" s="292"/>
    </row>
    <row r="73" spans="14:25" ht="17.25" customHeight="1" x14ac:dyDescent="0.25">
      <c r="N73" s="274"/>
      <c r="O73" s="275"/>
      <c r="P73" s="275"/>
      <c r="Q73" s="275"/>
      <c r="R73" s="275"/>
      <c r="S73" s="275"/>
      <c r="T73" s="275"/>
      <c r="U73" s="275"/>
      <c r="V73" s="275"/>
      <c r="W73" s="275"/>
      <c r="X73" s="275"/>
      <c r="Y73" s="292"/>
    </row>
    <row r="74" spans="14:25" ht="15.75" thickBot="1" x14ac:dyDescent="0.3">
      <c r="N74" s="293"/>
      <c r="O74" s="294"/>
      <c r="P74" s="294"/>
      <c r="Q74" s="294"/>
      <c r="R74" s="294"/>
      <c r="S74" s="294"/>
      <c r="T74" s="294"/>
      <c r="U74" s="294"/>
      <c r="V74" s="294"/>
      <c r="W74" s="294"/>
      <c r="X74" s="294"/>
      <c r="Y74" s="295"/>
    </row>
    <row r="75" spans="14:25" ht="15.75" thickBot="1" x14ac:dyDescent="0.3">
      <c r="N75" s="274"/>
      <c r="O75" s="275"/>
      <c r="P75" s="275"/>
      <c r="Q75" s="275"/>
      <c r="R75" s="275"/>
      <c r="S75" s="275"/>
      <c r="T75" s="275"/>
      <c r="U75" s="275"/>
      <c r="V75" s="275"/>
      <c r="W75" s="39"/>
      <c r="X75" s="39"/>
      <c r="Y75" s="183"/>
    </row>
    <row r="76" spans="14:25" ht="15.75" thickBot="1" x14ac:dyDescent="0.3">
      <c r="N76" s="277" t="s">
        <v>99</v>
      </c>
      <c r="O76" s="278"/>
      <c r="P76" s="278"/>
      <c r="Q76" s="278"/>
      <c r="R76" s="278"/>
      <c r="S76" s="278"/>
      <c r="T76" s="278"/>
      <c r="U76" s="278"/>
      <c r="V76" s="278"/>
      <c r="W76" s="278"/>
      <c r="X76" s="278"/>
      <c r="Y76" s="279"/>
    </row>
    <row r="77" spans="14:25" x14ac:dyDescent="0.25">
      <c r="N77" s="191"/>
      <c r="O77" s="24"/>
      <c r="P77" s="24"/>
      <c r="Q77" s="24"/>
      <c r="R77" s="24"/>
      <c r="S77" s="24"/>
      <c r="T77" s="24"/>
      <c r="U77" s="24"/>
      <c r="V77" s="24"/>
      <c r="W77" s="24"/>
      <c r="X77" s="24"/>
      <c r="Y77" s="192"/>
    </row>
    <row r="78" spans="14:25" x14ac:dyDescent="0.25">
      <c r="N78" s="187"/>
      <c r="O78" s="272" t="s">
        <v>102</v>
      </c>
      <c r="P78" s="272"/>
      <c r="Q78" s="272"/>
      <c r="R78" s="272"/>
      <c r="S78" s="273" t="s">
        <v>41</v>
      </c>
      <c r="T78" s="273"/>
      <c r="U78" s="273"/>
      <c r="V78" s="273"/>
      <c r="W78" s="273"/>
      <c r="X78" s="1"/>
      <c r="Y78" s="193"/>
    </row>
    <row r="79" spans="14:25" ht="15.75" thickBot="1" x14ac:dyDescent="0.3">
      <c r="N79" s="194"/>
      <c r="O79" s="195"/>
      <c r="P79" s="195"/>
      <c r="Q79" s="195"/>
      <c r="R79" s="195"/>
      <c r="S79" s="195"/>
      <c r="T79" s="195"/>
      <c r="U79" s="195"/>
      <c r="V79" s="195"/>
      <c r="W79" s="195"/>
      <c r="X79" s="195"/>
      <c r="Y79" s="196"/>
    </row>
  </sheetData>
  <mergeCells count="246">
    <mergeCell ref="AB2:AB3"/>
    <mergeCell ref="AC2:AK3"/>
    <mergeCell ref="AL2:AM3"/>
    <mergeCell ref="A5:A6"/>
    <mergeCell ref="B5:I6"/>
    <mergeCell ref="J5:K6"/>
    <mergeCell ref="N5:N6"/>
    <mergeCell ref="O5:W6"/>
    <mergeCell ref="X5:Y6"/>
    <mergeCell ref="AB5:AB6"/>
    <mergeCell ref="A2:A3"/>
    <mergeCell ref="B2:I3"/>
    <mergeCell ref="J2:K3"/>
    <mergeCell ref="N2:N3"/>
    <mergeCell ref="O2:W3"/>
    <mergeCell ref="X2:Y3"/>
    <mergeCell ref="B10:K10"/>
    <mergeCell ref="O10:Y10"/>
    <mergeCell ref="AC10:AM10"/>
    <mergeCell ref="B11:K11"/>
    <mergeCell ref="O11:Y11"/>
    <mergeCell ref="AC11:AM11"/>
    <mergeCell ref="AC5:AK6"/>
    <mergeCell ref="AL5:AM6"/>
    <mergeCell ref="A8:K8"/>
    <mergeCell ref="N8:Y8"/>
    <mergeCell ref="AB8:AM8"/>
    <mergeCell ref="A9:K9"/>
    <mergeCell ref="N9:Y9"/>
    <mergeCell ref="AB9:AM9"/>
    <mergeCell ref="A13:K13"/>
    <mergeCell ref="N13:Y13"/>
    <mergeCell ref="AB13:AM13"/>
    <mergeCell ref="B14:H14"/>
    <mergeCell ref="J14:K14"/>
    <mergeCell ref="O14:V14"/>
    <mergeCell ref="X14:Y14"/>
    <mergeCell ref="AC14:AJ14"/>
    <mergeCell ref="AL14:AM14"/>
    <mergeCell ref="A15:K15"/>
    <mergeCell ref="N15:Y15"/>
    <mergeCell ref="AB15:AM15"/>
    <mergeCell ref="B16:H16"/>
    <mergeCell ref="J16:K16"/>
    <mergeCell ref="O16:V16"/>
    <mergeCell ref="X16:Y16"/>
    <mergeCell ref="AC16:AJ16"/>
    <mergeCell ref="AL16:AM16"/>
    <mergeCell ref="A17:K17"/>
    <mergeCell ref="N17:Y17"/>
    <mergeCell ref="AB17:AM17"/>
    <mergeCell ref="B18:H18"/>
    <mergeCell ref="J18:K18"/>
    <mergeCell ref="O18:V18"/>
    <mergeCell ref="X18:Y18"/>
    <mergeCell ref="AC18:AJ18"/>
    <mergeCell ref="AL18:AM18"/>
    <mergeCell ref="A19:K19"/>
    <mergeCell ref="N19:Y19"/>
    <mergeCell ref="AB19:AM19"/>
    <mergeCell ref="B20:H20"/>
    <mergeCell ref="J20:K20"/>
    <mergeCell ref="O20:V20"/>
    <mergeCell ref="X20:Y20"/>
    <mergeCell ref="AC20:AJ20"/>
    <mergeCell ref="AL20:AM20"/>
    <mergeCell ref="A24:B24"/>
    <mergeCell ref="H24:K24"/>
    <mergeCell ref="N24:O24"/>
    <mergeCell ref="V24:Y24"/>
    <mergeCell ref="AB24:AC24"/>
    <mergeCell ref="AJ24:AM24"/>
    <mergeCell ref="A21:K21"/>
    <mergeCell ref="N21:Y21"/>
    <mergeCell ref="AB21:AM21"/>
    <mergeCell ref="A23:K23"/>
    <mergeCell ref="N23:Y23"/>
    <mergeCell ref="AB23:AM23"/>
    <mergeCell ref="AB50:AM50"/>
    <mergeCell ref="N72:Y74"/>
    <mergeCell ref="AB51:AM53"/>
    <mergeCell ref="Q67:S67"/>
    <mergeCell ref="AE46:AG46"/>
    <mergeCell ref="N69:O69"/>
    <mergeCell ref="AB48:AC48"/>
    <mergeCell ref="AB37:AC37"/>
    <mergeCell ref="AJ37:AM37"/>
    <mergeCell ref="N44:O44"/>
    <mergeCell ref="V44:Y44"/>
    <mergeCell ref="N48:O48"/>
    <mergeCell ref="V48:Y48"/>
    <mergeCell ref="AB42:AC42"/>
    <mergeCell ref="AJ42:AM42"/>
    <mergeCell ref="N54:O54"/>
    <mergeCell ref="V54:Y54"/>
    <mergeCell ref="N45:O45"/>
    <mergeCell ref="V45:Y45"/>
    <mergeCell ref="N42:O42"/>
    <mergeCell ref="V42:Y42"/>
    <mergeCell ref="N40:Y40"/>
    <mergeCell ref="N47:O47"/>
    <mergeCell ref="V47:Y47"/>
    <mergeCell ref="O78:R78"/>
    <mergeCell ref="S78:W78"/>
    <mergeCell ref="AC57:AF57"/>
    <mergeCell ref="AG57:AK57"/>
    <mergeCell ref="A54:H54"/>
    <mergeCell ref="N75:V75"/>
    <mergeCell ref="AB54:AJ54"/>
    <mergeCell ref="A55:K55"/>
    <mergeCell ref="N76:Y76"/>
    <mergeCell ref="AB55:AM55"/>
    <mergeCell ref="N71:Y71"/>
    <mergeCell ref="B57:E57"/>
    <mergeCell ref="F57:I57"/>
    <mergeCell ref="N56:O56"/>
    <mergeCell ref="V56:Y56"/>
    <mergeCell ref="N58:O58"/>
    <mergeCell ref="V58:Y58"/>
    <mergeCell ref="N59:O59"/>
    <mergeCell ref="V59:Y59"/>
    <mergeCell ref="N57:O57"/>
    <mergeCell ref="V57:Y57"/>
    <mergeCell ref="N55:O55"/>
    <mergeCell ref="V55:Y55"/>
    <mergeCell ref="A50:K50"/>
    <mergeCell ref="A51:K53"/>
    <mergeCell ref="D46:F46"/>
    <mergeCell ref="A48:B48"/>
    <mergeCell ref="N64:O64"/>
    <mergeCell ref="V64:Y64"/>
    <mergeCell ref="N61:O61"/>
    <mergeCell ref="V61:Y61"/>
    <mergeCell ref="N33:O33"/>
    <mergeCell ref="V33:Y33"/>
    <mergeCell ref="N60:O60"/>
    <mergeCell ref="V60:Y60"/>
    <mergeCell ref="N63:O63"/>
    <mergeCell ref="V63:Y63"/>
    <mergeCell ref="N62:O62"/>
    <mergeCell ref="V62:Y62"/>
    <mergeCell ref="N41:O41"/>
    <mergeCell ref="V41:Y41"/>
    <mergeCell ref="N36:O36"/>
    <mergeCell ref="V36:Y36"/>
    <mergeCell ref="N35:O35"/>
    <mergeCell ref="D35:F35"/>
    <mergeCell ref="Q38:S38"/>
    <mergeCell ref="A39:B39"/>
    <mergeCell ref="A37:K37"/>
    <mergeCell ref="H39:K39"/>
    <mergeCell ref="A38:B38"/>
    <mergeCell ref="N29:O29"/>
    <mergeCell ref="V29:Y29"/>
    <mergeCell ref="H38:K38"/>
    <mergeCell ref="N32:O32"/>
    <mergeCell ref="V32:Y32"/>
    <mergeCell ref="N31:O31"/>
    <mergeCell ref="V31:Y31"/>
    <mergeCell ref="N30:O30"/>
    <mergeCell ref="V30:Y30"/>
    <mergeCell ref="A34:B34"/>
    <mergeCell ref="H34:K34"/>
    <mergeCell ref="A33:B33"/>
    <mergeCell ref="H33:K33"/>
    <mergeCell ref="AB25:AC25"/>
    <mergeCell ref="AJ25:AM25"/>
    <mergeCell ref="AB26:AC26"/>
    <mergeCell ref="AJ26:AM26"/>
    <mergeCell ref="AB28:AC28"/>
    <mergeCell ref="AJ28:AM28"/>
    <mergeCell ref="N25:O25"/>
    <mergeCell ref="V25:Y25"/>
    <mergeCell ref="N27:O27"/>
    <mergeCell ref="V27:Y27"/>
    <mergeCell ref="N26:O26"/>
    <mergeCell ref="V26:Y26"/>
    <mergeCell ref="N28:O28"/>
    <mergeCell ref="V28:Y28"/>
    <mergeCell ref="AB27:AC27"/>
    <mergeCell ref="AJ27:AM27"/>
    <mergeCell ref="N53:O53"/>
    <mergeCell ref="V53:Y53"/>
    <mergeCell ref="N46:O46"/>
    <mergeCell ref="V46:Y46"/>
    <mergeCell ref="N50:O50"/>
    <mergeCell ref="V50:Y50"/>
    <mergeCell ref="N52:O52"/>
    <mergeCell ref="V52:Y52"/>
    <mergeCell ref="N34:O34"/>
    <mergeCell ref="V34:Y34"/>
    <mergeCell ref="N51:O51"/>
    <mergeCell ref="V51:Y51"/>
    <mergeCell ref="V35:Y35"/>
    <mergeCell ref="N49:O49"/>
    <mergeCell ref="V49:Y49"/>
    <mergeCell ref="N43:O43"/>
    <mergeCell ref="V43:Y43"/>
    <mergeCell ref="AB39:AC39"/>
    <mergeCell ref="AJ39:AM39"/>
    <mergeCell ref="AB41:AC41"/>
    <mergeCell ref="AJ41:AM41"/>
    <mergeCell ref="AB38:AC38"/>
    <mergeCell ref="AJ38:AM38"/>
    <mergeCell ref="AB34:AC34"/>
    <mergeCell ref="AJ34:AM34"/>
    <mergeCell ref="AE30:AG30"/>
    <mergeCell ref="AB32:AM32"/>
    <mergeCell ref="AB33:AC33"/>
    <mergeCell ref="AJ33:AM33"/>
    <mergeCell ref="AB40:AC40"/>
    <mergeCell ref="AJ40:AM40"/>
    <mergeCell ref="AB35:AC35"/>
    <mergeCell ref="AJ35:AM35"/>
    <mergeCell ref="AB36:AC36"/>
    <mergeCell ref="AJ36:AM36"/>
    <mergeCell ref="AB43:AC43"/>
    <mergeCell ref="AJ43:AM43"/>
    <mergeCell ref="AB44:AC44"/>
    <mergeCell ref="AJ44:AM44"/>
    <mergeCell ref="A40:B40"/>
    <mergeCell ref="H40:K40"/>
    <mergeCell ref="A41:B41"/>
    <mergeCell ref="H41:K41"/>
    <mergeCell ref="A43:B43"/>
    <mergeCell ref="H43:K43"/>
    <mergeCell ref="A42:B42"/>
    <mergeCell ref="H42:K42"/>
    <mergeCell ref="A44:B44"/>
    <mergeCell ref="H44:K44"/>
    <mergeCell ref="A25:B25"/>
    <mergeCell ref="H25:K25"/>
    <mergeCell ref="A30:B30"/>
    <mergeCell ref="H30:K30"/>
    <mergeCell ref="A32:B32"/>
    <mergeCell ref="H32:K32"/>
    <mergeCell ref="A26:B26"/>
    <mergeCell ref="H26:K26"/>
    <mergeCell ref="A27:B27"/>
    <mergeCell ref="H27:K27"/>
    <mergeCell ref="A28:B28"/>
    <mergeCell ref="H28:K28"/>
    <mergeCell ref="A29:B29"/>
    <mergeCell ref="H29:K29"/>
    <mergeCell ref="A31:B31"/>
    <mergeCell ref="H31:K31"/>
  </mergeCells>
  <pageMargins left="0.7" right="0.7" top="0.75" bottom="0.75" header="0.3" footer="0.3"/>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00000000-0002-0000-0100-000000000000}">
          <x14:formula1>
            <xm:f>Hoja3!$A$1:$A$7</xm:f>
          </x14:formula1>
          <xm:sqref>B16:H16</xm:sqref>
        </x14:dataValidation>
        <x14:dataValidation type="list" allowBlank="1" showInputMessage="1" showErrorMessage="1" xr:uid="{00000000-0002-0000-0100-000001000000}">
          <x14:formula1>
            <xm:f>Hoja3!$C$1:$C$6</xm:f>
          </x14:formula1>
          <xm:sqref>O16:V16 AC16:AJ16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6E0B4"/>
  </sheetPr>
  <dimension ref="A1:AM73"/>
  <sheetViews>
    <sheetView topLeftCell="U26" zoomScale="50" zoomScaleNormal="50" workbookViewId="0">
      <selection activeCell="A9" sqref="A9:K9"/>
    </sheetView>
  </sheetViews>
  <sheetFormatPr baseColWidth="10" defaultColWidth="11.42578125" defaultRowHeight="15" x14ac:dyDescent="0.25"/>
  <cols>
    <col min="1" max="1" width="26" customWidth="1"/>
    <col min="2" max="3" width="17.28515625" customWidth="1"/>
    <col min="6" max="6" width="16" customWidth="1"/>
    <col min="7" max="7" width="16.28515625" customWidth="1"/>
    <col min="9" max="9" width="14.140625" customWidth="1"/>
    <col min="14" max="14" width="23.5703125" bestFit="1" customWidth="1"/>
    <col min="16" max="16" width="36.28515625" customWidth="1"/>
    <col min="17" max="17" width="21.140625" customWidth="1"/>
    <col min="18" max="18" width="18" customWidth="1"/>
    <col min="19" max="19" width="17.7109375" customWidth="1"/>
    <col min="20" max="20" width="17.5703125" customWidth="1"/>
    <col min="21" max="21" width="38.140625" customWidth="1"/>
    <col min="23" max="23" width="25.85546875" customWidth="1"/>
    <col min="28" max="28" width="38.5703125" customWidth="1"/>
    <col min="30" max="30" width="35.140625" customWidth="1"/>
    <col min="31" max="31" width="22.85546875" customWidth="1"/>
    <col min="32" max="32" width="21.7109375" customWidth="1"/>
    <col min="33" max="33" width="18.85546875" customWidth="1"/>
    <col min="34" max="34" width="20.5703125" customWidth="1"/>
    <col min="35" max="35" width="47.42578125" customWidth="1"/>
    <col min="36" max="36" width="22.28515625" customWidth="1"/>
    <col min="37" max="37" width="32" customWidth="1"/>
  </cols>
  <sheetData>
    <row r="1" spans="1:39" ht="15.75" thickBot="1" x14ac:dyDescent="0.3"/>
    <row r="2" spans="1:39" ht="15" customHeight="1" x14ac:dyDescent="0.25">
      <c r="A2" s="358"/>
      <c r="B2" s="350" t="s">
        <v>0</v>
      </c>
      <c r="C2" s="376"/>
      <c r="D2" s="376"/>
      <c r="E2" s="376"/>
      <c r="F2" s="376"/>
      <c r="G2" s="376"/>
      <c r="H2" s="376"/>
      <c r="I2" s="377"/>
      <c r="J2" s="351"/>
      <c r="K2" s="373"/>
      <c r="N2" s="358"/>
      <c r="O2" s="359" t="s">
        <v>1</v>
      </c>
      <c r="P2" s="368"/>
      <c r="Q2" s="368"/>
      <c r="R2" s="368"/>
      <c r="S2" s="368"/>
      <c r="T2" s="368"/>
      <c r="U2" s="368"/>
      <c r="V2" s="368"/>
      <c r="W2" s="369"/>
      <c r="X2" s="351"/>
      <c r="Y2" s="373"/>
      <c r="AB2" s="358"/>
      <c r="AC2" s="359" t="s">
        <v>1</v>
      </c>
      <c r="AD2" s="368"/>
      <c r="AE2" s="368"/>
      <c r="AF2" s="368"/>
      <c r="AG2" s="368"/>
      <c r="AH2" s="368"/>
      <c r="AI2" s="368"/>
      <c r="AJ2" s="368"/>
      <c r="AK2" s="369"/>
      <c r="AL2" s="351"/>
      <c r="AM2" s="373"/>
    </row>
    <row r="3" spans="1:39" ht="36.75" customHeight="1" thickBot="1" x14ac:dyDescent="0.3">
      <c r="A3" s="367"/>
      <c r="B3" s="378"/>
      <c r="C3" s="379"/>
      <c r="D3" s="379"/>
      <c r="E3" s="379"/>
      <c r="F3" s="379"/>
      <c r="G3" s="379"/>
      <c r="H3" s="379"/>
      <c r="I3" s="380"/>
      <c r="J3" s="374"/>
      <c r="K3" s="375"/>
      <c r="N3" s="367"/>
      <c r="O3" s="370"/>
      <c r="P3" s="371"/>
      <c r="Q3" s="371"/>
      <c r="R3" s="371"/>
      <c r="S3" s="371"/>
      <c r="T3" s="371"/>
      <c r="U3" s="371"/>
      <c r="V3" s="371"/>
      <c r="W3" s="372"/>
      <c r="X3" s="374"/>
      <c r="Y3" s="375"/>
      <c r="AB3" s="367"/>
      <c r="AC3" s="370"/>
      <c r="AD3" s="371"/>
      <c r="AE3" s="371"/>
      <c r="AF3" s="371"/>
      <c r="AG3" s="371"/>
      <c r="AH3" s="371"/>
      <c r="AI3" s="371"/>
      <c r="AJ3" s="371"/>
      <c r="AK3" s="372"/>
      <c r="AL3" s="374"/>
      <c r="AM3" s="375"/>
    </row>
    <row r="4" spans="1:39" ht="15.75" thickBot="1" x14ac:dyDescent="0.3">
      <c r="A4" s="34"/>
      <c r="K4" s="35"/>
      <c r="N4" s="34"/>
      <c r="Y4" s="35"/>
      <c r="AB4" s="34"/>
      <c r="AM4" s="35"/>
    </row>
    <row r="5" spans="1:39" ht="15" customHeight="1" x14ac:dyDescent="0.25">
      <c r="A5" s="358"/>
      <c r="B5" s="350" t="s">
        <v>2</v>
      </c>
      <c r="C5" s="376"/>
      <c r="D5" s="376"/>
      <c r="E5" s="376"/>
      <c r="F5" s="376"/>
      <c r="G5" s="376"/>
      <c r="H5" s="376"/>
      <c r="I5" s="377"/>
      <c r="J5" s="351"/>
      <c r="K5" s="373"/>
      <c r="N5" s="358"/>
      <c r="O5" s="350" t="s">
        <v>2</v>
      </c>
      <c r="P5" s="376"/>
      <c r="Q5" s="376"/>
      <c r="R5" s="376"/>
      <c r="S5" s="376"/>
      <c r="T5" s="376"/>
      <c r="U5" s="376"/>
      <c r="V5" s="376"/>
      <c r="W5" s="377"/>
      <c r="X5" s="351"/>
      <c r="Y5" s="373"/>
      <c r="AB5" s="358"/>
      <c r="AC5" s="350" t="s">
        <v>2</v>
      </c>
      <c r="AD5" s="376"/>
      <c r="AE5" s="376"/>
      <c r="AF5" s="376"/>
      <c r="AG5" s="376"/>
      <c r="AH5" s="376"/>
      <c r="AI5" s="376"/>
      <c r="AJ5" s="376"/>
      <c r="AK5" s="377"/>
      <c r="AL5" s="351"/>
      <c r="AM5" s="373"/>
    </row>
    <row r="6" spans="1:39" ht="15.75" customHeight="1" thickBot="1" x14ac:dyDescent="0.3">
      <c r="A6" s="367"/>
      <c r="B6" s="378"/>
      <c r="C6" s="379"/>
      <c r="D6" s="379"/>
      <c r="E6" s="379"/>
      <c r="F6" s="379"/>
      <c r="G6" s="379"/>
      <c r="H6" s="379"/>
      <c r="I6" s="380"/>
      <c r="J6" s="374"/>
      <c r="K6" s="375"/>
      <c r="N6" s="367"/>
      <c r="O6" s="378"/>
      <c r="P6" s="379"/>
      <c r="Q6" s="379"/>
      <c r="R6" s="379"/>
      <c r="S6" s="379"/>
      <c r="T6" s="379"/>
      <c r="U6" s="379"/>
      <c r="V6" s="379"/>
      <c r="W6" s="380"/>
      <c r="X6" s="374"/>
      <c r="Y6" s="375"/>
      <c r="AB6" s="367"/>
      <c r="AC6" s="378"/>
      <c r="AD6" s="379"/>
      <c r="AE6" s="379"/>
      <c r="AF6" s="379"/>
      <c r="AG6" s="379"/>
      <c r="AH6" s="379"/>
      <c r="AI6" s="379"/>
      <c r="AJ6" s="379"/>
      <c r="AK6" s="380"/>
      <c r="AL6" s="374"/>
      <c r="AM6" s="375"/>
    </row>
    <row r="7" spans="1:39" ht="15.75" thickBot="1" x14ac:dyDescent="0.3">
      <c r="A7" s="36"/>
      <c r="B7" s="37"/>
      <c r="C7" s="37"/>
      <c r="D7" s="37"/>
      <c r="E7" s="37"/>
      <c r="F7" s="37"/>
      <c r="G7" s="37"/>
      <c r="H7" s="38"/>
      <c r="I7" s="39"/>
      <c r="J7" s="39"/>
      <c r="K7" s="40"/>
      <c r="N7" s="36"/>
      <c r="O7" s="37"/>
      <c r="P7" s="37"/>
      <c r="Q7" s="37"/>
      <c r="R7" s="37"/>
      <c r="S7" s="37"/>
      <c r="T7" s="37"/>
      <c r="U7" s="37"/>
      <c r="V7" s="38"/>
      <c r="W7" s="39"/>
      <c r="X7" s="39"/>
      <c r="Y7" s="40"/>
      <c r="AB7" s="36"/>
      <c r="AC7" s="37"/>
      <c r="AD7" s="37"/>
      <c r="AE7" s="37"/>
      <c r="AF7" s="37"/>
      <c r="AG7" s="37"/>
      <c r="AH7" s="37"/>
      <c r="AI7" s="37"/>
      <c r="AJ7" s="38"/>
      <c r="AK7" s="39"/>
      <c r="AL7" s="39"/>
      <c r="AM7" s="40"/>
    </row>
    <row r="8" spans="1:39" x14ac:dyDescent="0.25">
      <c r="A8" s="280" t="s">
        <v>3</v>
      </c>
      <c r="B8" s="278"/>
      <c r="C8" s="278"/>
      <c r="D8" s="278"/>
      <c r="E8" s="278"/>
      <c r="F8" s="278"/>
      <c r="G8" s="278"/>
      <c r="H8" s="278"/>
      <c r="I8" s="278"/>
      <c r="J8" s="278"/>
      <c r="K8" s="281"/>
      <c r="N8" s="280" t="s">
        <v>3</v>
      </c>
      <c r="O8" s="278"/>
      <c r="P8" s="278"/>
      <c r="Q8" s="278"/>
      <c r="R8" s="278"/>
      <c r="S8" s="278"/>
      <c r="T8" s="278"/>
      <c r="U8" s="278"/>
      <c r="V8" s="278"/>
      <c r="W8" s="278"/>
      <c r="X8" s="278"/>
      <c r="Y8" s="281"/>
      <c r="AB8" s="280" t="s">
        <v>3</v>
      </c>
      <c r="AC8" s="278"/>
      <c r="AD8" s="278"/>
      <c r="AE8" s="278"/>
      <c r="AF8" s="278"/>
      <c r="AG8" s="278"/>
      <c r="AH8" s="278"/>
      <c r="AI8" s="278"/>
      <c r="AJ8" s="278"/>
      <c r="AK8" s="278"/>
      <c r="AL8" s="278"/>
      <c r="AM8" s="281"/>
    </row>
    <row r="9" spans="1:39" ht="30" customHeight="1" x14ac:dyDescent="0.25">
      <c r="A9" s="353" t="s">
        <v>4</v>
      </c>
      <c r="B9" s="355"/>
      <c r="C9" s="355"/>
      <c r="D9" s="355"/>
      <c r="E9" s="355"/>
      <c r="F9" s="355"/>
      <c r="G9" s="355"/>
      <c r="H9" s="355"/>
      <c r="I9" s="355"/>
      <c r="J9" s="355"/>
      <c r="K9" s="356"/>
      <c r="N9" s="472" t="s">
        <v>5</v>
      </c>
      <c r="O9" s="473"/>
      <c r="P9" s="473"/>
      <c r="Q9" s="473"/>
      <c r="R9" s="473"/>
      <c r="S9" s="473"/>
      <c r="T9" s="473"/>
      <c r="U9" s="473"/>
      <c r="V9" s="473"/>
      <c r="W9" s="473"/>
      <c r="X9" s="473"/>
      <c r="Y9" s="474"/>
      <c r="AB9" s="472" t="s">
        <v>5</v>
      </c>
      <c r="AC9" s="473"/>
      <c r="AD9" s="473"/>
      <c r="AE9" s="473"/>
      <c r="AF9" s="473"/>
      <c r="AG9" s="473"/>
      <c r="AH9" s="473"/>
      <c r="AI9" s="473"/>
      <c r="AJ9" s="473"/>
      <c r="AK9" s="473"/>
      <c r="AL9" s="473"/>
      <c r="AM9" s="474"/>
    </row>
    <row r="10" spans="1:39" ht="130.5" customHeight="1" x14ac:dyDescent="0.25">
      <c r="A10" s="18" t="s">
        <v>6</v>
      </c>
      <c r="B10" s="468" t="s">
        <v>7</v>
      </c>
      <c r="C10" s="468"/>
      <c r="D10" s="468"/>
      <c r="E10" s="468"/>
      <c r="F10" s="468"/>
      <c r="G10" s="468"/>
      <c r="H10" s="468"/>
      <c r="I10" s="468"/>
      <c r="J10" s="468"/>
      <c r="K10" s="469"/>
      <c r="N10" s="18" t="s">
        <v>6</v>
      </c>
      <c r="O10" s="347" t="s">
        <v>8</v>
      </c>
      <c r="P10" s="347"/>
      <c r="Q10" s="347"/>
      <c r="R10" s="347"/>
      <c r="S10" s="347"/>
      <c r="T10" s="347"/>
      <c r="U10" s="347"/>
      <c r="V10" s="347"/>
      <c r="W10" s="347"/>
      <c r="X10" s="347"/>
      <c r="Y10" s="382"/>
      <c r="AB10" s="18" t="s">
        <v>6</v>
      </c>
      <c r="AC10" s="347" t="s">
        <v>8</v>
      </c>
      <c r="AD10" s="347"/>
      <c r="AE10" s="347"/>
      <c r="AF10" s="347"/>
      <c r="AG10" s="347"/>
      <c r="AH10" s="347"/>
      <c r="AI10" s="347"/>
      <c r="AJ10" s="347"/>
      <c r="AK10" s="347"/>
      <c r="AL10" s="347"/>
      <c r="AM10" s="382"/>
    </row>
    <row r="11" spans="1:39" ht="96.75" customHeight="1" thickBot="1" x14ac:dyDescent="0.3">
      <c r="A11" s="19" t="s">
        <v>9</v>
      </c>
      <c r="B11" s="348" t="s">
        <v>10</v>
      </c>
      <c r="C11" s="348"/>
      <c r="D11" s="348"/>
      <c r="E11" s="348"/>
      <c r="F11" s="348"/>
      <c r="G11" s="348"/>
      <c r="H11" s="348"/>
      <c r="I11" s="348"/>
      <c r="J11" s="348"/>
      <c r="K11" s="383"/>
      <c r="N11" s="19" t="s">
        <v>9</v>
      </c>
      <c r="O11" s="470" t="s">
        <v>11</v>
      </c>
      <c r="P11" s="470"/>
      <c r="Q11" s="470"/>
      <c r="R11" s="470"/>
      <c r="S11" s="470"/>
      <c r="T11" s="470"/>
      <c r="U11" s="470"/>
      <c r="V11" s="470"/>
      <c r="W11" s="470"/>
      <c r="X11" s="470"/>
      <c r="Y11" s="471"/>
      <c r="AB11" s="19" t="s">
        <v>9</v>
      </c>
      <c r="AC11" s="470" t="s">
        <v>11</v>
      </c>
      <c r="AD11" s="470"/>
      <c r="AE11" s="470"/>
      <c r="AF11" s="470"/>
      <c r="AG11" s="470"/>
      <c r="AH11" s="470"/>
      <c r="AI11" s="470"/>
      <c r="AJ11" s="470"/>
      <c r="AK11" s="470"/>
      <c r="AL11" s="470"/>
      <c r="AM11" s="471"/>
    </row>
    <row r="12" spans="1:39" ht="15.75" thickBot="1" x14ac:dyDescent="0.3">
      <c r="A12" s="36"/>
      <c r="B12" s="37"/>
      <c r="C12" s="37"/>
      <c r="D12" s="37"/>
      <c r="E12" s="37"/>
      <c r="F12" s="37"/>
      <c r="G12" s="37"/>
      <c r="H12" s="38"/>
      <c r="I12" s="39"/>
      <c r="J12" s="39"/>
      <c r="K12" s="40"/>
      <c r="N12" s="36"/>
      <c r="O12" s="37"/>
      <c r="P12" s="37"/>
      <c r="Q12" s="37"/>
      <c r="R12" s="37"/>
      <c r="S12" s="37"/>
      <c r="T12" s="37"/>
      <c r="U12" s="37"/>
      <c r="V12" s="38"/>
      <c r="W12" s="39"/>
      <c r="X12" s="39"/>
      <c r="Y12" s="40"/>
      <c r="AB12" s="36"/>
      <c r="AC12" s="37"/>
      <c r="AD12" s="37"/>
      <c r="AE12" s="37"/>
      <c r="AF12" s="37"/>
      <c r="AG12" s="37"/>
      <c r="AH12" s="37"/>
      <c r="AI12" s="37"/>
      <c r="AJ12" s="38"/>
      <c r="AK12" s="39"/>
      <c r="AL12" s="39"/>
      <c r="AM12" s="40"/>
    </row>
    <row r="13" spans="1:39" ht="15.75" customHeight="1" thickBot="1" x14ac:dyDescent="0.3">
      <c r="A13" s="345" t="s">
        <v>12</v>
      </c>
      <c r="B13" s="384"/>
      <c r="C13" s="384"/>
      <c r="D13" s="384"/>
      <c r="E13" s="384"/>
      <c r="F13" s="384"/>
      <c r="G13" s="384"/>
      <c r="H13" s="384"/>
      <c r="I13" s="384"/>
      <c r="J13" s="384"/>
      <c r="K13" s="385"/>
      <c r="N13" s="345" t="s">
        <v>12</v>
      </c>
      <c r="O13" s="384"/>
      <c r="P13" s="384"/>
      <c r="Q13" s="384"/>
      <c r="R13" s="384"/>
      <c r="S13" s="384"/>
      <c r="T13" s="384"/>
      <c r="U13" s="384"/>
      <c r="V13" s="384"/>
      <c r="W13" s="384"/>
      <c r="X13" s="384"/>
      <c r="Y13" s="385"/>
      <c r="AB13" s="345" t="s">
        <v>12</v>
      </c>
      <c r="AC13" s="384"/>
      <c r="AD13" s="384"/>
      <c r="AE13" s="384"/>
      <c r="AF13" s="384"/>
      <c r="AG13" s="384"/>
      <c r="AH13" s="384"/>
      <c r="AI13" s="384"/>
      <c r="AJ13" s="384"/>
      <c r="AK13" s="384"/>
      <c r="AL13" s="384"/>
      <c r="AM13" s="385"/>
    </row>
    <row r="14" spans="1:39" x14ac:dyDescent="0.25">
      <c r="A14" s="26" t="s">
        <v>13</v>
      </c>
      <c r="B14" s="462" t="s">
        <v>374</v>
      </c>
      <c r="C14" s="463"/>
      <c r="D14" s="463"/>
      <c r="E14" s="463"/>
      <c r="F14" s="463"/>
      <c r="G14" s="463"/>
      <c r="H14" s="464"/>
      <c r="I14" s="27" t="s">
        <v>15</v>
      </c>
      <c r="J14" s="465">
        <v>19409594</v>
      </c>
      <c r="K14" s="466"/>
      <c r="N14" s="26" t="s">
        <v>13</v>
      </c>
      <c r="O14" s="462" t="s">
        <v>375</v>
      </c>
      <c r="P14" s="463"/>
      <c r="Q14" s="463"/>
      <c r="R14" s="463"/>
      <c r="S14" s="463"/>
      <c r="T14" s="463"/>
      <c r="U14" s="463"/>
      <c r="V14" s="464"/>
      <c r="W14" s="27" t="s">
        <v>15</v>
      </c>
      <c r="X14" s="462">
        <v>5711867</v>
      </c>
      <c r="Y14" s="467"/>
      <c r="AB14" s="26" t="s">
        <v>13</v>
      </c>
      <c r="AC14" s="462" t="s">
        <v>376</v>
      </c>
      <c r="AD14" s="463"/>
      <c r="AE14" s="463"/>
      <c r="AF14" s="463"/>
      <c r="AG14" s="463"/>
      <c r="AH14" s="463"/>
      <c r="AI14" s="463"/>
      <c r="AJ14" s="464"/>
      <c r="AK14" s="27" t="s">
        <v>15</v>
      </c>
      <c r="AL14" s="462">
        <v>79685970</v>
      </c>
      <c r="AM14" s="467"/>
    </row>
    <row r="15" spans="1:39" x14ac:dyDescent="0.25">
      <c r="A15" s="460"/>
      <c r="B15" s="461"/>
      <c r="C15" s="461"/>
      <c r="D15" s="461"/>
      <c r="E15" s="461"/>
      <c r="F15" s="461"/>
      <c r="G15" s="461"/>
      <c r="H15" s="461"/>
      <c r="I15" s="461"/>
      <c r="J15" s="461"/>
      <c r="K15" s="400"/>
      <c r="N15" s="335"/>
      <c r="O15" s="389"/>
      <c r="P15" s="389"/>
      <c r="Q15" s="389"/>
      <c r="R15" s="389"/>
      <c r="S15" s="389"/>
      <c r="T15" s="389"/>
      <c r="U15" s="389"/>
      <c r="V15" s="389"/>
      <c r="W15" s="389"/>
      <c r="X15" s="389"/>
      <c r="Y15" s="390"/>
      <c r="AB15" s="335"/>
      <c r="AC15" s="389"/>
      <c r="AD15" s="389"/>
      <c r="AE15" s="389"/>
      <c r="AF15" s="389"/>
      <c r="AG15" s="389"/>
      <c r="AH15" s="389"/>
      <c r="AI15" s="389"/>
      <c r="AJ15" s="389"/>
      <c r="AK15" s="389"/>
      <c r="AL15" s="389"/>
      <c r="AM15" s="390"/>
    </row>
    <row r="16" spans="1:39" ht="30" customHeight="1" x14ac:dyDescent="0.25">
      <c r="A16" s="18" t="s">
        <v>17</v>
      </c>
      <c r="B16" s="337" t="s">
        <v>118</v>
      </c>
      <c r="C16" s="391"/>
      <c r="D16" s="391"/>
      <c r="E16" s="391"/>
      <c r="F16" s="391"/>
      <c r="G16" s="391"/>
      <c r="H16" s="392"/>
      <c r="I16" s="17" t="s">
        <v>19</v>
      </c>
      <c r="J16" s="459">
        <v>30799</v>
      </c>
      <c r="K16" s="457"/>
      <c r="N16" s="18" t="s">
        <v>17</v>
      </c>
      <c r="O16" s="337" t="s">
        <v>118</v>
      </c>
      <c r="P16" s="391"/>
      <c r="Q16" s="391"/>
      <c r="R16" s="391"/>
      <c r="S16" s="391"/>
      <c r="T16" s="391"/>
      <c r="U16" s="391"/>
      <c r="V16" s="392"/>
      <c r="W16" s="17" t="s">
        <v>19</v>
      </c>
      <c r="X16" s="459">
        <v>33102</v>
      </c>
      <c r="Y16" s="457"/>
      <c r="AB16" s="18" t="s">
        <v>17</v>
      </c>
      <c r="AC16" s="337" t="s">
        <v>118</v>
      </c>
      <c r="AD16" s="391"/>
      <c r="AE16" s="391"/>
      <c r="AF16" s="391"/>
      <c r="AG16" s="391"/>
      <c r="AH16" s="391"/>
      <c r="AI16" s="391"/>
      <c r="AJ16" s="392"/>
      <c r="AK16" s="17" t="s">
        <v>19</v>
      </c>
      <c r="AL16" s="459">
        <v>38681</v>
      </c>
      <c r="AM16" s="457"/>
    </row>
    <row r="17" spans="1:39" x14ac:dyDescent="0.25">
      <c r="A17" s="335"/>
      <c r="B17" s="389"/>
      <c r="C17" s="389"/>
      <c r="D17" s="389"/>
      <c r="E17" s="389"/>
      <c r="F17" s="389"/>
      <c r="G17" s="389"/>
      <c r="H17" s="389"/>
      <c r="I17" s="389"/>
      <c r="J17" s="389"/>
      <c r="K17" s="390"/>
      <c r="N17" s="335"/>
      <c r="O17" s="389"/>
      <c r="P17" s="389"/>
      <c r="Q17" s="389"/>
      <c r="R17" s="389"/>
      <c r="S17" s="389"/>
      <c r="T17" s="389"/>
      <c r="U17" s="389"/>
      <c r="V17" s="389"/>
      <c r="W17" s="389"/>
      <c r="X17" s="389"/>
      <c r="Y17" s="390"/>
      <c r="AB17" s="335"/>
      <c r="AC17" s="389"/>
      <c r="AD17" s="389"/>
      <c r="AE17" s="389"/>
      <c r="AF17" s="389"/>
      <c r="AG17" s="389"/>
      <c r="AH17" s="389"/>
      <c r="AI17" s="389"/>
      <c r="AJ17" s="389"/>
      <c r="AK17" s="389"/>
      <c r="AL17" s="389"/>
      <c r="AM17" s="390"/>
    </row>
    <row r="18" spans="1:39" ht="30" customHeight="1" x14ac:dyDescent="0.25">
      <c r="A18" s="18" t="s">
        <v>21</v>
      </c>
      <c r="B18" s="455" t="s">
        <v>377</v>
      </c>
      <c r="C18" s="456"/>
      <c r="D18" s="456"/>
      <c r="E18" s="456"/>
      <c r="F18" s="456"/>
      <c r="G18" s="456"/>
      <c r="H18" s="454"/>
      <c r="I18" s="17" t="s">
        <v>19</v>
      </c>
      <c r="J18" s="459">
        <v>36140</v>
      </c>
      <c r="K18" s="457"/>
      <c r="N18" s="18" t="s">
        <v>21</v>
      </c>
      <c r="O18" s="455" t="s">
        <v>378</v>
      </c>
      <c r="P18" s="456"/>
      <c r="Q18" s="456"/>
      <c r="R18" s="456"/>
      <c r="S18" s="456"/>
      <c r="T18" s="456"/>
      <c r="U18" s="456"/>
      <c r="V18" s="454"/>
      <c r="W18" s="17" t="s">
        <v>19</v>
      </c>
      <c r="X18" s="455" t="s">
        <v>379</v>
      </c>
      <c r="Y18" s="457"/>
      <c r="AB18" s="18" t="s">
        <v>21</v>
      </c>
      <c r="AC18" s="455" t="s">
        <v>380</v>
      </c>
      <c r="AD18" s="456"/>
      <c r="AE18" s="456"/>
      <c r="AF18" s="456"/>
      <c r="AG18" s="456"/>
      <c r="AH18" s="456"/>
      <c r="AI18" s="456"/>
      <c r="AJ18" s="454"/>
      <c r="AK18" s="17" t="s">
        <v>19</v>
      </c>
      <c r="AL18" s="455" t="s">
        <v>381</v>
      </c>
      <c r="AM18" s="457"/>
    </row>
    <row r="19" spans="1:39" x14ac:dyDescent="0.25">
      <c r="A19" s="335"/>
      <c r="B19" s="389"/>
      <c r="C19" s="389"/>
      <c r="D19" s="389"/>
      <c r="E19" s="389"/>
      <c r="F19" s="389"/>
      <c r="G19" s="389"/>
      <c r="H19" s="389"/>
      <c r="I19" s="389"/>
      <c r="J19" s="389"/>
      <c r="K19" s="390"/>
      <c r="N19" s="335"/>
      <c r="O19" s="389"/>
      <c r="P19" s="389"/>
      <c r="Q19" s="389"/>
      <c r="R19" s="389"/>
      <c r="S19" s="389"/>
      <c r="T19" s="389"/>
      <c r="U19" s="389"/>
      <c r="V19" s="389"/>
      <c r="W19" s="389"/>
      <c r="X19" s="389"/>
      <c r="Y19" s="390"/>
      <c r="AB19" s="335"/>
      <c r="AC19" s="389"/>
      <c r="AD19" s="389"/>
      <c r="AE19" s="389"/>
      <c r="AF19" s="389"/>
      <c r="AG19" s="389"/>
      <c r="AH19" s="389"/>
      <c r="AI19" s="389"/>
      <c r="AJ19" s="389"/>
      <c r="AK19" s="389"/>
      <c r="AL19" s="389"/>
      <c r="AM19" s="390"/>
    </row>
    <row r="20" spans="1:39" ht="45" customHeight="1" x14ac:dyDescent="0.25">
      <c r="A20" s="18" t="s">
        <v>24</v>
      </c>
      <c r="B20" s="455" t="s">
        <v>382</v>
      </c>
      <c r="C20" s="456"/>
      <c r="D20" s="456"/>
      <c r="E20" s="456"/>
      <c r="F20" s="456"/>
      <c r="G20" s="456"/>
      <c r="H20" s="454"/>
      <c r="I20" s="17" t="s">
        <v>26</v>
      </c>
      <c r="J20" s="459">
        <v>39238</v>
      </c>
      <c r="K20" s="457"/>
      <c r="N20" s="18" t="s">
        <v>24</v>
      </c>
      <c r="O20" s="455" t="s">
        <v>383</v>
      </c>
      <c r="P20" s="456"/>
      <c r="Q20" s="456"/>
      <c r="R20" s="456"/>
      <c r="S20" s="456"/>
      <c r="T20" s="456"/>
      <c r="U20" s="456"/>
      <c r="V20" s="454"/>
      <c r="W20" s="17" t="s">
        <v>26</v>
      </c>
      <c r="X20" s="459">
        <v>39786</v>
      </c>
      <c r="Y20" s="457"/>
      <c r="AB20" s="18" t="s">
        <v>24</v>
      </c>
      <c r="AC20" s="455" t="s">
        <v>384</v>
      </c>
      <c r="AD20" s="456"/>
      <c r="AE20" s="456"/>
      <c r="AF20" s="456"/>
      <c r="AG20" s="456"/>
      <c r="AH20" s="456"/>
      <c r="AI20" s="456"/>
      <c r="AJ20" s="454"/>
      <c r="AK20" s="17" t="s">
        <v>26</v>
      </c>
      <c r="AL20" s="459">
        <v>39657</v>
      </c>
      <c r="AM20" s="457"/>
    </row>
    <row r="21" spans="1:39" ht="15.75" thickBot="1" x14ac:dyDescent="0.3">
      <c r="A21" s="331"/>
      <c r="B21" s="401"/>
      <c r="C21" s="401"/>
      <c r="D21" s="401"/>
      <c r="E21" s="401"/>
      <c r="F21" s="401"/>
      <c r="G21" s="401"/>
      <c r="H21" s="401"/>
      <c r="I21" s="401"/>
      <c r="J21" s="401"/>
      <c r="K21" s="402"/>
      <c r="N21" s="331"/>
      <c r="O21" s="401"/>
      <c r="P21" s="401"/>
      <c r="Q21" s="401"/>
      <c r="R21" s="401"/>
      <c r="S21" s="401"/>
      <c r="T21" s="401"/>
      <c r="U21" s="401"/>
      <c r="V21" s="401"/>
      <c r="W21" s="401"/>
      <c r="X21" s="401"/>
      <c r="Y21" s="402"/>
      <c r="AB21" s="331"/>
      <c r="AC21" s="401"/>
      <c r="AD21" s="401"/>
      <c r="AE21" s="401"/>
      <c r="AF21" s="401"/>
      <c r="AG21" s="401"/>
      <c r="AH21" s="401"/>
      <c r="AI21" s="401"/>
      <c r="AJ21" s="401"/>
      <c r="AK21" s="401"/>
      <c r="AL21" s="401"/>
      <c r="AM21" s="402"/>
    </row>
    <row r="22" spans="1:39" ht="15.75" thickBot="1" x14ac:dyDescent="0.3">
      <c r="A22" s="32"/>
      <c r="B22" s="1"/>
      <c r="C22" s="1"/>
      <c r="D22" s="4"/>
      <c r="E22" s="4"/>
      <c r="F22" s="4"/>
      <c r="G22" s="4"/>
      <c r="H22" s="4"/>
      <c r="I22" s="39"/>
      <c r="J22" s="39"/>
      <c r="K22" s="40"/>
      <c r="N22" s="32"/>
      <c r="O22" s="1"/>
      <c r="P22" s="1"/>
      <c r="Q22" s="4"/>
      <c r="R22" s="4"/>
      <c r="S22" s="4"/>
      <c r="T22" s="4"/>
      <c r="U22" s="4"/>
      <c r="V22" s="4"/>
      <c r="W22" s="39"/>
      <c r="X22" s="39"/>
      <c r="Y22" s="40"/>
      <c r="AB22" s="32"/>
      <c r="AC22" s="1"/>
      <c r="AD22" s="1"/>
      <c r="AE22" s="4"/>
      <c r="AF22" s="4"/>
      <c r="AG22" s="4"/>
      <c r="AH22" s="4"/>
      <c r="AI22" s="4"/>
      <c r="AJ22" s="4"/>
      <c r="AK22" s="39"/>
      <c r="AL22" s="39"/>
      <c r="AM22" s="40"/>
    </row>
    <row r="23" spans="1:39" ht="15.75" customHeight="1" thickBot="1" x14ac:dyDescent="0.3">
      <c r="A23" s="280" t="s">
        <v>28</v>
      </c>
      <c r="B23" s="278"/>
      <c r="C23" s="278"/>
      <c r="D23" s="278"/>
      <c r="E23" s="278"/>
      <c r="F23" s="278"/>
      <c r="G23" s="278"/>
      <c r="H23" s="278"/>
      <c r="I23" s="278"/>
      <c r="J23" s="278"/>
      <c r="K23" s="281"/>
      <c r="N23" s="280" t="s">
        <v>28</v>
      </c>
      <c r="O23" s="278"/>
      <c r="P23" s="278"/>
      <c r="Q23" s="278"/>
      <c r="R23" s="278"/>
      <c r="S23" s="278"/>
      <c r="T23" s="278"/>
      <c r="U23" s="278"/>
      <c r="V23" s="278"/>
      <c r="W23" s="278"/>
      <c r="X23" s="278"/>
      <c r="Y23" s="281"/>
      <c r="AB23" s="280" t="s">
        <v>28</v>
      </c>
      <c r="AC23" s="278"/>
      <c r="AD23" s="278"/>
      <c r="AE23" s="278"/>
      <c r="AF23" s="278"/>
      <c r="AG23" s="278"/>
      <c r="AH23" s="278"/>
      <c r="AI23" s="278"/>
      <c r="AJ23" s="278"/>
      <c r="AK23" s="278"/>
      <c r="AL23" s="278"/>
      <c r="AM23" s="281"/>
    </row>
    <row r="24" spans="1:39" ht="45" x14ac:dyDescent="0.25">
      <c r="A24" s="322" t="s">
        <v>29</v>
      </c>
      <c r="B24" s="319"/>
      <c r="C24" s="21" t="s">
        <v>30</v>
      </c>
      <c r="D24" s="6" t="s">
        <v>31</v>
      </c>
      <c r="E24" s="6" t="s">
        <v>32</v>
      </c>
      <c r="F24" s="6" t="s">
        <v>33</v>
      </c>
      <c r="G24" s="6" t="s">
        <v>34</v>
      </c>
      <c r="H24" s="320" t="s">
        <v>35</v>
      </c>
      <c r="I24" s="320"/>
      <c r="J24" s="320"/>
      <c r="K24" s="323"/>
      <c r="N24" s="322" t="s">
        <v>29</v>
      </c>
      <c r="O24" s="319"/>
      <c r="P24" s="21" t="s">
        <v>30</v>
      </c>
      <c r="Q24" s="6" t="s">
        <v>31</v>
      </c>
      <c r="R24" s="6" t="s">
        <v>32</v>
      </c>
      <c r="S24" s="6" t="s">
        <v>33</v>
      </c>
      <c r="T24" s="6" t="s">
        <v>34</v>
      </c>
      <c r="U24" s="6" t="s">
        <v>36</v>
      </c>
      <c r="V24" s="320" t="s">
        <v>35</v>
      </c>
      <c r="W24" s="320"/>
      <c r="X24" s="320"/>
      <c r="Y24" s="323"/>
      <c r="AB24" s="322" t="s">
        <v>29</v>
      </c>
      <c r="AC24" s="319"/>
      <c r="AD24" s="21" t="s">
        <v>30</v>
      </c>
      <c r="AE24" s="6" t="s">
        <v>31</v>
      </c>
      <c r="AF24" s="6" t="s">
        <v>32</v>
      </c>
      <c r="AG24" s="6" t="s">
        <v>33</v>
      </c>
      <c r="AH24" s="6" t="s">
        <v>34</v>
      </c>
      <c r="AI24" s="6" t="s">
        <v>36</v>
      </c>
      <c r="AJ24" s="320" t="s">
        <v>35</v>
      </c>
      <c r="AK24" s="320"/>
      <c r="AL24" s="320"/>
      <c r="AM24" s="323"/>
    </row>
    <row r="25" spans="1:39" ht="64.5" customHeight="1" x14ac:dyDescent="0.25">
      <c r="A25" s="453" t="s">
        <v>385</v>
      </c>
      <c r="B25" s="458"/>
      <c r="C25" s="58" t="s">
        <v>386</v>
      </c>
      <c r="D25" s="59">
        <v>41122</v>
      </c>
      <c r="E25" s="59">
        <v>42155</v>
      </c>
      <c r="F25" s="3">
        <f t="shared" ref="F25:F28" si="0">E25-D25</f>
        <v>1033</v>
      </c>
      <c r="G25" s="11">
        <f t="shared" ref="G25:G28" si="1">F25/30</f>
        <v>34.43333333333333</v>
      </c>
      <c r="H25" s="283" t="s">
        <v>387</v>
      </c>
      <c r="I25" s="283"/>
      <c r="J25" s="283"/>
      <c r="K25" s="286"/>
      <c r="N25" s="453" t="s">
        <v>388</v>
      </c>
      <c r="O25" s="454"/>
      <c r="P25" s="58" t="s">
        <v>386</v>
      </c>
      <c r="Q25" s="59">
        <v>41751</v>
      </c>
      <c r="R25" s="59">
        <v>42206</v>
      </c>
      <c r="S25" s="3">
        <f t="shared" ref="S25:S26" si="2">R25-Q25</f>
        <v>455</v>
      </c>
      <c r="T25" s="11">
        <f t="shared" ref="T25:T26" si="3">S25/30</f>
        <v>15.166666666666666</v>
      </c>
      <c r="U25" s="63" t="s">
        <v>41</v>
      </c>
      <c r="V25" s="456" t="s">
        <v>389</v>
      </c>
      <c r="W25" s="456"/>
      <c r="X25" s="456"/>
      <c r="Y25" s="457"/>
      <c r="AB25" s="453" t="s">
        <v>390</v>
      </c>
      <c r="AC25" s="454"/>
      <c r="AD25" s="58" t="s">
        <v>391</v>
      </c>
      <c r="AE25" s="59">
        <v>38721</v>
      </c>
      <c r="AF25" s="59">
        <v>39082</v>
      </c>
      <c r="AG25" s="3">
        <f t="shared" ref="AG25:AG26" si="4">AF25-AE25</f>
        <v>361</v>
      </c>
      <c r="AH25" s="11">
        <f t="shared" ref="AH25:AH26" si="5">AG25/30</f>
        <v>12.033333333333333</v>
      </c>
      <c r="AI25" s="63" t="s">
        <v>41</v>
      </c>
      <c r="AJ25" s="455" t="s">
        <v>392</v>
      </c>
      <c r="AK25" s="456"/>
      <c r="AL25" s="456"/>
      <c r="AM25" s="457"/>
    </row>
    <row r="26" spans="1:39" ht="111" customHeight="1" x14ac:dyDescent="0.25">
      <c r="A26" s="453" t="s">
        <v>393</v>
      </c>
      <c r="B26" s="454"/>
      <c r="C26" s="60" t="s">
        <v>394</v>
      </c>
      <c r="D26" s="61">
        <v>42832</v>
      </c>
      <c r="E26" s="61">
        <v>43039</v>
      </c>
      <c r="F26" s="3">
        <f t="shared" si="0"/>
        <v>207</v>
      </c>
      <c r="G26" s="11">
        <f t="shared" si="1"/>
        <v>6.9</v>
      </c>
      <c r="H26" s="455" t="s">
        <v>395</v>
      </c>
      <c r="I26" s="456"/>
      <c r="J26" s="456"/>
      <c r="K26" s="457"/>
      <c r="N26" s="453" t="s">
        <v>396</v>
      </c>
      <c r="O26" s="458"/>
      <c r="P26" s="60" t="s">
        <v>397</v>
      </c>
      <c r="Q26" s="61">
        <v>43007</v>
      </c>
      <c r="R26" s="61">
        <v>43281</v>
      </c>
      <c r="S26" s="3">
        <f t="shared" si="2"/>
        <v>274</v>
      </c>
      <c r="T26" s="11">
        <f t="shared" si="3"/>
        <v>9.1333333333333329</v>
      </c>
      <c r="U26" s="64" t="s">
        <v>41</v>
      </c>
      <c r="V26" s="456" t="s">
        <v>398</v>
      </c>
      <c r="W26" s="456"/>
      <c r="X26" s="456"/>
      <c r="Y26" s="457"/>
      <c r="AB26" s="453" t="s">
        <v>390</v>
      </c>
      <c r="AC26" s="454"/>
      <c r="AD26" s="60" t="s">
        <v>391</v>
      </c>
      <c r="AE26" s="61">
        <v>39084</v>
      </c>
      <c r="AF26" s="61">
        <v>39447</v>
      </c>
      <c r="AG26" s="3">
        <f t="shared" si="4"/>
        <v>363</v>
      </c>
      <c r="AH26" s="11">
        <f t="shared" si="5"/>
        <v>12.1</v>
      </c>
      <c r="AI26" s="64" t="s">
        <v>41</v>
      </c>
      <c r="AJ26" s="456" t="s">
        <v>399</v>
      </c>
      <c r="AK26" s="456"/>
      <c r="AL26" s="456"/>
      <c r="AM26" s="457"/>
    </row>
    <row r="27" spans="1:39" ht="90" customHeight="1" x14ac:dyDescent="0.25">
      <c r="A27" s="453" t="s">
        <v>400</v>
      </c>
      <c r="B27" s="454"/>
      <c r="C27" s="60" t="s">
        <v>401</v>
      </c>
      <c r="D27" s="61">
        <v>44112</v>
      </c>
      <c r="E27" s="61">
        <v>44260</v>
      </c>
      <c r="F27" s="3">
        <f t="shared" si="0"/>
        <v>148</v>
      </c>
      <c r="G27" s="11">
        <f t="shared" si="1"/>
        <v>4.9333333333333336</v>
      </c>
      <c r="H27" s="455" t="s">
        <v>402</v>
      </c>
      <c r="I27" s="456"/>
      <c r="J27" s="456"/>
      <c r="K27" s="457"/>
      <c r="N27" s="41"/>
      <c r="O27" s="5"/>
      <c r="P27" s="5"/>
      <c r="Q27" s="39"/>
      <c r="R27" s="39"/>
      <c r="S27" s="39"/>
      <c r="T27" s="39"/>
      <c r="U27" s="39"/>
      <c r="V27" s="5"/>
      <c r="W27" s="39"/>
      <c r="X27" s="39"/>
      <c r="Y27" s="40"/>
      <c r="AB27" s="308"/>
      <c r="AC27" s="306"/>
      <c r="AD27" s="20"/>
      <c r="AE27" s="7"/>
      <c r="AF27" s="7"/>
      <c r="AG27" s="8">
        <f>AF27-AE27</f>
        <v>0</v>
      </c>
      <c r="AH27" s="12">
        <f>AG27/30</f>
        <v>0</v>
      </c>
      <c r="AI27" s="12"/>
      <c r="AJ27" s="306"/>
      <c r="AK27" s="306"/>
      <c r="AL27" s="306"/>
      <c r="AM27" s="309"/>
    </row>
    <row r="28" spans="1:39" ht="87" customHeight="1" x14ac:dyDescent="0.25">
      <c r="A28" s="453" t="s">
        <v>403</v>
      </c>
      <c r="B28" s="454"/>
      <c r="C28" s="60" t="s">
        <v>404</v>
      </c>
      <c r="D28" s="61">
        <v>44504</v>
      </c>
      <c r="E28" s="61">
        <v>44561</v>
      </c>
      <c r="F28" s="3">
        <f t="shared" si="0"/>
        <v>57</v>
      </c>
      <c r="G28" s="11">
        <f t="shared" si="1"/>
        <v>1.9</v>
      </c>
      <c r="H28" s="455" t="s">
        <v>405</v>
      </c>
      <c r="I28" s="456"/>
      <c r="J28" s="456"/>
      <c r="K28" s="457"/>
      <c r="N28" s="42"/>
      <c r="O28" s="39"/>
      <c r="P28" s="39"/>
      <c r="Q28" s="299" t="s">
        <v>67</v>
      </c>
      <c r="R28" s="300"/>
      <c r="S28" s="301"/>
      <c r="T28" s="14">
        <f>SUM(T25:T26)</f>
        <v>24.299999999999997</v>
      </c>
      <c r="U28" s="28"/>
      <c r="V28" s="39"/>
      <c r="W28" s="39"/>
      <c r="X28" s="39"/>
      <c r="Y28" s="40"/>
      <c r="AB28" s="41"/>
      <c r="AC28" s="5"/>
      <c r="AD28" s="5"/>
      <c r="AE28" s="39"/>
      <c r="AF28" s="39"/>
      <c r="AG28" s="39"/>
      <c r="AH28" s="39"/>
      <c r="AI28" s="39"/>
      <c r="AJ28" s="5"/>
      <c r="AK28" s="39"/>
      <c r="AL28" s="39"/>
      <c r="AM28" s="40"/>
    </row>
    <row r="29" spans="1:39" x14ac:dyDescent="0.25">
      <c r="A29" s="41"/>
      <c r="B29" s="5"/>
      <c r="C29" s="5"/>
      <c r="D29" s="39"/>
      <c r="E29" s="39"/>
      <c r="F29" s="39"/>
      <c r="G29" s="39"/>
      <c r="H29" s="5"/>
      <c r="I29" s="39"/>
      <c r="J29" s="39"/>
      <c r="K29" s="40"/>
      <c r="N29" s="42"/>
      <c r="O29" s="39"/>
      <c r="P29" s="39"/>
      <c r="Q29" s="39"/>
      <c r="R29" s="39"/>
      <c r="S29" s="39"/>
      <c r="T29" s="39"/>
      <c r="U29" s="39"/>
      <c r="V29" s="39"/>
      <c r="W29" s="39"/>
      <c r="X29" s="39"/>
      <c r="Y29" s="40"/>
      <c r="AB29" s="42"/>
      <c r="AC29" s="39"/>
      <c r="AD29" s="39"/>
      <c r="AE29" s="299" t="s">
        <v>67</v>
      </c>
      <c r="AF29" s="300"/>
      <c r="AG29" s="301"/>
      <c r="AH29" s="14">
        <f>SUM(AH25:AH27)</f>
        <v>24.133333333333333</v>
      </c>
      <c r="AI29" s="28"/>
      <c r="AJ29" s="39"/>
      <c r="AK29" s="39"/>
      <c r="AL29" s="39"/>
      <c r="AM29" s="40"/>
    </row>
    <row r="30" spans="1:39" x14ac:dyDescent="0.25">
      <c r="A30" s="42"/>
      <c r="B30" s="39"/>
      <c r="C30" s="39"/>
      <c r="D30" s="299" t="s">
        <v>67</v>
      </c>
      <c r="E30" s="300"/>
      <c r="F30" s="301"/>
      <c r="G30" s="14">
        <f>SUM(G25:G28)</f>
        <v>48.166666666666664</v>
      </c>
      <c r="H30" s="39"/>
      <c r="I30" s="39"/>
      <c r="J30" s="39"/>
      <c r="K30" s="40"/>
      <c r="N30" s="280" t="s">
        <v>73</v>
      </c>
      <c r="O30" s="278"/>
      <c r="P30" s="278"/>
      <c r="Q30" s="278"/>
      <c r="R30" s="278"/>
      <c r="S30" s="278"/>
      <c r="T30" s="278"/>
      <c r="U30" s="278"/>
      <c r="V30" s="278"/>
      <c r="W30" s="278"/>
      <c r="X30" s="278"/>
      <c r="Y30" s="281"/>
      <c r="AB30" s="42"/>
      <c r="AC30" s="39"/>
      <c r="AD30" s="39"/>
      <c r="AE30" s="39"/>
      <c r="AF30" s="39"/>
      <c r="AG30" s="39"/>
      <c r="AH30" s="39"/>
      <c r="AI30" s="39"/>
      <c r="AJ30" s="39"/>
      <c r="AK30" s="39"/>
      <c r="AL30" s="39"/>
      <c r="AM30" s="40"/>
    </row>
    <row r="31" spans="1:39" ht="45" x14ac:dyDescent="0.25">
      <c r="A31" s="42"/>
      <c r="B31" s="39"/>
      <c r="C31" s="39"/>
      <c r="D31" s="39"/>
      <c r="E31" s="39"/>
      <c r="F31" s="39"/>
      <c r="G31" s="39"/>
      <c r="H31" s="39"/>
      <c r="I31" s="39"/>
      <c r="J31" s="39"/>
      <c r="K31" s="40"/>
      <c r="N31" s="322" t="s">
        <v>29</v>
      </c>
      <c r="O31" s="319"/>
      <c r="P31" s="21" t="s">
        <v>30</v>
      </c>
      <c r="Q31" s="6" t="s">
        <v>31</v>
      </c>
      <c r="R31" s="6" t="s">
        <v>32</v>
      </c>
      <c r="S31" s="6" t="s">
        <v>33</v>
      </c>
      <c r="T31" s="6" t="s">
        <v>34</v>
      </c>
      <c r="U31" s="6" t="s">
        <v>36</v>
      </c>
      <c r="V31" s="320" t="s">
        <v>35</v>
      </c>
      <c r="W31" s="320"/>
      <c r="X31" s="320"/>
      <c r="Y31" s="323"/>
      <c r="AB31" s="280" t="s">
        <v>73</v>
      </c>
      <c r="AC31" s="278"/>
      <c r="AD31" s="278"/>
      <c r="AE31" s="278"/>
      <c r="AF31" s="278"/>
      <c r="AG31" s="278"/>
      <c r="AH31" s="278"/>
      <c r="AI31" s="278"/>
      <c r="AJ31" s="278"/>
      <c r="AK31" s="278"/>
      <c r="AL31" s="278"/>
      <c r="AM31" s="281"/>
    </row>
    <row r="32" spans="1:39" ht="45" x14ac:dyDescent="0.25">
      <c r="A32" s="280" t="s">
        <v>73</v>
      </c>
      <c r="B32" s="278"/>
      <c r="C32" s="278"/>
      <c r="D32" s="278"/>
      <c r="E32" s="278"/>
      <c r="F32" s="278"/>
      <c r="G32" s="278"/>
      <c r="H32" s="278"/>
      <c r="I32" s="278"/>
      <c r="J32" s="278"/>
      <c r="K32" s="281"/>
      <c r="N32" s="453" t="s">
        <v>406</v>
      </c>
      <c r="O32" s="458"/>
      <c r="P32" s="58" t="s">
        <v>386</v>
      </c>
      <c r="Q32" s="59">
        <v>33413</v>
      </c>
      <c r="R32" s="59">
        <v>33615</v>
      </c>
      <c r="S32" s="3">
        <f t="shared" ref="S32:S41" si="6">R32-Q32</f>
        <v>202</v>
      </c>
      <c r="T32" s="11"/>
      <c r="U32" s="63" t="s">
        <v>251</v>
      </c>
      <c r="V32" s="283" t="s">
        <v>407</v>
      </c>
      <c r="W32" s="283"/>
      <c r="X32" s="283"/>
      <c r="Y32" s="286"/>
      <c r="AB32" s="322" t="s">
        <v>29</v>
      </c>
      <c r="AC32" s="319"/>
      <c r="AD32" s="21" t="s">
        <v>30</v>
      </c>
      <c r="AE32" s="6" t="s">
        <v>31</v>
      </c>
      <c r="AF32" s="6" t="s">
        <v>32</v>
      </c>
      <c r="AG32" s="6" t="s">
        <v>33</v>
      </c>
      <c r="AH32" s="6" t="s">
        <v>34</v>
      </c>
      <c r="AI32" s="6" t="s">
        <v>36</v>
      </c>
      <c r="AJ32" s="320" t="s">
        <v>35</v>
      </c>
      <c r="AK32" s="320"/>
      <c r="AL32" s="320"/>
      <c r="AM32" s="323"/>
    </row>
    <row r="33" spans="1:39" ht="30" x14ac:dyDescent="0.25">
      <c r="A33" s="322" t="s">
        <v>29</v>
      </c>
      <c r="B33" s="319"/>
      <c r="C33" s="21" t="s">
        <v>30</v>
      </c>
      <c r="D33" s="6" t="s">
        <v>31</v>
      </c>
      <c r="E33" s="6" t="s">
        <v>32</v>
      </c>
      <c r="F33" s="6" t="s">
        <v>33</v>
      </c>
      <c r="G33" s="6" t="s">
        <v>34</v>
      </c>
      <c r="H33" s="320" t="s">
        <v>35</v>
      </c>
      <c r="I33" s="320"/>
      <c r="J33" s="320"/>
      <c r="K33" s="323"/>
      <c r="N33" s="453" t="s">
        <v>408</v>
      </c>
      <c r="O33" s="458"/>
      <c r="P33" s="60" t="s">
        <v>386</v>
      </c>
      <c r="Q33" s="61">
        <v>34043</v>
      </c>
      <c r="R33" s="61">
        <v>34350</v>
      </c>
      <c r="S33" s="3">
        <f t="shared" si="6"/>
        <v>307</v>
      </c>
      <c r="T33" s="11"/>
      <c r="U33" s="64" t="s">
        <v>251</v>
      </c>
      <c r="V33" s="283" t="s">
        <v>407</v>
      </c>
      <c r="W33" s="283"/>
      <c r="X33" s="283"/>
      <c r="Y33" s="286"/>
      <c r="AB33" s="453" t="s">
        <v>390</v>
      </c>
      <c r="AC33" s="458"/>
      <c r="AD33" s="58" t="s">
        <v>391</v>
      </c>
      <c r="AE33" s="59">
        <v>37991</v>
      </c>
      <c r="AF33" s="59">
        <v>38172</v>
      </c>
      <c r="AG33" s="3">
        <f t="shared" ref="AG33:AG43" si="7">AF33-AE33</f>
        <v>181</v>
      </c>
      <c r="AH33" s="11"/>
      <c r="AI33" s="63" t="s">
        <v>56</v>
      </c>
      <c r="AJ33" s="283" t="s">
        <v>409</v>
      </c>
      <c r="AK33" s="283"/>
      <c r="AL33" s="283"/>
      <c r="AM33" s="286"/>
    </row>
    <row r="34" spans="1:39" ht="57" x14ac:dyDescent="0.25">
      <c r="A34" s="453" t="s">
        <v>410</v>
      </c>
      <c r="B34" s="454"/>
      <c r="C34" s="58" t="s">
        <v>386</v>
      </c>
      <c r="D34" s="59">
        <v>30824</v>
      </c>
      <c r="E34" s="59">
        <v>31188</v>
      </c>
      <c r="F34" s="3">
        <v>0</v>
      </c>
      <c r="G34" s="11"/>
      <c r="H34" s="283" t="s">
        <v>411</v>
      </c>
      <c r="I34" s="283"/>
      <c r="J34" s="283"/>
      <c r="K34" s="286"/>
      <c r="N34" s="453" t="s">
        <v>412</v>
      </c>
      <c r="O34" s="458"/>
      <c r="P34" s="60" t="s">
        <v>386</v>
      </c>
      <c r="Q34" s="61">
        <v>34351</v>
      </c>
      <c r="R34" s="61">
        <v>34360</v>
      </c>
      <c r="S34" s="3">
        <f t="shared" si="6"/>
        <v>9</v>
      </c>
      <c r="T34" s="11"/>
      <c r="U34" s="64" t="s">
        <v>251</v>
      </c>
      <c r="V34" s="283" t="s">
        <v>407</v>
      </c>
      <c r="W34" s="283"/>
      <c r="X34" s="283"/>
      <c r="Y34" s="286"/>
      <c r="AB34" s="453" t="s">
        <v>390</v>
      </c>
      <c r="AC34" s="458"/>
      <c r="AD34" s="58" t="s">
        <v>391</v>
      </c>
      <c r="AE34" s="61">
        <v>37991</v>
      </c>
      <c r="AF34" s="61">
        <v>38352</v>
      </c>
      <c r="AG34" s="3">
        <f t="shared" si="7"/>
        <v>361</v>
      </c>
      <c r="AH34" s="11"/>
      <c r="AI34" s="64" t="s">
        <v>56</v>
      </c>
      <c r="AJ34" s="283" t="s">
        <v>413</v>
      </c>
      <c r="AK34" s="283"/>
      <c r="AL34" s="283"/>
      <c r="AM34" s="286"/>
    </row>
    <row r="35" spans="1:39" ht="57" x14ac:dyDescent="0.25">
      <c r="A35" s="453" t="s">
        <v>410</v>
      </c>
      <c r="B35" s="454"/>
      <c r="C35" s="60" t="s">
        <v>386</v>
      </c>
      <c r="D35" s="62">
        <v>31289</v>
      </c>
      <c r="E35" s="62">
        <v>32253</v>
      </c>
      <c r="F35" s="3">
        <v>0</v>
      </c>
      <c r="G35" s="11"/>
      <c r="H35" s="283" t="s">
        <v>411</v>
      </c>
      <c r="I35" s="283"/>
      <c r="J35" s="283"/>
      <c r="K35" s="286"/>
      <c r="N35" s="453" t="s">
        <v>414</v>
      </c>
      <c r="O35" s="458"/>
      <c r="P35" s="60" t="s">
        <v>386</v>
      </c>
      <c r="Q35" s="61">
        <v>34361</v>
      </c>
      <c r="R35" s="61">
        <v>34994</v>
      </c>
      <c r="S35" s="3">
        <f t="shared" si="6"/>
        <v>633</v>
      </c>
      <c r="T35" s="11"/>
      <c r="U35" s="64" t="s">
        <v>251</v>
      </c>
      <c r="V35" s="283" t="s">
        <v>407</v>
      </c>
      <c r="W35" s="283"/>
      <c r="X35" s="283"/>
      <c r="Y35" s="286"/>
      <c r="AB35" s="453" t="s">
        <v>390</v>
      </c>
      <c r="AC35" s="458"/>
      <c r="AD35" s="58" t="s">
        <v>391</v>
      </c>
      <c r="AE35" s="59">
        <v>38518</v>
      </c>
      <c r="AF35" s="59">
        <v>38717</v>
      </c>
      <c r="AG35" s="3">
        <f t="shared" si="7"/>
        <v>199</v>
      </c>
      <c r="AH35" s="11">
        <f t="shared" ref="AH35:AH43" si="8">AG35/30</f>
        <v>6.6333333333333337</v>
      </c>
      <c r="AI35" s="64" t="s">
        <v>41</v>
      </c>
      <c r="AJ35" s="456" t="s">
        <v>415</v>
      </c>
      <c r="AK35" s="456"/>
      <c r="AL35" s="456"/>
      <c r="AM35" s="457"/>
    </row>
    <row r="36" spans="1:39" ht="57" x14ac:dyDescent="0.25">
      <c r="A36" s="453" t="s">
        <v>416</v>
      </c>
      <c r="B36" s="454"/>
      <c r="C36" s="60" t="s">
        <v>386</v>
      </c>
      <c r="D36" s="62">
        <v>32254</v>
      </c>
      <c r="E36" s="62">
        <v>32373</v>
      </c>
      <c r="F36" s="3">
        <v>0</v>
      </c>
      <c r="G36" s="11"/>
      <c r="H36" s="283" t="s">
        <v>411</v>
      </c>
      <c r="I36" s="283"/>
      <c r="J36" s="283"/>
      <c r="K36" s="286"/>
      <c r="N36" s="453" t="s">
        <v>417</v>
      </c>
      <c r="O36" s="458"/>
      <c r="P36" s="60" t="s">
        <v>386</v>
      </c>
      <c r="Q36" s="61">
        <v>34995</v>
      </c>
      <c r="R36" s="61">
        <v>35106</v>
      </c>
      <c r="S36" s="3">
        <f t="shared" si="6"/>
        <v>111</v>
      </c>
      <c r="T36" s="11"/>
      <c r="U36" s="64" t="s">
        <v>251</v>
      </c>
      <c r="V36" s="283" t="s">
        <v>407</v>
      </c>
      <c r="W36" s="283"/>
      <c r="X36" s="283"/>
      <c r="Y36" s="286"/>
      <c r="AB36" s="453" t="s">
        <v>418</v>
      </c>
      <c r="AC36" s="458"/>
      <c r="AD36" s="60" t="s">
        <v>386</v>
      </c>
      <c r="AE36" s="61">
        <v>39492</v>
      </c>
      <c r="AF36" s="61">
        <v>40178</v>
      </c>
      <c r="AG36" s="3">
        <f t="shared" si="7"/>
        <v>686</v>
      </c>
      <c r="AH36" s="11">
        <f t="shared" si="8"/>
        <v>22.866666666666667</v>
      </c>
      <c r="AI36" s="64" t="s">
        <v>41</v>
      </c>
      <c r="AJ36" s="456" t="s">
        <v>419</v>
      </c>
      <c r="AK36" s="456"/>
      <c r="AL36" s="456"/>
      <c r="AM36" s="457"/>
    </row>
    <row r="37" spans="1:39" ht="57" x14ac:dyDescent="0.25">
      <c r="A37" s="453" t="s">
        <v>420</v>
      </c>
      <c r="B37" s="454"/>
      <c r="C37" s="60" t="s">
        <v>386</v>
      </c>
      <c r="D37" s="62">
        <v>32374</v>
      </c>
      <c r="E37" s="62">
        <v>32649</v>
      </c>
      <c r="F37" s="3">
        <v>0</v>
      </c>
      <c r="G37" s="11"/>
      <c r="H37" s="283" t="s">
        <v>411</v>
      </c>
      <c r="I37" s="283"/>
      <c r="J37" s="283"/>
      <c r="K37" s="286"/>
      <c r="N37" s="453" t="s">
        <v>421</v>
      </c>
      <c r="O37" s="458"/>
      <c r="P37" s="60" t="s">
        <v>386</v>
      </c>
      <c r="Q37" s="61">
        <v>35107</v>
      </c>
      <c r="R37" s="61">
        <v>35200</v>
      </c>
      <c r="S37" s="3">
        <f t="shared" si="6"/>
        <v>93</v>
      </c>
      <c r="T37" s="11"/>
      <c r="U37" s="64" t="s">
        <v>251</v>
      </c>
      <c r="V37" s="283" t="s">
        <v>407</v>
      </c>
      <c r="W37" s="283"/>
      <c r="X37" s="283"/>
      <c r="Y37" s="286"/>
      <c r="AB37" s="453" t="s">
        <v>422</v>
      </c>
      <c r="AC37" s="454"/>
      <c r="AD37" s="58" t="s">
        <v>391</v>
      </c>
      <c r="AE37" s="61">
        <v>40190</v>
      </c>
      <c r="AF37" s="61">
        <v>40538</v>
      </c>
      <c r="AG37" s="3">
        <f t="shared" si="7"/>
        <v>348</v>
      </c>
      <c r="AH37" s="11">
        <f t="shared" si="8"/>
        <v>11.6</v>
      </c>
      <c r="AI37" s="64" t="s">
        <v>41</v>
      </c>
      <c r="AJ37" s="455" t="s">
        <v>423</v>
      </c>
      <c r="AK37" s="456"/>
      <c r="AL37" s="456"/>
      <c r="AM37" s="457"/>
    </row>
    <row r="38" spans="1:39" ht="57" x14ac:dyDescent="0.25">
      <c r="A38" s="453" t="s">
        <v>424</v>
      </c>
      <c r="B38" s="454"/>
      <c r="C38" s="60" t="s">
        <v>386</v>
      </c>
      <c r="D38" s="62">
        <v>32650</v>
      </c>
      <c r="E38" s="62">
        <v>33386</v>
      </c>
      <c r="F38" s="3">
        <v>0</v>
      </c>
      <c r="G38" s="11"/>
      <c r="H38" s="283" t="s">
        <v>407</v>
      </c>
      <c r="I38" s="283"/>
      <c r="J38" s="283"/>
      <c r="K38" s="286"/>
      <c r="N38" s="453" t="s">
        <v>425</v>
      </c>
      <c r="O38" s="458"/>
      <c r="P38" s="60" t="s">
        <v>386</v>
      </c>
      <c r="Q38" s="61">
        <v>35278</v>
      </c>
      <c r="R38" s="61">
        <v>35319</v>
      </c>
      <c r="S38" s="3">
        <f t="shared" si="6"/>
        <v>41</v>
      </c>
      <c r="T38" s="11"/>
      <c r="U38" s="64" t="s">
        <v>251</v>
      </c>
      <c r="V38" s="283" t="s">
        <v>407</v>
      </c>
      <c r="W38" s="283"/>
      <c r="X38" s="283"/>
      <c r="Y38" s="286"/>
      <c r="AB38" s="453" t="s">
        <v>426</v>
      </c>
      <c r="AC38" s="458"/>
      <c r="AD38" s="60" t="s">
        <v>427</v>
      </c>
      <c r="AE38" s="61">
        <v>40212</v>
      </c>
      <c r="AF38" s="61">
        <v>40392</v>
      </c>
      <c r="AG38" s="3">
        <f t="shared" si="7"/>
        <v>180</v>
      </c>
      <c r="AH38" s="11"/>
      <c r="AI38" s="64" t="s">
        <v>41</v>
      </c>
      <c r="AJ38" s="455" t="s">
        <v>428</v>
      </c>
      <c r="AK38" s="456"/>
      <c r="AL38" s="456"/>
      <c r="AM38" s="457"/>
    </row>
    <row r="39" spans="1:39" ht="57" x14ac:dyDescent="0.25">
      <c r="A39" s="453" t="s">
        <v>429</v>
      </c>
      <c r="B39" s="458"/>
      <c r="C39" s="60" t="s">
        <v>386</v>
      </c>
      <c r="D39" s="62">
        <v>33714</v>
      </c>
      <c r="E39" s="62">
        <v>34042</v>
      </c>
      <c r="F39" s="3">
        <v>0</v>
      </c>
      <c r="G39" s="11"/>
      <c r="H39" s="283" t="s">
        <v>411</v>
      </c>
      <c r="I39" s="283"/>
      <c r="J39" s="283"/>
      <c r="K39" s="286"/>
      <c r="N39" s="453" t="s">
        <v>430</v>
      </c>
      <c r="O39" s="458"/>
      <c r="P39" s="60" t="s">
        <v>386</v>
      </c>
      <c r="Q39" s="61">
        <v>35320</v>
      </c>
      <c r="R39" s="61">
        <v>35338</v>
      </c>
      <c r="S39" s="3">
        <f t="shared" si="6"/>
        <v>18</v>
      </c>
      <c r="T39" s="11"/>
      <c r="U39" s="64" t="s">
        <v>251</v>
      </c>
      <c r="V39" s="283" t="s">
        <v>407</v>
      </c>
      <c r="W39" s="283"/>
      <c r="X39" s="283"/>
      <c r="Y39" s="286"/>
      <c r="AB39" s="453" t="s">
        <v>426</v>
      </c>
      <c r="AC39" s="458"/>
      <c r="AD39" s="60" t="s">
        <v>431</v>
      </c>
      <c r="AE39" s="61">
        <v>40750</v>
      </c>
      <c r="AF39" s="61">
        <v>40908</v>
      </c>
      <c r="AG39" s="3">
        <f t="shared" si="7"/>
        <v>158</v>
      </c>
      <c r="AH39" s="11">
        <f t="shared" si="8"/>
        <v>5.2666666666666666</v>
      </c>
      <c r="AI39" s="64" t="s">
        <v>41</v>
      </c>
      <c r="AJ39" s="455" t="s">
        <v>432</v>
      </c>
      <c r="AK39" s="456"/>
      <c r="AL39" s="456"/>
      <c r="AM39" s="457"/>
    </row>
    <row r="40" spans="1:39" ht="57" x14ac:dyDescent="0.25">
      <c r="A40" s="453" t="s">
        <v>433</v>
      </c>
      <c r="B40" s="458"/>
      <c r="C40" s="60" t="s">
        <v>386</v>
      </c>
      <c r="D40" s="62">
        <v>34351</v>
      </c>
      <c r="E40" s="62">
        <v>34429</v>
      </c>
      <c r="F40" s="3">
        <v>0</v>
      </c>
      <c r="G40" s="11"/>
      <c r="H40" s="283" t="s">
        <v>411</v>
      </c>
      <c r="I40" s="283"/>
      <c r="J40" s="283"/>
      <c r="K40" s="286"/>
      <c r="N40" s="453" t="s">
        <v>434</v>
      </c>
      <c r="O40" s="458"/>
      <c r="P40" s="60" t="s">
        <v>386</v>
      </c>
      <c r="Q40" s="61">
        <v>35339</v>
      </c>
      <c r="R40" s="61">
        <v>35642</v>
      </c>
      <c r="S40" s="3">
        <f t="shared" si="6"/>
        <v>303</v>
      </c>
      <c r="T40" s="11"/>
      <c r="U40" s="64" t="s">
        <v>251</v>
      </c>
      <c r="V40" s="283" t="s">
        <v>407</v>
      </c>
      <c r="W40" s="283"/>
      <c r="X40" s="283"/>
      <c r="Y40" s="286"/>
      <c r="AB40" s="453" t="s">
        <v>435</v>
      </c>
      <c r="AC40" s="454"/>
      <c r="AD40" s="60" t="s">
        <v>436</v>
      </c>
      <c r="AE40" s="61">
        <v>40765</v>
      </c>
      <c r="AF40" s="61">
        <v>40887</v>
      </c>
      <c r="AG40" s="3">
        <f t="shared" ref="AG40" si="9">AF40-AE40</f>
        <v>122</v>
      </c>
      <c r="AH40" s="11"/>
      <c r="AI40" s="64" t="s">
        <v>41</v>
      </c>
      <c r="AJ40" s="455" t="s">
        <v>437</v>
      </c>
      <c r="AK40" s="456"/>
      <c r="AL40" s="456"/>
      <c r="AM40" s="457"/>
    </row>
    <row r="41" spans="1:39" ht="15.75" customHeight="1" x14ac:dyDescent="0.25">
      <c r="A41" s="453" t="s">
        <v>438</v>
      </c>
      <c r="B41" s="458"/>
      <c r="C41" s="60" t="s">
        <v>386</v>
      </c>
      <c r="D41" s="62">
        <v>37575</v>
      </c>
      <c r="E41" s="61">
        <v>38015</v>
      </c>
      <c r="F41" s="3">
        <v>0</v>
      </c>
      <c r="G41" s="11"/>
      <c r="H41" s="283" t="s">
        <v>407</v>
      </c>
      <c r="I41" s="283"/>
      <c r="J41" s="283"/>
      <c r="K41" s="286"/>
      <c r="N41" s="453" t="s">
        <v>439</v>
      </c>
      <c r="O41" s="458"/>
      <c r="P41" s="60" t="s">
        <v>386</v>
      </c>
      <c r="Q41" s="61">
        <v>35760</v>
      </c>
      <c r="R41" s="61">
        <v>36863</v>
      </c>
      <c r="S41" s="3">
        <f t="shared" si="6"/>
        <v>1103</v>
      </c>
      <c r="T41" s="11"/>
      <c r="U41" s="64" t="s">
        <v>251</v>
      </c>
      <c r="V41" s="283" t="s">
        <v>407</v>
      </c>
      <c r="W41" s="283"/>
      <c r="X41" s="283"/>
      <c r="Y41" s="286"/>
      <c r="AB41" s="453" t="s">
        <v>426</v>
      </c>
      <c r="AC41" s="454"/>
      <c r="AD41" s="60" t="s">
        <v>440</v>
      </c>
      <c r="AE41" s="61">
        <v>41085</v>
      </c>
      <c r="AF41" s="61">
        <v>41146</v>
      </c>
      <c r="AG41" s="3">
        <f t="shared" si="7"/>
        <v>61</v>
      </c>
      <c r="AH41" s="11">
        <f t="shared" si="8"/>
        <v>2.0333333333333332</v>
      </c>
      <c r="AI41" s="64" t="s">
        <v>41</v>
      </c>
      <c r="AJ41" s="455" t="s">
        <v>441</v>
      </c>
      <c r="AK41" s="456"/>
      <c r="AL41" s="456"/>
      <c r="AM41" s="457"/>
    </row>
    <row r="42" spans="1:39" ht="57" x14ac:dyDescent="0.25">
      <c r="A42" s="453" t="s">
        <v>442</v>
      </c>
      <c r="B42" s="458"/>
      <c r="C42" s="60" t="s">
        <v>386</v>
      </c>
      <c r="D42" s="61">
        <v>38016</v>
      </c>
      <c r="E42" s="61">
        <v>38186</v>
      </c>
      <c r="F42" s="3">
        <v>0</v>
      </c>
      <c r="G42" s="11"/>
      <c r="H42" s="283" t="s">
        <v>411</v>
      </c>
      <c r="I42" s="283"/>
      <c r="J42" s="283"/>
      <c r="K42" s="286"/>
      <c r="N42" s="453" t="s">
        <v>443</v>
      </c>
      <c r="O42" s="458"/>
      <c r="P42" s="60" t="s">
        <v>386</v>
      </c>
      <c r="Q42" s="61">
        <v>37855</v>
      </c>
      <c r="R42" s="61">
        <v>40930</v>
      </c>
      <c r="S42" s="3">
        <f t="shared" ref="S42" si="10">R42-Q42</f>
        <v>3075</v>
      </c>
      <c r="T42" s="11">
        <f t="shared" ref="T42" si="11">S42/30</f>
        <v>102.5</v>
      </c>
      <c r="U42" s="64" t="s">
        <v>41</v>
      </c>
      <c r="V42" s="456" t="s">
        <v>444</v>
      </c>
      <c r="W42" s="456"/>
      <c r="X42" s="456"/>
      <c r="Y42" s="457"/>
      <c r="AB42" s="453" t="s">
        <v>426</v>
      </c>
      <c r="AC42" s="454"/>
      <c r="AD42" s="60" t="s">
        <v>440</v>
      </c>
      <c r="AE42" s="61">
        <v>43657</v>
      </c>
      <c r="AF42" s="61">
        <v>43901</v>
      </c>
      <c r="AG42" s="3">
        <f t="shared" si="7"/>
        <v>244</v>
      </c>
      <c r="AH42" s="11">
        <f t="shared" si="8"/>
        <v>8.1333333333333329</v>
      </c>
      <c r="AI42" s="11" t="s">
        <v>41</v>
      </c>
      <c r="AJ42" s="455" t="s">
        <v>445</v>
      </c>
      <c r="AK42" s="456"/>
      <c r="AL42" s="456"/>
      <c r="AM42" s="457"/>
    </row>
    <row r="43" spans="1:39" ht="29.25" customHeight="1" x14ac:dyDescent="0.25">
      <c r="A43" s="453" t="s">
        <v>446</v>
      </c>
      <c r="B43" s="458"/>
      <c r="C43" s="60" t="s">
        <v>386</v>
      </c>
      <c r="D43" s="61">
        <v>39897</v>
      </c>
      <c r="E43" s="61">
        <v>39938</v>
      </c>
      <c r="F43" s="3">
        <v>0</v>
      </c>
      <c r="G43" s="11"/>
      <c r="H43" s="283" t="s">
        <v>407</v>
      </c>
      <c r="I43" s="283"/>
      <c r="J43" s="283"/>
      <c r="K43" s="286"/>
      <c r="N43" s="453" t="s">
        <v>388</v>
      </c>
      <c r="O43" s="454"/>
      <c r="P43" s="60" t="s">
        <v>386</v>
      </c>
      <c r="Q43" s="61">
        <v>40931</v>
      </c>
      <c r="R43" s="61">
        <v>41750</v>
      </c>
      <c r="S43" s="3">
        <f>R43-Q43</f>
        <v>819</v>
      </c>
      <c r="T43" s="11">
        <f>S43/30</f>
        <v>27.3</v>
      </c>
      <c r="U43" s="64" t="s">
        <v>41</v>
      </c>
      <c r="V43" s="456" t="s">
        <v>389</v>
      </c>
      <c r="W43" s="456"/>
      <c r="X43" s="456"/>
      <c r="Y43" s="457"/>
      <c r="AB43" s="453" t="s">
        <v>396</v>
      </c>
      <c r="AC43" s="454"/>
      <c r="AD43" s="60" t="s">
        <v>447</v>
      </c>
      <c r="AE43" s="61">
        <v>43902</v>
      </c>
      <c r="AF43" s="61">
        <v>44020</v>
      </c>
      <c r="AG43" s="3">
        <f t="shared" si="7"/>
        <v>118</v>
      </c>
      <c r="AH43" s="11">
        <f t="shared" si="8"/>
        <v>3.9333333333333331</v>
      </c>
      <c r="AI43" s="11" t="s">
        <v>41</v>
      </c>
      <c r="AJ43" s="455" t="s">
        <v>448</v>
      </c>
      <c r="AK43" s="456"/>
      <c r="AL43" s="456"/>
      <c r="AM43" s="457"/>
    </row>
    <row r="44" spans="1:39" ht="57" x14ac:dyDescent="0.25">
      <c r="A44" s="453" t="s">
        <v>385</v>
      </c>
      <c r="B44" s="458"/>
      <c r="C44" s="60" t="s">
        <v>386</v>
      </c>
      <c r="D44" s="61">
        <v>39995</v>
      </c>
      <c r="E44" s="61">
        <v>41121</v>
      </c>
      <c r="F44" s="3">
        <f t="shared" ref="F44" si="12">E44-D44</f>
        <v>1126</v>
      </c>
      <c r="G44" s="11">
        <f t="shared" ref="G44" si="13">F44/30</f>
        <v>37.533333333333331</v>
      </c>
      <c r="H44" s="283" t="s">
        <v>387</v>
      </c>
      <c r="I44" s="283"/>
      <c r="J44" s="283"/>
      <c r="K44" s="286"/>
      <c r="N44" s="41"/>
      <c r="O44" s="5"/>
      <c r="P44" s="5"/>
      <c r="Q44" s="39"/>
      <c r="R44" s="39"/>
      <c r="S44" s="39"/>
      <c r="T44" s="39"/>
      <c r="U44" s="39"/>
      <c r="V44" s="5"/>
      <c r="W44" s="39"/>
      <c r="X44" s="39"/>
      <c r="Y44" s="40"/>
      <c r="AB44" s="453" t="s">
        <v>396</v>
      </c>
      <c r="AC44" s="454"/>
      <c r="AD44" s="60" t="s">
        <v>447</v>
      </c>
      <c r="AE44" s="61">
        <v>44292</v>
      </c>
      <c r="AF44" s="61">
        <v>44413</v>
      </c>
      <c r="AG44" s="3">
        <f>AF44-AE44</f>
        <v>121</v>
      </c>
      <c r="AH44" s="11">
        <f>AG44/30</f>
        <v>4.0333333333333332</v>
      </c>
      <c r="AI44" s="11" t="s">
        <v>41</v>
      </c>
      <c r="AJ44" s="455" t="s">
        <v>449</v>
      </c>
      <c r="AK44" s="456"/>
      <c r="AL44" s="456"/>
      <c r="AM44" s="457"/>
    </row>
    <row r="45" spans="1:39" ht="69" customHeight="1" x14ac:dyDescent="0.25">
      <c r="A45" s="453" t="s">
        <v>450</v>
      </c>
      <c r="B45" s="454"/>
      <c r="C45" s="60" t="s">
        <v>447</v>
      </c>
      <c r="D45" s="61">
        <v>44295</v>
      </c>
      <c r="E45" s="61">
        <v>44416</v>
      </c>
      <c r="F45" s="3">
        <f>E45-D45</f>
        <v>121</v>
      </c>
      <c r="G45" s="11">
        <f>F45/30</f>
        <v>4.0333333333333332</v>
      </c>
      <c r="H45" s="455" t="s">
        <v>451</v>
      </c>
      <c r="I45" s="456"/>
      <c r="J45" s="456"/>
      <c r="K45" s="457"/>
      <c r="N45" s="42"/>
      <c r="O45" s="39"/>
      <c r="P45" s="39"/>
      <c r="Q45" s="299" t="s">
        <v>67</v>
      </c>
      <c r="R45" s="300"/>
      <c r="S45" s="301"/>
      <c r="T45" s="14">
        <f>SUM(T32:T43)</f>
        <v>129.80000000000001</v>
      </c>
      <c r="U45" s="28"/>
      <c r="V45" s="39"/>
      <c r="W45" s="39"/>
      <c r="X45" s="39"/>
      <c r="Y45" s="40"/>
      <c r="AB45" s="41"/>
      <c r="AC45" s="5"/>
      <c r="AD45" s="5"/>
      <c r="AE45" s="39"/>
      <c r="AF45" s="39"/>
      <c r="AG45" s="39"/>
      <c r="AH45" s="39"/>
      <c r="AI45" s="39"/>
      <c r="AJ45" s="5"/>
      <c r="AK45" s="39"/>
      <c r="AL45" s="39"/>
      <c r="AM45" s="40"/>
    </row>
    <row r="46" spans="1:39" ht="57.75" customHeight="1" x14ac:dyDescent="0.25">
      <c r="A46" s="41"/>
      <c r="B46" s="5"/>
      <c r="C46" s="5"/>
      <c r="D46" s="39"/>
      <c r="E46" s="39"/>
      <c r="F46" s="39"/>
      <c r="G46" s="39"/>
      <c r="H46" s="5"/>
      <c r="I46" s="39"/>
      <c r="J46" s="39"/>
      <c r="K46" s="40"/>
      <c r="N46" s="42"/>
      <c r="O46" s="39"/>
      <c r="P46" s="39"/>
      <c r="Q46" s="16"/>
      <c r="R46" s="9"/>
      <c r="S46" s="9"/>
      <c r="T46" s="28"/>
      <c r="U46" s="28"/>
      <c r="V46" s="39"/>
      <c r="W46" s="39"/>
      <c r="X46" s="39"/>
      <c r="Y46" s="40"/>
      <c r="AB46" s="42"/>
      <c r="AC46" s="39"/>
      <c r="AD46" s="39"/>
      <c r="AE46" s="299" t="s">
        <v>67</v>
      </c>
      <c r="AF46" s="300"/>
      <c r="AG46" s="301"/>
      <c r="AH46" s="14">
        <f>SUM(AH33:AH44)</f>
        <v>64.5</v>
      </c>
      <c r="AI46" s="28"/>
      <c r="AJ46" s="39"/>
      <c r="AK46" s="39"/>
      <c r="AL46" s="39"/>
      <c r="AM46" s="40"/>
    </row>
    <row r="47" spans="1:39" ht="57.75" customHeight="1" x14ac:dyDescent="0.25">
      <c r="A47" s="42"/>
      <c r="B47" s="39"/>
      <c r="C47" s="39"/>
      <c r="D47" s="299" t="s">
        <v>67</v>
      </c>
      <c r="E47" s="300"/>
      <c r="F47" s="301"/>
      <c r="G47" s="14">
        <f>SUM(G34:G45)</f>
        <v>41.566666666666663</v>
      </c>
      <c r="H47" s="39"/>
      <c r="I47" s="39"/>
      <c r="J47" s="39"/>
      <c r="K47" s="40"/>
      <c r="N47" s="304" t="s">
        <v>91</v>
      </c>
      <c r="O47" s="303"/>
      <c r="P47" s="22"/>
      <c r="Q47" s="13">
        <f>+T28+T45</f>
        <v>154.10000000000002</v>
      </c>
      <c r="R47" s="9"/>
      <c r="S47" s="9"/>
      <c r="T47" s="9"/>
      <c r="U47" s="9"/>
      <c r="V47" s="9"/>
      <c r="W47" s="9"/>
      <c r="X47" s="10"/>
      <c r="Y47" s="43"/>
      <c r="AB47" s="42"/>
      <c r="AC47" s="39"/>
      <c r="AD47" s="39"/>
      <c r="AE47" s="16"/>
      <c r="AF47" s="9"/>
      <c r="AG47" s="9"/>
      <c r="AH47" s="28"/>
      <c r="AI47" s="28"/>
      <c r="AJ47" s="39"/>
      <c r="AK47" s="39"/>
      <c r="AL47" s="39"/>
      <c r="AM47" s="40"/>
    </row>
    <row r="48" spans="1:39" ht="57.75" customHeight="1" x14ac:dyDescent="0.25">
      <c r="A48" s="42"/>
      <c r="B48" s="39"/>
      <c r="C48" s="39"/>
      <c r="D48" s="16"/>
      <c r="E48" s="9"/>
      <c r="F48" s="9"/>
      <c r="G48" s="28"/>
      <c r="H48" s="39"/>
      <c r="I48" s="39"/>
      <c r="J48" s="39"/>
      <c r="K48" s="40"/>
      <c r="N48" s="42"/>
      <c r="O48" s="39"/>
      <c r="P48" s="39"/>
      <c r="Q48" s="39"/>
      <c r="R48" s="39"/>
      <c r="S48" s="39"/>
      <c r="T48" s="39"/>
      <c r="U48" s="39"/>
      <c r="V48" s="39"/>
      <c r="W48" s="39"/>
      <c r="X48" s="39"/>
      <c r="Y48" s="40"/>
      <c r="AB48" s="304" t="s">
        <v>91</v>
      </c>
      <c r="AC48" s="303"/>
      <c r="AD48" s="22"/>
      <c r="AE48" s="13">
        <f>+AH29+AH46</f>
        <v>88.633333333333326</v>
      </c>
      <c r="AF48" s="9"/>
      <c r="AG48" s="9"/>
      <c r="AH48" s="9"/>
      <c r="AI48" s="9"/>
      <c r="AJ48" s="9"/>
      <c r="AK48" s="9"/>
      <c r="AL48" s="10"/>
      <c r="AM48" s="43"/>
    </row>
    <row r="49" spans="1:39" ht="57.75" customHeight="1" x14ac:dyDescent="0.25">
      <c r="A49" s="304" t="s">
        <v>91</v>
      </c>
      <c r="B49" s="303"/>
      <c r="C49" s="22"/>
      <c r="D49" s="13">
        <f>+G30+G47</f>
        <v>89.73333333333332</v>
      </c>
      <c r="E49" s="9"/>
      <c r="F49" s="9"/>
      <c r="G49" s="9"/>
      <c r="H49" s="9"/>
      <c r="I49" s="9"/>
      <c r="J49" s="10"/>
      <c r="K49" s="43"/>
      <c r="N49" s="290" t="s">
        <v>94</v>
      </c>
      <c r="O49" s="288"/>
      <c r="P49" s="288"/>
      <c r="Q49" s="288"/>
      <c r="R49" s="288"/>
      <c r="S49" s="288"/>
      <c r="T49" s="288"/>
      <c r="U49" s="288"/>
      <c r="V49" s="288"/>
      <c r="W49" s="288"/>
      <c r="X49" s="288"/>
      <c r="Y49" s="291"/>
      <c r="AB49" s="42"/>
      <c r="AC49" s="39"/>
      <c r="AD49" s="39"/>
      <c r="AE49" s="39"/>
      <c r="AF49" s="39"/>
      <c r="AG49" s="39"/>
      <c r="AH49" s="39"/>
      <c r="AI49" s="39"/>
      <c r="AJ49" s="39"/>
      <c r="AK49" s="39"/>
      <c r="AL49" s="39"/>
      <c r="AM49" s="40"/>
    </row>
    <row r="50" spans="1:39" ht="84" customHeight="1" x14ac:dyDescent="0.25">
      <c r="A50" s="42"/>
      <c r="B50" s="39"/>
      <c r="C50" s="39"/>
      <c r="D50" s="39"/>
      <c r="E50" s="39"/>
      <c r="F50" s="39"/>
      <c r="G50" s="39"/>
      <c r="H50" s="39"/>
      <c r="I50" s="39"/>
      <c r="J50" s="39"/>
      <c r="K50" s="40"/>
      <c r="N50" s="447" t="s">
        <v>452</v>
      </c>
      <c r="O50" s="448"/>
      <c r="P50" s="448"/>
      <c r="Q50" s="448"/>
      <c r="R50" s="448"/>
      <c r="S50" s="448"/>
      <c r="T50" s="448"/>
      <c r="U50" s="448"/>
      <c r="V50" s="448"/>
      <c r="W50" s="448"/>
      <c r="X50" s="448"/>
      <c r="Y50" s="449"/>
      <c r="AB50" s="290" t="s">
        <v>94</v>
      </c>
      <c r="AC50" s="288"/>
      <c r="AD50" s="288"/>
      <c r="AE50" s="288"/>
      <c r="AF50" s="288"/>
      <c r="AG50" s="288"/>
      <c r="AH50" s="288"/>
      <c r="AI50" s="288"/>
      <c r="AJ50" s="288"/>
      <c r="AK50" s="288"/>
      <c r="AL50" s="288"/>
      <c r="AM50" s="291"/>
    </row>
    <row r="51" spans="1:39" ht="57.75" customHeight="1" x14ac:dyDescent="0.25">
      <c r="A51" s="290" t="s">
        <v>94</v>
      </c>
      <c r="B51" s="288"/>
      <c r="C51" s="288"/>
      <c r="D51" s="288"/>
      <c r="E51" s="288"/>
      <c r="F51" s="288"/>
      <c r="G51" s="288"/>
      <c r="H51" s="288"/>
      <c r="I51" s="288"/>
      <c r="J51" s="288"/>
      <c r="K51" s="291"/>
      <c r="N51" s="447"/>
      <c r="O51" s="448"/>
      <c r="P51" s="448"/>
      <c r="Q51" s="448"/>
      <c r="R51" s="448"/>
      <c r="S51" s="448"/>
      <c r="T51" s="448"/>
      <c r="U51" s="448"/>
      <c r="V51" s="448"/>
      <c r="W51" s="448"/>
      <c r="X51" s="448"/>
      <c r="Y51" s="449"/>
      <c r="AB51" s="447" t="s">
        <v>453</v>
      </c>
      <c r="AC51" s="448"/>
      <c r="AD51" s="448"/>
      <c r="AE51" s="448"/>
      <c r="AF51" s="448"/>
      <c r="AG51" s="448"/>
      <c r="AH51" s="448"/>
      <c r="AI51" s="448"/>
      <c r="AJ51" s="448"/>
      <c r="AK51" s="448"/>
      <c r="AL51" s="448"/>
      <c r="AM51" s="449"/>
    </row>
    <row r="52" spans="1:39" ht="81.75" customHeight="1" x14ac:dyDescent="0.25">
      <c r="A52" s="276"/>
      <c r="B52" s="275"/>
      <c r="C52" s="275"/>
      <c r="D52" s="275"/>
      <c r="E52" s="275"/>
      <c r="F52" s="275"/>
      <c r="G52" s="275"/>
      <c r="H52" s="275"/>
      <c r="I52" s="275"/>
      <c r="J52" s="275"/>
      <c r="K52" s="296"/>
      <c r="N52" s="450"/>
      <c r="O52" s="451"/>
      <c r="P52" s="451"/>
      <c r="Q52" s="451"/>
      <c r="R52" s="451"/>
      <c r="S52" s="451"/>
      <c r="T52" s="451"/>
      <c r="U52" s="451"/>
      <c r="V52" s="451"/>
      <c r="W52" s="451"/>
      <c r="X52" s="451"/>
      <c r="Y52" s="452"/>
      <c r="AB52" s="447"/>
      <c r="AC52" s="448"/>
      <c r="AD52" s="448"/>
      <c r="AE52" s="448"/>
      <c r="AF52" s="448"/>
      <c r="AG52" s="448"/>
      <c r="AH52" s="448"/>
      <c r="AI52" s="448"/>
      <c r="AJ52" s="448"/>
      <c r="AK52" s="448"/>
      <c r="AL52" s="448"/>
      <c r="AM52" s="449"/>
    </row>
    <row r="53" spans="1:39" ht="57.75" customHeight="1" x14ac:dyDescent="0.25">
      <c r="A53" s="276"/>
      <c r="B53" s="275"/>
      <c r="C53" s="275"/>
      <c r="D53" s="275"/>
      <c r="E53" s="275"/>
      <c r="F53" s="275"/>
      <c r="G53" s="275"/>
      <c r="H53" s="275"/>
      <c r="I53" s="275"/>
      <c r="J53" s="275"/>
      <c r="K53" s="296"/>
      <c r="N53" s="276"/>
      <c r="O53" s="275"/>
      <c r="P53" s="275"/>
      <c r="Q53" s="275"/>
      <c r="R53" s="275"/>
      <c r="S53" s="275"/>
      <c r="T53" s="275"/>
      <c r="U53" s="275"/>
      <c r="V53" s="275"/>
      <c r="W53" s="39"/>
      <c r="X53" s="39"/>
      <c r="Y53" s="40"/>
      <c r="AB53" s="450"/>
      <c r="AC53" s="451"/>
      <c r="AD53" s="451"/>
      <c r="AE53" s="451"/>
      <c r="AF53" s="451"/>
      <c r="AG53" s="451"/>
      <c r="AH53" s="451"/>
      <c r="AI53" s="451"/>
      <c r="AJ53" s="451"/>
      <c r="AK53" s="451"/>
      <c r="AL53" s="451"/>
      <c r="AM53" s="452"/>
    </row>
    <row r="54" spans="1:39" ht="57.75" customHeight="1" x14ac:dyDescent="0.25">
      <c r="A54" s="297"/>
      <c r="B54" s="294"/>
      <c r="C54" s="294"/>
      <c r="D54" s="294"/>
      <c r="E54" s="294"/>
      <c r="F54" s="294"/>
      <c r="G54" s="294"/>
      <c r="H54" s="294"/>
      <c r="I54" s="294"/>
      <c r="J54" s="294"/>
      <c r="K54" s="298"/>
      <c r="N54" s="280" t="s">
        <v>99</v>
      </c>
      <c r="O54" s="278"/>
      <c r="P54" s="278"/>
      <c r="Q54" s="278"/>
      <c r="R54" s="278"/>
      <c r="S54" s="278"/>
      <c r="T54" s="278"/>
      <c r="U54" s="278"/>
      <c r="V54" s="278"/>
      <c r="W54" s="278"/>
      <c r="X54" s="278"/>
      <c r="Y54" s="281"/>
      <c r="AB54" s="276"/>
      <c r="AC54" s="275"/>
      <c r="AD54" s="275"/>
      <c r="AE54" s="275"/>
      <c r="AF54" s="275"/>
      <c r="AG54" s="275"/>
      <c r="AH54" s="275"/>
      <c r="AI54" s="275"/>
      <c r="AJ54" s="275"/>
      <c r="AK54" s="39"/>
      <c r="AL54" s="39"/>
      <c r="AM54" s="40"/>
    </row>
    <row r="55" spans="1:39" ht="57.75" customHeight="1" x14ac:dyDescent="0.25">
      <c r="A55" s="276"/>
      <c r="B55" s="275"/>
      <c r="C55" s="275"/>
      <c r="D55" s="275"/>
      <c r="E55" s="275"/>
      <c r="F55" s="275"/>
      <c r="G55" s="275"/>
      <c r="H55" s="275"/>
      <c r="I55" s="39"/>
      <c r="J55" s="39"/>
      <c r="K55" s="40"/>
      <c r="N55" s="23"/>
      <c r="O55" s="24"/>
      <c r="P55" s="24"/>
      <c r="Q55" s="24"/>
      <c r="R55" s="24"/>
      <c r="S55" s="24"/>
      <c r="T55" s="24"/>
      <c r="U55" s="24"/>
      <c r="V55" s="24"/>
      <c r="W55" s="24"/>
      <c r="X55" s="24"/>
      <c r="Y55" s="25"/>
      <c r="AB55" s="280" t="s">
        <v>99</v>
      </c>
      <c r="AC55" s="278"/>
      <c r="AD55" s="278"/>
      <c r="AE55" s="278"/>
      <c r="AF55" s="278"/>
      <c r="AG55" s="278"/>
      <c r="AH55" s="278"/>
      <c r="AI55" s="278"/>
      <c r="AJ55" s="278"/>
      <c r="AK55" s="278"/>
      <c r="AL55" s="278"/>
      <c r="AM55" s="281"/>
    </row>
    <row r="56" spans="1:39" ht="71.25" customHeight="1" x14ac:dyDescent="0.25">
      <c r="A56" s="280" t="s">
        <v>99</v>
      </c>
      <c r="B56" s="278"/>
      <c r="C56" s="278"/>
      <c r="D56" s="278"/>
      <c r="E56" s="278"/>
      <c r="F56" s="278"/>
      <c r="G56" s="278"/>
      <c r="H56" s="278"/>
      <c r="I56" s="278"/>
      <c r="J56" s="278"/>
      <c r="K56" s="281"/>
      <c r="N56" s="32"/>
      <c r="O56" s="272" t="s">
        <v>102</v>
      </c>
      <c r="P56" s="272"/>
      <c r="Q56" s="272"/>
      <c r="R56" s="272"/>
      <c r="S56" s="273" t="s">
        <v>41</v>
      </c>
      <c r="T56" s="273"/>
      <c r="U56" s="273"/>
      <c r="V56" s="273"/>
      <c r="W56" s="273"/>
      <c r="X56" s="1"/>
      <c r="Y56" s="33"/>
      <c r="AB56" s="23"/>
      <c r="AC56" s="24"/>
      <c r="AD56" s="24"/>
      <c r="AE56" s="24"/>
      <c r="AF56" s="24"/>
      <c r="AG56" s="24"/>
      <c r="AH56" s="24"/>
      <c r="AI56" s="24"/>
      <c r="AJ56" s="24"/>
      <c r="AK56" s="24"/>
      <c r="AL56" s="24"/>
      <c r="AM56" s="25"/>
    </row>
    <row r="57" spans="1:39" x14ac:dyDescent="0.25">
      <c r="A57" s="23"/>
      <c r="B57" s="24"/>
      <c r="C57" s="24"/>
      <c r="D57" s="24"/>
      <c r="E57" s="24"/>
      <c r="F57" s="24"/>
      <c r="G57" s="24"/>
      <c r="H57" s="24"/>
      <c r="I57" s="24"/>
      <c r="J57" s="24"/>
      <c r="K57" s="25"/>
      <c r="N57" s="29"/>
      <c r="O57" s="30"/>
      <c r="P57" s="30"/>
      <c r="Q57" s="30"/>
      <c r="R57" s="30"/>
      <c r="S57" s="30"/>
      <c r="T57" s="30"/>
      <c r="U57" s="30"/>
      <c r="V57" s="30"/>
      <c r="W57" s="30"/>
      <c r="X57" s="30"/>
      <c r="Y57" s="31"/>
      <c r="AB57" s="32"/>
      <c r="AC57" s="272" t="s">
        <v>102</v>
      </c>
      <c r="AD57" s="272"/>
      <c r="AE57" s="272"/>
      <c r="AF57" s="272"/>
      <c r="AG57" s="273" t="s">
        <v>41</v>
      </c>
      <c r="AH57" s="273"/>
      <c r="AI57" s="273"/>
      <c r="AJ57" s="273"/>
      <c r="AK57" s="273"/>
      <c r="AL57" s="1"/>
      <c r="AM57" s="33"/>
    </row>
    <row r="58" spans="1:39" x14ac:dyDescent="0.25">
      <c r="A58" s="32"/>
      <c r="B58" s="272" t="s">
        <v>102</v>
      </c>
      <c r="C58" s="272"/>
      <c r="D58" s="272"/>
      <c r="E58" s="272"/>
      <c r="F58" s="273" t="s">
        <v>41</v>
      </c>
      <c r="G58" s="273"/>
      <c r="H58" s="273"/>
      <c r="I58" s="273"/>
      <c r="J58" s="1"/>
      <c r="K58" s="33"/>
      <c r="AB58" s="29"/>
      <c r="AC58" s="30"/>
      <c r="AD58" s="30"/>
      <c r="AE58" s="30"/>
      <c r="AF58" s="30"/>
      <c r="AG58" s="30"/>
      <c r="AH58" s="30"/>
      <c r="AI58" s="30"/>
      <c r="AJ58" s="30"/>
      <c r="AK58" s="30"/>
      <c r="AL58" s="30"/>
      <c r="AM58" s="31"/>
    </row>
    <row r="59" spans="1:39" ht="15.75" customHeight="1" x14ac:dyDescent="0.25">
      <c r="A59" s="29"/>
      <c r="B59" s="30"/>
      <c r="C59" s="30"/>
      <c r="D59" s="30"/>
      <c r="E59" s="30"/>
      <c r="F59" s="30"/>
      <c r="G59" s="30"/>
      <c r="H59" s="30"/>
      <c r="I59" s="30"/>
      <c r="J59" s="30"/>
      <c r="K59" s="31"/>
    </row>
    <row r="61" spans="1:39" ht="15.75" customHeight="1" x14ac:dyDescent="0.25"/>
    <row r="65" ht="15" customHeight="1" x14ac:dyDescent="0.25"/>
    <row r="66" ht="20.25" customHeight="1" x14ac:dyDescent="0.25"/>
    <row r="67" ht="20.25" customHeight="1" x14ac:dyDescent="0.25"/>
    <row r="68" ht="20.25" customHeight="1" x14ac:dyDescent="0.25"/>
    <row r="70" ht="15.75" customHeight="1" x14ac:dyDescent="0.25"/>
    <row r="71" ht="17.25" customHeight="1" x14ac:dyDescent="0.25"/>
    <row r="72" ht="17.25" customHeight="1" x14ac:dyDescent="0.25"/>
    <row r="73" ht="17.25" customHeight="1" x14ac:dyDescent="0.25"/>
  </sheetData>
  <mergeCells count="204">
    <mergeCell ref="AB2:AB3"/>
    <mergeCell ref="AC2:AK3"/>
    <mergeCell ref="AL2:AM3"/>
    <mergeCell ref="A5:A6"/>
    <mergeCell ref="B5:I6"/>
    <mergeCell ref="J5:K6"/>
    <mergeCell ref="N5:N6"/>
    <mergeCell ref="O5:W6"/>
    <mergeCell ref="X5:Y6"/>
    <mergeCell ref="AB5:AB6"/>
    <mergeCell ref="A2:A3"/>
    <mergeCell ref="B2:I3"/>
    <mergeCell ref="J2:K3"/>
    <mergeCell ref="N2:N3"/>
    <mergeCell ref="O2:W3"/>
    <mergeCell ref="X2:Y3"/>
    <mergeCell ref="B10:K10"/>
    <mergeCell ref="O10:Y10"/>
    <mergeCell ref="AC10:AM10"/>
    <mergeCell ref="B11:K11"/>
    <mergeCell ref="O11:Y11"/>
    <mergeCell ref="AC11:AM11"/>
    <mergeCell ref="AC5:AK6"/>
    <mergeCell ref="AL5:AM6"/>
    <mergeCell ref="A8:K8"/>
    <mergeCell ref="N8:Y8"/>
    <mergeCell ref="AB8:AM8"/>
    <mergeCell ref="A9:K9"/>
    <mergeCell ref="N9:Y9"/>
    <mergeCell ref="AB9:AM9"/>
    <mergeCell ref="A13:K13"/>
    <mergeCell ref="N13:Y13"/>
    <mergeCell ref="AB13:AM13"/>
    <mergeCell ref="B14:H14"/>
    <mergeCell ref="J14:K14"/>
    <mergeCell ref="O14:V14"/>
    <mergeCell ref="X14:Y14"/>
    <mergeCell ref="AC14:AJ14"/>
    <mergeCell ref="AL14:AM14"/>
    <mergeCell ref="A15:K15"/>
    <mergeCell ref="N15:Y15"/>
    <mergeCell ref="AB15:AM15"/>
    <mergeCell ref="B16:H16"/>
    <mergeCell ref="J16:K16"/>
    <mergeCell ref="O16:V16"/>
    <mergeCell ref="X16:Y16"/>
    <mergeCell ref="AC16:AJ16"/>
    <mergeCell ref="AL16:AM16"/>
    <mergeCell ref="A17:K17"/>
    <mergeCell ref="N17:Y17"/>
    <mergeCell ref="AB17:AM17"/>
    <mergeCell ref="B18:H18"/>
    <mergeCell ref="J18:K18"/>
    <mergeCell ref="O18:V18"/>
    <mergeCell ref="X18:Y18"/>
    <mergeCell ref="AC18:AJ18"/>
    <mergeCell ref="AL18:AM18"/>
    <mergeCell ref="A21:K21"/>
    <mergeCell ref="N21:Y21"/>
    <mergeCell ref="AB21:AM21"/>
    <mergeCell ref="A23:K23"/>
    <mergeCell ref="N23:Y23"/>
    <mergeCell ref="AB23:AM23"/>
    <mergeCell ref="A19:K19"/>
    <mergeCell ref="N19:Y19"/>
    <mergeCell ref="AB19:AM19"/>
    <mergeCell ref="B20:H20"/>
    <mergeCell ref="J20:K20"/>
    <mergeCell ref="O20:V20"/>
    <mergeCell ref="X20:Y20"/>
    <mergeCell ref="AC20:AJ20"/>
    <mergeCell ref="AL20:AM20"/>
    <mergeCell ref="A25:B25"/>
    <mergeCell ref="H25:K25"/>
    <mergeCell ref="N25:O25"/>
    <mergeCell ref="V25:Y25"/>
    <mergeCell ref="AB25:AC25"/>
    <mergeCell ref="AJ25:AM25"/>
    <mergeCell ref="A24:B24"/>
    <mergeCell ref="H24:K24"/>
    <mergeCell ref="N24:O24"/>
    <mergeCell ref="V24:Y24"/>
    <mergeCell ref="AB24:AC24"/>
    <mergeCell ref="AJ24:AM24"/>
    <mergeCell ref="AB27:AC27"/>
    <mergeCell ref="AJ27:AM27"/>
    <mergeCell ref="A28:B28"/>
    <mergeCell ref="H28:K28"/>
    <mergeCell ref="A27:B27"/>
    <mergeCell ref="H27:K27"/>
    <mergeCell ref="A26:B26"/>
    <mergeCell ref="H26:K26"/>
    <mergeCell ref="N26:O26"/>
    <mergeCell ref="V26:Y26"/>
    <mergeCell ref="AB26:AC26"/>
    <mergeCell ref="AJ26:AM26"/>
    <mergeCell ref="N31:O31"/>
    <mergeCell ref="V31:Y31"/>
    <mergeCell ref="AB32:AC32"/>
    <mergeCell ref="AJ32:AM32"/>
    <mergeCell ref="D30:F30"/>
    <mergeCell ref="Q28:S28"/>
    <mergeCell ref="AE29:AG29"/>
    <mergeCell ref="A32:K32"/>
    <mergeCell ref="N30:Y30"/>
    <mergeCell ref="AB31:AM31"/>
    <mergeCell ref="N33:O33"/>
    <mergeCell ref="V33:Y33"/>
    <mergeCell ref="AB34:AC34"/>
    <mergeCell ref="AJ34:AM34"/>
    <mergeCell ref="A34:B34"/>
    <mergeCell ref="H34:K34"/>
    <mergeCell ref="N32:O32"/>
    <mergeCell ref="V32:Y32"/>
    <mergeCell ref="AB33:AC33"/>
    <mergeCell ref="AJ33:AM33"/>
    <mergeCell ref="A33:B33"/>
    <mergeCell ref="H33:K33"/>
    <mergeCell ref="N35:O35"/>
    <mergeCell ref="V35:Y35"/>
    <mergeCell ref="AB36:AC36"/>
    <mergeCell ref="AJ36:AM36"/>
    <mergeCell ref="A36:B36"/>
    <mergeCell ref="H36:K36"/>
    <mergeCell ref="N34:O34"/>
    <mergeCell ref="V34:Y34"/>
    <mergeCell ref="AB35:AC35"/>
    <mergeCell ref="AJ35:AM35"/>
    <mergeCell ref="A35:B35"/>
    <mergeCell ref="H35:K35"/>
    <mergeCell ref="N37:O37"/>
    <mergeCell ref="V37:Y37"/>
    <mergeCell ref="AB38:AC38"/>
    <mergeCell ref="AJ38:AM38"/>
    <mergeCell ref="A38:B38"/>
    <mergeCell ref="H38:K38"/>
    <mergeCell ref="N36:O36"/>
    <mergeCell ref="V36:Y36"/>
    <mergeCell ref="AB37:AC37"/>
    <mergeCell ref="AJ37:AM37"/>
    <mergeCell ref="A37:B37"/>
    <mergeCell ref="H37:K37"/>
    <mergeCell ref="N39:O39"/>
    <mergeCell ref="V39:Y39"/>
    <mergeCell ref="AB40:AC40"/>
    <mergeCell ref="AJ40:AM40"/>
    <mergeCell ref="A40:B40"/>
    <mergeCell ref="H40:K40"/>
    <mergeCell ref="N38:O38"/>
    <mergeCell ref="V38:Y38"/>
    <mergeCell ref="AB39:AC39"/>
    <mergeCell ref="AJ39:AM39"/>
    <mergeCell ref="A39:B39"/>
    <mergeCell ref="H39:K39"/>
    <mergeCell ref="N41:O41"/>
    <mergeCell ref="V41:Y41"/>
    <mergeCell ref="AB42:AC42"/>
    <mergeCell ref="AJ42:AM42"/>
    <mergeCell ref="A42:B42"/>
    <mergeCell ref="H42:K42"/>
    <mergeCell ref="N40:O40"/>
    <mergeCell ref="V40:Y40"/>
    <mergeCell ref="AB41:AC41"/>
    <mergeCell ref="AJ41:AM41"/>
    <mergeCell ref="A41:B41"/>
    <mergeCell ref="H41:K41"/>
    <mergeCell ref="N43:O43"/>
    <mergeCell ref="V43:Y43"/>
    <mergeCell ref="AB44:AC44"/>
    <mergeCell ref="AJ44:AM44"/>
    <mergeCell ref="A44:B44"/>
    <mergeCell ref="H44:K44"/>
    <mergeCell ref="N42:O42"/>
    <mergeCell ref="V42:Y42"/>
    <mergeCell ref="AB43:AC43"/>
    <mergeCell ref="AJ43:AM43"/>
    <mergeCell ref="A43:B43"/>
    <mergeCell ref="H43:K43"/>
    <mergeCell ref="A51:K51"/>
    <mergeCell ref="N49:Y49"/>
    <mergeCell ref="AB50:AM50"/>
    <mergeCell ref="A52:K54"/>
    <mergeCell ref="N50:Y52"/>
    <mergeCell ref="AB51:AM53"/>
    <mergeCell ref="D47:F47"/>
    <mergeCell ref="Q45:S45"/>
    <mergeCell ref="AE46:AG46"/>
    <mergeCell ref="A49:B49"/>
    <mergeCell ref="N47:O47"/>
    <mergeCell ref="AB48:AC48"/>
    <mergeCell ref="A45:B45"/>
    <mergeCell ref="H45:K45"/>
    <mergeCell ref="B58:E58"/>
    <mergeCell ref="F58:I58"/>
    <mergeCell ref="O56:R56"/>
    <mergeCell ref="S56:W56"/>
    <mergeCell ref="AC57:AF57"/>
    <mergeCell ref="AG57:AK57"/>
    <mergeCell ref="A55:H55"/>
    <mergeCell ref="N53:V53"/>
    <mergeCell ref="AB54:AJ54"/>
    <mergeCell ref="A56:K56"/>
    <mergeCell ref="N54:Y54"/>
    <mergeCell ref="AB55:AM55"/>
  </mergeCell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Hoja3!$A$1:$A$7</xm:f>
          </x14:formula1>
          <xm:sqref>B16:H16</xm:sqref>
        </x14:dataValidation>
        <x14:dataValidation type="list" allowBlank="1" showInputMessage="1" showErrorMessage="1" xr:uid="{00000000-0002-0000-0300-000001000000}">
          <x14:formula1>
            <xm:f>Hoja3!$C$1:$C$6</xm:f>
          </x14:formula1>
          <xm:sqref>O16:V16 AC16:AJ16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6E0B4"/>
  </sheetPr>
  <dimension ref="A1:AM82"/>
  <sheetViews>
    <sheetView topLeftCell="A36" zoomScale="50" zoomScaleNormal="50" workbookViewId="0">
      <selection activeCell="A40" sqref="A40:B40"/>
    </sheetView>
  </sheetViews>
  <sheetFormatPr baseColWidth="10" defaultColWidth="11.42578125" defaultRowHeight="15" x14ac:dyDescent="0.25"/>
  <cols>
    <col min="1" max="1" width="26" customWidth="1"/>
    <col min="2" max="2" width="13.42578125" customWidth="1"/>
    <col min="3" max="3" width="30.140625" customWidth="1"/>
    <col min="6" max="6" width="16" customWidth="1"/>
    <col min="7" max="7" width="16.28515625" customWidth="1"/>
    <col min="9" max="9" width="14.140625" customWidth="1"/>
    <col min="14" max="14" width="23.5703125" bestFit="1" customWidth="1"/>
    <col min="16" max="16" width="36.28515625" customWidth="1"/>
    <col min="17" max="17" width="21.140625" customWidth="1"/>
    <col min="18" max="18" width="18" customWidth="1"/>
    <col min="19" max="19" width="17.7109375" customWidth="1"/>
    <col min="20" max="20" width="17.5703125" customWidth="1"/>
    <col min="21" max="21" width="38.140625" customWidth="1"/>
    <col min="23" max="23" width="25.85546875" customWidth="1"/>
    <col min="28" max="28" width="38.5703125" customWidth="1"/>
    <col min="30" max="30" width="35.140625" customWidth="1"/>
    <col min="31" max="31" width="22.85546875" customWidth="1"/>
    <col min="32" max="32" width="21.7109375" customWidth="1"/>
    <col min="33" max="33" width="18.85546875" customWidth="1"/>
    <col min="34" max="34" width="20.5703125" customWidth="1"/>
    <col min="35" max="35" width="47.42578125" customWidth="1"/>
    <col min="36" max="36" width="22.28515625" customWidth="1"/>
    <col min="37" max="37" width="32" customWidth="1"/>
  </cols>
  <sheetData>
    <row r="1" spans="1:39" ht="15.75" thickBot="1" x14ac:dyDescent="0.3"/>
    <row r="2" spans="1:39" ht="15" customHeight="1" x14ac:dyDescent="0.25">
      <c r="A2" s="358"/>
      <c r="B2" s="350" t="s">
        <v>0</v>
      </c>
      <c r="C2" s="376"/>
      <c r="D2" s="376"/>
      <c r="E2" s="376"/>
      <c r="F2" s="376"/>
      <c r="G2" s="376"/>
      <c r="H2" s="376"/>
      <c r="I2" s="377"/>
      <c r="J2" s="351"/>
      <c r="K2" s="373"/>
      <c r="N2" s="358"/>
      <c r="O2" s="359" t="s">
        <v>1</v>
      </c>
      <c r="P2" s="368"/>
      <c r="Q2" s="368"/>
      <c r="R2" s="368"/>
      <c r="S2" s="368"/>
      <c r="T2" s="368"/>
      <c r="U2" s="368"/>
      <c r="V2" s="368"/>
      <c r="W2" s="369"/>
      <c r="X2" s="351"/>
      <c r="Y2" s="373"/>
      <c r="AB2" s="358"/>
      <c r="AC2" s="359" t="s">
        <v>1</v>
      </c>
      <c r="AD2" s="368"/>
      <c r="AE2" s="368"/>
      <c r="AF2" s="368"/>
      <c r="AG2" s="368"/>
      <c r="AH2" s="368"/>
      <c r="AI2" s="368"/>
      <c r="AJ2" s="368"/>
      <c r="AK2" s="369"/>
      <c r="AL2" s="351"/>
      <c r="AM2" s="373"/>
    </row>
    <row r="3" spans="1:39" ht="36.75" customHeight="1" thickBot="1" x14ac:dyDescent="0.3">
      <c r="A3" s="367"/>
      <c r="B3" s="378"/>
      <c r="C3" s="379"/>
      <c r="D3" s="379"/>
      <c r="E3" s="379"/>
      <c r="F3" s="379"/>
      <c r="G3" s="379"/>
      <c r="H3" s="379"/>
      <c r="I3" s="380"/>
      <c r="J3" s="374"/>
      <c r="K3" s="375"/>
      <c r="N3" s="367"/>
      <c r="O3" s="370"/>
      <c r="P3" s="371"/>
      <c r="Q3" s="371"/>
      <c r="R3" s="371"/>
      <c r="S3" s="371"/>
      <c r="T3" s="371"/>
      <c r="U3" s="371"/>
      <c r="V3" s="371"/>
      <c r="W3" s="372"/>
      <c r="X3" s="374"/>
      <c r="Y3" s="375"/>
      <c r="AB3" s="367"/>
      <c r="AC3" s="370"/>
      <c r="AD3" s="371"/>
      <c r="AE3" s="371"/>
      <c r="AF3" s="371"/>
      <c r="AG3" s="371"/>
      <c r="AH3" s="371"/>
      <c r="AI3" s="371"/>
      <c r="AJ3" s="371"/>
      <c r="AK3" s="372"/>
      <c r="AL3" s="374"/>
      <c r="AM3" s="375"/>
    </row>
    <row r="4" spans="1:39" ht="15.75" thickBot="1" x14ac:dyDescent="0.3">
      <c r="A4" s="34"/>
      <c r="K4" s="35"/>
      <c r="N4" s="34"/>
      <c r="Y4" s="35"/>
      <c r="AB4" s="34"/>
      <c r="AM4" s="35"/>
    </row>
    <row r="5" spans="1:39" ht="15" customHeight="1" x14ac:dyDescent="0.25">
      <c r="A5" s="358"/>
      <c r="B5" s="350" t="s">
        <v>2</v>
      </c>
      <c r="C5" s="376"/>
      <c r="D5" s="376"/>
      <c r="E5" s="376"/>
      <c r="F5" s="376"/>
      <c r="G5" s="376"/>
      <c r="H5" s="376"/>
      <c r="I5" s="377"/>
      <c r="J5" s="351"/>
      <c r="K5" s="373"/>
      <c r="N5" s="358"/>
      <c r="O5" s="350" t="s">
        <v>2</v>
      </c>
      <c r="P5" s="376"/>
      <c r="Q5" s="376"/>
      <c r="R5" s="376"/>
      <c r="S5" s="376"/>
      <c r="T5" s="376"/>
      <c r="U5" s="376"/>
      <c r="V5" s="376"/>
      <c r="W5" s="377"/>
      <c r="X5" s="351"/>
      <c r="Y5" s="373"/>
      <c r="AB5" s="358"/>
      <c r="AC5" s="350" t="s">
        <v>2</v>
      </c>
      <c r="AD5" s="376"/>
      <c r="AE5" s="376"/>
      <c r="AF5" s="376"/>
      <c r="AG5" s="376"/>
      <c r="AH5" s="376"/>
      <c r="AI5" s="376"/>
      <c r="AJ5" s="376"/>
      <c r="AK5" s="377"/>
      <c r="AL5" s="351"/>
      <c r="AM5" s="373"/>
    </row>
    <row r="6" spans="1:39" ht="15.75" customHeight="1" thickBot="1" x14ac:dyDescent="0.3">
      <c r="A6" s="367"/>
      <c r="B6" s="378"/>
      <c r="C6" s="379"/>
      <c r="D6" s="379"/>
      <c r="E6" s="379"/>
      <c r="F6" s="379"/>
      <c r="G6" s="379"/>
      <c r="H6" s="379"/>
      <c r="I6" s="380"/>
      <c r="J6" s="374"/>
      <c r="K6" s="375"/>
      <c r="N6" s="367"/>
      <c r="O6" s="378"/>
      <c r="P6" s="379"/>
      <c r="Q6" s="379"/>
      <c r="R6" s="379"/>
      <c r="S6" s="379"/>
      <c r="T6" s="379"/>
      <c r="U6" s="379"/>
      <c r="V6" s="379"/>
      <c r="W6" s="380"/>
      <c r="X6" s="374"/>
      <c r="Y6" s="375"/>
      <c r="AB6" s="367"/>
      <c r="AC6" s="378"/>
      <c r="AD6" s="379"/>
      <c r="AE6" s="379"/>
      <c r="AF6" s="379"/>
      <c r="AG6" s="379"/>
      <c r="AH6" s="379"/>
      <c r="AI6" s="379"/>
      <c r="AJ6" s="379"/>
      <c r="AK6" s="380"/>
      <c r="AL6" s="374"/>
      <c r="AM6" s="375"/>
    </row>
    <row r="7" spans="1:39" ht="15.75" thickBot="1" x14ac:dyDescent="0.3">
      <c r="A7" s="36"/>
      <c r="B7" s="37"/>
      <c r="C7" s="37"/>
      <c r="D7" s="37"/>
      <c r="E7" s="37"/>
      <c r="F7" s="37"/>
      <c r="G7" s="37"/>
      <c r="H7" s="38"/>
      <c r="I7" s="39"/>
      <c r="J7" s="39"/>
      <c r="K7" s="40"/>
      <c r="N7" s="36"/>
      <c r="O7" s="37"/>
      <c r="P7" s="37"/>
      <c r="Q7" s="37"/>
      <c r="R7" s="37"/>
      <c r="S7" s="37"/>
      <c r="T7" s="37"/>
      <c r="U7" s="37"/>
      <c r="V7" s="38"/>
      <c r="W7" s="39"/>
      <c r="X7" s="39"/>
      <c r="Y7" s="40"/>
      <c r="AB7" s="36"/>
      <c r="AC7" s="37"/>
      <c r="AD7" s="37"/>
      <c r="AE7" s="37"/>
      <c r="AF7" s="37"/>
      <c r="AG7" s="37"/>
      <c r="AH7" s="37"/>
      <c r="AI7" s="37"/>
      <c r="AJ7" s="38"/>
      <c r="AK7" s="39"/>
      <c r="AL7" s="39"/>
      <c r="AM7" s="40"/>
    </row>
    <row r="8" spans="1:39" ht="15.75" thickBot="1" x14ac:dyDescent="0.3">
      <c r="A8" s="280" t="s">
        <v>3</v>
      </c>
      <c r="B8" s="278"/>
      <c r="C8" s="278"/>
      <c r="D8" s="278"/>
      <c r="E8" s="278"/>
      <c r="F8" s="278"/>
      <c r="G8" s="278"/>
      <c r="H8" s="278"/>
      <c r="I8" s="278"/>
      <c r="J8" s="278"/>
      <c r="K8" s="281"/>
      <c r="N8" s="280" t="s">
        <v>3</v>
      </c>
      <c r="O8" s="278"/>
      <c r="P8" s="278"/>
      <c r="Q8" s="278"/>
      <c r="R8" s="278"/>
      <c r="S8" s="278"/>
      <c r="T8" s="278"/>
      <c r="U8" s="278"/>
      <c r="V8" s="278"/>
      <c r="W8" s="278"/>
      <c r="X8" s="278"/>
      <c r="Y8" s="281"/>
      <c r="AB8" s="280" t="s">
        <v>3</v>
      </c>
      <c r="AC8" s="278"/>
      <c r="AD8" s="278"/>
      <c r="AE8" s="278"/>
      <c r="AF8" s="278"/>
      <c r="AG8" s="278"/>
      <c r="AH8" s="278"/>
      <c r="AI8" s="278"/>
      <c r="AJ8" s="278"/>
      <c r="AK8" s="278"/>
      <c r="AL8" s="278"/>
      <c r="AM8" s="281"/>
    </row>
    <row r="9" spans="1:39" ht="30" customHeight="1" x14ac:dyDescent="0.25">
      <c r="A9" s="353" t="s">
        <v>4</v>
      </c>
      <c r="B9" s="355"/>
      <c r="C9" s="355"/>
      <c r="D9" s="355"/>
      <c r="E9" s="355"/>
      <c r="F9" s="355"/>
      <c r="G9" s="355"/>
      <c r="H9" s="355"/>
      <c r="I9" s="355"/>
      <c r="J9" s="355"/>
      <c r="K9" s="356"/>
      <c r="N9" s="353" t="s">
        <v>5</v>
      </c>
      <c r="O9" s="355"/>
      <c r="P9" s="355"/>
      <c r="Q9" s="355"/>
      <c r="R9" s="355"/>
      <c r="S9" s="355"/>
      <c r="T9" s="355"/>
      <c r="U9" s="355"/>
      <c r="V9" s="355"/>
      <c r="W9" s="355"/>
      <c r="X9" s="355"/>
      <c r="Y9" s="356"/>
      <c r="AB9" s="353" t="s">
        <v>5</v>
      </c>
      <c r="AC9" s="355"/>
      <c r="AD9" s="355"/>
      <c r="AE9" s="355"/>
      <c r="AF9" s="355"/>
      <c r="AG9" s="355"/>
      <c r="AH9" s="355"/>
      <c r="AI9" s="355"/>
      <c r="AJ9" s="355"/>
      <c r="AK9" s="355"/>
      <c r="AL9" s="355"/>
      <c r="AM9" s="356"/>
    </row>
    <row r="10" spans="1:39" ht="130.5" customHeight="1" x14ac:dyDescent="0.25">
      <c r="A10" s="18" t="s">
        <v>6</v>
      </c>
      <c r="B10" s="483" t="s">
        <v>454</v>
      </c>
      <c r="C10" s="468"/>
      <c r="D10" s="468"/>
      <c r="E10" s="468"/>
      <c r="F10" s="468"/>
      <c r="G10" s="468"/>
      <c r="H10" s="468"/>
      <c r="I10" s="468"/>
      <c r="J10" s="468"/>
      <c r="K10" s="469"/>
      <c r="N10" s="18" t="s">
        <v>6</v>
      </c>
      <c r="O10" s="347" t="s">
        <v>8</v>
      </c>
      <c r="P10" s="347"/>
      <c r="Q10" s="347"/>
      <c r="R10" s="347"/>
      <c r="S10" s="347"/>
      <c r="T10" s="347"/>
      <c r="U10" s="347"/>
      <c r="V10" s="347"/>
      <c r="W10" s="347"/>
      <c r="X10" s="347"/>
      <c r="Y10" s="382"/>
      <c r="AB10" s="18" t="s">
        <v>6</v>
      </c>
      <c r="AC10" s="347" t="s">
        <v>8</v>
      </c>
      <c r="AD10" s="347"/>
      <c r="AE10" s="347"/>
      <c r="AF10" s="347"/>
      <c r="AG10" s="347"/>
      <c r="AH10" s="347"/>
      <c r="AI10" s="347"/>
      <c r="AJ10" s="347"/>
      <c r="AK10" s="347"/>
      <c r="AL10" s="347"/>
      <c r="AM10" s="382"/>
    </row>
    <row r="11" spans="1:39" ht="96.75" customHeight="1" x14ac:dyDescent="0.25">
      <c r="A11" s="19" t="s">
        <v>9</v>
      </c>
      <c r="B11" s="348" t="s">
        <v>10</v>
      </c>
      <c r="C11" s="348"/>
      <c r="D11" s="348"/>
      <c r="E11" s="348"/>
      <c r="F11" s="348"/>
      <c r="G11" s="348"/>
      <c r="H11" s="348"/>
      <c r="I11" s="348"/>
      <c r="J11" s="348"/>
      <c r="K11" s="383"/>
      <c r="N11" s="19" t="s">
        <v>9</v>
      </c>
      <c r="O11" s="470" t="s">
        <v>11</v>
      </c>
      <c r="P11" s="470"/>
      <c r="Q11" s="470"/>
      <c r="R11" s="470"/>
      <c r="S11" s="470"/>
      <c r="T11" s="470"/>
      <c r="U11" s="470"/>
      <c r="V11" s="470"/>
      <c r="W11" s="470"/>
      <c r="X11" s="470"/>
      <c r="Y11" s="471"/>
      <c r="AB11" s="19" t="s">
        <v>9</v>
      </c>
      <c r="AC11" s="470" t="s">
        <v>11</v>
      </c>
      <c r="AD11" s="470"/>
      <c r="AE11" s="470"/>
      <c r="AF11" s="470"/>
      <c r="AG11" s="470"/>
      <c r="AH11" s="470"/>
      <c r="AI11" s="470"/>
      <c r="AJ11" s="470"/>
      <c r="AK11" s="470"/>
      <c r="AL11" s="470"/>
      <c r="AM11" s="471"/>
    </row>
    <row r="12" spans="1:39" ht="15.75" thickBot="1" x14ac:dyDescent="0.3">
      <c r="A12" s="36"/>
      <c r="B12" s="37"/>
      <c r="C12" s="37"/>
      <c r="D12" s="37"/>
      <c r="E12" s="37"/>
      <c r="F12" s="37"/>
      <c r="G12" s="37"/>
      <c r="H12" s="38"/>
      <c r="I12" s="39"/>
      <c r="J12" s="39"/>
      <c r="K12" s="40"/>
      <c r="N12" s="36"/>
      <c r="O12" s="37"/>
      <c r="P12" s="37"/>
      <c r="Q12" s="37"/>
      <c r="R12" s="37"/>
      <c r="S12" s="37"/>
      <c r="T12" s="37"/>
      <c r="U12" s="37"/>
      <c r="V12" s="38"/>
      <c r="W12" s="39"/>
      <c r="X12" s="39"/>
      <c r="Y12" s="40"/>
      <c r="AB12" s="36"/>
      <c r="AC12" s="37"/>
      <c r="AD12" s="37"/>
      <c r="AE12" s="37"/>
      <c r="AF12" s="37"/>
      <c r="AG12" s="37"/>
      <c r="AH12" s="37"/>
      <c r="AI12" s="37"/>
      <c r="AJ12" s="38"/>
      <c r="AK12" s="39"/>
      <c r="AL12" s="39"/>
      <c r="AM12" s="40"/>
    </row>
    <row r="13" spans="1:39" ht="15.75" customHeight="1" x14ac:dyDescent="0.25">
      <c r="A13" s="345" t="s">
        <v>12</v>
      </c>
      <c r="B13" s="384"/>
      <c r="C13" s="384"/>
      <c r="D13" s="384"/>
      <c r="E13" s="384"/>
      <c r="F13" s="384"/>
      <c r="G13" s="384"/>
      <c r="H13" s="384"/>
      <c r="I13" s="384"/>
      <c r="J13" s="384"/>
      <c r="K13" s="385"/>
      <c r="N13" s="345" t="s">
        <v>12</v>
      </c>
      <c r="O13" s="384"/>
      <c r="P13" s="384"/>
      <c r="Q13" s="384"/>
      <c r="R13" s="384"/>
      <c r="S13" s="384"/>
      <c r="T13" s="384"/>
      <c r="U13" s="384"/>
      <c r="V13" s="384"/>
      <c r="W13" s="384"/>
      <c r="X13" s="384"/>
      <c r="Y13" s="385"/>
      <c r="AB13" s="345" t="s">
        <v>12</v>
      </c>
      <c r="AC13" s="384"/>
      <c r="AD13" s="384"/>
      <c r="AE13" s="384"/>
      <c r="AF13" s="384"/>
      <c r="AG13" s="384"/>
      <c r="AH13" s="384"/>
      <c r="AI13" s="384"/>
      <c r="AJ13" s="384"/>
      <c r="AK13" s="384"/>
      <c r="AL13" s="384"/>
      <c r="AM13" s="385"/>
    </row>
    <row r="14" spans="1:39" ht="26.25" customHeight="1" x14ac:dyDescent="0.25">
      <c r="A14" s="26" t="s">
        <v>13</v>
      </c>
      <c r="B14" s="340" t="s">
        <v>455</v>
      </c>
      <c r="C14" s="461"/>
      <c r="D14" s="461"/>
      <c r="E14" s="461"/>
      <c r="F14" s="461"/>
      <c r="G14" s="461"/>
      <c r="H14" s="479"/>
      <c r="I14" s="27" t="s">
        <v>15</v>
      </c>
      <c r="J14" s="480">
        <v>19231381</v>
      </c>
      <c r="K14" s="481"/>
      <c r="N14" s="26" t="s">
        <v>13</v>
      </c>
      <c r="O14" s="346" t="s">
        <v>456</v>
      </c>
      <c r="P14" s="386"/>
      <c r="Q14" s="386"/>
      <c r="R14" s="386"/>
      <c r="S14" s="386"/>
      <c r="T14" s="386"/>
      <c r="U14" s="386"/>
      <c r="V14" s="387"/>
      <c r="W14" s="27" t="s">
        <v>15</v>
      </c>
      <c r="X14" s="480">
        <v>3176297</v>
      </c>
      <c r="Y14" s="481"/>
      <c r="AB14" s="26" t="s">
        <v>13</v>
      </c>
      <c r="AC14" s="346" t="s">
        <v>457</v>
      </c>
      <c r="AD14" s="386"/>
      <c r="AE14" s="386"/>
      <c r="AF14" s="386"/>
      <c r="AG14" s="386"/>
      <c r="AH14" s="386"/>
      <c r="AI14" s="386"/>
      <c r="AJ14" s="387"/>
      <c r="AK14" s="27" t="s">
        <v>15</v>
      </c>
      <c r="AL14" s="482">
        <v>19394608</v>
      </c>
      <c r="AM14" s="388"/>
    </row>
    <row r="15" spans="1:39" x14ac:dyDescent="0.25">
      <c r="A15" s="335"/>
      <c r="B15" s="389"/>
      <c r="C15" s="389"/>
      <c r="D15" s="389"/>
      <c r="E15" s="389"/>
      <c r="F15" s="389"/>
      <c r="G15" s="389"/>
      <c r="H15" s="389"/>
      <c r="I15" s="389"/>
      <c r="J15" s="389"/>
      <c r="K15" s="390"/>
      <c r="N15" s="335"/>
      <c r="O15" s="389"/>
      <c r="P15" s="389"/>
      <c r="Q15" s="389"/>
      <c r="R15" s="389"/>
      <c r="S15" s="389"/>
      <c r="T15" s="389"/>
      <c r="U15" s="389"/>
      <c r="V15" s="389"/>
      <c r="W15" s="389"/>
      <c r="X15" s="389"/>
      <c r="Y15" s="390"/>
      <c r="AB15" s="335"/>
      <c r="AC15" s="389"/>
      <c r="AD15" s="389"/>
      <c r="AE15" s="389"/>
      <c r="AF15" s="389"/>
      <c r="AG15" s="389"/>
      <c r="AH15" s="389"/>
      <c r="AI15" s="389"/>
      <c r="AJ15" s="389"/>
      <c r="AK15" s="389"/>
      <c r="AL15" s="389"/>
      <c r="AM15" s="390"/>
    </row>
    <row r="16" spans="1:39" ht="30" x14ac:dyDescent="0.25">
      <c r="A16" s="18" t="s">
        <v>17</v>
      </c>
      <c r="B16" s="337" t="s">
        <v>118</v>
      </c>
      <c r="C16" s="391"/>
      <c r="D16" s="391"/>
      <c r="E16" s="391"/>
      <c r="F16" s="391"/>
      <c r="G16" s="391"/>
      <c r="H16" s="392"/>
      <c r="I16" s="17" t="s">
        <v>19</v>
      </c>
      <c r="J16" s="342">
        <v>30566</v>
      </c>
      <c r="K16" s="394"/>
      <c r="N16" s="18" t="s">
        <v>17</v>
      </c>
      <c r="O16" s="337" t="s">
        <v>118</v>
      </c>
      <c r="P16" s="391"/>
      <c r="Q16" s="391"/>
      <c r="R16" s="391"/>
      <c r="S16" s="391"/>
      <c r="T16" s="391"/>
      <c r="U16" s="391"/>
      <c r="V16" s="392"/>
      <c r="W16" s="17" t="s">
        <v>19</v>
      </c>
      <c r="X16" s="342">
        <v>28685</v>
      </c>
      <c r="Y16" s="394"/>
      <c r="AB16" s="18" t="s">
        <v>17</v>
      </c>
      <c r="AC16" s="337" t="s">
        <v>118</v>
      </c>
      <c r="AD16" s="391"/>
      <c r="AE16" s="391"/>
      <c r="AF16" s="391"/>
      <c r="AG16" s="391"/>
      <c r="AH16" s="391"/>
      <c r="AI16" s="391"/>
      <c r="AJ16" s="392"/>
      <c r="AK16" s="17" t="s">
        <v>19</v>
      </c>
      <c r="AL16" s="342">
        <v>32398</v>
      </c>
      <c r="AM16" s="394"/>
    </row>
    <row r="17" spans="1:39" x14ac:dyDescent="0.25">
      <c r="A17" s="335"/>
      <c r="B17" s="389"/>
      <c r="C17" s="389"/>
      <c r="D17" s="389"/>
      <c r="E17" s="389"/>
      <c r="F17" s="389"/>
      <c r="G17" s="389"/>
      <c r="H17" s="389"/>
      <c r="I17" s="389"/>
      <c r="J17" s="389"/>
      <c r="K17" s="390"/>
      <c r="N17" s="335"/>
      <c r="O17" s="389"/>
      <c r="P17" s="389"/>
      <c r="Q17" s="389"/>
      <c r="R17" s="389"/>
      <c r="S17" s="389"/>
      <c r="T17" s="389"/>
      <c r="U17" s="389"/>
      <c r="V17" s="389"/>
      <c r="W17" s="389"/>
      <c r="X17" s="389"/>
      <c r="Y17" s="390"/>
      <c r="AB17" s="335"/>
      <c r="AC17" s="389"/>
      <c r="AD17" s="389"/>
      <c r="AE17" s="389"/>
      <c r="AF17" s="389"/>
      <c r="AG17" s="389"/>
      <c r="AH17" s="389"/>
      <c r="AI17" s="389"/>
      <c r="AJ17" s="389"/>
      <c r="AK17" s="389"/>
      <c r="AL17" s="389"/>
      <c r="AM17" s="390"/>
    </row>
    <row r="18" spans="1:39" ht="47.25" customHeight="1" x14ac:dyDescent="0.25">
      <c r="A18" s="18" t="s">
        <v>21</v>
      </c>
      <c r="B18" s="337" t="s">
        <v>458</v>
      </c>
      <c r="C18" s="391"/>
      <c r="D18" s="391"/>
      <c r="E18" s="391"/>
      <c r="F18" s="391"/>
      <c r="G18" s="391"/>
      <c r="H18" s="392"/>
      <c r="I18" s="17" t="s">
        <v>19</v>
      </c>
      <c r="J18" s="478" t="s">
        <v>459</v>
      </c>
      <c r="K18" s="409"/>
      <c r="N18" s="18" t="s">
        <v>21</v>
      </c>
      <c r="O18" s="337" t="s">
        <v>460</v>
      </c>
      <c r="P18" s="391"/>
      <c r="Q18" s="391"/>
      <c r="R18" s="391"/>
      <c r="S18" s="391"/>
      <c r="T18" s="391"/>
      <c r="U18" s="391"/>
      <c r="V18" s="392"/>
      <c r="W18" s="17" t="s">
        <v>19</v>
      </c>
      <c r="X18" s="478">
        <v>32836</v>
      </c>
      <c r="Y18" s="409"/>
      <c r="AB18" s="18" t="s">
        <v>21</v>
      </c>
      <c r="AC18" s="337"/>
      <c r="AD18" s="391"/>
      <c r="AE18" s="391"/>
      <c r="AF18" s="391"/>
      <c r="AG18" s="391"/>
      <c r="AH18" s="391"/>
      <c r="AI18" s="391"/>
      <c r="AJ18" s="392"/>
      <c r="AK18" s="17" t="s">
        <v>19</v>
      </c>
      <c r="AL18" s="340"/>
      <c r="AM18" s="400"/>
    </row>
    <row r="19" spans="1:39" x14ac:dyDescent="0.25">
      <c r="A19" s="335"/>
      <c r="B19" s="389"/>
      <c r="C19" s="389"/>
      <c r="D19" s="389"/>
      <c r="E19" s="389"/>
      <c r="F19" s="389"/>
      <c r="G19" s="389"/>
      <c r="H19" s="389"/>
      <c r="I19" s="389"/>
      <c r="J19" s="389"/>
      <c r="K19" s="390"/>
      <c r="N19" s="335"/>
      <c r="O19" s="389"/>
      <c r="P19" s="389"/>
      <c r="Q19" s="389"/>
      <c r="R19" s="389"/>
      <c r="S19" s="389"/>
      <c r="T19" s="389"/>
      <c r="U19" s="389"/>
      <c r="V19" s="389"/>
      <c r="W19" s="389"/>
      <c r="X19" s="389"/>
      <c r="Y19" s="390"/>
      <c r="AB19" s="335"/>
      <c r="AC19" s="389"/>
      <c r="AD19" s="389"/>
      <c r="AE19" s="389"/>
      <c r="AF19" s="389"/>
      <c r="AG19" s="389"/>
      <c r="AH19" s="389"/>
      <c r="AI19" s="389"/>
      <c r="AJ19" s="389"/>
      <c r="AK19" s="389"/>
      <c r="AL19" s="389"/>
      <c r="AM19" s="390"/>
    </row>
    <row r="20" spans="1:39" ht="45" customHeight="1" x14ac:dyDescent="0.25">
      <c r="A20" s="18" t="s">
        <v>24</v>
      </c>
      <c r="B20" s="337" t="s">
        <v>461</v>
      </c>
      <c r="C20" s="391"/>
      <c r="D20" s="391"/>
      <c r="E20" s="391"/>
      <c r="F20" s="391"/>
      <c r="G20" s="391"/>
      <c r="H20" s="392"/>
      <c r="I20" s="17" t="s">
        <v>26</v>
      </c>
      <c r="J20" s="478">
        <v>39329</v>
      </c>
      <c r="K20" s="409"/>
      <c r="N20" s="18" t="s">
        <v>24</v>
      </c>
      <c r="O20" s="337" t="s">
        <v>462</v>
      </c>
      <c r="P20" s="391"/>
      <c r="Q20" s="391"/>
      <c r="R20" s="391"/>
      <c r="S20" s="391"/>
      <c r="T20" s="391"/>
      <c r="U20" s="391"/>
      <c r="V20" s="392"/>
      <c r="W20" s="17" t="s">
        <v>26</v>
      </c>
      <c r="X20" s="338">
        <v>41677</v>
      </c>
      <c r="Y20" s="400"/>
      <c r="AB20" s="18" t="s">
        <v>24</v>
      </c>
      <c r="AC20" s="337" t="s">
        <v>463</v>
      </c>
      <c r="AD20" s="391"/>
      <c r="AE20" s="391"/>
      <c r="AF20" s="391"/>
      <c r="AG20" s="391"/>
      <c r="AH20" s="391"/>
      <c r="AI20" s="391"/>
      <c r="AJ20" s="392"/>
      <c r="AK20" s="17" t="s">
        <v>26</v>
      </c>
      <c r="AL20" s="478">
        <v>40581</v>
      </c>
      <c r="AM20" s="409"/>
    </row>
    <row r="21" spans="1:39" x14ac:dyDescent="0.25">
      <c r="A21" s="331"/>
      <c r="B21" s="401"/>
      <c r="C21" s="401"/>
      <c r="D21" s="401"/>
      <c r="E21" s="401"/>
      <c r="F21" s="401"/>
      <c r="G21" s="401"/>
      <c r="H21" s="401"/>
      <c r="I21" s="401"/>
      <c r="J21" s="401"/>
      <c r="K21" s="402"/>
      <c r="N21" s="331"/>
      <c r="O21" s="401"/>
      <c r="P21" s="401"/>
      <c r="Q21" s="401"/>
      <c r="R21" s="401"/>
      <c r="S21" s="401"/>
      <c r="T21" s="401"/>
      <c r="U21" s="401"/>
      <c r="V21" s="401"/>
      <c r="W21" s="401"/>
      <c r="X21" s="401"/>
      <c r="Y21" s="402"/>
      <c r="AB21" s="331"/>
      <c r="AC21" s="401"/>
      <c r="AD21" s="401"/>
      <c r="AE21" s="401"/>
      <c r="AF21" s="401"/>
      <c r="AG21" s="401"/>
      <c r="AH21" s="401"/>
      <c r="AI21" s="401"/>
      <c r="AJ21" s="401"/>
      <c r="AK21" s="401"/>
      <c r="AL21" s="401"/>
      <c r="AM21" s="402"/>
    </row>
    <row r="22" spans="1:39" ht="15.75" thickBot="1" x14ac:dyDescent="0.3">
      <c r="A22" s="32"/>
      <c r="B22" s="1"/>
      <c r="C22" s="1"/>
      <c r="D22" s="4"/>
      <c r="E22" s="4"/>
      <c r="F22" s="4"/>
      <c r="G22" s="4"/>
      <c r="H22" s="4"/>
      <c r="I22" s="39"/>
      <c r="J22" s="39"/>
      <c r="K22" s="40"/>
      <c r="N22" s="32"/>
      <c r="O22" s="1"/>
      <c r="P22" s="1"/>
      <c r="Q22" s="4"/>
      <c r="R22" s="4"/>
      <c r="S22" s="4"/>
      <c r="T22" s="4"/>
      <c r="U22" s="4"/>
      <c r="V22" s="4"/>
      <c r="W22" s="39"/>
      <c r="X22" s="39"/>
      <c r="Y22" s="40"/>
      <c r="AB22" s="32"/>
      <c r="AC22" s="1"/>
      <c r="AD22" s="1"/>
      <c r="AE22" s="4"/>
      <c r="AF22" s="4"/>
      <c r="AG22" s="4"/>
      <c r="AH22" s="4"/>
      <c r="AI22" s="4"/>
      <c r="AJ22" s="4"/>
      <c r="AK22" s="39"/>
      <c r="AL22" s="39"/>
      <c r="AM22" s="40"/>
    </row>
    <row r="23" spans="1:39" ht="15.75" customHeight="1" thickBot="1" x14ac:dyDescent="0.3">
      <c r="A23" s="280" t="s">
        <v>28</v>
      </c>
      <c r="B23" s="278"/>
      <c r="C23" s="278"/>
      <c r="D23" s="278"/>
      <c r="E23" s="278"/>
      <c r="F23" s="278"/>
      <c r="G23" s="278"/>
      <c r="H23" s="278"/>
      <c r="I23" s="278"/>
      <c r="J23" s="278"/>
      <c r="K23" s="281"/>
      <c r="N23" s="280" t="s">
        <v>28</v>
      </c>
      <c r="O23" s="278"/>
      <c r="P23" s="278"/>
      <c r="Q23" s="278"/>
      <c r="R23" s="278"/>
      <c r="S23" s="278"/>
      <c r="T23" s="278"/>
      <c r="U23" s="278"/>
      <c r="V23" s="278"/>
      <c r="W23" s="278"/>
      <c r="X23" s="278"/>
      <c r="Y23" s="281"/>
      <c r="AB23" s="280" t="s">
        <v>28</v>
      </c>
      <c r="AC23" s="278"/>
      <c r="AD23" s="278"/>
      <c r="AE23" s="278"/>
      <c r="AF23" s="278"/>
      <c r="AG23" s="278"/>
      <c r="AH23" s="278"/>
      <c r="AI23" s="278"/>
      <c r="AJ23" s="278"/>
      <c r="AK23" s="278"/>
      <c r="AL23" s="278"/>
      <c r="AM23" s="281"/>
    </row>
    <row r="24" spans="1:39" ht="45" x14ac:dyDescent="0.25">
      <c r="A24" s="322" t="s">
        <v>29</v>
      </c>
      <c r="B24" s="319"/>
      <c r="C24" s="21" t="s">
        <v>30</v>
      </c>
      <c r="D24" s="6" t="s">
        <v>31</v>
      </c>
      <c r="E24" s="6" t="s">
        <v>32</v>
      </c>
      <c r="F24" s="6" t="s">
        <v>33</v>
      </c>
      <c r="G24" s="6" t="s">
        <v>34</v>
      </c>
      <c r="H24" s="320" t="s">
        <v>35</v>
      </c>
      <c r="I24" s="320"/>
      <c r="J24" s="320"/>
      <c r="K24" s="323"/>
      <c r="N24" s="322" t="s">
        <v>29</v>
      </c>
      <c r="O24" s="319"/>
      <c r="P24" s="21" t="s">
        <v>30</v>
      </c>
      <c r="Q24" s="6" t="s">
        <v>31</v>
      </c>
      <c r="R24" s="6" t="s">
        <v>32</v>
      </c>
      <c r="S24" s="6" t="s">
        <v>33</v>
      </c>
      <c r="T24" s="6" t="s">
        <v>34</v>
      </c>
      <c r="U24" s="6" t="s">
        <v>36</v>
      </c>
      <c r="V24" s="320" t="s">
        <v>35</v>
      </c>
      <c r="W24" s="320"/>
      <c r="X24" s="320"/>
      <c r="Y24" s="323"/>
      <c r="AB24" s="322" t="s">
        <v>29</v>
      </c>
      <c r="AC24" s="319"/>
      <c r="AD24" s="21" t="s">
        <v>30</v>
      </c>
      <c r="AE24" s="6" t="s">
        <v>31</v>
      </c>
      <c r="AF24" s="6" t="s">
        <v>32</v>
      </c>
      <c r="AG24" s="6" t="s">
        <v>33</v>
      </c>
      <c r="AH24" s="6" t="s">
        <v>34</v>
      </c>
      <c r="AI24" s="6" t="s">
        <v>36</v>
      </c>
      <c r="AJ24" s="320" t="s">
        <v>35</v>
      </c>
      <c r="AK24" s="320"/>
      <c r="AL24" s="320"/>
      <c r="AM24" s="323"/>
    </row>
    <row r="25" spans="1:39" ht="42.75" x14ac:dyDescent="0.25">
      <c r="A25" s="408" t="s">
        <v>464</v>
      </c>
      <c r="B25" s="392"/>
      <c r="C25" s="15" t="s">
        <v>465</v>
      </c>
      <c r="D25" s="2">
        <v>38532</v>
      </c>
      <c r="E25" s="2">
        <v>38717</v>
      </c>
      <c r="F25" s="3">
        <f>E25-D25</f>
        <v>185</v>
      </c>
      <c r="G25" s="11">
        <f>F25/30</f>
        <v>6.166666666666667</v>
      </c>
      <c r="H25" s="337"/>
      <c r="I25" s="391"/>
      <c r="J25" s="391"/>
      <c r="K25" s="409"/>
      <c r="N25" s="408" t="s">
        <v>212</v>
      </c>
      <c r="O25" s="392"/>
      <c r="P25" s="15" t="s">
        <v>466</v>
      </c>
      <c r="Q25" s="2">
        <v>36509</v>
      </c>
      <c r="R25" s="2">
        <v>36783</v>
      </c>
      <c r="S25" s="3">
        <f>R25-Q25</f>
        <v>274</v>
      </c>
      <c r="T25" s="11">
        <f t="shared" ref="T25:T32" si="0">S25/30</f>
        <v>9.1333333333333329</v>
      </c>
      <c r="U25" s="11" t="s">
        <v>41</v>
      </c>
      <c r="V25" s="337"/>
      <c r="W25" s="391"/>
      <c r="X25" s="391"/>
      <c r="Y25" s="409"/>
      <c r="AB25" s="408" t="s">
        <v>212</v>
      </c>
      <c r="AC25" s="392"/>
      <c r="AD25" s="15" t="s">
        <v>467</v>
      </c>
      <c r="AE25" s="2">
        <v>36069</v>
      </c>
      <c r="AF25" s="2">
        <v>36250</v>
      </c>
      <c r="AG25" s="3">
        <f>AF25-AE25</f>
        <v>181</v>
      </c>
      <c r="AH25" s="11">
        <f t="shared" ref="AH25:AH39" si="1">AG25/30</f>
        <v>6.0333333333333332</v>
      </c>
      <c r="AI25" s="11" t="s">
        <v>41</v>
      </c>
      <c r="AJ25" s="337"/>
      <c r="AK25" s="391"/>
      <c r="AL25" s="391"/>
      <c r="AM25" s="409"/>
    </row>
    <row r="26" spans="1:39" ht="42.75" customHeight="1" x14ac:dyDescent="0.25">
      <c r="A26" s="408" t="s">
        <v>468</v>
      </c>
      <c r="B26" s="392"/>
      <c r="C26" s="15" t="s">
        <v>469</v>
      </c>
      <c r="D26" s="2">
        <v>38740</v>
      </c>
      <c r="E26" s="2">
        <v>38785</v>
      </c>
      <c r="F26" s="3">
        <f>E26-D26</f>
        <v>45</v>
      </c>
      <c r="G26" s="11">
        <f>F26/30</f>
        <v>1.5</v>
      </c>
      <c r="H26" s="337"/>
      <c r="I26" s="391"/>
      <c r="J26" s="391"/>
      <c r="K26" s="409"/>
      <c r="N26" s="408" t="s">
        <v>212</v>
      </c>
      <c r="O26" s="392"/>
      <c r="P26" s="15" t="s">
        <v>470</v>
      </c>
      <c r="Q26" s="2">
        <v>38546</v>
      </c>
      <c r="R26" s="2">
        <v>38717</v>
      </c>
      <c r="S26" s="3">
        <f>R26-Q26</f>
        <v>171</v>
      </c>
      <c r="T26" s="11">
        <f t="shared" si="0"/>
        <v>5.7</v>
      </c>
      <c r="U26" s="11" t="s">
        <v>41</v>
      </c>
      <c r="V26" s="337"/>
      <c r="W26" s="391"/>
      <c r="X26" s="391"/>
      <c r="Y26" s="409"/>
      <c r="AB26" s="408" t="s">
        <v>212</v>
      </c>
      <c r="AC26" s="392"/>
      <c r="AD26" s="15" t="s">
        <v>471</v>
      </c>
      <c r="AE26" s="2">
        <v>36283</v>
      </c>
      <c r="AF26" s="2">
        <v>36525</v>
      </c>
      <c r="AG26" s="3">
        <f>AF26-AE26</f>
        <v>242</v>
      </c>
      <c r="AH26" s="11">
        <f t="shared" si="1"/>
        <v>8.0666666666666664</v>
      </c>
      <c r="AI26" s="11" t="s">
        <v>41</v>
      </c>
      <c r="AJ26" s="337"/>
      <c r="AK26" s="391"/>
      <c r="AL26" s="391"/>
      <c r="AM26" s="409"/>
    </row>
    <row r="27" spans="1:39" ht="42.75" customHeight="1" x14ac:dyDescent="0.25">
      <c r="A27" s="408" t="s">
        <v>464</v>
      </c>
      <c r="B27" s="392"/>
      <c r="C27" s="15" t="s">
        <v>472</v>
      </c>
      <c r="D27" s="2">
        <v>39238</v>
      </c>
      <c r="E27" s="2">
        <v>39526</v>
      </c>
      <c r="F27" s="3">
        <f>E27-D27</f>
        <v>288</v>
      </c>
      <c r="G27" s="11">
        <f>F27/30</f>
        <v>9.6</v>
      </c>
      <c r="H27" s="337"/>
      <c r="I27" s="391"/>
      <c r="J27" s="391"/>
      <c r="K27" s="409"/>
      <c r="N27" s="408" t="s">
        <v>212</v>
      </c>
      <c r="O27" s="392"/>
      <c r="P27" s="15" t="s">
        <v>473</v>
      </c>
      <c r="Q27" s="2">
        <v>39722</v>
      </c>
      <c r="R27" s="2">
        <v>39813</v>
      </c>
      <c r="S27" s="3">
        <f>R27-Q27</f>
        <v>91</v>
      </c>
      <c r="T27" s="11">
        <f t="shared" si="0"/>
        <v>3.0333333333333332</v>
      </c>
      <c r="U27" s="11" t="s">
        <v>41</v>
      </c>
      <c r="V27" s="337"/>
      <c r="W27" s="391"/>
      <c r="X27" s="391"/>
      <c r="Y27" s="409"/>
      <c r="AB27" s="408" t="s">
        <v>212</v>
      </c>
      <c r="AC27" s="392"/>
      <c r="AD27" s="15" t="s">
        <v>474</v>
      </c>
      <c r="AE27" s="2">
        <v>36459</v>
      </c>
      <c r="AF27" s="2">
        <v>36504</v>
      </c>
      <c r="AG27" s="3"/>
      <c r="AH27" s="11">
        <f t="shared" si="1"/>
        <v>0</v>
      </c>
      <c r="AI27" s="11"/>
      <c r="AJ27" s="337"/>
      <c r="AK27" s="391"/>
      <c r="AL27" s="391"/>
      <c r="AM27" s="409"/>
    </row>
    <row r="28" spans="1:39" ht="64.5" customHeight="1" x14ac:dyDescent="0.25">
      <c r="A28" s="408" t="s">
        <v>464</v>
      </c>
      <c r="B28" s="392"/>
      <c r="C28" s="15" t="s">
        <v>475</v>
      </c>
      <c r="D28" s="2">
        <v>40225</v>
      </c>
      <c r="E28" s="2">
        <v>40436</v>
      </c>
      <c r="F28" s="3">
        <f>E28-D28</f>
        <v>211</v>
      </c>
      <c r="G28" s="11">
        <f>F28/30</f>
        <v>7.0333333333333332</v>
      </c>
      <c r="H28" s="337"/>
      <c r="I28" s="391"/>
      <c r="J28" s="391"/>
      <c r="K28" s="409"/>
      <c r="N28" s="408" t="s">
        <v>476</v>
      </c>
      <c r="O28" s="392"/>
      <c r="P28" s="15" t="s">
        <v>477</v>
      </c>
      <c r="Q28" s="2">
        <v>39763</v>
      </c>
      <c r="R28" s="2">
        <v>39813</v>
      </c>
      <c r="S28" s="3"/>
      <c r="T28" s="11">
        <f t="shared" si="0"/>
        <v>0</v>
      </c>
      <c r="U28" s="11"/>
      <c r="V28" s="337" t="s">
        <v>478</v>
      </c>
      <c r="W28" s="391"/>
      <c r="X28" s="391"/>
      <c r="Y28" s="409"/>
      <c r="AB28" s="408" t="s">
        <v>212</v>
      </c>
      <c r="AC28" s="392"/>
      <c r="AD28" s="15" t="s">
        <v>479</v>
      </c>
      <c r="AE28" s="2">
        <v>36517</v>
      </c>
      <c r="AF28" s="2">
        <v>36556</v>
      </c>
      <c r="AG28" s="3"/>
      <c r="AH28" s="11">
        <f t="shared" si="1"/>
        <v>0</v>
      </c>
      <c r="AI28" s="11" t="s">
        <v>56</v>
      </c>
      <c r="AJ28" s="455" t="s">
        <v>480</v>
      </c>
      <c r="AK28" s="456"/>
      <c r="AL28" s="456"/>
      <c r="AM28" s="475"/>
    </row>
    <row r="29" spans="1:39" ht="42.75" customHeight="1" x14ac:dyDescent="0.25">
      <c r="A29" s="408" t="s">
        <v>464</v>
      </c>
      <c r="B29" s="392"/>
      <c r="C29" s="15" t="s">
        <v>481</v>
      </c>
      <c r="D29" s="2">
        <v>40437</v>
      </c>
      <c r="E29" s="2">
        <v>40602</v>
      </c>
      <c r="F29" s="3">
        <f>E29-D29</f>
        <v>165</v>
      </c>
      <c r="G29" s="11">
        <f>F29/30</f>
        <v>5.5</v>
      </c>
      <c r="H29" s="337"/>
      <c r="I29" s="391"/>
      <c r="J29" s="391"/>
      <c r="K29" s="409"/>
      <c r="N29" s="408" t="s">
        <v>476</v>
      </c>
      <c r="O29" s="392"/>
      <c r="P29" s="15" t="s">
        <v>482</v>
      </c>
      <c r="Q29" s="2">
        <v>39884</v>
      </c>
      <c r="R29" s="2">
        <v>40005</v>
      </c>
      <c r="S29" s="3">
        <f>R29-Q29</f>
        <v>121</v>
      </c>
      <c r="T29" s="11">
        <f t="shared" si="0"/>
        <v>4.0333333333333332</v>
      </c>
      <c r="U29" s="11" t="s">
        <v>41</v>
      </c>
      <c r="V29" s="337"/>
      <c r="W29" s="391"/>
      <c r="X29" s="391"/>
      <c r="Y29" s="409"/>
      <c r="AB29" s="408" t="s">
        <v>212</v>
      </c>
      <c r="AC29" s="392"/>
      <c r="AD29" s="15" t="s">
        <v>483</v>
      </c>
      <c r="AE29" s="2">
        <v>36542</v>
      </c>
      <c r="AF29" s="2">
        <v>36600</v>
      </c>
      <c r="AG29" s="3"/>
      <c r="AH29" s="11">
        <f t="shared" si="1"/>
        <v>0</v>
      </c>
      <c r="AI29" s="11"/>
      <c r="AJ29" s="337" t="s">
        <v>484</v>
      </c>
      <c r="AK29" s="391"/>
      <c r="AL29" s="391"/>
      <c r="AM29" s="409"/>
    </row>
    <row r="30" spans="1:39" ht="68.25" customHeight="1" x14ac:dyDescent="0.25">
      <c r="A30" s="408" t="s">
        <v>212</v>
      </c>
      <c r="B30" s="392"/>
      <c r="C30" s="15" t="s">
        <v>485</v>
      </c>
      <c r="D30" s="2">
        <v>40961</v>
      </c>
      <c r="E30" s="2">
        <v>41234</v>
      </c>
      <c r="F30" s="3"/>
      <c r="G30" s="11">
        <v>0</v>
      </c>
      <c r="H30" s="337" t="s">
        <v>486</v>
      </c>
      <c r="I30" s="391"/>
      <c r="J30" s="391"/>
      <c r="K30" s="409"/>
      <c r="N30" s="408" t="s">
        <v>212</v>
      </c>
      <c r="O30" s="392"/>
      <c r="P30" s="15" t="s">
        <v>487</v>
      </c>
      <c r="Q30" s="2">
        <v>40006</v>
      </c>
      <c r="R30" s="2">
        <v>40065</v>
      </c>
      <c r="S30" s="3">
        <f>R30-Q30</f>
        <v>59</v>
      </c>
      <c r="T30" s="11">
        <f t="shared" si="0"/>
        <v>1.9666666666666666</v>
      </c>
      <c r="U30" s="11" t="s">
        <v>41</v>
      </c>
      <c r="V30" s="337" t="s">
        <v>488</v>
      </c>
      <c r="W30" s="391"/>
      <c r="X30" s="391"/>
      <c r="Y30" s="409"/>
      <c r="AB30" s="408" t="s">
        <v>212</v>
      </c>
      <c r="AC30" s="392"/>
      <c r="AD30" s="15" t="s">
        <v>489</v>
      </c>
      <c r="AE30" s="2">
        <v>36564</v>
      </c>
      <c r="AF30" s="2">
        <v>36639</v>
      </c>
      <c r="AG30" s="3">
        <f>AF30-AE30</f>
        <v>75</v>
      </c>
      <c r="AH30" s="11">
        <f t="shared" si="1"/>
        <v>2.5</v>
      </c>
      <c r="AI30" s="11" t="s">
        <v>41</v>
      </c>
      <c r="AJ30" s="337"/>
      <c r="AK30" s="391"/>
      <c r="AL30" s="391"/>
      <c r="AM30" s="409"/>
    </row>
    <row r="31" spans="1:39" ht="42.75" customHeight="1" x14ac:dyDescent="0.25">
      <c r="A31" s="408" t="s">
        <v>490</v>
      </c>
      <c r="B31" s="392"/>
      <c r="C31" s="15" t="s">
        <v>491</v>
      </c>
      <c r="D31" s="2">
        <v>40921</v>
      </c>
      <c r="E31" s="2">
        <v>41467</v>
      </c>
      <c r="F31" s="3">
        <f>E31-D31</f>
        <v>546</v>
      </c>
      <c r="G31" s="11">
        <f>F31/30</f>
        <v>18.2</v>
      </c>
      <c r="H31" s="337"/>
      <c r="I31" s="391"/>
      <c r="J31" s="391"/>
      <c r="K31" s="409"/>
      <c r="N31" s="408" t="s">
        <v>212</v>
      </c>
      <c r="O31" s="392"/>
      <c r="P31" s="15" t="s">
        <v>492</v>
      </c>
      <c r="Q31" s="2">
        <v>40067</v>
      </c>
      <c r="R31" s="2">
        <v>40178</v>
      </c>
      <c r="S31" s="3"/>
      <c r="T31" s="11">
        <f t="shared" si="0"/>
        <v>0</v>
      </c>
      <c r="U31" s="11"/>
      <c r="V31" s="337"/>
      <c r="W31" s="391"/>
      <c r="X31" s="391"/>
      <c r="Y31" s="409"/>
      <c r="AB31" s="408" t="s">
        <v>212</v>
      </c>
      <c r="AC31" s="392"/>
      <c r="AD31" s="15" t="s">
        <v>493</v>
      </c>
      <c r="AE31" s="2">
        <v>36693</v>
      </c>
      <c r="AF31" s="2">
        <v>36891</v>
      </c>
      <c r="AG31" s="3"/>
      <c r="AH31" s="11">
        <f t="shared" si="1"/>
        <v>0</v>
      </c>
      <c r="AI31" s="11"/>
      <c r="AJ31" s="337" t="s">
        <v>484</v>
      </c>
      <c r="AK31" s="391"/>
      <c r="AL31" s="391"/>
      <c r="AM31" s="409"/>
    </row>
    <row r="32" spans="1:39" ht="53.25" customHeight="1" x14ac:dyDescent="0.25">
      <c r="A32" s="285" t="s">
        <v>490</v>
      </c>
      <c r="B32" s="283"/>
      <c r="C32" s="15" t="s">
        <v>494</v>
      </c>
      <c r="D32" s="2">
        <v>41138</v>
      </c>
      <c r="E32" s="2">
        <v>41274</v>
      </c>
      <c r="F32" s="3"/>
      <c r="G32" s="11">
        <v>0</v>
      </c>
      <c r="H32" s="283" t="s">
        <v>495</v>
      </c>
      <c r="I32" s="283"/>
      <c r="J32" s="283"/>
      <c r="K32" s="286"/>
      <c r="N32" s="476" t="s">
        <v>212</v>
      </c>
      <c r="O32" s="477"/>
      <c r="P32" s="229" t="s">
        <v>496</v>
      </c>
      <c r="Q32" s="230">
        <v>41593</v>
      </c>
      <c r="R32" s="230">
        <v>41639</v>
      </c>
      <c r="S32" s="231">
        <f>R32-Q32</f>
        <v>46</v>
      </c>
      <c r="T32" s="232">
        <f t="shared" si="0"/>
        <v>1.5333333333333334</v>
      </c>
      <c r="U32" s="11" t="s">
        <v>41</v>
      </c>
      <c r="V32" s="337"/>
      <c r="W32" s="391"/>
      <c r="X32" s="391"/>
      <c r="Y32" s="409"/>
      <c r="AB32" s="408" t="s">
        <v>212</v>
      </c>
      <c r="AC32" s="392"/>
      <c r="AD32" s="15" t="s">
        <v>497</v>
      </c>
      <c r="AE32" s="2">
        <v>36900</v>
      </c>
      <c r="AF32" s="2">
        <v>36989</v>
      </c>
      <c r="AG32" s="3">
        <f t="shared" ref="AG32:AG39" si="2">AF32-AE32</f>
        <v>89</v>
      </c>
      <c r="AH32" s="11">
        <f t="shared" si="1"/>
        <v>2.9666666666666668</v>
      </c>
      <c r="AI32" s="11"/>
      <c r="AJ32" s="337"/>
      <c r="AK32" s="391"/>
      <c r="AL32" s="391"/>
      <c r="AM32" s="409"/>
    </row>
    <row r="33" spans="1:39" ht="63" customHeight="1" x14ac:dyDescent="0.25">
      <c r="A33" s="285" t="s">
        <v>490</v>
      </c>
      <c r="B33" s="283"/>
      <c r="C33" s="15" t="s">
        <v>498</v>
      </c>
      <c r="D33" s="2">
        <v>41250</v>
      </c>
      <c r="E33" s="2">
        <v>41439</v>
      </c>
      <c r="F33" s="3"/>
      <c r="G33" s="11">
        <v>0</v>
      </c>
      <c r="H33" s="283" t="s">
        <v>499</v>
      </c>
      <c r="I33" s="283"/>
      <c r="J33" s="283"/>
      <c r="K33" s="286"/>
      <c r="N33" s="41"/>
      <c r="O33" s="5"/>
      <c r="P33" s="5"/>
      <c r="Q33" s="39"/>
      <c r="R33" s="39"/>
      <c r="S33" s="39"/>
      <c r="T33" s="39"/>
      <c r="U33" s="39"/>
      <c r="V33" s="5"/>
      <c r="W33" s="39"/>
      <c r="X33" s="39"/>
      <c r="Y33" s="40"/>
      <c r="AB33" s="408" t="s">
        <v>212</v>
      </c>
      <c r="AC33" s="392"/>
      <c r="AD33" s="15" t="s">
        <v>500</v>
      </c>
      <c r="AE33" s="2">
        <v>36990</v>
      </c>
      <c r="AF33" s="2">
        <v>37015</v>
      </c>
      <c r="AG33" s="3">
        <f t="shared" si="2"/>
        <v>25</v>
      </c>
      <c r="AH33" s="11">
        <f>AG33/30</f>
        <v>0.83333333333333337</v>
      </c>
      <c r="AI33" s="11" t="s">
        <v>41</v>
      </c>
      <c r="AJ33" s="337"/>
      <c r="AK33" s="391"/>
      <c r="AL33" s="391"/>
      <c r="AM33" s="409"/>
    </row>
    <row r="34" spans="1:39" ht="62.25" customHeight="1" x14ac:dyDescent="0.25">
      <c r="A34" s="41"/>
      <c r="B34" s="5"/>
      <c r="C34" s="5"/>
      <c r="D34" s="39"/>
      <c r="E34" s="39"/>
      <c r="F34" s="39"/>
      <c r="G34" s="39"/>
      <c r="H34" s="5"/>
      <c r="I34" s="39"/>
      <c r="J34" s="39"/>
      <c r="K34" s="40"/>
      <c r="N34" s="42"/>
      <c r="O34" s="39"/>
      <c r="P34" s="39"/>
      <c r="Q34" s="299" t="s">
        <v>67</v>
      </c>
      <c r="R34" s="300"/>
      <c r="S34" s="301"/>
      <c r="T34" s="14">
        <f>SUM(T25:T32)</f>
        <v>25.4</v>
      </c>
      <c r="U34" s="28"/>
      <c r="V34" s="39"/>
      <c r="W34" s="39"/>
      <c r="X34" s="39"/>
      <c r="Y34" s="40"/>
      <c r="AB34" s="408" t="s">
        <v>212</v>
      </c>
      <c r="AC34" s="392"/>
      <c r="AD34" s="15" t="s">
        <v>501</v>
      </c>
      <c r="AE34" s="2">
        <v>36956</v>
      </c>
      <c r="AF34" s="2">
        <v>37139</v>
      </c>
      <c r="AG34" s="3">
        <f t="shared" si="2"/>
        <v>183</v>
      </c>
      <c r="AH34" s="11">
        <f>AG34/30</f>
        <v>6.1</v>
      </c>
      <c r="AI34" s="11" t="s">
        <v>41</v>
      </c>
      <c r="AJ34" s="455"/>
      <c r="AK34" s="456"/>
      <c r="AL34" s="456"/>
      <c r="AM34" s="475"/>
    </row>
    <row r="35" spans="1:39" ht="28.5" customHeight="1" x14ac:dyDescent="0.25">
      <c r="A35" s="42"/>
      <c r="B35" s="39"/>
      <c r="C35" s="39"/>
      <c r="D35" s="299" t="s">
        <v>67</v>
      </c>
      <c r="E35" s="300"/>
      <c r="F35" s="301"/>
      <c r="G35" s="14">
        <f>SUM(G25:G33)</f>
        <v>48</v>
      </c>
      <c r="H35" s="39"/>
      <c r="I35" s="39"/>
      <c r="J35" s="39"/>
      <c r="K35" s="40"/>
      <c r="N35" s="42"/>
      <c r="O35" s="39"/>
      <c r="P35" s="39"/>
      <c r="Q35" s="39"/>
      <c r="R35" s="39"/>
      <c r="S35" s="39"/>
      <c r="T35" s="39"/>
      <c r="U35" s="39"/>
      <c r="V35" s="39"/>
      <c r="W35" s="39"/>
      <c r="X35" s="39"/>
      <c r="Y35" s="40"/>
      <c r="AB35" s="408" t="s">
        <v>212</v>
      </c>
      <c r="AC35" s="392"/>
      <c r="AD35" s="15" t="s">
        <v>502</v>
      </c>
      <c r="AE35" s="2">
        <v>37095</v>
      </c>
      <c r="AF35" s="2">
        <v>37252</v>
      </c>
      <c r="AG35" s="3">
        <f t="shared" si="2"/>
        <v>157</v>
      </c>
      <c r="AH35" s="11">
        <f t="shared" si="1"/>
        <v>5.2333333333333334</v>
      </c>
      <c r="AI35" s="11" t="s">
        <v>41</v>
      </c>
      <c r="AJ35" s="337"/>
      <c r="AK35" s="391"/>
      <c r="AL35" s="391"/>
      <c r="AM35" s="409"/>
    </row>
    <row r="36" spans="1:39" ht="50.25" customHeight="1" x14ac:dyDescent="0.25">
      <c r="A36" s="42"/>
      <c r="B36" s="39"/>
      <c r="C36" s="39"/>
      <c r="D36" s="39"/>
      <c r="E36" s="39"/>
      <c r="F36" s="39"/>
      <c r="G36" s="39"/>
      <c r="H36" s="39"/>
      <c r="I36" s="39"/>
      <c r="J36" s="39"/>
      <c r="K36" s="40"/>
      <c r="N36" s="280" t="s">
        <v>73</v>
      </c>
      <c r="O36" s="278"/>
      <c r="P36" s="278"/>
      <c r="Q36" s="278"/>
      <c r="R36" s="278"/>
      <c r="S36" s="278"/>
      <c r="T36" s="278"/>
      <c r="U36" s="278"/>
      <c r="V36" s="278"/>
      <c r="W36" s="278"/>
      <c r="X36" s="278"/>
      <c r="Y36" s="281"/>
      <c r="AB36" s="408" t="s">
        <v>212</v>
      </c>
      <c r="AC36" s="392"/>
      <c r="AD36" s="15" t="s">
        <v>503</v>
      </c>
      <c r="AE36" s="2">
        <v>37253</v>
      </c>
      <c r="AF36" s="2">
        <v>37256</v>
      </c>
      <c r="AG36" s="3">
        <f t="shared" si="2"/>
        <v>3</v>
      </c>
      <c r="AH36" s="11">
        <f t="shared" si="1"/>
        <v>0.1</v>
      </c>
      <c r="AI36" s="11" t="s">
        <v>41</v>
      </c>
      <c r="AJ36" s="337" t="s">
        <v>504</v>
      </c>
      <c r="AK36" s="391"/>
      <c r="AL36" s="391"/>
      <c r="AM36" s="409"/>
    </row>
    <row r="37" spans="1:39" ht="45" customHeight="1" x14ac:dyDescent="0.25">
      <c r="A37" s="280" t="s">
        <v>73</v>
      </c>
      <c r="B37" s="278"/>
      <c r="C37" s="278"/>
      <c r="D37" s="278"/>
      <c r="E37" s="278"/>
      <c r="F37" s="278"/>
      <c r="G37" s="278"/>
      <c r="H37" s="278"/>
      <c r="I37" s="278"/>
      <c r="J37" s="278"/>
      <c r="K37" s="281"/>
      <c r="N37" s="322" t="s">
        <v>29</v>
      </c>
      <c r="O37" s="319"/>
      <c r="P37" s="21" t="s">
        <v>30</v>
      </c>
      <c r="Q37" s="6" t="s">
        <v>31</v>
      </c>
      <c r="R37" s="6" t="s">
        <v>32</v>
      </c>
      <c r="S37" s="6" t="s">
        <v>33</v>
      </c>
      <c r="T37" s="6" t="s">
        <v>34</v>
      </c>
      <c r="U37" s="6" t="s">
        <v>36</v>
      </c>
      <c r="V37" s="320" t="s">
        <v>35</v>
      </c>
      <c r="W37" s="320"/>
      <c r="X37" s="320"/>
      <c r="Y37" s="323"/>
      <c r="AB37" s="408" t="s">
        <v>212</v>
      </c>
      <c r="AC37" s="392"/>
      <c r="AD37" s="15" t="s">
        <v>505</v>
      </c>
      <c r="AE37" s="2">
        <v>40729</v>
      </c>
      <c r="AF37" s="2">
        <v>40956</v>
      </c>
      <c r="AG37" s="3">
        <f t="shared" si="2"/>
        <v>227</v>
      </c>
      <c r="AH37" s="11">
        <f t="shared" si="1"/>
        <v>7.5666666666666664</v>
      </c>
      <c r="AI37" s="11" t="s">
        <v>41</v>
      </c>
      <c r="AJ37" s="337"/>
      <c r="AK37" s="391"/>
      <c r="AL37" s="391"/>
      <c r="AM37" s="409"/>
    </row>
    <row r="38" spans="1:39" ht="27.75" customHeight="1" x14ac:dyDescent="0.25">
      <c r="A38" s="322" t="s">
        <v>29</v>
      </c>
      <c r="B38" s="319"/>
      <c r="C38" s="21" t="s">
        <v>30</v>
      </c>
      <c r="D38" s="6" t="s">
        <v>31</v>
      </c>
      <c r="E38" s="6" t="s">
        <v>32</v>
      </c>
      <c r="F38" s="6" t="s">
        <v>33</v>
      </c>
      <c r="G38" s="6" t="s">
        <v>34</v>
      </c>
      <c r="H38" s="320" t="s">
        <v>35</v>
      </c>
      <c r="I38" s="320"/>
      <c r="J38" s="320"/>
      <c r="K38" s="323"/>
      <c r="N38" s="408" t="s">
        <v>212</v>
      </c>
      <c r="O38" s="392"/>
      <c r="P38" s="15" t="s">
        <v>506</v>
      </c>
      <c r="Q38" s="2">
        <v>40162</v>
      </c>
      <c r="R38" s="2">
        <v>40178</v>
      </c>
      <c r="S38" s="3"/>
      <c r="T38" s="11">
        <v>0</v>
      </c>
      <c r="U38" s="11" t="s">
        <v>41</v>
      </c>
      <c r="V38" s="337" t="s">
        <v>507</v>
      </c>
      <c r="W38" s="391"/>
      <c r="X38" s="391"/>
      <c r="Y38" s="409"/>
      <c r="AB38" s="408" t="s">
        <v>212</v>
      </c>
      <c r="AC38" s="392"/>
      <c r="AD38" s="44" t="s">
        <v>508</v>
      </c>
      <c r="AE38" s="45">
        <v>41088</v>
      </c>
      <c r="AF38" s="45">
        <v>41207</v>
      </c>
      <c r="AG38" s="3">
        <f t="shared" si="2"/>
        <v>119</v>
      </c>
      <c r="AH38" s="11">
        <f t="shared" si="1"/>
        <v>3.9666666666666668</v>
      </c>
      <c r="AI38" s="46" t="s">
        <v>41</v>
      </c>
      <c r="AJ38" s="337"/>
      <c r="AK38" s="391"/>
      <c r="AL38" s="391"/>
      <c r="AM38" s="409"/>
    </row>
    <row r="39" spans="1:39" ht="54" customHeight="1" x14ac:dyDescent="0.25">
      <c r="A39" s="476" t="s">
        <v>490</v>
      </c>
      <c r="B39" s="477"/>
      <c r="C39" s="229" t="s">
        <v>509</v>
      </c>
      <c r="D39" s="230">
        <v>39763</v>
      </c>
      <c r="E39" s="230">
        <v>39813</v>
      </c>
      <c r="F39" s="231">
        <f>E39-D39</f>
        <v>50</v>
      </c>
      <c r="G39" s="232">
        <f t="shared" ref="G39:G51" si="3">F39/30</f>
        <v>1.6666666666666667</v>
      </c>
      <c r="H39" s="337"/>
      <c r="I39" s="391"/>
      <c r="J39" s="391"/>
      <c r="K39" s="409"/>
      <c r="N39" s="408" t="s">
        <v>212</v>
      </c>
      <c r="O39" s="392"/>
      <c r="P39" s="15" t="s">
        <v>510</v>
      </c>
      <c r="Q39" s="2">
        <v>40225</v>
      </c>
      <c r="R39" s="2">
        <v>40436</v>
      </c>
      <c r="S39" s="3">
        <f t="shared" ref="S39:S46" si="4">R39-Q39</f>
        <v>211</v>
      </c>
      <c r="T39" s="11">
        <f t="shared" ref="T39:T46" si="5">S39/30</f>
        <v>7.0333333333333332</v>
      </c>
      <c r="U39" s="11" t="s">
        <v>41</v>
      </c>
      <c r="V39" s="337"/>
      <c r="W39" s="391"/>
      <c r="X39" s="391"/>
      <c r="Y39" s="409"/>
      <c r="AB39" s="408"/>
      <c r="AC39" s="392"/>
      <c r="AD39" s="15"/>
      <c r="AE39" s="2"/>
      <c r="AF39" s="2"/>
      <c r="AG39" s="3">
        <f t="shared" si="2"/>
        <v>0</v>
      </c>
      <c r="AH39" s="11">
        <f t="shared" si="1"/>
        <v>0</v>
      </c>
      <c r="AI39" s="11" t="s">
        <v>41</v>
      </c>
      <c r="AJ39" s="337"/>
      <c r="AK39" s="391"/>
      <c r="AL39" s="391"/>
      <c r="AM39" s="409"/>
    </row>
    <row r="40" spans="1:39" ht="42.75" x14ac:dyDescent="0.25">
      <c r="A40" s="476" t="s">
        <v>511</v>
      </c>
      <c r="B40" s="477"/>
      <c r="C40" s="229" t="s">
        <v>512</v>
      </c>
      <c r="D40" s="230">
        <v>39902</v>
      </c>
      <c r="E40" s="230">
        <v>40009</v>
      </c>
      <c r="F40" s="231">
        <f>E40-D40</f>
        <v>107</v>
      </c>
      <c r="G40" s="232">
        <f t="shared" si="3"/>
        <v>3.5666666666666669</v>
      </c>
      <c r="H40" s="337"/>
      <c r="I40" s="391"/>
      <c r="J40" s="391"/>
      <c r="K40" s="409"/>
      <c r="N40" s="408" t="s">
        <v>212</v>
      </c>
      <c r="O40" s="392"/>
      <c r="P40" s="15" t="s">
        <v>513</v>
      </c>
      <c r="Q40" s="2">
        <v>41654</v>
      </c>
      <c r="R40" s="2">
        <v>41849</v>
      </c>
      <c r="S40" s="3">
        <f t="shared" si="4"/>
        <v>195</v>
      </c>
      <c r="T40" s="11">
        <f t="shared" si="5"/>
        <v>6.5</v>
      </c>
      <c r="U40" s="11" t="s">
        <v>41</v>
      </c>
      <c r="V40" s="337"/>
      <c r="W40" s="391"/>
      <c r="X40" s="391"/>
      <c r="Y40" s="409"/>
      <c r="AB40" s="41"/>
      <c r="AC40" s="5"/>
      <c r="AD40" s="5"/>
      <c r="AE40" s="39"/>
      <c r="AF40" s="39"/>
      <c r="AG40" s="39"/>
      <c r="AH40" s="39"/>
      <c r="AI40" s="39"/>
      <c r="AJ40" s="5"/>
      <c r="AK40" s="39"/>
      <c r="AL40" s="39"/>
      <c r="AM40" s="40"/>
    </row>
    <row r="41" spans="1:39" ht="42.75" customHeight="1" x14ac:dyDescent="0.25">
      <c r="A41" s="476" t="s">
        <v>212</v>
      </c>
      <c r="B41" s="477"/>
      <c r="C41" s="229" t="s">
        <v>514</v>
      </c>
      <c r="D41" s="230">
        <v>40010</v>
      </c>
      <c r="E41" s="230">
        <v>40064</v>
      </c>
      <c r="F41" s="231"/>
      <c r="G41" s="232">
        <f t="shared" si="3"/>
        <v>0</v>
      </c>
      <c r="H41" s="337"/>
      <c r="I41" s="391"/>
      <c r="J41" s="391"/>
      <c r="K41" s="409"/>
      <c r="N41" s="408" t="s">
        <v>212</v>
      </c>
      <c r="O41" s="392"/>
      <c r="P41" s="15" t="s">
        <v>515</v>
      </c>
      <c r="Q41" s="2">
        <v>42003</v>
      </c>
      <c r="R41" s="2">
        <v>42281</v>
      </c>
      <c r="S41" s="3">
        <f t="shared" si="4"/>
        <v>278</v>
      </c>
      <c r="T41" s="11">
        <f t="shared" si="5"/>
        <v>9.2666666666666675</v>
      </c>
      <c r="U41" s="11" t="s">
        <v>41</v>
      </c>
      <c r="V41" s="337"/>
      <c r="W41" s="391"/>
      <c r="X41" s="391"/>
      <c r="Y41" s="409"/>
      <c r="AB41" s="42"/>
      <c r="AC41" s="39"/>
      <c r="AD41" s="39"/>
      <c r="AE41" s="299" t="s">
        <v>67</v>
      </c>
      <c r="AF41" s="300"/>
      <c r="AG41" s="301"/>
      <c r="AH41" s="14">
        <f>SUM(AH25:AH39)</f>
        <v>43.366666666666674</v>
      </c>
      <c r="AI41" s="28"/>
      <c r="AJ41" s="39"/>
      <c r="AK41" s="39"/>
      <c r="AL41" s="39"/>
      <c r="AM41" s="40"/>
    </row>
    <row r="42" spans="1:39" ht="42.75" x14ac:dyDescent="0.25">
      <c r="A42" s="408" t="s">
        <v>212</v>
      </c>
      <c r="B42" s="392"/>
      <c r="C42" s="15" t="s">
        <v>516</v>
      </c>
      <c r="D42" s="2">
        <v>40847</v>
      </c>
      <c r="E42" s="2">
        <v>40907</v>
      </c>
      <c r="F42" s="3"/>
      <c r="G42" s="11">
        <f t="shared" si="3"/>
        <v>0</v>
      </c>
      <c r="H42" s="337"/>
      <c r="I42" s="391"/>
      <c r="J42" s="391"/>
      <c r="K42" s="409"/>
      <c r="N42" s="408" t="s">
        <v>212</v>
      </c>
      <c r="O42" s="392"/>
      <c r="P42" s="15" t="s">
        <v>517</v>
      </c>
      <c r="Q42" s="2">
        <v>42969</v>
      </c>
      <c r="R42" s="2">
        <v>42999</v>
      </c>
      <c r="S42" s="3">
        <f t="shared" si="4"/>
        <v>30</v>
      </c>
      <c r="T42" s="11">
        <f t="shared" si="5"/>
        <v>1</v>
      </c>
      <c r="U42" s="11" t="s">
        <v>41</v>
      </c>
      <c r="V42" s="337"/>
      <c r="W42" s="391"/>
      <c r="X42" s="391"/>
      <c r="Y42" s="409"/>
      <c r="AB42" s="42"/>
      <c r="AC42" s="39"/>
      <c r="AD42" s="39"/>
      <c r="AE42" s="39"/>
      <c r="AF42" s="39"/>
      <c r="AG42" s="39"/>
      <c r="AH42" s="39"/>
      <c r="AI42" s="39"/>
      <c r="AJ42" s="39"/>
      <c r="AK42" s="39"/>
      <c r="AL42" s="39"/>
      <c r="AM42" s="40"/>
    </row>
    <row r="43" spans="1:39" ht="50.25" customHeight="1" x14ac:dyDescent="0.25">
      <c r="A43" s="476" t="s">
        <v>490</v>
      </c>
      <c r="B43" s="477"/>
      <c r="C43" s="229" t="s">
        <v>518</v>
      </c>
      <c r="D43" s="230">
        <v>41649</v>
      </c>
      <c r="E43" s="230">
        <v>41819</v>
      </c>
      <c r="F43" s="231">
        <f>E43-D43</f>
        <v>170</v>
      </c>
      <c r="G43" s="232">
        <f t="shared" si="3"/>
        <v>5.666666666666667</v>
      </c>
      <c r="H43" s="337"/>
      <c r="I43" s="391"/>
      <c r="J43" s="391"/>
      <c r="K43" s="409"/>
      <c r="N43" s="408" t="s">
        <v>212</v>
      </c>
      <c r="O43" s="392"/>
      <c r="P43" s="15" t="s">
        <v>519</v>
      </c>
      <c r="Q43" s="2">
        <v>43132</v>
      </c>
      <c r="R43" s="2">
        <v>43190</v>
      </c>
      <c r="S43" s="3">
        <f t="shared" si="4"/>
        <v>58</v>
      </c>
      <c r="T43" s="11">
        <f t="shared" si="5"/>
        <v>1.9333333333333333</v>
      </c>
      <c r="U43" s="11" t="s">
        <v>41</v>
      </c>
      <c r="V43" s="337"/>
      <c r="W43" s="391"/>
      <c r="X43" s="391"/>
      <c r="Y43" s="409"/>
      <c r="AB43" s="280" t="s">
        <v>73</v>
      </c>
      <c r="AC43" s="278"/>
      <c r="AD43" s="278"/>
      <c r="AE43" s="278"/>
      <c r="AF43" s="278"/>
      <c r="AG43" s="278"/>
      <c r="AH43" s="278"/>
      <c r="AI43" s="278"/>
      <c r="AJ43" s="278"/>
      <c r="AK43" s="278"/>
      <c r="AL43" s="278"/>
      <c r="AM43" s="281"/>
    </row>
    <row r="44" spans="1:39" ht="57" x14ac:dyDescent="0.25">
      <c r="A44" s="476" t="s">
        <v>490</v>
      </c>
      <c r="B44" s="477"/>
      <c r="C44" s="229" t="s">
        <v>520</v>
      </c>
      <c r="D44" s="230">
        <v>41852</v>
      </c>
      <c r="E44" s="230">
        <v>41973</v>
      </c>
      <c r="F44" s="231">
        <f>E44-D44</f>
        <v>121</v>
      </c>
      <c r="G44" s="232">
        <f t="shared" si="3"/>
        <v>4.0333333333333332</v>
      </c>
      <c r="H44" s="337"/>
      <c r="I44" s="391"/>
      <c r="J44" s="391"/>
      <c r="K44" s="409"/>
      <c r="N44" s="408" t="s">
        <v>212</v>
      </c>
      <c r="O44" s="392"/>
      <c r="P44" s="15" t="s">
        <v>521</v>
      </c>
      <c r="Q44" s="2">
        <v>43201</v>
      </c>
      <c r="R44" s="2">
        <v>43230</v>
      </c>
      <c r="S44" s="3">
        <f t="shared" si="4"/>
        <v>29</v>
      </c>
      <c r="T44" s="11">
        <f t="shared" si="5"/>
        <v>0.96666666666666667</v>
      </c>
      <c r="U44" s="11" t="s">
        <v>41</v>
      </c>
      <c r="V44" s="337"/>
      <c r="W44" s="391"/>
      <c r="X44" s="391"/>
      <c r="Y44" s="409"/>
      <c r="AB44" s="322" t="s">
        <v>29</v>
      </c>
      <c r="AC44" s="319"/>
      <c r="AD44" s="21" t="s">
        <v>30</v>
      </c>
      <c r="AE44" s="6" t="s">
        <v>31</v>
      </c>
      <c r="AF44" s="6" t="s">
        <v>32</v>
      </c>
      <c r="AG44" s="6" t="s">
        <v>33</v>
      </c>
      <c r="AH44" s="6" t="s">
        <v>34</v>
      </c>
      <c r="AI44" s="6" t="s">
        <v>36</v>
      </c>
      <c r="AJ44" s="320" t="s">
        <v>35</v>
      </c>
      <c r="AK44" s="320"/>
      <c r="AL44" s="320"/>
      <c r="AM44" s="323"/>
    </row>
    <row r="45" spans="1:39" ht="48.75" customHeight="1" x14ac:dyDescent="0.25">
      <c r="A45" s="476" t="s">
        <v>511</v>
      </c>
      <c r="B45" s="477"/>
      <c r="C45" s="229" t="s">
        <v>522</v>
      </c>
      <c r="D45" s="230">
        <v>42993</v>
      </c>
      <c r="E45" s="230">
        <v>43100</v>
      </c>
      <c r="F45" s="231">
        <f>E45-D45</f>
        <v>107</v>
      </c>
      <c r="G45" s="232">
        <f t="shared" si="3"/>
        <v>3.5666666666666669</v>
      </c>
      <c r="H45" s="337"/>
      <c r="I45" s="391"/>
      <c r="J45" s="391"/>
      <c r="K45" s="409"/>
      <c r="N45" s="408" t="s">
        <v>212</v>
      </c>
      <c r="O45" s="392"/>
      <c r="P45" s="15" t="s">
        <v>523</v>
      </c>
      <c r="Q45" s="2">
        <v>43617</v>
      </c>
      <c r="R45" s="2">
        <v>43830</v>
      </c>
      <c r="S45" s="3">
        <f t="shared" si="4"/>
        <v>213</v>
      </c>
      <c r="T45" s="11">
        <f t="shared" si="5"/>
        <v>7.1</v>
      </c>
      <c r="U45" s="11" t="s">
        <v>41</v>
      </c>
      <c r="V45" s="337"/>
      <c r="W45" s="391"/>
      <c r="X45" s="391"/>
      <c r="Y45" s="409"/>
      <c r="AB45" s="408" t="s">
        <v>212</v>
      </c>
      <c r="AC45" s="392"/>
      <c r="AD45" s="15" t="s">
        <v>524</v>
      </c>
      <c r="AE45" s="2">
        <v>30683</v>
      </c>
      <c r="AF45" s="2">
        <v>30865</v>
      </c>
      <c r="AG45" s="3">
        <f t="shared" ref="AG45" si="6">AF45-AE45</f>
        <v>182</v>
      </c>
      <c r="AH45" s="11">
        <f>AG45/30</f>
        <v>6.0666666666666664</v>
      </c>
      <c r="AI45" s="11"/>
      <c r="AJ45" s="337"/>
      <c r="AK45" s="391"/>
      <c r="AL45" s="391"/>
      <c r="AM45" s="409"/>
    </row>
    <row r="46" spans="1:39" ht="44.25" customHeight="1" x14ac:dyDescent="0.25">
      <c r="A46" s="408" t="s">
        <v>511</v>
      </c>
      <c r="B46" s="392"/>
      <c r="C46" s="15" t="s">
        <v>525</v>
      </c>
      <c r="D46" s="2">
        <v>43136</v>
      </c>
      <c r="E46" s="2">
        <v>43438</v>
      </c>
      <c r="F46" s="3">
        <f>E46-D46</f>
        <v>302</v>
      </c>
      <c r="G46" s="11">
        <f t="shared" si="3"/>
        <v>10.066666666666666</v>
      </c>
      <c r="H46" s="337"/>
      <c r="I46" s="391"/>
      <c r="J46" s="391"/>
      <c r="K46" s="409"/>
      <c r="N46" s="408" t="s">
        <v>212</v>
      </c>
      <c r="O46" s="392"/>
      <c r="P46" s="15" t="s">
        <v>526</v>
      </c>
      <c r="Q46" s="2">
        <v>44136</v>
      </c>
      <c r="R46" s="2">
        <v>44330</v>
      </c>
      <c r="S46" s="3">
        <f t="shared" si="4"/>
        <v>194</v>
      </c>
      <c r="T46" s="11">
        <f t="shared" si="5"/>
        <v>6.4666666666666668</v>
      </c>
      <c r="U46" s="11" t="s">
        <v>41</v>
      </c>
      <c r="V46" s="337"/>
      <c r="W46" s="391"/>
      <c r="X46" s="391"/>
      <c r="Y46" s="409"/>
      <c r="AB46" s="408" t="s">
        <v>212</v>
      </c>
      <c r="AC46" s="392"/>
      <c r="AD46" s="15" t="s">
        <v>527</v>
      </c>
      <c r="AE46" s="2">
        <v>37172</v>
      </c>
      <c r="AF46" s="2">
        <v>37252</v>
      </c>
      <c r="AG46" s="3"/>
      <c r="AH46" s="11">
        <f>AG46/30</f>
        <v>0</v>
      </c>
      <c r="AI46" s="11"/>
      <c r="AJ46" s="337" t="s">
        <v>528</v>
      </c>
      <c r="AK46" s="391"/>
      <c r="AL46" s="391"/>
      <c r="AM46" s="409"/>
    </row>
    <row r="47" spans="1:39" ht="43.5" customHeight="1" x14ac:dyDescent="0.25">
      <c r="A47" s="408" t="s">
        <v>529</v>
      </c>
      <c r="B47" s="392"/>
      <c r="C47" s="15" t="s">
        <v>530</v>
      </c>
      <c r="D47" s="2">
        <v>43539</v>
      </c>
      <c r="E47" s="2">
        <v>43813</v>
      </c>
      <c r="F47" s="3">
        <f>E47-D47</f>
        <v>274</v>
      </c>
      <c r="G47" s="11">
        <f t="shared" si="3"/>
        <v>9.1333333333333329</v>
      </c>
      <c r="H47" s="337"/>
      <c r="I47" s="391"/>
      <c r="J47" s="391"/>
      <c r="K47" s="409"/>
      <c r="N47" s="408" t="s">
        <v>212</v>
      </c>
      <c r="O47" s="392"/>
      <c r="P47" s="15" t="s">
        <v>531</v>
      </c>
      <c r="Q47" s="2">
        <v>44291</v>
      </c>
      <c r="R47" s="2">
        <v>44320</v>
      </c>
      <c r="S47" s="3"/>
      <c r="T47" s="11">
        <v>0</v>
      </c>
      <c r="U47" s="11" t="s">
        <v>41</v>
      </c>
      <c r="V47" s="337" t="s">
        <v>532</v>
      </c>
      <c r="W47" s="391"/>
      <c r="X47" s="391"/>
      <c r="Y47" s="409"/>
      <c r="AB47" s="408" t="s">
        <v>212</v>
      </c>
      <c r="AC47" s="392"/>
      <c r="AD47" s="15" t="s">
        <v>533</v>
      </c>
      <c r="AE47" s="2">
        <v>37628</v>
      </c>
      <c r="AF47" s="2">
        <v>37658</v>
      </c>
      <c r="AG47" s="3">
        <f>AF47-AE47</f>
        <v>30</v>
      </c>
      <c r="AH47" s="11">
        <f t="shared" ref="AH47:AH68" si="7">AG47/30</f>
        <v>1</v>
      </c>
      <c r="AI47" s="11"/>
      <c r="AJ47" s="201"/>
      <c r="AK47" s="202"/>
      <c r="AL47" s="202"/>
      <c r="AM47" s="203"/>
    </row>
    <row r="48" spans="1:39" ht="47.25" customHeight="1" x14ac:dyDescent="0.25">
      <c r="A48" s="408" t="s">
        <v>212</v>
      </c>
      <c r="B48" s="392"/>
      <c r="C48" s="15" t="s">
        <v>534</v>
      </c>
      <c r="D48" s="2">
        <v>43949</v>
      </c>
      <c r="E48" s="2">
        <v>44196</v>
      </c>
      <c r="F48" s="3"/>
      <c r="G48" s="11">
        <f t="shared" si="3"/>
        <v>0</v>
      </c>
      <c r="H48" s="337"/>
      <c r="I48" s="391"/>
      <c r="J48" s="391"/>
      <c r="K48" s="409"/>
      <c r="N48" s="308"/>
      <c r="O48" s="306"/>
      <c r="P48" s="20"/>
      <c r="Q48" s="7"/>
      <c r="R48" s="7"/>
      <c r="S48" s="3"/>
      <c r="T48" s="12"/>
      <c r="U48" s="12"/>
      <c r="V48" s="306"/>
      <c r="W48" s="306"/>
      <c r="X48" s="306"/>
      <c r="Y48" s="309"/>
      <c r="AB48" s="408" t="s">
        <v>212</v>
      </c>
      <c r="AC48" s="392"/>
      <c r="AD48" s="15" t="s">
        <v>535</v>
      </c>
      <c r="AE48" s="2">
        <v>41208</v>
      </c>
      <c r="AF48" s="2">
        <v>41217</v>
      </c>
      <c r="AG48" s="3">
        <f>AF48-AE48</f>
        <v>9</v>
      </c>
      <c r="AH48" s="11">
        <f t="shared" si="7"/>
        <v>0.3</v>
      </c>
      <c r="AI48" s="11" t="s">
        <v>41</v>
      </c>
      <c r="AJ48" s="337" t="s">
        <v>536</v>
      </c>
      <c r="AK48" s="391"/>
      <c r="AL48" s="391"/>
      <c r="AM48" s="409"/>
    </row>
    <row r="49" spans="1:39" ht="41.25" customHeight="1" x14ac:dyDescent="0.25">
      <c r="A49" s="408" t="s">
        <v>537</v>
      </c>
      <c r="B49" s="392"/>
      <c r="C49" s="15" t="s">
        <v>538</v>
      </c>
      <c r="D49" s="2">
        <v>44211</v>
      </c>
      <c r="E49" s="2">
        <v>44460</v>
      </c>
      <c r="F49" s="3">
        <f>E49-D49</f>
        <v>249</v>
      </c>
      <c r="G49" s="11">
        <f t="shared" si="3"/>
        <v>8.3000000000000007</v>
      </c>
      <c r="H49" s="337"/>
      <c r="I49" s="391"/>
      <c r="J49" s="391"/>
      <c r="K49" s="409"/>
      <c r="N49" s="41"/>
      <c r="O49" s="5"/>
      <c r="P49" s="5"/>
      <c r="Q49" s="39"/>
      <c r="R49" s="39"/>
      <c r="S49" s="39"/>
      <c r="T49" s="39"/>
      <c r="U49" s="39"/>
      <c r="V49" s="5"/>
      <c r="W49" s="39"/>
      <c r="X49" s="39"/>
      <c r="Y49" s="40"/>
      <c r="AB49" s="408" t="s">
        <v>212</v>
      </c>
      <c r="AC49" s="392"/>
      <c r="AD49" s="15" t="s">
        <v>505</v>
      </c>
      <c r="AE49" s="2">
        <v>41218</v>
      </c>
      <c r="AF49" s="2">
        <v>41274</v>
      </c>
      <c r="AG49" s="3">
        <f>AF49-AE49</f>
        <v>56</v>
      </c>
      <c r="AH49" s="11">
        <f t="shared" si="7"/>
        <v>1.8666666666666667</v>
      </c>
      <c r="AI49" s="11" t="s">
        <v>41</v>
      </c>
      <c r="AJ49" s="337" t="s">
        <v>539</v>
      </c>
      <c r="AK49" s="391"/>
      <c r="AL49" s="391"/>
      <c r="AM49" s="409"/>
    </row>
    <row r="50" spans="1:39" ht="66" customHeight="1" x14ac:dyDescent="0.25">
      <c r="A50" s="408" t="s">
        <v>529</v>
      </c>
      <c r="B50" s="392"/>
      <c r="C50" s="15" t="s">
        <v>540</v>
      </c>
      <c r="D50" s="2">
        <v>44713</v>
      </c>
      <c r="E50" s="2">
        <v>44913</v>
      </c>
      <c r="F50" s="3">
        <f>E50-D50</f>
        <v>200</v>
      </c>
      <c r="G50" s="11">
        <f t="shared" si="3"/>
        <v>6.666666666666667</v>
      </c>
      <c r="H50" s="283"/>
      <c r="I50" s="283"/>
      <c r="J50" s="283"/>
      <c r="K50" s="286"/>
      <c r="N50" s="42"/>
      <c r="O50" s="39"/>
      <c r="P50" s="39"/>
      <c r="Q50" s="299" t="s">
        <v>67</v>
      </c>
      <c r="R50" s="300"/>
      <c r="S50" s="301"/>
      <c r="T50" s="14">
        <f>SUM(T38:T48)</f>
        <v>40.266666666666666</v>
      </c>
      <c r="U50" s="28"/>
      <c r="V50" s="39"/>
      <c r="W50" s="39"/>
      <c r="X50" s="39"/>
      <c r="Y50" s="40"/>
      <c r="AB50" s="408" t="s">
        <v>212</v>
      </c>
      <c r="AC50" s="392"/>
      <c r="AD50" s="15" t="s">
        <v>541</v>
      </c>
      <c r="AE50" s="2">
        <v>41275</v>
      </c>
      <c r="AF50" s="2">
        <v>41439</v>
      </c>
      <c r="AG50" s="3">
        <f>AF50-AE50</f>
        <v>164</v>
      </c>
      <c r="AH50" s="11">
        <f t="shared" si="7"/>
        <v>5.4666666666666668</v>
      </c>
      <c r="AI50" s="11" t="s">
        <v>41</v>
      </c>
      <c r="AJ50" s="337" t="s">
        <v>542</v>
      </c>
      <c r="AK50" s="391"/>
      <c r="AL50" s="391"/>
      <c r="AM50" s="409"/>
    </row>
    <row r="51" spans="1:39" ht="90.75" customHeight="1" x14ac:dyDescent="0.25">
      <c r="A51" s="408" t="s">
        <v>529</v>
      </c>
      <c r="B51" s="392"/>
      <c r="C51" s="15" t="s">
        <v>540</v>
      </c>
      <c r="D51" s="2">
        <v>44986</v>
      </c>
      <c r="E51" s="2">
        <v>45065</v>
      </c>
      <c r="F51" s="3">
        <f>E51-D51</f>
        <v>79</v>
      </c>
      <c r="G51" s="11">
        <f t="shared" si="3"/>
        <v>2.6333333333333333</v>
      </c>
      <c r="H51" s="283"/>
      <c r="I51" s="283"/>
      <c r="J51" s="283"/>
      <c r="K51" s="286"/>
      <c r="N51" s="42"/>
      <c r="O51" s="39"/>
      <c r="P51" s="39"/>
      <c r="Q51" s="16"/>
      <c r="R51" s="9"/>
      <c r="S51" s="9"/>
      <c r="T51" s="28"/>
      <c r="U51" s="28"/>
      <c r="V51" s="39"/>
      <c r="W51" s="39"/>
      <c r="X51" s="39"/>
      <c r="Y51" s="40"/>
      <c r="AB51" s="408" t="s">
        <v>212</v>
      </c>
      <c r="AC51" s="392"/>
      <c r="AD51" s="15" t="s">
        <v>543</v>
      </c>
      <c r="AE51" s="2">
        <v>41323</v>
      </c>
      <c r="AF51" s="2">
        <v>41381</v>
      </c>
      <c r="AG51" s="3"/>
      <c r="AH51" s="11">
        <f t="shared" si="7"/>
        <v>0</v>
      </c>
      <c r="AI51" s="11" t="s">
        <v>41</v>
      </c>
      <c r="AJ51" s="337" t="s">
        <v>544</v>
      </c>
      <c r="AK51" s="391"/>
      <c r="AL51" s="391"/>
      <c r="AM51" s="409"/>
    </row>
    <row r="52" spans="1:39" ht="68.25" customHeight="1" x14ac:dyDescent="0.25">
      <c r="A52" s="41"/>
      <c r="B52" s="5"/>
      <c r="C52" s="5"/>
      <c r="D52" s="39"/>
      <c r="E52" s="39"/>
      <c r="F52" s="39"/>
      <c r="G52" s="39"/>
      <c r="H52" s="5"/>
      <c r="I52" s="39"/>
      <c r="J52" s="39"/>
      <c r="K52" s="40"/>
      <c r="N52" s="304" t="s">
        <v>91</v>
      </c>
      <c r="O52" s="303"/>
      <c r="P52" s="22"/>
      <c r="Q52" s="13">
        <f>+T34+T50</f>
        <v>65.666666666666657</v>
      </c>
      <c r="R52" s="9"/>
      <c r="S52" s="9"/>
      <c r="T52" s="9"/>
      <c r="U52" s="9"/>
      <c r="V52" s="9"/>
      <c r="W52" s="9"/>
      <c r="X52" s="10"/>
      <c r="Y52" s="43"/>
      <c r="AB52" s="408" t="s">
        <v>212</v>
      </c>
      <c r="AC52" s="392"/>
      <c r="AD52" s="15" t="s">
        <v>545</v>
      </c>
      <c r="AE52" s="2">
        <v>41576</v>
      </c>
      <c r="AF52" s="2">
        <v>41726</v>
      </c>
      <c r="AG52" s="3"/>
      <c r="AH52" s="11">
        <f t="shared" si="7"/>
        <v>0</v>
      </c>
      <c r="AI52" s="11" t="s">
        <v>56</v>
      </c>
      <c r="AJ52" s="455" t="s">
        <v>480</v>
      </c>
      <c r="AK52" s="456"/>
      <c r="AL52" s="456"/>
      <c r="AM52" s="475"/>
    </row>
    <row r="53" spans="1:39" ht="64.5" customHeight="1" x14ac:dyDescent="0.25">
      <c r="A53" s="42"/>
      <c r="B53" s="39"/>
      <c r="C53" s="39"/>
      <c r="D53" s="299" t="s">
        <v>67</v>
      </c>
      <c r="E53" s="300"/>
      <c r="F53" s="301"/>
      <c r="G53" s="14">
        <f>SUM(G39:G51)</f>
        <v>55.3</v>
      </c>
      <c r="H53" s="39"/>
      <c r="I53" s="39"/>
      <c r="J53" s="39"/>
      <c r="K53" s="40"/>
      <c r="N53" s="42"/>
      <c r="O53" s="39"/>
      <c r="P53" s="39"/>
      <c r="Q53" s="39"/>
      <c r="R53" s="39"/>
      <c r="S53" s="39"/>
      <c r="T53" s="39"/>
      <c r="U53" s="39"/>
      <c r="V53" s="39"/>
      <c r="W53" s="39"/>
      <c r="X53" s="39"/>
      <c r="Y53" s="40"/>
      <c r="AB53" s="408" t="s">
        <v>212</v>
      </c>
      <c r="AC53" s="392"/>
      <c r="AD53" s="15" t="s">
        <v>546</v>
      </c>
      <c r="AE53" s="2">
        <v>41638</v>
      </c>
      <c r="AF53" s="2">
        <v>41881</v>
      </c>
      <c r="AG53" s="3">
        <f>AF53-AE53</f>
        <v>243</v>
      </c>
      <c r="AH53" s="11">
        <f t="shared" si="7"/>
        <v>8.1</v>
      </c>
      <c r="AI53" s="11" t="s">
        <v>41</v>
      </c>
      <c r="AJ53" s="204"/>
      <c r="AK53" s="205"/>
      <c r="AL53" s="205"/>
      <c r="AM53" s="206"/>
    </row>
    <row r="54" spans="1:39" ht="57.75" customHeight="1" x14ac:dyDescent="0.25">
      <c r="A54" s="42"/>
      <c r="B54" s="39"/>
      <c r="C54" s="39"/>
      <c r="D54" s="16"/>
      <c r="E54" s="9"/>
      <c r="F54" s="9"/>
      <c r="G54" s="28"/>
      <c r="H54" s="39"/>
      <c r="I54" s="39"/>
      <c r="J54" s="39"/>
      <c r="K54" s="40"/>
      <c r="N54" s="290" t="s">
        <v>94</v>
      </c>
      <c r="O54" s="288"/>
      <c r="P54" s="288"/>
      <c r="Q54" s="288"/>
      <c r="R54" s="288"/>
      <c r="S54" s="288"/>
      <c r="T54" s="288"/>
      <c r="U54" s="288"/>
      <c r="V54" s="288"/>
      <c r="W54" s="288"/>
      <c r="X54" s="288"/>
      <c r="Y54" s="291"/>
      <c r="AB54" s="408" t="s">
        <v>212</v>
      </c>
      <c r="AC54" s="392"/>
      <c r="AD54" s="15" t="s">
        <v>547</v>
      </c>
      <c r="AE54" s="2">
        <v>41611</v>
      </c>
      <c r="AF54" s="2">
        <v>41820</v>
      </c>
      <c r="AG54" s="3"/>
      <c r="AH54" s="11">
        <f t="shared" si="7"/>
        <v>0</v>
      </c>
      <c r="AI54" s="11" t="s">
        <v>56</v>
      </c>
      <c r="AJ54" s="455" t="s">
        <v>480</v>
      </c>
      <c r="AK54" s="456"/>
      <c r="AL54" s="456"/>
      <c r="AM54" s="475"/>
    </row>
    <row r="55" spans="1:39" ht="54" customHeight="1" x14ac:dyDescent="0.25">
      <c r="A55" s="304" t="s">
        <v>91</v>
      </c>
      <c r="B55" s="303"/>
      <c r="C55" s="22"/>
      <c r="D55" s="13">
        <f>+G35+G53</f>
        <v>103.3</v>
      </c>
      <c r="E55" s="9"/>
      <c r="F55" s="9"/>
      <c r="G55" s="9"/>
      <c r="H55" s="9"/>
      <c r="I55" s="9"/>
      <c r="J55" s="10"/>
      <c r="K55" s="43"/>
      <c r="N55" s="276"/>
      <c r="O55" s="275"/>
      <c r="P55" s="275"/>
      <c r="Q55" s="275"/>
      <c r="R55" s="275"/>
      <c r="S55" s="275"/>
      <c r="T55" s="275"/>
      <c r="U55" s="275"/>
      <c r="V55" s="275"/>
      <c r="W55" s="275"/>
      <c r="X55" s="275"/>
      <c r="Y55" s="296"/>
      <c r="AB55" s="408" t="s">
        <v>212</v>
      </c>
      <c r="AC55" s="392"/>
      <c r="AD55" s="15" t="s">
        <v>548</v>
      </c>
      <c r="AE55" s="2">
        <v>41662</v>
      </c>
      <c r="AF55" s="2">
        <v>41781</v>
      </c>
      <c r="AG55" s="3"/>
      <c r="AH55" s="11">
        <f t="shared" si="7"/>
        <v>0</v>
      </c>
      <c r="AI55" s="11" t="s">
        <v>41</v>
      </c>
      <c r="AJ55" s="337" t="s">
        <v>549</v>
      </c>
      <c r="AK55" s="391"/>
      <c r="AL55" s="391"/>
      <c r="AM55" s="409"/>
    </row>
    <row r="56" spans="1:39" ht="63" customHeight="1" x14ac:dyDescent="0.25">
      <c r="A56" s="42"/>
      <c r="B56" s="39"/>
      <c r="C56" s="39"/>
      <c r="D56" s="39"/>
      <c r="E56" s="39"/>
      <c r="F56" s="39"/>
      <c r="G56" s="39"/>
      <c r="H56" s="39"/>
      <c r="I56" s="39"/>
      <c r="J56" s="39"/>
      <c r="K56" s="40"/>
      <c r="N56" s="276"/>
      <c r="O56" s="275"/>
      <c r="P56" s="275"/>
      <c r="Q56" s="275"/>
      <c r="R56" s="275"/>
      <c r="S56" s="275"/>
      <c r="T56" s="275"/>
      <c r="U56" s="275"/>
      <c r="V56" s="275"/>
      <c r="W56" s="275"/>
      <c r="X56" s="275"/>
      <c r="Y56" s="296"/>
      <c r="AB56" s="408" t="s">
        <v>212</v>
      </c>
      <c r="AC56" s="392"/>
      <c r="AD56" s="15" t="s">
        <v>550</v>
      </c>
      <c r="AE56" s="2">
        <v>41668</v>
      </c>
      <c r="AF56" s="2">
        <v>41787</v>
      </c>
      <c r="AG56" s="3"/>
      <c r="AH56" s="11">
        <f t="shared" si="7"/>
        <v>0</v>
      </c>
      <c r="AI56" s="11" t="s">
        <v>41</v>
      </c>
      <c r="AJ56" s="337" t="s">
        <v>551</v>
      </c>
      <c r="AK56" s="391"/>
      <c r="AL56" s="391"/>
      <c r="AM56" s="409"/>
    </row>
    <row r="57" spans="1:39" ht="73.5" customHeight="1" x14ac:dyDescent="0.25">
      <c r="A57" s="290" t="s">
        <v>94</v>
      </c>
      <c r="B57" s="288"/>
      <c r="C57" s="288"/>
      <c r="D57" s="288"/>
      <c r="E57" s="288"/>
      <c r="F57" s="288"/>
      <c r="G57" s="288"/>
      <c r="H57" s="288"/>
      <c r="I57" s="288"/>
      <c r="J57" s="288"/>
      <c r="K57" s="291"/>
      <c r="N57" s="297"/>
      <c r="O57" s="294"/>
      <c r="P57" s="294"/>
      <c r="Q57" s="294"/>
      <c r="R57" s="294"/>
      <c r="S57" s="294"/>
      <c r="T57" s="294"/>
      <c r="U57" s="294"/>
      <c r="V57" s="294"/>
      <c r="W57" s="294"/>
      <c r="X57" s="294"/>
      <c r="Y57" s="298"/>
      <c r="AB57" s="408" t="s">
        <v>212</v>
      </c>
      <c r="AC57" s="392"/>
      <c r="AD57" s="15" t="s">
        <v>552</v>
      </c>
      <c r="AE57" s="2">
        <v>41883</v>
      </c>
      <c r="AF57" s="2">
        <v>41887</v>
      </c>
      <c r="AG57" s="3">
        <f>AF57-AE57</f>
        <v>4</v>
      </c>
      <c r="AH57" s="11">
        <f t="shared" si="7"/>
        <v>0.13333333333333333</v>
      </c>
      <c r="AI57" s="11" t="s">
        <v>41</v>
      </c>
      <c r="AJ57" s="337" t="s">
        <v>553</v>
      </c>
      <c r="AK57" s="391"/>
      <c r="AL57" s="391"/>
      <c r="AM57" s="409"/>
    </row>
    <row r="58" spans="1:39" ht="66" customHeight="1" x14ac:dyDescent="0.25">
      <c r="A58" s="276"/>
      <c r="B58" s="275"/>
      <c r="C58" s="275"/>
      <c r="D58" s="275"/>
      <c r="E58" s="275"/>
      <c r="F58" s="275"/>
      <c r="G58" s="275"/>
      <c r="H58" s="275"/>
      <c r="I58" s="275"/>
      <c r="J58" s="275"/>
      <c r="K58" s="296"/>
      <c r="N58" s="276"/>
      <c r="O58" s="275"/>
      <c r="P58" s="275"/>
      <c r="Q58" s="275"/>
      <c r="R58" s="275"/>
      <c r="S58" s="275"/>
      <c r="T58" s="275"/>
      <c r="U58" s="275"/>
      <c r="V58" s="275"/>
      <c r="W58" s="39"/>
      <c r="X58" s="39"/>
      <c r="Y58" s="40"/>
      <c r="AB58" s="408" t="s">
        <v>212</v>
      </c>
      <c r="AC58" s="392"/>
      <c r="AD58" s="15" t="s">
        <v>554</v>
      </c>
      <c r="AE58" s="2">
        <v>41888</v>
      </c>
      <c r="AF58" s="2">
        <v>42003</v>
      </c>
      <c r="AG58" s="3">
        <f>AF58-AE58</f>
        <v>115</v>
      </c>
      <c r="AH58" s="11">
        <f t="shared" si="7"/>
        <v>3.8333333333333335</v>
      </c>
      <c r="AI58" s="11" t="s">
        <v>41</v>
      </c>
      <c r="AJ58" s="337" t="s">
        <v>555</v>
      </c>
      <c r="AK58" s="391"/>
      <c r="AL58" s="391"/>
      <c r="AM58" s="409"/>
    </row>
    <row r="59" spans="1:39" ht="57.75" customHeight="1" x14ac:dyDescent="0.25">
      <c r="A59" s="276"/>
      <c r="B59" s="275"/>
      <c r="C59" s="275"/>
      <c r="D59" s="275"/>
      <c r="E59" s="275"/>
      <c r="F59" s="275"/>
      <c r="G59" s="275"/>
      <c r="H59" s="275"/>
      <c r="I59" s="275"/>
      <c r="J59" s="275"/>
      <c r="K59" s="296"/>
      <c r="N59" s="280" t="s">
        <v>99</v>
      </c>
      <c r="O59" s="278"/>
      <c r="P59" s="278"/>
      <c r="Q59" s="278"/>
      <c r="R59" s="278"/>
      <c r="S59" s="278"/>
      <c r="T59" s="278"/>
      <c r="U59" s="278"/>
      <c r="V59" s="278"/>
      <c r="W59" s="278"/>
      <c r="X59" s="278"/>
      <c r="Y59" s="281"/>
      <c r="AB59" s="408" t="s">
        <v>212</v>
      </c>
      <c r="AC59" s="392"/>
      <c r="AD59" s="15" t="s">
        <v>556</v>
      </c>
      <c r="AE59" s="2">
        <v>42201</v>
      </c>
      <c r="AF59" s="2">
        <v>42328</v>
      </c>
      <c r="AG59" s="3"/>
      <c r="AH59" s="11">
        <f t="shared" si="7"/>
        <v>0</v>
      </c>
      <c r="AI59" s="11" t="s">
        <v>56</v>
      </c>
      <c r="AJ59" s="337" t="s">
        <v>480</v>
      </c>
      <c r="AK59" s="391"/>
      <c r="AL59" s="391"/>
      <c r="AM59" s="409"/>
    </row>
    <row r="60" spans="1:39" ht="57.75" customHeight="1" x14ac:dyDescent="0.25">
      <c r="A60" s="297"/>
      <c r="B60" s="294"/>
      <c r="C60" s="294"/>
      <c r="D60" s="294"/>
      <c r="E60" s="294"/>
      <c r="F60" s="294"/>
      <c r="G60" s="294"/>
      <c r="H60" s="294"/>
      <c r="I60" s="294"/>
      <c r="J60" s="294"/>
      <c r="K60" s="298"/>
      <c r="N60" s="23"/>
      <c r="O60" s="24"/>
      <c r="P60" s="24"/>
      <c r="Q60" s="24"/>
      <c r="R60" s="24"/>
      <c r="S60" s="24"/>
      <c r="T60" s="24"/>
      <c r="U60" s="24"/>
      <c r="V60" s="24"/>
      <c r="W60" s="24"/>
      <c r="X60" s="24"/>
      <c r="Y60" s="25"/>
      <c r="AB60" s="408" t="s">
        <v>212</v>
      </c>
      <c r="AC60" s="392"/>
      <c r="AD60" s="15" t="s">
        <v>557</v>
      </c>
      <c r="AE60" s="2">
        <v>42949</v>
      </c>
      <c r="AF60" s="2">
        <v>43187</v>
      </c>
      <c r="AG60" s="3">
        <f>AF60-AE60</f>
        <v>238</v>
      </c>
      <c r="AH60" s="11">
        <f t="shared" si="7"/>
        <v>7.9333333333333336</v>
      </c>
      <c r="AI60" s="11" t="s">
        <v>41</v>
      </c>
      <c r="AJ60" s="201"/>
      <c r="AK60" s="202"/>
      <c r="AL60" s="202"/>
      <c r="AM60" s="203"/>
    </row>
    <row r="61" spans="1:39" ht="57.75" customHeight="1" x14ac:dyDescent="0.25">
      <c r="A61" s="276"/>
      <c r="B61" s="275"/>
      <c r="C61" s="275"/>
      <c r="D61" s="275"/>
      <c r="E61" s="275"/>
      <c r="F61" s="275"/>
      <c r="G61" s="275"/>
      <c r="H61" s="275"/>
      <c r="I61" s="39"/>
      <c r="J61" s="39"/>
      <c r="K61" s="40"/>
      <c r="N61" s="32"/>
      <c r="O61" s="272" t="s">
        <v>102</v>
      </c>
      <c r="P61" s="272"/>
      <c r="Q61" s="272"/>
      <c r="R61" s="272"/>
      <c r="S61" s="272" t="s">
        <v>41</v>
      </c>
      <c r="T61" s="272"/>
      <c r="U61" s="272"/>
      <c r="V61" s="272"/>
      <c r="W61" s="272"/>
      <c r="X61" s="1"/>
      <c r="Y61" s="33"/>
      <c r="AB61" s="408" t="s">
        <v>212</v>
      </c>
      <c r="AC61" s="392"/>
      <c r="AD61" s="15" t="s">
        <v>558</v>
      </c>
      <c r="AE61" s="2">
        <v>42991</v>
      </c>
      <c r="AF61" s="2">
        <v>43067</v>
      </c>
      <c r="AG61" s="3"/>
      <c r="AH61" s="11">
        <f t="shared" si="7"/>
        <v>0</v>
      </c>
      <c r="AI61" s="11" t="s">
        <v>41</v>
      </c>
      <c r="AJ61" s="337" t="s">
        <v>559</v>
      </c>
      <c r="AK61" s="391"/>
      <c r="AL61" s="391"/>
      <c r="AM61" s="409"/>
    </row>
    <row r="62" spans="1:39" ht="57.75" customHeight="1" x14ac:dyDescent="0.25">
      <c r="A62" s="280" t="s">
        <v>99</v>
      </c>
      <c r="B62" s="278"/>
      <c r="C62" s="278"/>
      <c r="D62" s="278"/>
      <c r="E62" s="278"/>
      <c r="F62" s="278"/>
      <c r="G62" s="278"/>
      <c r="H62" s="278"/>
      <c r="I62" s="278"/>
      <c r="J62" s="278"/>
      <c r="K62" s="281"/>
      <c r="N62" s="29"/>
      <c r="O62" s="30"/>
      <c r="P62" s="30"/>
      <c r="Q62" s="30"/>
      <c r="R62" s="30"/>
      <c r="S62" s="30"/>
      <c r="T62" s="30"/>
      <c r="U62" s="30"/>
      <c r="V62" s="30"/>
      <c r="W62" s="30"/>
      <c r="X62" s="30"/>
      <c r="Y62" s="31"/>
      <c r="AB62" s="408" t="s">
        <v>212</v>
      </c>
      <c r="AC62" s="392"/>
      <c r="AD62" s="15" t="s">
        <v>560</v>
      </c>
      <c r="AE62" s="2">
        <v>43068</v>
      </c>
      <c r="AF62" s="2">
        <v>43388</v>
      </c>
      <c r="AG62" s="3"/>
      <c r="AH62" s="11">
        <f t="shared" si="7"/>
        <v>0</v>
      </c>
      <c r="AI62" s="11" t="s">
        <v>41</v>
      </c>
      <c r="AJ62" s="337" t="s">
        <v>561</v>
      </c>
      <c r="AK62" s="391"/>
      <c r="AL62" s="391"/>
      <c r="AM62" s="409"/>
    </row>
    <row r="63" spans="1:39" ht="36.75" customHeight="1" x14ac:dyDescent="0.25">
      <c r="A63" s="23"/>
      <c r="B63" s="24"/>
      <c r="C63" s="24"/>
      <c r="D63" s="24"/>
      <c r="E63" s="24"/>
      <c r="F63" s="24"/>
      <c r="G63" s="24"/>
      <c r="H63" s="24"/>
      <c r="I63" s="24"/>
      <c r="J63" s="24"/>
      <c r="K63" s="25"/>
      <c r="AB63" s="408" t="s">
        <v>212</v>
      </c>
      <c r="AC63" s="392"/>
      <c r="AD63" s="15" t="s">
        <v>562</v>
      </c>
      <c r="AE63" s="2">
        <v>43188</v>
      </c>
      <c r="AF63" s="2">
        <v>43465</v>
      </c>
      <c r="AG63" s="3">
        <f>AF63-AE63</f>
        <v>277</v>
      </c>
      <c r="AH63" s="11">
        <f t="shared" si="7"/>
        <v>9.2333333333333325</v>
      </c>
      <c r="AI63" s="11" t="s">
        <v>41</v>
      </c>
      <c r="AJ63" s="337" t="s">
        <v>563</v>
      </c>
      <c r="AK63" s="391"/>
      <c r="AL63" s="391"/>
      <c r="AM63" s="409"/>
    </row>
    <row r="64" spans="1:39" ht="36.75" customHeight="1" x14ac:dyDescent="0.25">
      <c r="A64" s="32"/>
      <c r="B64" s="272" t="s">
        <v>102</v>
      </c>
      <c r="C64" s="272"/>
      <c r="D64" s="272"/>
      <c r="E64" s="272"/>
      <c r="F64" s="273" t="s">
        <v>41</v>
      </c>
      <c r="G64" s="273"/>
      <c r="H64" s="273"/>
      <c r="I64" s="273"/>
      <c r="J64" s="1"/>
      <c r="K64" s="33"/>
      <c r="AB64" s="408" t="s">
        <v>212</v>
      </c>
      <c r="AC64" s="392"/>
      <c r="AD64" s="15" t="s">
        <v>564</v>
      </c>
      <c r="AE64" s="2">
        <v>43536</v>
      </c>
      <c r="AF64" s="2">
        <v>43830</v>
      </c>
      <c r="AG64" s="3">
        <f>AF64-AE64</f>
        <v>294</v>
      </c>
      <c r="AH64" s="11">
        <f t="shared" si="7"/>
        <v>9.8000000000000007</v>
      </c>
      <c r="AI64" s="11" t="s">
        <v>41</v>
      </c>
      <c r="AJ64" s="201"/>
      <c r="AK64" s="202"/>
      <c r="AL64" s="202"/>
      <c r="AM64" s="203"/>
    </row>
    <row r="65" spans="1:39" ht="36.75" customHeight="1" x14ac:dyDescent="0.25">
      <c r="A65" s="29"/>
      <c r="B65" s="30"/>
      <c r="C65" s="30"/>
      <c r="D65" s="30"/>
      <c r="E65" s="30"/>
      <c r="F65" s="30"/>
      <c r="G65" s="30"/>
      <c r="H65" s="30"/>
      <c r="I65" s="30"/>
      <c r="J65" s="30"/>
      <c r="K65" s="31"/>
      <c r="AB65" s="408" t="s">
        <v>212</v>
      </c>
      <c r="AC65" s="392"/>
      <c r="AD65" s="15" t="s">
        <v>565</v>
      </c>
      <c r="AE65" s="2">
        <v>43560</v>
      </c>
      <c r="AF65" s="2">
        <v>43681</v>
      </c>
      <c r="AG65" s="3"/>
      <c r="AH65" s="11">
        <f t="shared" si="7"/>
        <v>0</v>
      </c>
      <c r="AI65" s="11" t="s">
        <v>41</v>
      </c>
      <c r="AJ65" s="337" t="s">
        <v>566</v>
      </c>
      <c r="AK65" s="391"/>
      <c r="AL65" s="391"/>
      <c r="AM65" s="409"/>
    </row>
    <row r="66" spans="1:39" ht="57.75" customHeight="1" x14ac:dyDescent="0.25">
      <c r="AB66" s="408" t="s">
        <v>567</v>
      </c>
      <c r="AC66" s="392"/>
      <c r="AD66" s="15" t="s">
        <v>568</v>
      </c>
      <c r="AE66" s="2">
        <v>44132</v>
      </c>
      <c r="AF66" s="45">
        <v>44330</v>
      </c>
      <c r="AG66" s="3">
        <f>AF66-AE66</f>
        <v>198</v>
      </c>
      <c r="AH66" s="11">
        <f t="shared" si="7"/>
        <v>6.6</v>
      </c>
      <c r="AI66" s="46" t="s">
        <v>41</v>
      </c>
      <c r="AJ66" s="201"/>
      <c r="AK66" s="202"/>
      <c r="AL66" s="202"/>
      <c r="AM66" s="203"/>
    </row>
    <row r="67" spans="1:39" ht="57" customHeight="1" x14ac:dyDescent="0.25">
      <c r="AB67" s="408" t="s">
        <v>212</v>
      </c>
      <c r="AC67" s="392"/>
      <c r="AD67" s="44" t="s">
        <v>569</v>
      </c>
      <c r="AE67" s="45">
        <v>44331</v>
      </c>
      <c r="AF67" s="45">
        <v>44376</v>
      </c>
      <c r="AG67" s="3">
        <f>AF67-AE67</f>
        <v>45</v>
      </c>
      <c r="AH67" s="11">
        <f t="shared" si="7"/>
        <v>1.5</v>
      </c>
      <c r="AI67" s="46" t="s">
        <v>41</v>
      </c>
      <c r="AJ67" s="337" t="s">
        <v>570</v>
      </c>
      <c r="AK67" s="391"/>
      <c r="AL67" s="391"/>
      <c r="AM67" s="409"/>
    </row>
    <row r="68" spans="1:39" ht="57" customHeight="1" x14ac:dyDescent="0.25">
      <c r="AB68" s="408" t="s">
        <v>212</v>
      </c>
      <c r="AC68" s="392"/>
      <c r="AD68" s="179" t="s">
        <v>571</v>
      </c>
      <c r="AE68" s="157">
        <v>44377</v>
      </c>
      <c r="AF68" s="157">
        <v>44468</v>
      </c>
      <c r="AG68" s="158">
        <f>AF68-AE68</f>
        <v>91</v>
      </c>
      <c r="AH68" s="159">
        <f t="shared" si="7"/>
        <v>3.0333333333333332</v>
      </c>
      <c r="AI68" s="159" t="s">
        <v>41</v>
      </c>
      <c r="AJ68" s="337" t="s">
        <v>572</v>
      </c>
      <c r="AK68" s="391"/>
      <c r="AL68" s="391"/>
      <c r="AM68" s="409"/>
    </row>
    <row r="69" spans="1:39" x14ac:dyDescent="0.25">
      <c r="AB69" s="41"/>
      <c r="AC69" s="5"/>
      <c r="AD69" s="5"/>
      <c r="AE69" s="39"/>
      <c r="AF69" s="39"/>
      <c r="AG69" s="39"/>
      <c r="AH69" s="39"/>
      <c r="AI69" s="39"/>
      <c r="AJ69" s="5"/>
      <c r="AK69" s="39"/>
      <c r="AL69" s="39"/>
      <c r="AM69" s="40"/>
    </row>
    <row r="70" spans="1:39" ht="15.75" customHeight="1" x14ac:dyDescent="0.25">
      <c r="AB70" s="42"/>
      <c r="AC70" s="39"/>
      <c r="AD70" s="39"/>
      <c r="AE70" s="299" t="s">
        <v>67</v>
      </c>
      <c r="AF70" s="300"/>
      <c r="AG70" s="301"/>
      <c r="AH70" s="14">
        <f>SUM(AH45:AH67)</f>
        <v>61.833333333333336</v>
      </c>
      <c r="AI70" s="28"/>
      <c r="AJ70" s="39"/>
      <c r="AK70" s="39"/>
      <c r="AL70" s="39"/>
      <c r="AM70" s="40"/>
    </row>
    <row r="71" spans="1:39" x14ac:dyDescent="0.25">
      <c r="AB71" s="42"/>
      <c r="AC71" s="39"/>
      <c r="AD71" s="39"/>
      <c r="AE71" s="16"/>
      <c r="AF71" s="9"/>
      <c r="AG71" s="9"/>
      <c r="AH71" s="28"/>
      <c r="AI71" s="28"/>
      <c r="AJ71" s="39"/>
      <c r="AK71" s="39"/>
      <c r="AL71" s="39"/>
      <c r="AM71" s="40"/>
    </row>
    <row r="72" spans="1:39" ht="16.5" x14ac:dyDescent="0.25">
      <c r="AB72" s="304" t="s">
        <v>91</v>
      </c>
      <c r="AC72" s="303"/>
      <c r="AD72" s="22"/>
      <c r="AE72" s="13">
        <f>+AH41+AH70</f>
        <v>105.20000000000002</v>
      </c>
      <c r="AF72" s="9"/>
      <c r="AG72" s="9"/>
      <c r="AH72" s="9"/>
      <c r="AI72" s="9"/>
      <c r="AJ72" s="9"/>
      <c r="AK72" s="9"/>
      <c r="AL72" s="10"/>
      <c r="AM72" s="43"/>
    </row>
    <row r="73" spans="1:39" x14ac:dyDescent="0.25">
      <c r="AB73" s="42"/>
      <c r="AC73" s="39"/>
      <c r="AD73" s="39"/>
      <c r="AE73" s="39"/>
      <c r="AF73" s="39"/>
      <c r="AG73" s="39"/>
      <c r="AH73" s="39"/>
      <c r="AI73" s="39"/>
      <c r="AJ73" s="39"/>
      <c r="AK73" s="39"/>
      <c r="AL73" s="39"/>
      <c r="AM73" s="40"/>
    </row>
    <row r="74" spans="1:39" ht="15" customHeight="1" x14ac:dyDescent="0.25">
      <c r="AB74" s="290" t="s">
        <v>94</v>
      </c>
      <c r="AC74" s="288"/>
      <c r="AD74" s="288"/>
      <c r="AE74" s="288"/>
      <c r="AF74" s="288"/>
      <c r="AG74" s="288"/>
      <c r="AH74" s="288"/>
      <c r="AI74" s="288"/>
      <c r="AJ74" s="288"/>
      <c r="AK74" s="288"/>
      <c r="AL74" s="288"/>
      <c r="AM74" s="291"/>
    </row>
    <row r="75" spans="1:39" x14ac:dyDescent="0.25">
      <c r="AB75" s="276"/>
      <c r="AC75" s="275"/>
      <c r="AD75" s="275"/>
      <c r="AE75" s="275"/>
      <c r="AF75" s="275"/>
      <c r="AG75" s="275"/>
      <c r="AH75" s="275"/>
      <c r="AI75" s="275"/>
      <c r="AJ75" s="275"/>
      <c r="AK75" s="275"/>
      <c r="AL75" s="275"/>
      <c r="AM75" s="296"/>
    </row>
    <row r="76" spans="1:39" x14ac:dyDescent="0.25">
      <c r="AB76" s="276"/>
      <c r="AC76" s="275"/>
      <c r="AD76" s="275"/>
      <c r="AE76" s="275"/>
      <c r="AF76" s="275"/>
      <c r="AG76" s="275"/>
      <c r="AH76" s="275"/>
      <c r="AI76" s="275"/>
      <c r="AJ76" s="275"/>
      <c r="AK76" s="275"/>
      <c r="AL76" s="275"/>
      <c r="AM76" s="296"/>
    </row>
    <row r="77" spans="1:39" x14ac:dyDescent="0.25">
      <c r="AB77" s="297"/>
      <c r="AC77" s="294"/>
      <c r="AD77" s="294"/>
      <c r="AE77" s="294"/>
      <c r="AF77" s="294"/>
      <c r="AG77" s="294"/>
      <c r="AH77" s="294"/>
      <c r="AI77" s="294"/>
      <c r="AJ77" s="294"/>
      <c r="AK77" s="294"/>
      <c r="AL77" s="294"/>
      <c r="AM77" s="298"/>
    </row>
    <row r="78" spans="1:39" x14ac:dyDescent="0.25">
      <c r="AB78" s="276"/>
      <c r="AC78" s="275"/>
      <c r="AD78" s="275"/>
      <c r="AE78" s="275"/>
      <c r="AF78" s="275"/>
      <c r="AG78" s="275"/>
      <c r="AH78" s="275"/>
      <c r="AI78" s="275"/>
      <c r="AJ78" s="275"/>
      <c r="AK78" s="39"/>
      <c r="AL78" s="39"/>
      <c r="AM78" s="40"/>
    </row>
    <row r="79" spans="1:39" ht="15.75" customHeight="1" x14ac:dyDescent="0.25">
      <c r="AB79" s="280" t="s">
        <v>99</v>
      </c>
      <c r="AC79" s="278"/>
      <c r="AD79" s="278"/>
      <c r="AE79" s="278"/>
      <c r="AF79" s="278"/>
      <c r="AG79" s="278"/>
      <c r="AH79" s="278"/>
      <c r="AI79" s="278"/>
      <c r="AJ79" s="278"/>
      <c r="AK79" s="278"/>
      <c r="AL79" s="278"/>
      <c r="AM79" s="281"/>
    </row>
    <row r="80" spans="1:39" ht="17.25" customHeight="1" x14ac:dyDescent="0.25">
      <c r="AB80" s="23"/>
      <c r="AC80" s="24"/>
      <c r="AD80" s="24"/>
      <c r="AE80" s="24"/>
      <c r="AF80" s="24"/>
      <c r="AG80" s="24"/>
      <c r="AH80" s="24"/>
      <c r="AI80" s="24"/>
      <c r="AJ80" s="24"/>
      <c r="AK80" s="24"/>
      <c r="AL80" s="24"/>
      <c r="AM80" s="25"/>
    </row>
    <row r="81" spans="28:39" ht="17.25" customHeight="1" x14ac:dyDescent="0.25">
      <c r="AB81" s="32"/>
      <c r="AC81" s="272" t="s">
        <v>102</v>
      </c>
      <c r="AD81" s="272"/>
      <c r="AE81" s="272"/>
      <c r="AF81" s="272"/>
      <c r="AG81" s="272" t="s">
        <v>41</v>
      </c>
      <c r="AH81" s="272"/>
      <c r="AI81" s="272"/>
      <c r="AJ81" s="272"/>
      <c r="AK81" s="272"/>
      <c r="AL81" s="1"/>
      <c r="AM81" s="33"/>
    </row>
    <row r="82" spans="28:39" ht="17.25" customHeight="1" x14ac:dyDescent="0.25">
      <c r="AB82" s="29"/>
      <c r="AC82" s="30"/>
      <c r="AD82" s="30"/>
      <c r="AE82" s="30"/>
      <c r="AF82" s="30"/>
      <c r="AG82" s="30"/>
      <c r="AH82" s="30"/>
      <c r="AI82" s="30"/>
      <c r="AJ82" s="30"/>
      <c r="AK82" s="30"/>
      <c r="AL82" s="30"/>
      <c r="AM82" s="31"/>
    </row>
  </sheetData>
  <mergeCells count="269">
    <mergeCell ref="AB68:AC68"/>
    <mergeCell ref="AJ68:AM68"/>
    <mergeCell ref="AB34:AC34"/>
    <mergeCell ref="AB35:AC35"/>
    <mergeCell ref="AB36:AC36"/>
    <mergeCell ref="AB37:AC37"/>
    <mergeCell ref="AJ25:AM25"/>
    <mergeCell ref="AJ26:AM26"/>
    <mergeCell ref="AJ27:AM27"/>
    <mergeCell ref="AJ28:AM28"/>
    <mergeCell ref="AJ29:AM29"/>
    <mergeCell ref="AJ30:AM30"/>
    <mergeCell ref="AJ31:AM31"/>
    <mergeCell ref="AJ32:AM32"/>
    <mergeCell ref="AJ33:AM33"/>
    <mergeCell ref="AJ34:AM34"/>
    <mergeCell ref="AJ35:AM35"/>
    <mergeCell ref="AJ36:AM36"/>
    <mergeCell ref="AJ37:AM37"/>
    <mergeCell ref="AB25:AC25"/>
    <mergeCell ref="AB26:AC26"/>
    <mergeCell ref="AB27:AC27"/>
    <mergeCell ref="AB28:AC28"/>
    <mergeCell ref="AB29:AC29"/>
    <mergeCell ref="AB30:AC30"/>
    <mergeCell ref="AB31:AC31"/>
    <mergeCell ref="AB32:AC32"/>
    <mergeCell ref="AB33:AC33"/>
    <mergeCell ref="AB2:AB3"/>
    <mergeCell ref="AC2:AK3"/>
    <mergeCell ref="AL2:AM3"/>
    <mergeCell ref="A5:A6"/>
    <mergeCell ref="B5:I6"/>
    <mergeCell ref="J5:K6"/>
    <mergeCell ref="N5:N6"/>
    <mergeCell ref="O5:W6"/>
    <mergeCell ref="X5:Y6"/>
    <mergeCell ref="AB5:AB6"/>
    <mergeCell ref="A2:A3"/>
    <mergeCell ref="B2:I3"/>
    <mergeCell ref="J2:K3"/>
    <mergeCell ref="N2:N3"/>
    <mergeCell ref="O2:W3"/>
    <mergeCell ref="X2:Y3"/>
    <mergeCell ref="B10:K10"/>
    <mergeCell ref="O10:Y10"/>
    <mergeCell ref="AC10:AM10"/>
    <mergeCell ref="B11:K11"/>
    <mergeCell ref="O11:Y11"/>
    <mergeCell ref="AC11:AM11"/>
    <mergeCell ref="AC5:AK6"/>
    <mergeCell ref="AL5:AM6"/>
    <mergeCell ref="A8:K8"/>
    <mergeCell ref="N8:Y8"/>
    <mergeCell ref="AB8:AM8"/>
    <mergeCell ref="A9:K9"/>
    <mergeCell ref="N9:Y9"/>
    <mergeCell ref="AB9:AM9"/>
    <mergeCell ref="A13:K13"/>
    <mergeCell ref="N13:Y13"/>
    <mergeCell ref="AB13:AM13"/>
    <mergeCell ref="B14:H14"/>
    <mergeCell ref="J14:K14"/>
    <mergeCell ref="O14:V14"/>
    <mergeCell ref="X14:Y14"/>
    <mergeCell ref="AC14:AJ14"/>
    <mergeCell ref="AL14:AM14"/>
    <mergeCell ref="A15:K15"/>
    <mergeCell ref="N15:Y15"/>
    <mergeCell ref="AB15:AM15"/>
    <mergeCell ref="B16:H16"/>
    <mergeCell ref="J16:K16"/>
    <mergeCell ref="O16:V16"/>
    <mergeCell ref="X16:Y16"/>
    <mergeCell ref="AC16:AJ16"/>
    <mergeCell ref="AL16:AM16"/>
    <mergeCell ref="A17:K17"/>
    <mergeCell ref="N17:Y17"/>
    <mergeCell ref="AB17:AM17"/>
    <mergeCell ref="B18:H18"/>
    <mergeCell ref="J18:K18"/>
    <mergeCell ref="O18:V18"/>
    <mergeCell ref="X18:Y18"/>
    <mergeCell ref="AC18:AJ18"/>
    <mergeCell ref="AL18:AM18"/>
    <mergeCell ref="A19:K19"/>
    <mergeCell ref="N19:Y19"/>
    <mergeCell ref="AB19:AM19"/>
    <mergeCell ref="B20:H20"/>
    <mergeCell ref="J20:K20"/>
    <mergeCell ref="O20:V20"/>
    <mergeCell ref="X20:Y20"/>
    <mergeCell ref="AC20:AJ20"/>
    <mergeCell ref="AL20:AM20"/>
    <mergeCell ref="A24:B24"/>
    <mergeCell ref="H24:K24"/>
    <mergeCell ref="N24:O24"/>
    <mergeCell ref="V24:Y24"/>
    <mergeCell ref="AB24:AC24"/>
    <mergeCell ref="AJ24:AM24"/>
    <mergeCell ref="A21:K21"/>
    <mergeCell ref="N21:Y21"/>
    <mergeCell ref="AB21:AM21"/>
    <mergeCell ref="A23:K23"/>
    <mergeCell ref="N23:Y23"/>
    <mergeCell ref="AB23:AM23"/>
    <mergeCell ref="A26:B26"/>
    <mergeCell ref="H26:K26"/>
    <mergeCell ref="N26:O26"/>
    <mergeCell ref="V26:Y26"/>
    <mergeCell ref="A25:B25"/>
    <mergeCell ref="H25:K25"/>
    <mergeCell ref="N25:O25"/>
    <mergeCell ref="V25:Y25"/>
    <mergeCell ref="A28:B28"/>
    <mergeCell ref="H28:K28"/>
    <mergeCell ref="N28:O28"/>
    <mergeCell ref="V28:Y28"/>
    <mergeCell ref="A27:B27"/>
    <mergeCell ref="H27:K27"/>
    <mergeCell ref="N27:O27"/>
    <mergeCell ref="V27:Y27"/>
    <mergeCell ref="Q34:S34"/>
    <mergeCell ref="A33:B33"/>
    <mergeCell ref="H33:K33"/>
    <mergeCell ref="A30:B30"/>
    <mergeCell ref="H30:K30"/>
    <mergeCell ref="N30:O30"/>
    <mergeCell ref="V30:Y30"/>
    <mergeCell ref="A29:B29"/>
    <mergeCell ref="H29:K29"/>
    <mergeCell ref="N29:O29"/>
    <mergeCell ref="V29:Y29"/>
    <mergeCell ref="A32:B32"/>
    <mergeCell ref="H32:K32"/>
    <mergeCell ref="N32:O32"/>
    <mergeCell ref="V32:Y32"/>
    <mergeCell ref="A31:B31"/>
    <mergeCell ref="H31:K31"/>
    <mergeCell ref="N31:O31"/>
    <mergeCell ref="V31:Y31"/>
    <mergeCell ref="N37:O37"/>
    <mergeCell ref="V37:Y37"/>
    <mergeCell ref="AB44:AC44"/>
    <mergeCell ref="AJ44:AM44"/>
    <mergeCell ref="AE41:AG41"/>
    <mergeCell ref="A37:K37"/>
    <mergeCell ref="N36:Y36"/>
    <mergeCell ref="AB43:AM43"/>
    <mergeCell ref="D35:F35"/>
    <mergeCell ref="N39:O39"/>
    <mergeCell ref="V39:Y39"/>
    <mergeCell ref="AJ46:AM46"/>
    <mergeCell ref="A39:B39"/>
    <mergeCell ref="H39:K39"/>
    <mergeCell ref="N38:O38"/>
    <mergeCell ref="V38:Y38"/>
    <mergeCell ref="AJ45:AM45"/>
    <mergeCell ref="AB38:AC38"/>
    <mergeCell ref="AJ38:AM38"/>
    <mergeCell ref="AB39:AC39"/>
    <mergeCell ref="AJ39:AM39"/>
    <mergeCell ref="A38:B38"/>
    <mergeCell ref="H38:K38"/>
    <mergeCell ref="AB45:AC45"/>
    <mergeCell ref="AB46:AC46"/>
    <mergeCell ref="N41:O41"/>
    <mergeCell ref="V41:Y41"/>
    <mergeCell ref="A41:B41"/>
    <mergeCell ref="H41:K41"/>
    <mergeCell ref="N40:O40"/>
    <mergeCell ref="V40:Y40"/>
    <mergeCell ref="A46:B46"/>
    <mergeCell ref="H46:K46"/>
    <mergeCell ref="N45:O45"/>
    <mergeCell ref="V45:Y45"/>
    <mergeCell ref="AJ48:AM48"/>
    <mergeCell ref="A40:B40"/>
    <mergeCell ref="H40:K40"/>
    <mergeCell ref="AB47:AC47"/>
    <mergeCell ref="AB48:AC48"/>
    <mergeCell ref="N44:O44"/>
    <mergeCell ref="V44:Y44"/>
    <mergeCell ref="A44:B44"/>
    <mergeCell ref="H44:K44"/>
    <mergeCell ref="N43:O43"/>
    <mergeCell ref="V43:Y43"/>
    <mergeCell ref="A43:B43"/>
    <mergeCell ref="H43:K43"/>
    <mergeCell ref="N42:O42"/>
    <mergeCell ref="V42:Y42"/>
    <mergeCell ref="A42:B42"/>
    <mergeCell ref="H42:K42"/>
    <mergeCell ref="N47:O47"/>
    <mergeCell ref="V47:Y47"/>
    <mergeCell ref="A47:B47"/>
    <mergeCell ref="H47:K47"/>
    <mergeCell ref="N46:O46"/>
    <mergeCell ref="V46:Y46"/>
    <mergeCell ref="A45:B45"/>
    <mergeCell ref="H45:K45"/>
    <mergeCell ref="N48:O48"/>
    <mergeCell ref="V48:Y48"/>
    <mergeCell ref="AB67:AC67"/>
    <mergeCell ref="AJ67:AM67"/>
    <mergeCell ref="AB65:AC65"/>
    <mergeCell ref="AB66:AC66"/>
    <mergeCell ref="AJ65:AM65"/>
    <mergeCell ref="A51:B51"/>
    <mergeCell ref="H51:K51"/>
    <mergeCell ref="A50:B50"/>
    <mergeCell ref="H50:K50"/>
    <mergeCell ref="A49:B49"/>
    <mergeCell ref="H49:K49"/>
    <mergeCell ref="A48:B48"/>
    <mergeCell ref="H48:K48"/>
    <mergeCell ref="AB57:AC57"/>
    <mergeCell ref="AB58:AC58"/>
    <mergeCell ref="AB59:AC59"/>
    <mergeCell ref="AB60:AC60"/>
    <mergeCell ref="AB61:AC61"/>
    <mergeCell ref="AB62:AC62"/>
    <mergeCell ref="D53:F53"/>
    <mergeCell ref="Q50:S50"/>
    <mergeCell ref="AC81:AF81"/>
    <mergeCell ref="AG81:AK81"/>
    <mergeCell ref="A61:H61"/>
    <mergeCell ref="N58:V58"/>
    <mergeCell ref="AB78:AJ78"/>
    <mergeCell ref="A62:K62"/>
    <mergeCell ref="N59:Y59"/>
    <mergeCell ref="AB79:AM79"/>
    <mergeCell ref="A57:K57"/>
    <mergeCell ref="AB74:AM74"/>
    <mergeCell ref="A58:K60"/>
    <mergeCell ref="N55:Y57"/>
    <mergeCell ref="AB75:AM77"/>
    <mergeCell ref="AE70:AG70"/>
    <mergeCell ref="A55:B55"/>
    <mergeCell ref="AB72:AC72"/>
    <mergeCell ref="AB63:AC63"/>
    <mergeCell ref="AB64:AC64"/>
    <mergeCell ref="B64:E64"/>
    <mergeCell ref="F64:I64"/>
    <mergeCell ref="O61:R61"/>
    <mergeCell ref="S61:W61"/>
    <mergeCell ref="AJ62:AM62"/>
    <mergeCell ref="AJ63:AM63"/>
    <mergeCell ref="N54:Y54"/>
    <mergeCell ref="N52:O52"/>
    <mergeCell ref="AB50:AC50"/>
    <mergeCell ref="AB51:AC51"/>
    <mergeCell ref="AB53:AC53"/>
    <mergeCell ref="AJ58:AM58"/>
    <mergeCell ref="AJ59:AM59"/>
    <mergeCell ref="AJ61:AM61"/>
    <mergeCell ref="AB52:AC52"/>
    <mergeCell ref="AB54:AC54"/>
    <mergeCell ref="AB55:AC55"/>
    <mergeCell ref="AB56:AC56"/>
    <mergeCell ref="AJ49:AM49"/>
    <mergeCell ref="AJ50:AM50"/>
    <mergeCell ref="AJ51:AM51"/>
    <mergeCell ref="AJ52:AM52"/>
    <mergeCell ref="AJ54:AM54"/>
    <mergeCell ref="AJ55:AM55"/>
    <mergeCell ref="AJ56:AM56"/>
    <mergeCell ref="AJ57:AM57"/>
    <mergeCell ref="AB49:AC49"/>
  </mergeCell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0000000}">
          <x14:formula1>
            <xm:f>Hoja3!$A$1:$A$7</xm:f>
          </x14:formula1>
          <xm:sqref>B16:H16</xm:sqref>
        </x14:dataValidation>
        <x14:dataValidation type="list" allowBlank="1" showInputMessage="1" showErrorMessage="1" xr:uid="{00000000-0002-0000-0500-000001000000}">
          <x14:formula1>
            <xm:f>Hoja3!$C$1:$C$6</xm:f>
          </x14:formula1>
          <xm:sqref>O16:V16 AC16:AJ16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8CBAD"/>
  </sheetPr>
  <dimension ref="A1:AM78"/>
  <sheetViews>
    <sheetView topLeftCell="A11" zoomScale="80" zoomScaleNormal="80" workbookViewId="0">
      <selection activeCell="A10" sqref="A10"/>
    </sheetView>
  </sheetViews>
  <sheetFormatPr baseColWidth="10" defaultColWidth="11.42578125" defaultRowHeight="15" x14ac:dyDescent="0.25"/>
  <cols>
    <col min="1" max="1" width="26" customWidth="1"/>
    <col min="2" max="2" width="17.28515625" customWidth="1"/>
    <col min="3" max="3" width="42" customWidth="1"/>
    <col min="6" max="6" width="16" customWidth="1"/>
    <col min="7" max="7" width="16.28515625" customWidth="1"/>
    <col min="9" max="9" width="14.140625" customWidth="1"/>
    <col min="14" max="14" width="23.5703125" bestFit="1" customWidth="1"/>
    <col min="16" max="16" width="36.28515625" customWidth="1"/>
    <col min="17" max="17" width="21.140625" customWidth="1"/>
    <col min="18" max="18" width="18" customWidth="1"/>
    <col min="19" max="19" width="17.7109375" customWidth="1"/>
    <col min="20" max="20" width="17.5703125" customWidth="1"/>
    <col min="21" max="21" width="38.140625" customWidth="1"/>
    <col min="23" max="23" width="25.85546875" customWidth="1"/>
    <col min="28" max="28" width="38.5703125" customWidth="1"/>
    <col min="30" max="30" width="35.140625" customWidth="1"/>
    <col min="31" max="31" width="22.85546875" customWidth="1"/>
    <col min="32" max="32" width="21.7109375" customWidth="1"/>
    <col min="33" max="33" width="18.85546875" customWidth="1"/>
    <col min="34" max="34" width="20.5703125" customWidth="1"/>
    <col min="35" max="35" width="47.42578125" customWidth="1"/>
    <col min="36" max="36" width="22.28515625" customWidth="1"/>
    <col min="37" max="37" width="32" customWidth="1"/>
  </cols>
  <sheetData>
    <row r="1" spans="1:39" ht="15.75" thickBot="1" x14ac:dyDescent="0.3"/>
    <row r="2" spans="1:39" ht="15" customHeight="1" x14ac:dyDescent="0.25">
      <c r="A2" s="358"/>
      <c r="B2" s="350" t="s">
        <v>0</v>
      </c>
      <c r="C2" s="350"/>
      <c r="D2" s="350"/>
      <c r="E2" s="350"/>
      <c r="F2" s="350"/>
      <c r="G2" s="350"/>
      <c r="H2" s="350"/>
      <c r="I2" s="350"/>
      <c r="J2" s="351"/>
      <c r="K2" s="351"/>
      <c r="N2" s="358"/>
      <c r="O2" s="359" t="s">
        <v>1</v>
      </c>
      <c r="P2" s="359"/>
      <c r="Q2" s="359"/>
      <c r="R2" s="359"/>
      <c r="S2" s="359"/>
      <c r="T2" s="359"/>
      <c r="U2" s="359"/>
      <c r="V2" s="359"/>
      <c r="W2" s="359"/>
      <c r="X2" s="351"/>
      <c r="Y2" s="351"/>
      <c r="AB2" s="358"/>
      <c r="AC2" s="359" t="s">
        <v>1</v>
      </c>
      <c r="AD2" s="359"/>
      <c r="AE2" s="359"/>
      <c r="AF2" s="359"/>
      <c r="AG2" s="359"/>
      <c r="AH2" s="359"/>
      <c r="AI2" s="359"/>
      <c r="AJ2" s="359"/>
      <c r="AK2" s="359"/>
      <c r="AL2" s="351"/>
      <c r="AM2" s="351"/>
    </row>
    <row r="3" spans="1:39" ht="36.75" customHeight="1" thickBot="1" x14ac:dyDescent="0.3">
      <c r="A3" s="358"/>
      <c r="B3" s="350"/>
      <c r="C3" s="350"/>
      <c r="D3" s="350"/>
      <c r="E3" s="350"/>
      <c r="F3" s="350"/>
      <c r="G3" s="350"/>
      <c r="H3" s="350"/>
      <c r="I3" s="350"/>
      <c r="J3" s="351"/>
      <c r="K3" s="351"/>
      <c r="N3" s="358"/>
      <c r="O3" s="359"/>
      <c r="P3" s="359"/>
      <c r="Q3" s="359"/>
      <c r="R3" s="359"/>
      <c r="S3" s="359"/>
      <c r="T3" s="359"/>
      <c r="U3" s="359"/>
      <c r="V3" s="359"/>
      <c r="W3" s="359"/>
      <c r="X3" s="351"/>
      <c r="Y3" s="351"/>
      <c r="AB3" s="358"/>
      <c r="AC3" s="359"/>
      <c r="AD3" s="359"/>
      <c r="AE3" s="359"/>
      <c r="AF3" s="359"/>
      <c r="AG3" s="359"/>
      <c r="AH3" s="359"/>
      <c r="AI3" s="359"/>
      <c r="AJ3" s="359"/>
      <c r="AK3" s="359"/>
      <c r="AL3" s="351"/>
      <c r="AM3" s="351"/>
    </row>
    <row r="4" spans="1:39" ht="15.75" thickBot="1" x14ac:dyDescent="0.3">
      <c r="A4" s="34"/>
      <c r="K4" s="35"/>
      <c r="N4" s="34"/>
      <c r="Y4" s="35"/>
      <c r="AB4" s="34"/>
      <c r="AM4" s="35"/>
    </row>
    <row r="5" spans="1:39" ht="15" customHeight="1" x14ac:dyDescent="0.25">
      <c r="A5" s="358"/>
      <c r="B5" s="350" t="s">
        <v>2</v>
      </c>
      <c r="C5" s="350"/>
      <c r="D5" s="350"/>
      <c r="E5" s="350"/>
      <c r="F5" s="350"/>
      <c r="G5" s="350"/>
      <c r="H5" s="350"/>
      <c r="I5" s="350"/>
      <c r="J5" s="351"/>
      <c r="K5" s="351"/>
      <c r="N5" s="358"/>
      <c r="O5" s="350" t="s">
        <v>2</v>
      </c>
      <c r="P5" s="350"/>
      <c r="Q5" s="350"/>
      <c r="R5" s="350"/>
      <c r="S5" s="350"/>
      <c r="T5" s="350"/>
      <c r="U5" s="350"/>
      <c r="V5" s="350"/>
      <c r="W5" s="350"/>
      <c r="X5" s="351"/>
      <c r="Y5" s="351"/>
      <c r="AB5" s="358"/>
      <c r="AC5" s="350" t="s">
        <v>2</v>
      </c>
      <c r="AD5" s="350"/>
      <c r="AE5" s="350"/>
      <c r="AF5" s="350"/>
      <c r="AG5" s="350"/>
      <c r="AH5" s="350"/>
      <c r="AI5" s="350"/>
      <c r="AJ5" s="350"/>
      <c r="AK5" s="350"/>
      <c r="AL5" s="351"/>
      <c r="AM5" s="351"/>
    </row>
    <row r="6" spans="1:39" ht="15.75" customHeight="1" thickBot="1" x14ac:dyDescent="0.3">
      <c r="A6" s="358"/>
      <c r="B6" s="350"/>
      <c r="C6" s="350"/>
      <c r="D6" s="350"/>
      <c r="E6" s="350"/>
      <c r="F6" s="350"/>
      <c r="G6" s="350"/>
      <c r="H6" s="350"/>
      <c r="I6" s="350"/>
      <c r="J6" s="351"/>
      <c r="K6" s="351"/>
      <c r="N6" s="358"/>
      <c r="O6" s="350"/>
      <c r="P6" s="350"/>
      <c r="Q6" s="350"/>
      <c r="R6" s="350"/>
      <c r="S6" s="350"/>
      <c r="T6" s="350"/>
      <c r="U6" s="350"/>
      <c r="V6" s="350"/>
      <c r="W6" s="350"/>
      <c r="X6" s="351"/>
      <c r="Y6" s="351"/>
      <c r="AB6" s="358"/>
      <c r="AC6" s="350"/>
      <c r="AD6" s="350"/>
      <c r="AE6" s="350"/>
      <c r="AF6" s="350"/>
      <c r="AG6" s="350"/>
      <c r="AH6" s="350"/>
      <c r="AI6" s="350"/>
      <c r="AJ6" s="350"/>
      <c r="AK6" s="350"/>
      <c r="AL6" s="351"/>
      <c r="AM6" s="351"/>
    </row>
    <row r="7" spans="1:39" ht="15.75" thickBot="1" x14ac:dyDescent="0.3">
      <c r="A7" s="36"/>
      <c r="B7" s="37"/>
      <c r="C7" s="37"/>
      <c r="D7" s="37"/>
      <c r="E7" s="37"/>
      <c r="F7" s="37"/>
      <c r="G7" s="37"/>
      <c r="H7" s="38"/>
      <c r="I7" s="39"/>
      <c r="J7" s="39"/>
      <c r="K7" s="40"/>
      <c r="N7" s="36"/>
      <c r="O7" s="37"/>
      <c r="P7" s="37"/>
      <c r="Q7" s="37"/>
      <c r="R7" s="37"/>
      <c r="S7" s="37"/>
      <c r="T7" s="37"/>
      <c r="U7" s="37"/>
      <c r="V7" s="38"/>
      <c r="W7" s="39"/>
      <c r="X7" s="39"/>
      <c r="Y7" s="40"/>
      <c r="AB7" s="36"/>
      <c r="AC7" s="37"/>
      <c r="AD7" s="37"/>
      <c r="AE7" s="37"/>
      <c r="AF7" s="37"/>
      <c r="AG7" s="37"/>
      <c r="AH7" s="37"/>
      <c r="AI7" s="37"/>
      <c r="AJ7" s="38"/>
      <c r="AK7" s="39"/>
      <c r="AL7" s="39"/>
      <c r="AM7" s="40"/>
    </row>
    <row r="8" spans="1:39" ht="15.75" thickBot="1" x14ac:dyDescent="0.3">
      <c r="A8" s="280" t="s">
        <v>3</v>
      </c>
      <c r="B8" s="280"/>
      <c r="C8" s="280"/>
      <c r="D8" s="280"/>
      <c r="E8" s="280"/>
      <c r="F8" s="280"/>
      <c r="G8" s="280"/>
      <c r="H8" s="280"/>
      <c r="I8" s="280"/>
      <c r="J8" s="280"/>
      <c r="K8" s="280"/>
      <c r="N8" s="280" t="s">
        <v>3</v>
      </c>
      <c r="O8" s="280"/>
      <c r="P8" s="280"/>
      <c r="Q8" s="280"/>
      <c r="R8" s="280"/>
      <c r="S8" s="280"/>
      <c r="T8" s="280"/>
      <c r="U8" s="280"/>
      <c r="V8" s="280"/>
      <c r="W8" s="280"/>
      <c r="X8" s="280"/>
      <c r="Y8" s="280"/>
      <c r="AB8" s="280" t="s">
        <v>3</v>
      </c>
      <c r="AC8" s="280"/>
      <c r="AD8" s="280"/>
      <c r="AE8" s="280"/>
      <c r="AF8" s="280"/>
      <c r="AG8" s="280"/>
      <c r="AH8" s="280"/>
      <c r="AI8" s="280"/>
      <c r="AJ8" s="280"/>
      <c r="AK8" s="280"/>
      <c r="AL8" s="280"/>
      <c r="AM8" s="280"/>
    </row>
    <row r="9" spans="1:39" ht="30" customHeight="1" x14ac:dyDescent="0.25">
      <c r="A9" s="353" t="s">
        <v>4</v>
      </c>
      <c r="B9" s="353"/>
      <c r="C9" s="353"/>
      <c r="D9" s="353"/>
      <c r="E9" s="353"/>
      <c r="F9" s="353"/>
      <c r="G9" s="353"/>
      <c r="H9" s="353"/>
      <c r="I9" s="353"/>
      <c r="J9" s="353"/>
      <c r="K9" s="353"/>
      <c r="N9" s="353" t="s">
        <v>573</v>
      </c>
      <c r="O9" s="353"/>
      <c r="P9" s="353"/>
      <c r="Q9" s="353"/>
      <c r="R9" s="353"/>
      <c r="S9" s="353"/>
      <c r="T9" s="353"/>
      <c r="U9" s="353"/>
      <c r="V9" s="353"/>
      <c r="W9" s="353"/>
      <c r="X9" s="353"/>
      <c r="Y9" s="353"/>
      <c r="AB9" s="353" t="s">
        <v>573</v>
      </c>
      <c r="AC9" s="353"/>
      <c r="AD9" s="353"/>
      <c r="AE9" s="353"/>
      <c r="AF9" s="353"/>
      <c r="AG9" s="353"/>
      <c r="AH9" s="353"/>
      <c r="AI9" s="353"/>
      <c r="AJ9" s="353"/>
      <c r="AK9" s="353"/>
      <c r="AL9" s="353"/>
      <c r="AM9" s="353"/>
    </row>
    <row r="10" spans="1:39" ht="130.5" customHeight="1" x14ac:dyDescent="0.25">
      <c r="A10" s="18" t="s">
        <v>6</v>
      </c>
      <c r="B10" s="347" t="s">
        <v>7</v>
      </c>
      <c r="C10" s="347"/>
      <c r="D10" s="347"/>
      <c r="E10" s="347"/>
      <c r="F10" s="347"/>
      <c r="G10" s="347"/>
      <c r="H10" s="347"/>
      <c r="I10" s="347"/>
      <c r="J10" s="347"/>
      <c r="K10" s="347"/>
      <c r="N10" s="18" t="s">
        <v>6</v>
      </c>
      <c r="O10" s="381" t="s">
        <v>574</v>
      </c>
      <c r="P10" s="381"/>
      <c r="Q10" s="381"/>
      <c r="R10" s="381"/>
      <c r="S10" s="381"/>
      <c r="T10" s="381"/>
      <c r="U10" s="381"/>
      <c r="V10" s="381"/>
      <c r="W10" s="381"/>
      <c r="X10" s="381"/>
      <c r="Y10" s="381"/>
      <c r="AB10" s="18" t="s">
        <v>6</v>
      </c>
      <c r="AC10" s="347" t="s">
        <v>8</v>
      </c>
      <c r="AD10" s="347"/>
      <c r="AE10" s="347"/>
      <c r="AF10" s="347"/>
      <c r="AG10" s="347"/>
      <c r="AH10" s="347"/>
      <c r="AI10" s="347"/>
      <c r="AJ10" s="347"/>
      <c r="AK10" s="347"/>
      <c r="AL10" s="347"/>
      <c r="AM10" s="347"/>
    </row>
    <row r="11" spans="1:39" ht="96.75" customHeight="1" thickBot="1" x14ac:dyDescent="0.3">
      <c r="A11" s="19" t="s">
        <v>9</v>
      </c>
      <c r="B11" s="348" t="s">
        <v>10</v>
      </c>
      <c r="C11" s="348"/>
      <c r="D11" s="348"/>
      <c r="E11" s="348"/>
      <c r="F11" s="348"/>
      <c r="G11" s="348"/>
      <c r="H11" s="348"/>
      <c r="I11" s="348"/>
      <c r="J11" s="348"/>
      <c r="K11" s="348"/>
      <c r="N11" s="19" t="s">
        <v>9</v>
      </c>
      <c r="O11" s="348" t="s">
        <v>11</v>
      </c>
      <c r="P11" s="348"/>
      <c r="Q11" s="348"/>
      <c r="R11" s="348"/>
      <c r="S11" s="348"/>
      <c r="T11" s="348"/>
      <c r="U11" s="348"/>
      <c r="V11" s="348"/>
      <c r="W11" s="348"/>
      <c r="X11" s="348"/>
      <c r="Y11" s="348"/>
      <c r="AB11" s="19" t="s">
        <v>9</v>
      </c>
      <c r="AC11" s="348" t="s">
        <v>11</v>
      </c>
      <c r="AD11" s="348"/>
      <c r="AE11" s="348"/>
      <c r="AF11" s="348"/>
      <c r="AG11" s="348"/>
      <c r="AH11" s="348"/>
      <c r="AI11" s="348"/>
      <c r="AJ11" s="348"/>
      <c r="AK11" s="348"/>
      <c r="AL11" s="348"/>
      <c r="AM11" s="348"/>
    </row>
    <row r="12" spans="1:39" ht="15.75" thickBot="1" x14ac:dyDescent="0.3">
      <c r="A12" s="36"/>
      <c r="B12" s="37"/>
      <c r="C12" s="37"/>
      <c r="D12" s="37"/>
      <c r="E12" s="37"/>
      <c r="F12" s="37"/>
      <c r="G12" s="37"/>
      <c r="H12" s="38"/>
      <c r="I12" s="39"/>
      <c r="J12" s="39"/>
      <c r="K12" s="40"/>
      <c r="N12" s="36"/>
      <c r="O12" s="37"/>
      <c r="P12" s="37"/>
      <c r="Q12" s="37"/>
      <c r="R12" s="37"/>
      <c r="S12" s="37"/>
      <c r="T12" s="37"/>
      <c r="U12" s="37"/>
      <c r="V12" s="38"/>
      <c r="W12" s="39"/>
      <c r="X12" s="39"/>
      <c r="Y12" s="40"/>
      <c r="AB12" s="36"/>
      <c r="AC12" s="37"/>
      <c r="AD12" s="37"/>
      <c r="AE12" s="37"/>
      <c r="AF12" s="37"/>
      <c r="AG12" s="37"/>
      <c r="AH12" s="37"/>
      <c r="AI12" s="37"/>
      <c r="AJ12" s="38"/>
      <c r="AK12" s="39"/>
      <c r="AL12" s="39"/>
      <c r="AM12" s="40"/>
    </row>
    <row r="13" spans="1:39" ht="15.75" customHeight="1" x14ac:dyDescent="0.25">
      <c r="A13" s="345" t="s">
        <v>12</v>
      </c>
      <c r="B13" s="345"/>
      <c r="C13" s="345"/>
      <c r="D13" s="345"/>
      <c r="E13" s="345"/>
      <c r="F13" s="345"/>
      <c r="G13" s="345"/>
      <c r="H13" s="345"/>
      <c r="I13" s="345"/>
      <c r="J13" s="345"/>
      <c r="K13" s="345"/>
      <c r="N13" s="345" t="s">
        <v>12</v>
      </c>
      <c r="O13" s="345"/>
      <c r="P13" s="345"/>
      <c r="Q13" s="345"/>
      <c r="R13" s="345"/>
      <c r="S13" s="345"/>
      <c r="T13" s="345"/>
      <c r="U13" s="345"/>
      <c r="V13" s="345"/>
      <c r="W13" s="345"/>
      <c r="X13" s="345"/>
      <c r="Y13" s="345"/>
      <c r="AB13" s="345" t="s">
        <v>12</v>
      </c>
      <c r="AC13" s="345"/>
      <c r="AD13" s="345"/>
      <c r="AE13" s="345"/>
      <c r="AF13" s="345"/>
      <c r="AG13" s="345"/>
      <c r="AH13" s="345"/>
      <c r="AI13" s="345"/>
      <c r="AJ13" s="345"/>
      <c r="AK13" s="345"/>
      <c r="AL13" s="345"/>
      <c r="AM13" s="345"/>
    </row>
    <row r="14" spans="1:39" x14ac:dyDescent="0.25">
      <c r="A14" s="26" t="s">
        <v>13</v>
      </c>
      <c r="B14" s="346" t="s">
        <v>575</v>
      </c>
      <c r="C14" s="346"/>
      <c r="D14" s="346"/>
      <c r="E14" s="346"/>
      <c r="F14" s="346"/>
      <c r="G14" s="346"/>
      <c r="H14" s="346"/>
      <c r="I14" s="27" t="s">
        <v>15</v>
      </c>
      <c r="J14" s="482">
        <v>80082085</v>
      </c>
      <c r="K14" s="482"/>
      <c r="N14" s="26" t="s">
        <v>13</v>
      </c>
      <c r="O14" s="346" t="s">
        <v>576</v>
      </c>
      <c r="P14" s="346"/>
      <c r="Q14" s="346"/>
      <c r="R14" s="346"/>
      <c r="S14" s="346"/>
      <c r="T14" s="346"/>
      <c r="U14" s="346"/>
      <c r="V14" s="346"/>
      <c r="W14" s="27" t="s">
        <v>15</v>
      </c>
      <c r="X14" s="482">
        <v>52619102</v>
      </c>
      <c r="Y14" s="482"/>
      <c r="AB14" s="26" t="s">
        <v>13</v>
      </c>
      <c r="AC14" s="480" t="s">
        <v>577</v>
      </c>
      <c r="AD14" s="480"/>
      <c r="AE14" s="480"/>
      <c r="AF14" s="480"/>
      <c r="AG14" s="480"/>
      <c r="AH14" s="480"/>
      <c r="AI14" s="480"/>
      <c r="AJ14" s="480"/>
      <c r="AK14" s="27" t="s">
        <v>15</v>
      </c>
      <c r="AL14" s="549">
        <v>22461794</v>
      </c>
      <c r="AM14" s="549"/>
    </row>
    <row r="15" spans="1:39" x14ac:dyDescent="0.25">
      <c r="A15" s="335"/>
      <c r="B15" s="335"/>
      <c r="C15" s="335"/>
      <c r="D15" s="335"/>
      <c r="E15" s="335"/>
      <c r="F15" s="335"/>
      <c r="G15" s="335"/>
      <c r="H15" s="335"/>
      <c r="I15" s="335"/>
      <c r="J15" s="335"/>
      <c r="K15" s="335"/>
      <c r="N15" s="335"/>
      <c r="O15" s="335"/>
      <c r="P15" s="335"/>
      <c r="Q15" s="335"/>
      <c r="R15" s="335"/>
      <c r="S15" s="335"/>
      <c r="T15" s="335"/>
      <c r="U15" s="335"/>
      <c r="V15" s="335"/>
      <c r="W15" s="335"/>
      <c r="X15" s="335"/>
      <c r="Y15" s="335"/>
      <c r="AB15" s="335"/>
      <c r="AC15" s="335"/>
      <c r="AD15" s="335"/>
      <c r="AE15" s="335"/>
      <c r="AF15" s="335"/>
      <c r="AG15" s="335"/>
      <c r="AH15" s="335"/>
      <c r="AI15" s="335"/>
      <c r="AJ15" s="335"/>
      <c r="AK15" s="335"/>
      <c r="AL15" s="335"/>
      <c r="AM15" s="335"/>
    </row>
    <row r="16" spans="1:39" ht="30" x14ac:dyDescent="0.25">
      <c r="A16" s="18" t="s">
        <v>17</v>
      </c>
      <c r="B16" s="337" t="s">
        <v>119</v>
      </c>
      <c r="C16" s="337"/>
      <c r="D16" s="337"/>
      <c r="E16" s="337"/>
      <c r="F16" s="337"/>
      <c r="G16" s="337"/>
      <c r="H16" s="337"/>
      <c r="I16" s="17" t="s">
        <v>19</v>
      </c>
      <c r="J16" s="342">
        <v>38332</v>
      </c>
      <c r="K16" s="342"/>
      <c r="N16" s="18" t="s">
        <v>17</v>
      </c>
      <c r="O16" s="337" t="s">
        <v>20</v>
      </c>
      <c r="P16" s="337"/>
      <c r="Q16" s="337"/>
      <c r="R16" s="337"/>
      <c r="S16" s="337"/>
      <c r="T16" s="337"/>
      <c r="U16" s="337"/>
      <c r="V16" s="337"/>
      <c r="W16" s="17" t="s">
        <v>19</v>
      </c>
      <c r="X16" s="342">
        <v>35166</v>
      </c>
      <c r="Y16" s="342"/>
      <c r="AB16" s="18" t="s">
        <v>17</v>
      </c>
      <c r="AC16" s="337" t="s">
        <v>20</v>
      </c>
      <c r="AD16" s="337"/>
      <c r="AE16" s="337"/>
      <c r="AF16" s="337"/>
      <c r="AG16" s="337"/>
      <c r="AH16" s="337"/>
      <c r="AI16" s="337"/>
      <c r="AJ16" s="337"/>
      <c r="AK16" s="17" t="s">
        <v>19</v>
      </c>
      <c r="AL16" s="342">
        <v>36202</v>
      </c>
      <c r="AM16" s="342"/>
    </row>
    <row r="17" spans="1:39" x14ac:dyDescent="0.25">
      <c r="A17" s="335"/>
      <c r="B17" s="335"/>
      <c r="C17" s="335"/>
      <c r="D17" s="335"/>
      <c r="E17" s="335"/>
      <c r="F17" s="335"/>
      <c r="G17" s="335"/>
      <c r="H17" s="335"/>
      <c r="I17" s="335"/>
      <c r="J17" s="335"/>
      <c r="K17" s="335"/>
      <c r="N17" s="335"/>
      <c r="O17" s="335"/>
      <c r="P17" s="335"/>
      <c r="Q17" s="335"/>
      <c r="R17" s="335"/>
      <c r="S17" s="335"/>
      <c r="T17" s="335"/>
      <c r="U17" s="335"/>
      <c r="V17" s="335"/>
      <c r="W17" s="335"/>
      <c r="X17" s="335"/>
      <c r="Y17" s="335"/>
      <c r="AB17" s="335"/>
      <c r="AC17" s="335"/>
      <c r="AD17" s="335"/>
      <c r="AE17" s="335"/>
      <c r="AF17" s="335"/>
      <c r="AG17" s="335"/>
      <c r="AH17" s="335"/>
      <c r="AI17" s="335"/>
      <c r="AJ17" s="335"/>
      <c r="AK17" s="335"/>
      <c r="AL17" s="335"/>
      <c r="AM17" s="335"/>
    </row>
    <row r="18" spans="1:39" ht="30" x14ac:dyDescent="0.25">
      <c r="A18" s="18" t="s">
        <v>21</v>
      </c>
      <c r="B18" s="337" t="s">
        <v>578</v>
      </c>
      <c r="C18" s="337"/>
      <c r="D18" s="337"/>
      <c r="E18" s="337"/>
      <c r="F18" s="337"/>
      <c r="G18" s="337"/>
      <c r="H18" s="337"/>
      <c r="I18" s="17" t="s">
        <v>19</v>
      </c>
      <c r="J18" s="342">
        <v>40312</v>
      </c>
      <c r="K18" s="342"/>
      <c r="N18" s="18" t="s">
        <v>21</v>
      </c>
      <c r="O18" s="337"/>
      <c r="P18" s="337"/>
      <c r="Q18" s="337"/>
      <c r="R18" s="337"/>
      <c r="S18" s="337"/>
      <c r="T18" s="337"/>
      <c r="U18" s="337"/>
      <c r="V18" s="337"/>
      <c r="W18" s="17" t="s">
        <v>19</v>
      </c>
      <c r="X18" s="340"/>
      <c r="Y18" s="340"/>
      <c r="AB18" s="18" t="s">
        <v>21</v>
      </c>
      <c r="AC18" s="337"/>
      <c r="AD18" s="337"/>
      <c r="AE18" s="337"/>
      <c r="AF18" s="337"/>
      <c r="AG18" s="337"/>
      <c r="AH18" s="337"/>
      <c r="AI18" s="337"/>
      <c r="AJ18" s="337"/>
      <c r="AK18" s="17" t="s">
        <v>19</v>
      </c>
      <c r="AL18" s="340"/>
      <c r="AM18" s="340"/>
    </row>
    <row r="19" spans="1:39" x14ac:dyDescent="0.25">
      <c r="A19" s="335"/>
      <c r="B19" s="335"/>
      <c r="C19" s="335"/>
      <c r="D19" s="335"/>
      <c r="E19" s="335"/>
      <c r="F19" s="335"/>
      <c r="G19" s="335"/>
      <c r="H19" s="335"/>
      <c r="I19" s="335"/>
      <c r="J19" s="335"/>
      <c r="K19" s="335"/>
      <c r="N19" s="335"/>
      <c r="O19" s="335"/>
      <c r="P19" s="335"/>
      <c r="Q19" s="335"/>
      <c r="R19" s="335"/>
      <c r="S19" s="335"/>
      <c r="T19" s="335"/>
      <c r="U19" s="335"/>
      <c r="V19" s="335"/>
      <c r="W19" s="335"/>
      <c r="X19" s="335"/>
      <c r="Y19" s="335"/>
      <c r="AB19" s="335"/>
      <c r="AC19" s="335"/>
      <c r="AD19" s="335"/>
      <c r="AE19" s="335"/>
      <c r="AF19" s="335"/>
      <c r="AG19" s="335"/>
      <c r="AH19" s="335"/>
      <c r="AI19" s="335"/>
      <c r="AJ19" s="335"/>
      <c r="AK19" s="335"/>
      <c r="AL19" s="335"/>
      <c r="AM19" s="335"/>
    </row>
    <row r="20" spans="1:39" ht="45" customHeight="1" x14ac:dyDescent="0.25">
      <c r="A20" s="18" t="s">
        <v>24</v>
      </c>
      <c r="B20" s="337">
        <v>50667</v>
      </c>
      <c r="C20" s="337"/>
      <c r="D20" s="337"/>
      <c r="E20" s="337"/>
      <c r="F20" s="337"/>
      <c r="G20" s="337"/>
      <c r="H20" s="337"/>
      <c r="I20" s="17" t="s">
        <v>26</v>
      </c>
      <c r="J20" s="342">
        <v>40868</v>
      </c>
      <c r="K20" s="342"/>
      <c r="N20" s="18" t="s">
        <v>24</v>
      </c>
      <c r="O20" s="337" t="s">
        <v>579</v>
      </c>
      <c r="P20" s="337"/>
      <c r="Q20" s="337"/>
      <c r="R20" s="337"/>
      <c r="S20" s="337"/>
      <c r="T20" s="337"/>
      <c r="U20" s="337"/>
      <c r="V20" s="337"/>
      <c r="W20" s="17" t="s">
        <v>26</v>
      </c>
      <c r="X20" s="338">
        <v>39982</v>
      </c>
      <c r="Y20" s="338"/>
      <c r="AB20" s="18" t="s">
        <v>24</v>
      </c>
      <c r="AC20" s="337" t="s">
        <v>580</v>
      </c>
      <c r="AD20" s="337"/>
      <c r="AE20" s="337"/>
      <c r="AF20" s="337"/>
      <c r="AG20" s="337"/>
      <c r="AH20" s="337"/>
      <c r="AI20" s="337"/>
      <c r="AJ20" s="337"/>
      <c r="AK20" s="17" t="s">
        <v>26</v>
      </c>
      <c r="AL20" s="478">
        <v>41396</v>
      </c>
      <c r="AM20" s="478"/>
    </row>
    <row r="21" spans="1:39" ht="15.75" thickBot="1" x14ac:dyDescent="0.3">
      <c r="A21" s="331"/>
      <c r="B21" s="331"/>
      <c r="C21" s="331"/>
      <c r="D21" s="331"/>
      <c r="E21" s="331"/>
      <c r="F21" s="331"/>
      <c r="G21" s="331"/>
      <c r="H21" s="331"/>
      <c r="I21" s="331"/>
      <c r="J21" s="331"/>
      <c r="K21" s="331"/>
      <c r="N21" s="331"/>
      <c r="O21" s="331"/>
      <c r="P21" s="331"/>
      <c r="Q21" s="331"/>
      <c r="R21" s="331"/>
      <c r="S21" s="331"/>
      <c r="T21" s="331"/>
      <c r="U21" s="331"/>
      <c r="V21" s="331"/>
      <c r="W21" s="331"/>
      <c r="X21" s="331"/>
      <c r="Y21" s="331"/>
      <c r="AB21" s="331"/>
      <c r="AC21" s="331"/>
      <c r="AD21" s="331"/>
      <c r="AE21" s="331"/>
      <c r="AF21" s="331"/>
      <c r="AG21" s="331"/>
      <c r="AH21" s="331"/>
      <c r="AI21" s="331"/>
      <c r="AJ21" s="331"/>
      <c r="AK21" s="331"/>
      <c r="AL21" s="331"/>
      <c r="AM21" s="331"/>
    </row>
    <row r="22" spans="1:39" x14ac:dyDescent="0.25">
      <c r="A22" s="32"/>
      <c r="B22" s="1"/>
      <c r="C22" s="1"/>
      <c r="D22" s="4"/>
      <c r="E22" s="4"/>
      <c r="F22" s="4"/>
      <c r="G22" s="4"/>
      <c r="H22" s="4"/>
      <c r="I22" s="39"/>
      <c r="J22" s="39"/>
      <c r="K22" s="40"/>
      <c r="N22" s="32"/>
      <c r="O22" s="1"/>
      <c r="P22" s="1"/>
      <c r="Q22" s="4"/>
      <c r="R22" s="4"/>
      <c r="S22" s="4"/>
      <c r="T22" s="4"/>
      <c r="U22" s="4"/>
      <c r="V22" s="4"/>
      <c r="W22" s="39"/>
      <c r="X22" s="39"/>
      <c r="Y22" s="40"/>
      <c r="AB22" s="32"/>
      <c r="AC22" s="1"/>
      <c r="AD22" s="1"/>
      <c r="AE22" s="4"/>
      <c r="AF22" s="4"/>
      <c r="AG22" s="4"/>
      <c r="AH22" s="4"/>
      <c r="AI22" s="4"/>
      <c r="AJ22" s="4"/>
      <c r="AK22" s="39"/>
      <c r="AL22" s="39"/>
      <c r="AM22" s="40"/>
    </row>
    <row r="23" spans="1:39" ht="15.75" customHeight="1" x14ac:dyDescent="0.25">
      <c r="A23" s="548" t="s">
        <v>28</v>
      </c>
      <c r="B23" s="548"/>
      <c r="C23" s="548"/>
      <c r="D23" s="548"/>
      <c r="E23" s="548"/>
      <c r="F23" s="548"/>
      <c r="G23" s="548"/>
      <c r="H23" s="548"/>
      <c r="I23" s="548"/>
      <c r="J23" s="548"/>
      <c r="K23" s="548"/>
      <c r="N23" s="280" t="s">
        <v>28</v>
      </c>
      <c r="O23" s="280"/>
      <c r="P23" s="280"/>
      <c r="Q23" s="280"/>
      <c r="R23" s="280"/>
      <c r="S23" s="280"/>
      <c r="T23" s="280"/>
      <c r="U23" s="280"/>
      <c r="V23" s="280"/>
      <c r="W23" s="280"/>
      <c r="X23" s="280"/>
      <c r="Y23" s="280"/>
      <c r="AB23" s="280" t="s">
        <v>28</v>
      </c>
      <c r="AC23" s="280"/>
      <c r="AD23" s="280"/>
      <c r="AE23" s="280"/>
      <c r="AF23" s="280"/>
      <c r="AG23" s="280"/>
      <c r="AH23" s="280"/>
      <c r="AI23" s="280"/>
      <c r="AJ23" s="280"/>
      <c r="AK23" s="280"/>
      <c r="AL23" s="280"/>
      <c r="AM23" s="280"/>
    </row>
    <row r="24" spans="1:39" ht="45" x14ac:dyDescent="0.25">
      <c r="A24" s="546" t="s">
        <v>29</v>
      </c>
      <c r="B24" s="546"/>
      <c r="C24" s="117" t="s">
        <v>30</v>
      </c>
      <c r="D24" s="118" t="s">
        <v>31</v>
      </c>
      <c r="E24" s="118" t="s">
        <v>32</v>
      </c>
      <c r="F24" s="118" t="s">
        <v>33</v>
      </c>
      <c r="G24" s="118" t="s">
        <v>34</v>
      </c>
      <c r="H24" s="547" t="s">
        <v>35</v>
      </c>
      <c r="I24" s="547"/>
      <c r="J24" s="547"/>
      <c r="K24" s="547"/>
      <c r="N24" s="322" t="s">
        <v>29</v>
      </c>
      <c r="O24" s="322"/>
      <c r="P24" s="21" t="s">
        <v>30</v>
      </c>
      <c r="Q24" s="6" t="s">
        <v>31</v>
      </c>
      <c r="R24" s="6" t="s">
        <v>32</v>
      </c>
      <c r="S24" s="6" t="s">
        <v>33</v>
      </c>
      <c r="T24" s="6" t="s">
        <v>34</v>
      </c>
      <c r="U24" s="6" t="s">
        <v>36</v>
      </c>
      <c r="V24" s="320" t="s">
        <v>35</v>
      </c>
      <c r="W24" s="320"/>
      <c r="X24" s="320"/>
      <c r="Y24" s="320"/>
      <c r="AB24" s="322" t="s">
        <v>29</v>
      </c>
      <c r="AC24" s="322"/>
      <c r="AD24" s="21" t="s">
        <v>30</v>
      </c>
      <c r="AE24" s="6" t="s">
        <v>31</v>
      </c>
      <c r="AF24" s="6" t="s">
        <v>32</v>
      </c>
      <c r="AG24" s="6" t="s">
        <v>33</v>
      </c>
      <c r="AH24" s="6" t="s">
        <v>34</v>
      </c>
      <c r="AI24" s="6" t="s">
        <v>36</v>
      </c>
      <c r="AJ24" s="320" t="s">
        <v>35</v>
      </c>
      <c r="AK24" s="320"/>
      <c r="AL24" s="320"/>
      <c r="AM24" s="320"/>
    </row>
    <row r="25" spans="1:39" ht="38.25" x14ac:dyDescent="0.25">
      <c r="A25" s="541" t="s">
        <v>581</v>
      </c>
      <c r="B25" s="541"/>
      <c r="C25" s="57" t="s">
        <v>582</v>
      </c>
      <c r="D25" s="50">
        <v>43040</v>
      </c>
      <c r="E25" s="50">
        <v>43373</v>
      </c>
      <c r="F25" s="51"/>
      <c r="G25" s="52"/>
      <c r="H25" s="489" t="s">
        <v>583</v>
      </c>
      <c r="I25" s="489"/>
      <c r="J25" s="489"/>
      <c r="K25" s="489"/>
      <c r="N25" s="511" t="s">
        <v>584</v>
      </c>
      <c r="O25" s="511"/>
      <c r="P25" s="88" t="s">
        <v>585</v>
      </c>
      <c r="Q25" s="89">
        <v>43446</v>
      </c>
      <c r="R25" s="89">
        <v>43708</v>
      </c>
      <c r="S25" s="90"/>
      <c r="T25" s="91"/>
      <c r="U25" s="91" t="s">
        <v>586</v>
      </c>
      <c r="V25" s="485" t="s">
        <v>587</v>
      </c>
      <c r="W25" s="485"/>
      <c r="X25" s="485"/>
      <c r="Y25" s="485"/>
      <c r="AB25" s="488" t="s">
        <v>588</v>
      </c>
      <c r="AC25" s="488"/>
      <c r="AD25" s="57" t="s">
        <v>589</v>
      </c>
      <c r="AE25" s="50">
        <v>43040</v>
      </c>
      <c r="AF25" s="50">
        <v>43343</v>
      </c>
      <c r="AG25" s="51"/>
      <c r="AH25" s="52"/>
      <c r="AI25" s="52" t="s">
        <v>41</v>
      </c>
      <c r="AJ25" s="489" t="s">
        <v>583</v>
      </c>
      <c r="AK25" s="489"/>
      <c r="AL25" s="489"/>
      <c r="AM25" s="489"/>
    </row>
    <row r="26" spans="1:39" ht="39.75" customHeight="1" x14ac:dyDescent="0.25">
      <c r="A26" s="541" t="s">
        <v>590</v>
      </c>
      <c r="B26" s="541"/>
      <c r="C26" s="57" t="s">
        <v>591</v>
      </c>
      <c r="D26" s="50">
        <v>42795</v>
      </c>
      <c r="E26" s="50">
        <v>43039</v>
      </c>
      <c r="F26" s="51"/>
      <c r="G26" s="52"/>
      <c r="H26" s="517" t="s">
        <v>592</v>
      </c>
      <c r="I26" s="517"/>
      <c r="J26" s="517"/>
      <c r="K26" s="517"/>
      <c r="N26" s="511" t="s">
        <v>593</v>
      </c>
      <c r="O26" s="511"/>
      <c r="P26" s="92" t="s">
        <v>585</v>
      </c>
      <c r="Q26" s="89">
        <v>42634</v>
      </c>
      <c r="R26" s="89">
        <v>42921</v>
      </c>
      <c r="S26" s="90"/>
      <c r="T26" s="91"/>
      <c r="U26" s="91" t="s">
        <v>586</v>
      </c>
      <c r="V26" s="485" t="s">
        <v>594</v>
      </c>
      <c r="W26" s="485"/>
      <c r="X26" s="485"/>
      <c r="Y26" s="485"/>
      <c r="AB26" s="514" t="s">
        <v>595</v>
      </c>
      <c r="AC26" s="514"/>
      <c r="AD26" s="57" t="s">
        <v>596</v>
      </c>
      <c r="AE26" s="50">
        <v>42736</v>
      </c>
      <c r="AF26" s="50">
        <v>42825</v>
      </c>
      <c r="AG26" s="51"/>
      <c r="AH26" s="52"/>
      <c r="AI26" s="52" t="s">
        <v>41</v>
      </c>
      <c r="AJ26" s="489" t="s">
        <v>583</v>
      </c>
      <c r="AK26" s="489"/>
      <c r="AL26" s="489"/>
      <c r="AM26" s="489"/>
    </row>
    <row r="27" spans="1:39" ht="34.5" customHeight="1" x14ac:dyDescent="0.25">
      <c r="A27" s="541" t="s">
        <v>4</v>
      </c>
      <c r="B27" s="541"/>
      <c r="C27" s="57" t="s">
        <v>597</v>
      </c>
      <c r="D27" s="50">
        <v>42570</v>
      </c>
      <c r="E27" s="50">
        <v>42734</v>
      </c>
      <c r="F27" s="51"/>
      <c r="G27" s="52"/>
      <c r="H27" s="489" t="s">
        <v>583</v>
      </c>
      <c r="I27" s="489"/>
      <c r="J27" s="489"/>
      <c r="K27" s="489"/>
      <c r="N27" s="511" t="s">
        <v>598</v>
      </c>
      <c r="O27" s="511"/>
      <c r="P27" s="88" t="s">
        <v>585</v>
      </c>
      <c r="Q27" s="89">
        <v>42592</v>
      </c>
      <c r="R27" s="89">
        <v>42734</v>
      </c>
      <c r="S27" s="90"/>
      <c r="T27" s="91"/>
      <c r="U27" s="91" t="s">
        <v>586</v>
      </c>
      <c r="V27" s="545" t="s">
        <v>599</v>
      </c>
      <c r="W27" s="545"/>
      <c r="X27" s="545"/>
      <c r="Y27" s="545"/>
      <c r="AB27" s="514" t="s">
        <v>600</v>
      </c>
      <c r="AC27" s="514"/>
      <c r="AD27" s="57" t="s">
        <v>601</v>
      </c>
      <c r="AE27" s="50">
        <v>42662</v>
      </c>
      <c r="AF27" s="50">
        <v>42734</v>
      </c>
      <c r="AG27" s="51"/>
      <c r="AH27" s="52"/>
      <c r="AI27" s="52" t="s">
        <v>41</v>
      </c>
      <c r="AJ27" s="489" t="s">
        <v>583</v>
      </c>
      <c r="AK27" s="489"/>
      <c r="AL27" s="489"/>
      <c r="AM27" s="489"/>
    </row>
    <row r="28" spans="1:39" ht="42.75" customHeight="1" x14ac:dyDescent="0.25">
      <c r="A28" s="541" t="s">
        <v>602</v>
      </c>
      <c r="B28" s="541"/>
      <c r="C28" s="57" t="s">
        <v>603</v>
      </c>
      <c r="D28" s="50">
        <v>41975</v>
      </c>
      <c r="E28" s="50">
        <v>42431</v>
      </c>
      <c r="F28" s="51"/>
      <c r="G28" s="52"/>
      <c r="H28" s="489" t="s">
        <v>583</v>
      </c>
      <c r="I28" s="489"/>
      <c r="J28" s="489"/>
      <c r="K28" s="489"/>
      <c r="N28" s="486" t="s">
        <v>604</v>
      </c>
      <c r="O28" s="486"/>
      <c r="P28" s="88" t="s">
        <v>605</v>
      </c>
      <c r="Q28" s="89">
        <v>42289</v>
      </c>
      <c r="R28" s="89">
        <v>42360</v>
      </c>
      <c r="S28" s="90">
        <f>R28-Q28</f>
        <v>71</v>
      </c>
      <c r="T28" s="91">
        <f>S28/30</f>
        <v>2.3666666666666667</v>
      </c>
      <c r="U28" s="95" t="s">
        <v>56</v>
      </c>
      <c r="V28" s="485"/>
      <c r="W28" s="485"/>
      <c r="X28" s="485"/>
      <c r="Y28" s="485"/>
      <c r="AB28" s="488" t="s">
        <v>606</v>
      </c>
      <c r="AC28" s="488"/>
      <c r="AD28" s="57" t="s">
        <v>607</v>
      </c>
      <c r="AE28" s="50">
        <v>42156</v>
      </c>
      <c r="AF28" s="50">
        <v>42369</v>
      </c>
      <c r="AG28" s="51"/>
      <c r="AH28" s="52"/>
      <c r="AI28" s="52" t="s">
        <v>41</v>
      </c>
      <c r="AJ28" s="489" t="s">
        <v>608</v>
      </c>
      <c r="AK28" s="489"/>
      <c r="AL28" s="489"/>
      <c r="AM28" s="489"/>
    </row>
    <row r="29" spans="1:39" ht="31.5" customHeight="1" x14ac:dyDescent="0.25">
      <c r="A29" s="541" t="s">
        <v>609</v>
      </c>
      <c r="B29" s="541"/>
      <c r="C29" s="57" t="s">
        <v>610</v>
      </c>
      <c r="D29" s="50">
        <v>41663</v>
      </c>
      <c r="E29" s="50">
        <v>41844</v>
      </c>
      <c r="F29" s="51"/>
      <c r="G29" s="52"/>
      <c r="H29" s="489" t="s">
        <v>583</v>
      </c>
      <c r="I29" s="489"/>
      <c r="J29" s="489"/>
      <c r="K29" s="489"/>
      <c r="N29" s="484" t="s">
        <v>611</v>
      </c>
      <c r="O29" s="484"/>
      <c r="P29" s="111" t="s">
        <v>612</v>
      </c>
      <c r="Q29" s="89">
        <v>42125</v>
      </c>
      <c r="R29" s="89">
        <v>42288</v>
      </c>
      <c r="S29" s="90">
        <f>R29-Q29</f>
        <v>163</v>
      </c>
      <c r="T29" s="112">
        <f>S29/30</f>
        <v>5.4333333333333336</v>
      </c>
      <c r="U29" s="99" t="s">
        <v>41</v>
      </c>
      <c r="V29" s="521" t="s">
        <v>613</v>
      </c>
      <c r="W29" s="521"/>
      <c r="X29" s="521"/>
      <c r="Y29" s="521"/>
      <c r="AB29" s="488" t="s">
        <v>614</v>
      </c>
      <c r="AC29" s="488"/>
      <c r="AD29" s="57" t="s">
        <v>615</v>
      </c>
      <c r="AE29" s="50">
        <v>41975</v>
      </c>
      <c r="AF29" s="50">
        <v>42431</v>
      </c>
      <c r="AG29" s="51"/>
      <c r="AH29" s="52"/>
      <c r="AI29" s="52" t="s">
        <v>41</v>
      </c>
      <c r="AJ29" s="489" t="s">
        <v>583</v>
      </c>
      <c r="AK29" s="489"/>
      <c r="AL29" s="489"/>
      <c r="AM29" s="489"/>
    </row>
    <row r="30" spans="1:39" ht="22.5" customHeight="1" x14ac:dyDescent="0.25">
      <c r="A30" s="541" t="s">
        <v>609</v>
      </c>
      <c r="B30" s="541"/>
      <c r="C30" s="49" t="s">
        <v>616</v>
      </c>
      <c r="D30" s="50">
        <v>41604</v>
      </c>
      <c r="E30" s="50">
        <v>41662</v>
      </c>
      <c r="F30" s="51"/>
      <c r="G30" s="52"/>
      <c r="H30" s="517" t="s">
        <v>617</v>
      </c>
      <c r="I30" s="517"/>
      <c r="J30" s="517"/>
      <c r="K30" s="517"/>
      <c r="N30" s="544" t="s">
        <v>618</v>
      </c>
      <c r="O30" s="544"/>
      <c r="P30" s="92" t="s">
        <v>585</v>
      </c>
      <c r="Q30" s="93">
        <v>41675</v>
      </c>
      <c r="R30" s="93">
        <v>41947</v>
      </c>
      <c r="S30" s="94">
        <f>R30-Q30</f>
        <v>272</v>
      </c>
      <c r="T30" s="113">
        <f>S30/30</f>
        <v>9.0666666666666664</v>
      </c>
      <c r="U30" s="99" t="s">
        <v>41</v>
      </c>
      <c r="V30" s="487" t="s">
        <v>619</v>
      </c>
      <c r="W30" s="487"/>
      <c r="X30" s="487"/>
      <c r="Y30" s="487"/>
      <c r="AB30" s="514" t="s">
        <v>620</v>
      </c>
      <c r="AC30" s="514"/>
      <c r="AD30" s="57" t="s">
        <v>621</v>
      </c>
      <c r="AE30" s="50">
        <v>41487</v>
      </c>
      <c r="AF30" s="50">
        <v>41670</v>
      </c>
      <c r="AG30" s="51"/>
      <c r="AH30" s="52"/>
      <c r="AI30" s="52" t="s">
        <v>41</v>
      </c>
      <c r="AJ30" s="489" t="s">
        <v>583</v>
      </c>
      <c r="AK30" s="489"/>
      <c r="AL30" s="489"/>
      <c r="AM30" s="489"/>
    </row>
    <row r="31" spans="1:39" ht="22.5" customHeight="1" x14ac:dyDescent="0.25">
      <c r="A31" s="541" t="s">
        <v>622</v>
      </c>
      <c r="B31" s="541"/>
      <c r="C31" s="49" t="s">
        <v>623</v>
      </c>
      <c r="D31" s="50">
        <v>41255</v>
      </c>
      <c r="E31" s="50">
        <v>41429</v>
      </c>
      <c r="F31" s="51"/>
      <c r="G31" s="52"/>
      <c r="H31" s="489" t="s">
        <v>583</v>
      </c>
      <c r="I31" s="489"/>
      <c r="J31" s="489"/>
      <c r="K31" s="489"/>
      <c r="N31" s="486" t="s">
        <v>624</v>
      </c>
      <c r="O31" s="486"/>
      <c r="P31" s="96" t="s">
        <v>625</v>
      </c>
      <c r="Q31" s="89">
        <v>41355</v>
      </c>
      <c r="R31" s="89">
        <v>41447</v>
      </c>
      <c r="S31" s="90">
        <f>R31-Q31</f>
        <v>92</v>
      </c>
      <c r="T31" s="112">
        <f>S31/30</f>
        <v>3.0666666666666669</v>
      </c>
      <c r="U31" s="99" t="s">
        <v>41</v>
      </c>
      <c r="V31" s="487"/>
      <c r="W31" s="487"/>
      <c r="X31" s="487"/>
      <c r="Y31" s="487"/>
      <c r="AB31" s="514" t="s">
        <v>626</v>
      </c>
      <c r="AC31" s="514"/>
      <c r="AD31" s="57" t="s">
        <v>627</v>
      </c>
      <c r="AE31" s="50">
        <v>41300</v>
      </c>
      <c r="AF31" s="50">
        <v>41820</v>
      </c>
      <c r="AG31" s="51"/>
      <c r="AH31" s="52"/>
      <c r="AI31" s="52" t="s">
        <v>41</v>
      </c>
      <c r="AJ31" s="489" t="s">
        <v>583</v>
      </c>
      <c r="AK31" s="489"/>
      <c r="AL31" s="489"/>
      <c r="AM31" s="489"/>
    </row>
    <row r="32" spans="1:39" ht="31.5" customHeight="1" x14ac:dyDescent="0.25">
      <c r="A32" s="542" t="s">
        <v>628</v>
      </c>
      <c r="B32" s="542"/>
      <c r="C32" s="119" t="s">
        <v>629</v>
      </c>
      <c r="D32" s="120">
        <v>38367</v>
      </c>
      <c r="E32" s="120">
        <v>39051</v>
      </c>
      <c r="F32" s="121">
        <f t="shared" ref="F32" si="0">E32-D32</f>
        <v>684</v>
      </c>
      <c r="G32" s="122">
        <f t="shared" ref="G32" si="1">F32/30</f>
        <v>22.8</v>
      </c>
      <c r="H32" s="543" t="s">
        <v>630</v>
      </c>
      <c r="I32" s="543"/>
      <c r="J32" s="543"/>
      <c r="K32" s="543"/>
      <c r="N32" s="484" t="s">
        <v>631</v>
      </c>
      <c r="O32" s="484"/>
      <c r="P32" s="96" t="s">
        <v>632</v>
      </c>
      <c r="Q32" s="97">
        <v>41228</v>
      </c>
      <c r="R32" s="97">
        <v>41532</v>
      </c>
      <c r="S32" s="98"/>
      <c r="T32" s="99"/>
      <c r="U32" s="114" t="s">
        <v>586</v>
      </c>
      <c r="V32" s="485" t="s">
        <v>594</v>
      </c>
      <c r="W32" s="485"/>
      <c r="X32" s="485"/>
      <c r="Y32" s="485"/>
      <c r="AB32" s="514"/>
      <c r="AC32" s="514"/>
      <c r="AD32" s="49"/>
      <c r="AE32" s="50"/>
      <c r="AF32" s="50"/>
      <c r="AG32" s="51">
        <f t="shared" ref="AG32:AG34" si="2">AF32-AE32</f>
        <v>0</v>
      </c>
      <c r="AH32" s="52">
        <f t="shared" ref="AH32:AH34" si="3">AG32/30</f>
        <v>0</v>
      </c>
      <c r="AI32" s="52"/>
      <c r="AJ32" s="489"/>
      <c r="AK32" s="489"/>
      <c r="AL32" s="489"/>
      <c r="AM32" s="489"/>
    </row>
    <row r="33" spans="1:39" ht="51" customHeight="1" x14ac:dyDescent="0.25">
      <c r="A33" s="66"/>
      <c r="B33" s="67"/>
      <c r="C33" s="67"/>
      <c r="D33" s="68"/>
      <c r="E33" s="68"/>
      <c r="F33" s="68"/>
      <c r="G33" s="68"/>
      <c r="H33" s="67"/>
      <c r="I33" s="68"/>
      <c r="J33" s="68"/>
      <c r="K33" s="69"/>
      <c r="N33" s="484" t="s">
        <v>633</v>
      </c>
      <c r="O33" s="484"/>
      <c r="P33" s="96" t="s">
        <v>634</v>
      </c>
      <c r="Q33" s="97">
        <v>41072</v>
      </c>
      <c r="R33" s="97">
        <v>41273</v>
      </c>
      <c r="S33" s="98"/>
      <c r="T33" s="99"/>
      <c r="U33" s="99" t="s">
        <v>586</v>
      </c>
      <c r="V33" s="485" t="s">
        <v>594</v>
      </c>
      <c r="W33" s="485"/>
      <c r="X33" s="485"/>
      <c r="Y33" s="485"/>
      <c r="AB33" s="514"/>
      <c r="AC33" s="514"/>
      <c r="AD33" s="49"/>
      <c r="AE33" s="50"/>
      <c r="AF33" s="50"/>
      <c r="AG33" s="51">
        <f t="shared" si="2"/>
        <v>0</v>
      </c>
      <c r="AH33" s="52">
        <f t="shared" si="3"/>
        <v>0</v>
      </c>
      <c r="AI33" s="52"/>
      <c r="AJ33" s="489"/>
      <c r="AK33" s="489"/>
      <c r="AL33" s="489"/>
      <c r="AM33" s="489"/>
    </row>
    <row r="34" spans="1:39" ht="25.5" x14ac:dyDescent="0.25">
      <c r="A34" s="70"/>
      <c r="B34" s="68"/>
      <c r="C34" s="68"/>
      <c r="D34" s="506" t="s">
        <v>67</v>
      </c>
      <c r="E34" s="506"/>
      <c r="F34" s="506"/>
      <c r="G34" s="72">
        <f>SUM(G25:G32)</f>
        <v>22.8</v>
      </c>
      <c r="H34" s="68"/>
      <c r="I34" s="68"/>
      <c r="J34" s="68"/>
      <c r="K34" s="69"/>
      <c r="N34" s="484" t="s">
        <v>635</v>
      </c>
      <c r="O34" s="484"/>
      <c r="P34" s="207" t="s">
        <v>636</v>
      </c>
      <c r="Q34" s="215">
        <v>40037</v>
      </c>
      <c r="R34" s="215">
        <v>40260</v>
      </c>
      <c r="S34" s="216"/>
      <c r="T34" s="217"/>
      <c r="U34" s="217" t="s">
        <v>586</v>
      </c>
      <c r="V34" s="515" t="s">
        <v>637</v>
      </c>
      <c r="W34" s="515"/>
      <c r="X34" s="515"/>
      <c r="Y34" s="515"/>
      <c r="AB34" s="514"/>
      <c r="AC34" s="514"/>
      <c r="AD34" s="49"/>
      <c r="AE34" s="50"/>
      <c r="AF34" s="50"/>
      <c r="AG34" s="51">
        <f t="shared" si="2"/>
        <v>0</v>
      </c>
      <c r="AH34" s="52">
        <f t="shared" si="3"/>
        <v>0</v>
      </c>
      <c r="AI34" s="52"/>
      <c r="AJ34" s="489"/>
      <c r="AK34" s="489"/>
      <c r="AL34" s="489"/>
      <c r="AM34" s="489"/>
    </row>
    <row r="35" spans="1:39" ht="15" customHeight="1" x14ac:dyDescent="0.25">
      <c r="A35" s="70"/>
      <c r="B35" s="68"/>
      <c r="C35" s="68"/>
      <c r="D35" s="68"/>
      <c r="E35" s="68"/>
      <c r="F35" s="68"/>
      <c r="G35" s="68"/>
      <c r="H35" s="68"/>
      <c r="I35" s="68"/>
      <c r="J35" s="68"/>
      <c r="K35" s="69"/>
      <c r="N35" s="528" t="s">
        <v>638</v>
      </c>
      <c r="O35" s="529"/>
      <c r="P35" s="211" t="s">
        <v>639</v>
      </c>
      <c r="Q35" s="212">
        <v>39630</v>
      </c>
      <c r="R35" s="212">
        <v>39813</v>
      </c>
      <c r="S35" s="213">
        <f>R35-Q35</f>
        <v>183</v>
      </c>
      <c r="T35" s="214">
        <f>S35/30</f>
        <v>6.1</v>
      </c>
      <c r="U35" s="214" t="s">
        <v>41</v>
      </c>
      <c r="V35" s="531" t="s">
        <v>640</v>
      </c>
      <c r="W35" s="531"/>
      <c r="X35" s="531"/>
      <c r="Y35" s="532"/>
      <c r="AB35" s="514"/>
      <c r="AC35" s="514"/>
      <c r="AD35" s="49"/>
      <c r="AE35" s="50"/>
      <c r="AF35" s="50"/>
      <c r="AG35" s="51">
        <f>AF35-AE35</f>
        <v>0</v>
      </c>
      <c r="AH35" s="52">
        <f>AG35/30</f>
        <v>0</v>
      </c>
      <c r="AI35" s="52"/>
      <c r="AJ35" s="489"/>
      <c r="AK35" s="489"/>
      <c r="AL35" s="489"/>
      <c r="AM35" s="489"/>
    </row>
    <row r="36" spans="1:39" ht="42" customHeight="1" x14ac:dyDescent="0.25">
      <c r="A36" s="496" t="s">
        <v>73</v>
      </c>
      <c r="B36" s="496"/>
      <c r="C36" s="496"/>
      <c r="D36" s="496"/>
      <c r="E36" s="496"/>
      <c r="F36" s="496"/>
      <c r="G36" s="496"/>
      <c r="H36" s="496"/>
      <c r="I36" s="496"/>
      <c r="J36" s="496"/>
      <c r="K36" s="496"/>
      <c r="N36" s="100"/>
      <c r="O36" s="101"/>
      <c r="P36" s="101"/>
      <c r="Q36" s="102"/>
      <c r="R36" s="102"/>
      <c r="S36" s="102"/>
      <c r="T36" s="102"/>
      <c r="U36" s="102"/>
      <c r="V36" s="101"/>
      <c r="W36" s="102"/>
      <c r="X36" s="102"/>
      <c r="Y36" s="103"/>
      <c r="AB36" s="514"/>
      <c r="AC36" s="514"/>
      <c r="AD36" s="49"/>
      <c r="AE36" s="50"/>
      <c r="AF36" s="50"/>
      <c r="AG36" s="51">
        <f t="shared" ref="AG36" si="4">AF36-AE36</f>
        <v>0</v>
      </c>
      <c r="AH36" s="52">
        <f t="shared" ref="AH36" si="5">AG36/30</f>
        <v>0</v>
      </c>
      <c r="AI36" s="52"/>
      <c r="AJ36" s="489"/>
      <c r="AK36" s="489"/>
      <c r="AL36" s="489"/>
      <c r="AM36" s="489"/>
    </row>
    <row r="37" spans="1:39" ht="25.5" x14ac:dyDescent="0.25">
      <c r="A37" s="522" t="s">
        <v>29</v>
      </c>
      <c r="B37" s="522"/>
      <c r="C37" s="115" t="s">
        <v>30</v>
      </c>
      <c r="D37" s="116" t="s">
        <v>31</v>
      </c>
      <c r="E37" s="116" t="s">
        <v>32</v>
      </c>
      <c r="F37" s="116" t="s">
        <v>33</v>
      </c>
      <c r="G37" s="116" t="s">
        <v>34</v>
      </c>
      <c r="H37" s="523" t="s">
        <v>35</v>
      </c>
      <c r="I37" s="523"/>
      <c r="J37" s="523"/>
      <c r="K37" s="523"/>
      <c r="N37" s="104"/>
      <c r="O37" s="102"/>
      <c r="P37" s="102"/>
      <c r="Q37" s="533" t="s">
        <v>67</v>
      </c>
      <c r="R37" s="534"/>
      <c r="S37" s="535"/>
      <c r="T37" s="106">
        <f>SUM(T25:T35)</f>
        <v>26.033333333333331</v>
      </c>
      <c r="U37" s="107"/>
      <c r="V37" s="102"/>
      <c r="W37" s="102"/>
      <c r="X37" s="102"/>
      <c r="Y37" s="103"/>
      <c r="AB37" s="514"/>
      <c r="AC37" s="514"/>
      <c r="AD37" s="49"/>
      <c r="AE37" s="50"/>
      <c r="AF37" s="50"/>
      <c r="AG37" s="51">
        <f>AF37-AE37</f>
        <v>0</v>
      </c>
      <c r="AH37" s="52">
        <f>AG37/30</f>
        <v>0</v>
      </c>
      <c r="AI37" s="52"/>
      <c r="AJ37" s="489"/>
      <c r="AK37" s="489"/>
      <c r="AL37" s="489"/>
      <c r="AM37" s="489"/>
    </row>
    <row r="38" spans="1:39" ht="51" x14ac:dyDescent="0.25">
      <c r="A38" s="514" t="s">
        <v>641</v>
      </c>
      <c r="B38" s="514"/>
      <c r="C38" s="57" t="s">
        <v>642</v>
      </c>
      <c r="D38" s="50">
        <v>42860</v>
      </c>
      <c r="E38" s="50">
        <v>42920</v>
      </c>
      <c r="F38" s="51"/>
      <c r="G38" s="52"/>
      <c r="H38" s="489" t="s">
        <v>583</v>
      </c>
      <c r="I38" s="489"/>
      <c r="J38" s="489"/>
      <c r="K38" s="489"/>
      <c r="N38" s="104"/>
      <c r="O38" s="102"/>
      <c r="P38" s="102"/>
      <c r="Q38" s="102"/>
      <c r="R38" s="102"/>
      <c r="S38" s="102"/>
      <c r="T38" s="102"/>
      <c r="U38" s="102"/>
      <c r="V38" s="102"/>
      <c r="W38" s="102"/>
      <c r="X38" s="102"/>
      <c r="Y38" s="103"/>
      <c r="AB38" s="539"/>
      <c r="AC38" s="539"/>
      <c r="AD38" s="53"/>
      <c r="AE38" s="54"/>
      <c r="AF38" s="54"/>
      <c r="AG38" s="55">
        <f>AF38-AE38</f>
        <v>0</v>
      </c>
      <c r="AH38" s="56">
        <f>AG38/30</f>
        <v>0</v>
      </c>
      <c r="AI38" s="56"/>
      <c r="AJ38" s="540"/>
      <c r="AK38" s="540"/>
      <c r="AL38" s="540"/>
      <c r="AM38" s="540"/>
    </row>
    <row r="39" spans="1:39" ht="38.25" x14ac:dyDescent="0.25">
      <c r="A39" s="514" t="s">
        <v>643</v>
      </c>
      <c r="B39" s="514"/>
      <c r="C39" s="57" t="s">
        <v>644</v>
      </c>
      <c r="D39" s="50">
        <v>42614</v>
      </c>
      <c r="E39" s="50">
        <v>42735</v>
      </c>
      <c r="F39" s="51"/>
      <c r="G39" s="52"/>
      <c r="H39" s="489" t="s">
        <v>583</v>
      </c>
      <c r="I39" s="489"/>
      <c r="J39" s="489"/>
      <c r="K39" s="489"/>
      <c r="N39" s="536" t="s">
        <v>73</v>
      </c>
      <c r="O39" s="537"/>
      <c r="P39" s="537"/>
      <c r="Q39" s="537"/>
      <c r="R39" s="537"/>
      <c r="S39" s="537"/>
      <c r="T39" s="537"/>
      <c r="U39" s="537"/>
      <c r="V39" s="537"/>
      <c r="W39" s="537"/>
      <c r="X39" s="537"/>
      <c r="Y39" s="538"/>
      <c r="AB39" s="66"/>
      <c r="AC39" s="67"/>
      <c r="AD39" s="67"/>
      <c r="AE39" s="68"/>
      <c r="AF39" s="68"/>
      <c r="AG39" s="68"/>
      <c r="AH39" s="68"/>
      <c r="AI39" s="68"/>
      <c r="AJ39" s="67"/>
      <c r="AK39" s="68"/>
      <c r="AL39" s="68"/>
      <c r="AM39" s="69"/>
    </row>
    <row r="40" spans="1:39" ht="45" x14ac:dyDescent="0.25">
      <c r="A40" s="514" t="s">
        <v>645</v>
      </c>
      <c r="B40" s="514"/>
      <c r="C40" s="57" t="s">
        <v>646</v>
      </c>
      <c r="D40" s="50">
        <v>42264</v>
      </c>
      <c r="E40" s="50">
        <v>42613</v>
      </c>
      <c r="F40" s="51"/>
      <c r="G40" s="52"/>
      <c r="H40" s="517" t="s">
        <v>647</v>
      </c>
      <c r="I40" s="517"/>
      <c r="J40" s="517"/>
      <c r="K40" s="517"/>
      <c r="N40" s="524" t="s">
        <v>29</v>
      </c>
      <c r="O40" s="525"/>
      <c r="P40" s="108" t="s">
        <v>30</v>
      </c>
      <c r="Q40" s="109" t="s">
        <v>31</v>
      </c>
      <c r="R40" s="109" t="s">
        <v>32</v>
      </c>
      <c r="S40" s="109" t="s">
        <v>33</v>
      </c>
      <c r="T40" s="109" t="s">
        <v>34</v>
      </c>
      <c r="U40" s="109" t="s">
        <v>36</v>
      </c>
      <c r="V40" s="526" t="s">
        <v>35</v>
      </c>
      <c r="W40" s="526"/>
      <c r="X40" s="526"/>
      <c r="Y40" s="527"/>
      <c r="AB40" s="70"/>
      <c r="AC40" s="68"/>
      <c r="AD40" s="68"/>
      <c r="AE40" s="506" t="s">
        <v>67</v>
      </c>
      <c r="AF40" s="506"/>
      <c r="AG40" s="506"/>
      <c r="AH40" s="72">
        <f>SUM(AH25:AH38)</f>
        <v>0</v>
      </c>
      <c r="AI40" s="73"/>
      <c r="AJ40" s="68"/>
      <c r="AK40" s="68"/>
      <c r="AL40" s="68"/>
      <c r="AM40" s="69"/>
    </row>
    <row r="41" spans="1:39" ht="38.25" x14ac:dyDescent="0.25">
      <c r="A41" s="514" t="s">
        <v>622</v>
      </c>
      <c r="B41" s="514"/>
      <c r="C41" s="57" t="s">
        <v>648</v>
      </c>
      <c r="D41" s="50">
        <v>41991</v>
      </c>
      <c r="E41" s="50">
        <v>42111</v>
      </c>
      <c r="F41" s="51"/>
      <c r="G41" s="52"/>
      <c r="H41" s="489" t="s">
        <v>583</v>
      </c>
      <c r="I41" s="489"/>
      <c r="J41" s="489"/>
      <c r="K41" s="489"/>
      <c r="N41" s="528" t="s">
        <v>649</v>
      </c>
      <c r="O41" s="529"/>
      <c r="P41" s="211" t="s">
        <v>650</v>
      </c>
      <c r="Q41" s="212">
        <v>36579</v>
      </c>
      <c r="R41" s="212">
        <v>37068</v>
      </c>
      <c r="S41" s="213"/>
      <c r="T41" s="214"/>
      <c r="U41" s="214" t="s">
        <v>586</v>
      </c>
      <c r="V41" s="529" t="s">
        <v>651</v>
      </c>
      <c r="W41" s="529"/>
      <c r="X41" s="529"/>
      <c r="Y41" s="530"/>
      <c r="AB41" s="70"/>
      <c r="AC41" s="68"/>
      <c r="AD41" s="68"/>
      <c r="AE41" s="68"/>
      <c r="AF41" s="68"/>
      <c r="AG41" s="68"/>
      <c r="AH41" s="68"/>
      <c r="AI41" s="68"/>
      <c r="AJ41" s="68"/>
      <c r="AK41" s="68"/>
      <c r="AL41" s="68"/>
      <c r="AM41" s="69"/>
    </row>
    <row r="42" spans="1:39" ht="15" customHeight="1" x14ac:dyDescent="0.25">
      <c r="A42" s="514" t="s">
        <v>641</v>
      </c>
      <c r="B42" s="514"/>
      <c r="C42" s="57" t="s">
        <v>652</v>
      </c>
      <c r="D42" s="50">
        <v>41883</v>
      </c>
      <c r="E42" s="50">
        <v>41978</v>
      </c>
      <c r="F42" s="51"/>
      <c r="G42" s="52"/>
      <c r="H42" s="489" t="s">
        <v>583</v>
      </c>
      <c r="I42" s="489"/>
      <c r="J42" s="489"/>
      <c r="K42" s="489"/>
      <c r="N42" s="528" t="s">
        <v>638</v>
      </c>
      <c r="O42" s="529"/>
      <c r="P42" s="211" t="s">
        <v>639</v>
      </c>
      <c r="Q42" s="212">
        <v>39814</v>
      </c>
      <c r="R42" s="212">
        <v>41016</v>
      </c>
      <c r="S42" s="213">
        <f>R42-Q42</f>
        <v>1202</v>
      </c>
      <c r="T42" s="214">
        <f>S42/30</f>
        <v>40.06666666666667</v>
      </c>
      <c r="U42" s="214" t="s">
        <v>41</v>
      </c>
      <c r="V42" s="531" t="s">
        <v>640</v>
      </c>
      <c r="W42" s="531"/>
      <c r="X42" s="531"/>
      <c r="Y42" s="532"/>
      <c r="AB42" s="496" t="s">
        <v>73</v>
      </c>
      <c r="AC42" s="496"/>
      <c r="AD42" s="496"/>
      <c r="AE42" s="496"/>
      <c r="AF42" s="496"/>
      <c r="AG42" s="496"/>
      <c r="AH42" s="496"/>
      <c r="AI42" s="496"/>
      <c r="AJ42" s="496"/>
      <c r="AK42" s="496"/>
      <c r="AL42" s="496"/>
      <c r="AM42" s="496"/>
    </row>
    <row r="43" spans="1:39" ht="27" customHeight="1" x14ac:dyDescent="0.25">
      <c r="A43" s="514" t="s">
        <v>653</v>
      </c>
      <c r="B43" s="514"/>
      <c r="C43" s="57" t="s">
        <v>654</v>
      </c>
      <c r="D43" s="50">
        <v>41835</v>
      </c>
      <c r="E43" s="50">
        <v>41882</v>
      </c>
      <c r="F43" s="51"/>
      <c r="G43" s="52"/>
      <c r="H43" s="489" t="s">
        <v>583</v>
      </c>
      <c r="I43" s="489"/>
      <c r="J43" s="489"/>
      <c r="K43" s="489"/>
      <c r="N43" s="511" t="s">
        <v>655</v>
      </c>
      <c r="O43" s="485"/>
      <c r="P43" s="92" t="s">
        <v>656</v>
      </c>
      <c r="Q43" s="89">
        <v>42649</v>
      </c>
      <c r="R43" s="89">
        <v>42947</v>
      </c>
      <c r="S43" s="90">
        <f>R43-Q43</f>
        <v>298</v>
      </c>
      <c r="T43" s="91">
        <f t="shared" ref="T43" si="6">S43/30</f>
        <v>9.9333333333333336</v>
      </c>
      <c r="U43" s="110" t="s">
        <v>56</v>
      </c>
      <c r="V43" s="485"/>
      <c r="W43" s="485"/>
      <c r="X43" s="485"/>
      <c r="Y43" s="512"/>
      <c r="AB43" s="522" t="s">
        <v>29</v>
      </c>
      <c r="AC43" s="522"/>
      <c r="AD43" s="115" t="s">
        <v>30</v>
      </c>
      <c r="AE43" s="116" t="s">
        <v>31</v>
      </c>
      <c r="AF43" s="116" t="s">
        <v>32</v>
      </c>
      <c r="AG43" s="116" t="s">
        <v>33</v>
      </c>
      <c r="AH43" s="116" t="s">
        <v>34</v>
      </c>
      <c r="AI43" s="116" t="s">
        <v>36</v>
      </c>
      <c r="AJ43" s="523" t="s">
        <v>35</v>
      </c>
      <c r="AK43" s="523"/>
      <c r="AL43" s="523"/>
      <c r="AM43" s="523"/>
    </row>
    <row r="44" spans="1:39" ht="38.25" x14ac:dyDescent="0.25">
      <c r="A44" s="514" t="s">
        <v>653</v>
      </c>
      <c r="B44" s="514"/>
      <c r="C44" s="57" t="s">
        <v>657</v>
      </c>
      <c r="D44" s="50">
        <v>41467</v>
      </c>
      <c r="E44" s="50">
        <v>41639</v>
      </c>
      <c r="F44" s="51"/>
      <c r="G44" s="52"/>
      <c r="H44" s="489" t="s">
        <v>583</v>
      </c>
      <c r="I44" s="489"/>
      <c r="J44" s="489"/>
      <c r="K44" s="489"/>
      <c r="N44" s="511" t="s">
        <v>593</v>
      </c>
      <c r="O44" s="485"/>
      <c r="P44" s="92" t="s">
        <v>585</v>
      </c>
      <c r="Q44" s="89">
        <v>42634</v>
      </c>
      <c r="R44" s="89">
        <v>42921</v>
      </c>
      <c r="S44" s="90"/>
      <c r="T44" s="91"/>
      <c r="U44" s="91" t="s">
        <v>586</v>
      </c>
      <c r="V44" s="485" t="s">
        <v>658</v>
      </c>
      <c r="W44" s="485"/>
      <c r="X44" s="485"/>
      <c r="Y44" s="512"/>
      <c r="AB44" s="488" t="s">
        <v>659</v>
      </c>
      <c r="AC44" s="488"/>
      <c r="AD44" s="49" t="s">
        <v>660</v>
      </c>
      <c r="AE44" s="50">
        <v>41844</v>
      </c>
      <c r="AF44" s="50">
        <v>42182</v>
      </c>
      <c r="AG44" s="51">
        <f>AF44-AE44</f>
        <v>338</v>
      </c>
      <c r="AH44" s="52">
        <f>AG44/30</f>
        <v>11.266666666666667</v>
      </c>
      <c r="AI44" s="123" t="s">
        <v>56</v>
      </c>
      <c r="AJ44" s="489" t="s">
        <v>661</v>
      </c>
      <c r="AK44" s="489"/>
      <c r="AL44" s="489"/>
      <c r="AM44" s="489"/>
    </row>
    <row r="45" spans="1:39" ht="42.75" customHeight="1" x14ac:dyDescent="0.25">
      <c r="A45" s="514" t="s">
        <v>662</v>
      </c>
      <c r="B45" s="514"/>
      <c r="C45" s="57" t="s">
        <v>663</v>
      </c>
      <c r="D45" s="50">
        <v>41255</v>
      </c>
      <c r="E45" s="50">
        <v>41429</v>
      </c>
      <c r="F45" s="51"/>
      <c r="G45" s="52"/>
      <c r="H45" s="489" t="s">
        <v>583</v>
      </c>
      <c r="I45" s="489"/>
      <c r="J45" s="489"/>
      <c r="K45" s="489"/>
      <c r="N45" s="511" t="s">
        <v>664</v>
      </c>
      <c r="O45" s="485"/>
      <c r="P45" s="92" t="s">
        <v>665</v>
      </c>
      <c r="Q45" s="89">
        <v>42614</v>
      </c>
      <c r="R45" s="89">
        <v>42648</v>
      </c>
      <c r="S45" s="90"/>
      <c r="T45" s="91"/>
      <c r="U45" s="91" t="s">
        <v>586</v>
      </c>
      <c r="V45" s="485" t="s">
        <v>587</v>
      </c>
      <c r="W45" s="485"/>
      <c r="X45" s="485"/>
      <c r="Y45" s="512"/>
      <c r="AB45" s="488" t="s">
        <v>666</v>
      </c>
      <c r="AC45" s="488"/>
      <c r="AD45" s="49" t="s">
        <v>667</v>
      </c>
      <c r="AE45" s="50">
        <v>41663</v>
      </c>
      <c r="AF45" s="50">
        <v>41843</v>
      </c>
      <c r="AG45" s="51">
        <f t="shared" ref="AG45:AG46" si="7">AF45-AE45</f>
        <v>180</v>
      </c>
      <c r="AH45" s="52">
        <f t="shared" ref="AH45:AH46" si="8">AG45/30</f>
        <v>6</v>
      </c>
      <c r="AI45" s="52" t="s">
        <v>41</v>
      </c>
      <c r="AJ45" s="489"/>
      <c r="AK45" s="489"/>
      <c r="AL45" s="489"/>
      <c r="AM45" s="489"/>
    </row>
    <row r="46" spans="1:39" ht="38.25" x14ac:dyDescent="0.25">
      <c r="A46" s="514" t="s">
        <v>662</v>
      </c>
      <c r="B46" s="514"/>
      <c r="C46" s="57" t="s">
        <v>668</v>
      </c>
      <c r="D46" s="50">
        <v>41117</v>
      </c>
      <c r="E46" s="50">
        <v>41254</v>
      </c>
      <c r="F46" s="51"/>
      <c r="G46" s="52"/>
      <c r="H46" s="517" t="s">
        <v>669</v>
      </c>
      <c r="I46" s="517"/>
      <c r="J46" s="517"/>
      <c r="K46" s="517"/>
      <c r="N46" s="511" t="s">
        <v>670</v>
      </c>
      <c r="O46" s="485"/>
      <c r="P46" s="92" t="s">
        <v>656</v>
      </c>
      <c r="Q46" s="89">
        <v>42583</v>
      </c>
      <c r="R46" s="89">
        <v>42608</v>
      </c>
      <c r="S46" s="90">
        <f t="shared" ref="S46" si="9">R46-Q46</f>
        <v>25</v>
      </c>
      <c r="T46" s="91">
        <f t="shared" ref="T46" si="10">S46/30</f>
        <v>0.83333333333333337</v>
      </c>
      <c r="U46" s="91" t="s">
        <v>41</v>
      </c>
      <c r="V46" s="485" t="s">
        <v>671</v>
      </c>
      <c r="W46" s="485"/>
      <c r="X46" s="485"/>
      <c r="Y46" s="512"/>
      <c r="AB46" s="488" t="s">
        <v>672</v>
      </c>
      <c r="AC46" s="488"/>
      <c r="AD46" s="49" t="s">
        <v>673</v>
      </c>
      <c r="AE46" s="50">
        <v>41474</v>
      </c>
      <c r="AF46" s="50">
        <v>41596</v>
      </c>
      <c r="AG46" s="51">
        <f t="shared" si="7"/>
        <v>122</v>
      </c>
      <c r="AH46" s="52">
        <f t="shared" si="8"/>
        <v>4.0666666666666664</v>
      </c>
      <c r="AI46" s="52" t="s">
        <v>41</v>
      </c>
      <c r="AJ46" s="485"/>
      <c r="AK46" s="485"/>
      <c r="AL46" s="485"/>
      <c r="AM46" s="485"/>
    </row>
    <row r="47" spans="1:39" ht="25.5" x14ac:dyDescent="0.25">
      <c r="A47" s="514" t="s">
        <v>622</v>
      </c>
      <c r="B47" s="514"/>
      <c r="C47" s="57" t="s">
        <v>674</v>
      </c>
      <c r="D47" s="50">
        <v>40179</v>
      </c>
      <c r="E47" s="50">
        <v>40451</v>
      </c>
      <c r="F47" s="51"/>
      <c r="G47" s="52"/>
      <c r="H47" s="489" t="s">
        <v>583</v>
      </c>
      <c r="I47" s="489"/>
      <c r="J47" s="489"/>
      <c r="K47" s="489"/>
      <c r="N47" s="511" t="s">
        <v>675</v>
      </c>
      <c r="O47" s="485"/>
      <c r="P47" s="92" t="s">
        <v>656</v>
      </c>
      <c r="Q47" s="89">
        <v>42536</v>
      </c>
      <c r="R47" s="89">
        <v>42582</v>
      </c>
      <c r="S47" s="90"/>
      <c r="T47" s="91"/>
      <c r="U47" s="91" t="s">
        <v>586</v>
      </c>
      <c r="V47" s="485" t="s">
        <v>587</v>
      </c>
      <c r="W47" s="485"/>
      <c r="X47" s="485"/>
      <c r="Y47" s="512"/>
      <c r="AB47" s="514" t="s">
        <v>676</v>
      </c>
      <c r="AC47" s="514"/>
      <c r="AD47" s="49" t="s">
        <v>677</v>
      </c>
      <c r="AE47" s="50">
        <v>38783</v>
      </c>
      <c r="AF47" s="50">
        <v>41481</v>
      </c>
      <c r="AG47" s="51"/>
      <c r="AH47" s="52"/>
      <c r="AI47" s="52" t="s">
        <v>586</v>
      </c>
      <c r="AJ47" s="485" t="s">
        <v>678</v>
      </c>
      <c r="AK47" s="485"/>
      <c r="AL47" s="485"/>
      <c r="AM47" s="485"/>
    </row>
    <row r="48" spans="1:39" ht="15" customHeight="1" x14ac:dyDescent="0.25">
      <c r="A48" s="66"/>
      <c r="B48" s="67"/>
      <c r="C48" s="67"/>
      <c r="D48" s="68"/>
      <c r="E48" s="68"/>
      <c r="F48" s="68"/>
      <c r="G48" s="68"/>
      <c r="H48" s="67"/>
      <c r="I48" s="68"/>
      <c r="J48" s="68"/>
      <c r="K48" s="69"/>
      <c r="N48" s="511" t="s">
        <v>679</v>
      </c>
      <c r="O48" s="485"/>
      <c r="P48" s="92" t="s">
        <v>680</v>
      </c>
      <c r="Q48" s="89">
        <v>42010</v>
      </c>
      <c r="R48" s="89">
        <v>42313</v>
      </c>
      <c r="S48" s="90"/>
      <c r="T48" s="91"/>
      <c r="U48" s="91" t="s">
        <v>586</v>
      </c>
      <c r="V48" s="485" t="s">
        <v>587</v>
      </c>
      <c r="W48" s="485"/>
      <c r="X48" s="485"/>
      <c r="Y48" s="512"/>
      <c r="AB48" s="41"/>
      <c r="AC48" s="5"/>
      <c r="AD48" s="5"/>
      <c r="AE48" s="39"/>
      <c r="AF48" s="39"/>
      <c r="AG48" s="39"/>
      <c r="AH48" s="39"/>
      <c r="AI48" s="39"/>
      <c r="AJ48" s="5"/>
      <c r="AK48" s="39"/>
      <c r="AL48" s="39"/>
      <c r="AM48" s="40"/>
    </row>
    <row r="49" spans="1:39" ht="48" customHeight="1" x14ac:dyDescent="0.25">
      <c r="A49" s="70"/>
      <c r="B49" s="68"/>
      <c r="C49" s="68"/>
      <c r="D49" s="506" t="s">
        <v>67</v>
      </c>
      <c r="E49" s="506"/>
      <c r="F49" s="506"/>
      <c r="G49" s="72">
        <f>SUM(G38:G47)</f>
        <v>0</v>
      </c>
      <c r="H49" s="68"/>
      <c r="I49" s="68"/>
      <c r="J49" s="68"/>
      <c r="K49" s="69"/>
      <c r="N49" s="511" t="s">
        <v>681</v>
      </c>
      <c r="O49" s="485"/>
      <c r="P49" s="88" t="s">
        <v>682</v>
      </c>
      <c r="Q49" s="89">
        <v>41944</v>
      </c>
      <c r="R49" s="89">
        <v>42003</v>
      </c>
      <c r="S49" s="90"/>
      <c r="T49" s="91"/>
      <c r="U49" s="91" t="s">
        <v>586</v>
      </c>
      <c r="V49" s="485" t="s">
        <v>683</v>
      </c>
      <c r="W49" s="485"/>
      <c r="X49" s="485"/>
      <c r="Y49" s="512"/>
      <c r="AB49" s="42"/>
      <c r="AC49" s="39"/>
      <c r="AD49" s="39"/>
      <c r="AE49" s="299" t="s">
        <v>67</v>
      </c>
      <c r="AF49" s="299"/>
      <c r="AG49" s="299"/>
      <c r="AH49" s="14">
        <f>SUM(AH44:AH47)</f>
        <v>21.333333333333332</v>
      </c>
      <c r="AI49" s="28"/>
      <c r="AJ49" s="39"/>
      <c r="AK49" s="39"/>
      <c r="AL49" s="39"/>
      <c r="AM49" s="40"/>
    </row>
    <row r="50" spans="1:39" ht="36" customHeight="1" x14ac:dyDescent="0.25">
      <c r="A50" s="70"/>
      <c r="B50" s="68"/>
      <c r="C50" s="68"/>
      <c r="D50" s="71"/>
      <c r="E50" s="74"/>
      <c r="F50" s="74"/>
      <c r="G50" s="73"/>
      <c r="H50" s="68"/>
      <c r="I50" s="68"/>
      <c r="J50" s="68"/>
      <c r="K50" s="69"/>
      <c r="N50" s="520" t="s">
        <v>684</v>
      </c>
      <c r="O50" s="521"/>
      <c r="P50" s="88" t="s">
        <v>682</v>
      </c>
      <c r="Q50" s="89">
        <v>41878</v>
      </c>
      <c r="R50" s="89">
        <v>42063</v>
      </c>
      <c r="S50" s="90"/>
      <c r="T50" s="91"/>
      <c r="U50" s="91" t="s">
        <v>586</v>
      </c>
      <c r="V50" s="485" t="s">
        <v>685</v>
      </c>
      <c r="W50" s="485"/>
      <c r="X50" s="485"/>
      <c r="Y50" s="512"/>
      <c r="AB50" s="42"/>
      <c r="AC50" s="39"/>
      <c r="AD50" s="39"/>
      <c r="AE50" s="16"/>
      <c r="AF50" s="9"/>
      <c r="AG50" s="9"/>
      <c r="AH50" s="28"/>
      <c r="AI50" s="28"/>
      <c r="AJ50" s="39"/>
      <c r="AK50" s="39"/>
      <c r="AL50" s="39"/>
      <c r="AM50" s="40"/>
    </row>
    <row r="51" spans="1:39" ht="36" customHeight="1" x14ac:dyDescent="0.25">
      <c r="A51" s="509" t="s">
        <v>91</v>
      </c>
      <c r="B51" s="509"/>
      <c r="C51" s="75"/>
      <c r="D51" s="76">
        <f>+G34+G49</f>
        <v>22.8</v>
      </c>
      <c r="E51" s="74"/>
      <c r="F51" s="74"/>
      <c r="G51" s="74"/>
      <c r="H51" s="74"/>
      <c r="I51" s="74"/>
      <c r="J51" s="77"/>
      <c r="K51" s="78"/>
      <c r="N51" s="520" t="s">
        <v>686</v>
      </c>
      <c r="O51" s="521" t="s">
        <v>687</v>
      </c>
      <c r="P51" s="92" t="s">
        <v>612</v>
      </c>
      <c r="Q51" s="89">
        <v>41772</v>
      </c>
      <c r="R51" s="89">
        <v>41899</v>
      </c>
      <c r="S51" s="90">
        <f t="shared" ref="S51" si="11">R51-Q51</f>
        <v>127</v>
      </c>
      <c r="T51" s="91">
        <f t="shared" ref="T51" si="12">S51/30</f>
        <v>4.2333333333333334</v>
      </c>
      <c r="U51" s="91" t="s">
        <v>41</v>
      </c>
      <c r="V51" s="485" t="s">
        <v>688</v>
      </c>
      <c r="W51" s="485"/>
      <c r="X51" s="485"/>
      <c r="Y51" s="512"/>
      <c r="AB51" s="304" t="s">
        <v>91</v>
      </c>
      <c r="AC51" s="304"/>
      <c r="AD51" s="22"/>
      <c r="AE51" s="13">
        <f>+AH40+AH49</f>
        <v>21.333333333333332</v>
      </c>
      <c r="AF51" s="9"/>
      <c r="AG51" s="9"/>
      <c r="AH51" s="9"/>
      <c r="AI51" s="9"/>
      <c r="AJ51" s="9"/>
      <c r="AK51" s="9"/>
      <c r="AL51" s="10"/>
      <c r="AM51" s="43"/>
    </row>
    <row r="52" spans="1:39" ht="36" customHeight="1" x14ac:dyDescent="0.25">
      <c r="A52" s="70"/>
      <c r="B52" s="68"/>
      <c r="C52" s="68"/>
      <c r="D52" s="68"/>
      <c r="E52" s="68"/>
      <c r="F52" s="68"/>
      <c r="G52" s="68"/>
      <c r="H52" s="68"/>
      <c r="I52" s="68"/>
      <c r="J52" s="68"/>
      <c r="K52" s="69"/>
      <c r="N52" s="520" t="s">
        <v>689</v>
      </c>
      <c r="O52" s="521"/>
      <c r="P52" s="92" t="s">
        <v>585</v>
      </c>
      <c r="Q52" s="89">
        <v>41641</v>
      </c>
      <c r="R52" s="89">
        <v>41771</v>
      </c>
      <c r="S52" s="90"/>
      <c r="T52" s="91"/>
      <c r="U52" s="91" t="s">
        <v>586</v>
      </c>
      <c r="V52" s="485" t="s">
        <v>690</v>
      </c>
      <c r="W52" s="485"/>
      <c r="X52" s="485"/>
      <c r="Y52" s="512"/>
      <c r="AB52" s="42"/>
      <c r="AC52" s="39"/>
      <c r="AD52" s="39"/>
      <c r="AE52" s="39"/>
      <c r="AF52" s="39"/>
      <c r="AG52" s="39"/>
      <c r="AH52" s="39"/>
      <c r="AI52" s="39"/>
      <c r="AJ52" s="39"/>
      <c r="AK52" s="39"/>
      <c r="AL52" s="39"/>
      <c r="AM52" s="40"/>
    </row>
    <row r="53" spans="1:39" x14ac:dyDescent="0.25">
      <c r="A53" s="290" t="s">
        <v>94</v>
      </c>
      <c r="B53" s="290"/>
      <c r="C53" s="290"/>
      <c r="D53" s="290"/>
      <c r="E53" s="290"/>
      <c r="F53" s="290"/>
      <c r="G53" s="290"/>
      <c r="H53" s="290"/>
      <c r="I53" s="290"/>
      <c r="J53" s="290"/>
      <c r="K53" s="290"/>
      <c r="N53" s="520" t="s">
        <v>691</v>
      </c>
      <c r="O53" s="521"/>
      <c r="P53" s="88" t="s">
        <v>612</v>
      </c>
      <c r="Q53" s="89">
        <v>41436</v>
      </c>
      <c r="R53" s="89">
        <v>41639</v>
      </c>
      <c r="S53" s="90"/>
      <c r="T53" s="91"/>
      <c r="U53" s="91" t="s">
        <v>586</v>
      </c>
      <c r="V53" s="485" t="s">
        <v>587</v>
      </c>
      <c r="W53" s="485"/>
      <c r="X53" s="485"/>
      <c r="Y53" s="512"/>
      <c r="AB53" s="290" t="s">
        <v>94</v>
      </c>
      <c r="AC53" s="290"/>
      <c r="AD53" s="290"/>
      <c r="AE53" s="290"/>
      <c r="AF53" s="290"/>
      <c r="AG53" s="290"/>
      <c r="AH53" s="290"/>
      <c r="AI53" s="290"/>
      <c r="AJ53" s="290"/>
      <c r="AK53" s="290"/>
      <c r="AL53" s="290"/>
      <c r="AM53" s="290"/>
    </row>
    <row r="54" spans="1:39" ht="36" customHeight="1" x14ac:dyDescent="0.25">
      <c r="A54" s="447" t="s">
        <v>692</v>
      </c>
      <c r="B54" s="447"/>
      <c r="C54" s="447"/>
      <c r="D54" s="447"/>
      <c r="E54" s="447"/>
      <c r="F54" s="447"/>
      <c r="G54" s="447"/>
      <c r="H54" s="447"/>
      <c r="I54" s="447"/>
      <c r="J54" s="447"/>
      <c r="K54" s="447"/>
      <c r="N54" s="511" t="s">
        <v>693</v>
      </c>
      <c r="O54" s="485"/>
      <c r="P54" s="88" t="s">
        <v>625</v>
      </c>
      <c r="Q54" s="89">
        <v>41214</v>
      </c>
      <c r="R54" s="89">
        <v>41274</v>
      </c>
      <c r="S54" s="90">
        <f t="shared" ref="S54:S56" si="13">R54-Q54</f>
        <v>60</v>
      </c>
      <c r="T54" s="91">
        <f t="shared" ref="T54:T56" si="14">S54/30</f>
        <v>2</v>
      </c>
      <c r="U54" s="91" t="s">
        <v>41</v>
      </c>
      <c r="V54" s="518" t="s">
        <v>694</v>
      </c>
      <c r="W54" s="518"/>
      <c r="X54" s="518"/>
      <c r="Y54" s="519"/>
      <c r="AB54" s="447" t="s">
        <v>692</v>
      </c>
      <c r="AC54" s="447"/>
      <c r="AD54" s="447"/>
      <c r="AE54" s="447"/>
      <c r="AF54" s="447"/>
      <c r="AG54" s="447"/>
      <c r="AH54" s="447"/>
      <c r="AI54" s="447"/>
      <c r="AJ54" s="447"/>
      <c r="AK54" s="447"/>
      <c r="AL54" s="447"/>
      <c r="AM54" s="447"/>
    </row>
    <row r="55" spans="1:39" ht="24" customHeight="1" x14ac:dyDescent="0.25">
      <c r="A55" s="447"/>
      <c r="B55" s="447"/>
      <c r="C55" s="447"/>
      <c r="D55" s="447"/>
      <c r="E55" s="447"/>
      <c r="F55" s="447"/>
      <c r="G55" s="447"/>
      <c r="H55" s="447"/>
      <c r="I55" s="447"/>
      <c r="J55" s="447"/>
      <c r="K55" s="447"/>
      <c r="N55" s="484" t="s">
        <v>611</v>
      </c>
      <c r="O55" s="484"/>
      <c r="P55" s="96" t="s">
        <v>625</v>
      </c>
      <c r="Q55" s="89">
        <v>41155</v>
      </c>
      <c r="R55" s="97">
        <v>41213</v>
      </c>
      <c r="S55" s="98">
        <f>R55-Q55</f>
        <v>58</v>
      </c>
      <c r="T55" s="99">
        <f>S55/30</f>
        <v>1.9333333333333333</v>
      </c>
      <c r="U55" s="99" t="s">
        <v>41</v>
      </c>
      <c r="V55" s="513" t="s">
        <v>695</v>
      </c>
      <c r="W55" s="484"/>
      <c r="X55" s="484"/>
      <c r="Y55" s="484"/>
      <c r="AB55" s="447"/>
      <c r="AC55" s="447"/>
      <c r="AD55" s="447"/>
      <c r="AE55" s="447"/>
      <c r="AF55" s="447"/>
      <c r="AG55" s="447"/>
      <c r="AH55" s="447"/>
      <c r="AI55" s="447"/>
      <c r="AJ55" s="447"/>
      <c r="AK55" s="447"/>
      <c r="AL55" s="447"/>
      <c r="AM55" s="447"/>
    </row>
    <row r="56" spans="1:39" ht="36" customHeight="1" x14ac:dyDescent="0.25">
      <c r="A56" s="447"/>
      <c r="B56" s="447"/>
      <c r="C56" s="447"/>
      <c r="D56" s="447"/>
      <c r="E56" s="447"/>
      <c r="F56" s="447"/>
      <c r="G56" s="447"/>
      <c r="H56" s="447"/>
      <c r="I56" s="447"/>
      <c r="J56" s="447"/>
      <c r="K56" s="447"/>
      <c r="N56" s="511" t="s">
        <v>696</v>
      </c>
      <c r="O56" s="485"/>
      <c r="P56" s="88" t="s">
        <v>697</v>
      </c>
      <c r="Q56" s="89">
        <v>40193</v>
      </c>
      <c r="R56" s="89">
        <v>40677</v>
      </c>
      <c r="S56" s="90">
        <f t="shared" si="13"/>
        <v>484</v>
      </c>
      <c r="T56" s="91">
        <f t="shared" si="14"/>
        <v>16.133333333333333</v>
      </c>
      <c r="U56" s="91" t="s">
        <v>56</v>
      </c>
      <c r="V56" s="515"/>
      <c r="W56" s="515"/>
      <c r="X56" s="515"/>
      <c r="Y56" s="516"/>
      <c r="AB56" s="447"/>
      <c r="AC56" s="447"/>
      <c r="AD56" s="447"/>
      <c r="AE56" s="447"/>
      <c r="AF56" s="447"/>
      <c r="AG56" s="447"/>
      <c r="AH56" s="447"/>
      <c r="AI56" s="447"/>
      <c r="AJ56" s="447"/>
      <c r="AK56" s="447"/>
      <c r="AL56" s="447"/>
      <c r="AM56" s="447"/>
    </row>
    <row r="57" spans="1:39" x14ac:dyDescent="0.25">
      <c r="A57" s="276"/>
      <c r="B57" s="276"/>
      <c r="C57" s="276"/>
      <c r="D57" s="276"/>
      <c r="E57" s="276"/>
      <c r="F57" s="276"/>
      <c r="G57" s="276"/>
      <c r="H57" s="276"/>
      <c r="I57" s="39"/>
      <c r="J57" s="39"/>
      <c r="K57" s="40"/>
      <c r="N57" s="511" t="s">
        <v>698</v>
      </c>
      <c r="O57" s="485"/>
      <c r="P57" s="88" t="s">
        <v>699</v>
      </c>
      <c r="Q57" s="89">
        <v>39664</v>
      </c>
      <c r="R57" s="89">
        <v>39783</v>
      </c>
      <c r="S57" s="90"/>
      <c r="T57" s="91"/>
      <c r="U57" s="91" t="s">
        <v>586</v>
      </c>
      <c r="V57" s="485" t="s">
        <v>587</v>
      </c>
      <c r="W57" s="485"/>
      <c r="X57" s="485"/>
      <c r="Y57" s="512"/>
      <c r="AB57" s="276"/>
      <c r="AC57" s="276"/>
      <c r="AD57" s="276"/>
      <c r="AE57" s="276"/>
      <c r="AF57" s="276"/>
      <c r="AG57" s="276"/>
      <c r="AH57" s="276"/>
      <c r="AI57" s="276"/>
      <c r="AJ57" s="276"/>
      <c r="AK57" s="39"/>
      <c r="AL57" s="39"/>
      <c r="AM57" s="40"/>
    </row>
    <row r="58" spans="1:39" ht="27" customHeight="1" x14ac:dyDescent="0.25">
      <c r="A58" s="280" t="s">
        <v>99</v>
      </c>
      <c r="B58" s="280"/>
      <c r="C58" s="280"/>
      <c r="D58" s="280"/>
      <c r="E58" s="280"/>
      <c r="F58" s="280"/>
      <c r="G58" s="280"/>
      <c r="H58" s="280"/>
      <c r="I58" s="280"/>
      <c r="J58" s="280"/>
      <c r="K58" s="280"/>
      <c r="N58" s="511" t="s">
        <v>700</v>
      </c>
      <c r="O58" s="485"/>
      <c r="P58" s="88" t="s">
        <v>701</v>
      </c>
      <c r="Q58" s="89">
        <v>38121</v>
      </c>
      <c r="R58" s="89">
        <v>38383</v>
      </c>
      <c r="S58" s="90"/>
      <c r="T58" s="91"/>
      <c r="U58" s="91" t="s">
        <v>586</v>
      </c>
      <c r="V58" s="485" t="s">
        <v>587</v>
      </c>
      <c r="W58" s="485"/>
      <c r="X58" s="485"/>
      <c r="Y58" s="512"/>
      <c r="AB58" s="280" t="s">
        <v>99</v>
      </c>
      <c r="AC58" s="280"/>
      <c r="AD58" s="280"/>
      <c r="AE58" s="280"/>
      <c r="AF58" s="280"/>
      <c r="AG58" s="280"/>
      <c r="AH58" s="280"/>
      <c r="AI58" s="280"/>
      <c r="AJ58" s="280"/>
      <c r="AK58" s="280"/>
      <c r="AL58" s="280"/>
      <c r="AM58" s="280"/>
    </row>
    <row r="59" spans="1:39" ht="27" customHeight="1" x14ac:dyDescent="0.25">
      <c r="A59" s="23"/>
      <c r="B59" s="24"/>
      <c r="C59" s="24"/>
      <c r="D59" s="24"/>
      <c r="E59" s="24"/>
      <c r="F59" s="24"/>
      <c r="G59" s="24"/>
      <c r="H59" s="24"/>
      <c r="I59" s="24"/>
      <c r="J59" s="24"/>
      <c r="K59" s="25"/>
      <c r="N59" s="511" t="s">
        <v>702</v>
      </c>
      <c r="O59" s="485"/>
      <c r="P59" s="88" t="s">
        <v>636</v>
      </c>
      <c r="Q59" s="89">
        <v>37075</v>
      </c>
      <c r="R59" s="89">
        <v>38018</v>
      </c>
      <c r="S59" s="90"/>
      <c r="T59" s="91"/>
      <c r="U59" s="91" t="s">
        <v>586</v>
      </c>
      <c r="V59" s="485" t="s">
        <v>587</v>
      </c>
      <c r="W59" s="485"/>
      <c r="X59" s="485"/>
      <c r="Y59" s="512"/>
      <c r="AB59" s="23"/>
      <c r="AC59" s="24"/>
      <c r="AD59" s="24"/>
      <c r="AE59" s="24"/>
      <c r="AF59" s="24"/>
      <c r="AG59" s="24"/>
      <c r="AH59" s="24"/>
      <c r="AI59" s="24"/>
      <c r="AJ59" s="24"/>
      <c r="AK59" s="24"/>
      <c r="AL59" s="24"/>
      <c r="AM59" s="25"/>
    </row>
    <row r="60" spans="1:39" ht="15" customHeight="1" x14ac:dyDescent="0.25">
      <c r="A60" s="32"/>
      <c r="B60" s="491" t="s">
        <v>703</v>
      </c>
      <c r="C60" s="491"/>
      <c r="D60" s="491"/>
      <c r="E60" s="491"/>
      <c r="F60" s="490" t="s">
        <v>704</v>
      </c>
      <c r="G60" s="490"/>
      <c r="H60" s="490"/>
      <c r="I60" s="490"/>
      <c r="J60" s="490"/>
      <c r="K60" s="490"/>
      <c r="N60" s="511" t="s">
        <v>705</v>
      </c>
      <c r="O60" s="485"/>
      <c r="P60" s="88" t="s">
        <v>706</v>
      </c>
      <c r="Q60" s="89">
        <v>35643</v>
      </c>
      <c r="R60" s="89">
        <v>36571</v>
      </c>
      <c r="S60" s="90">
        <f t="shared" ref="S60" si="15">R60-Q60</f>
        <v>928</v>
      </c>
      <c r="T60" s="91">
        <f t="shared" ref="T60" si="16">S60/30</f>
        <v>30.933333333333334</v>
      </c>
      <c r="U60" s="91" t="s">
        <v>56</v>
      </c>
      <c r="V60" s="485"/>
      <c r="W60" s="485"/>
      <c r="X60" s="485"/>
      <c r="Y60" s="512"/>
      <c r="AB60" s="32"/>
      <c r="AC60" s="491" t="s">
        <v>703</v>
      </c>
      <c r="AD60" s="491"/>
      <c r="AE60" s="491"/>
      <c r="AF60" s="491"/>
      <c r="AG60" s="490" t="s">
        <v>704</v>
      </c>
      <c r="AH60" s="490"/>
      <c r="AI60" s="490"/>
      <c r="AJ60" s="490"/>
      <c r="AK60" s="490"/>
      <c r="AL60" s="490"/>
      <c r="AM60" s="33"/>
    </row>
    <row r="61" spans="1:39" x14ac:dyDescent="0.25">
      <c r="A61" s="29"/>
      <c r="B61" s="30"/>
      <c r="C61" s="30"/>
      <c r="D61" s="30"/>
      <c r="E61" s="30"/>
      <c r="F61" s="490"/>
      <c r="G61" s="490"/>
      <c r="H61" s="490"/>
      <c r="I61" s="490"/>
      <c r="J61" s="490"/>
      <c r="K61" s="490"/>
      <c r="N61" s="66"/>
      <c r="O61" s="67"/>
      <c r="P61" s="67"/>
      <c r="Q61" s="68"/>
      <c r="R61" s="68"/>
      <c r="S61" s="68"/>
      <c r="T61" s="68"/>
      <c r="U61" s="68"/>
      <c r="V61" s="67"/>
      <c r="W61" s="68"/>
      <c r="X61" s="68"/>
      <c r="Y61" s="69"/>
      <c r="AB61" s="29"/>
      <c r="AC61" s="30"/>
      <c r="AD61" s="30"/>
      <c r="AE61" s="30"/>
      <c r="AF61" s="30"/>
      <c r="AG61" s="490"/>
      <c r="AH61" s="490"/>
      <c r="AI61" s="490"/>
      <c r="AJ61" s="490"/>
      <c r="AK61" s="490"/>
      <c r="AL61" s="490"/>
      <c r="AM61" s="31"/>
    </row>
    <row r="62" spans="1:39" ht="15" customHeight="1" x14ac:dyDescent="0.25">
      <c r="N62" s="70"/>
      <c r="O62" s="68"/>
      <c r="P62" s="68"/>
      <c r="Q62" s="506" t="s">
        <v>67</v>
      </c>
      <c r="R62" s="507"/>
      <c r="S62" s="508"/>
      <c r="T62" s="72">
        <f>SUM(T43:T60)</f>
        <v>66</v>
      </c>
      <c r="U62" s="73"/>
      <c r="V62" s="68"/>
      <c r="W62" s="68"/>
      <c r="X62" s="68"/>
      <c r="Y62" s="69"/>
    </row>
    <row r="63" spans="1:39" x14ac:dyDescent="0.25">
      <c r="N63" s="70"/>
      <c r="O63" s="68"/>
      <c r="P63" s="68"/>
      <c r="Q63" s="71"/>
      <c r="R63" s="74"/>
      <c r="S63" s="74"/>
      <c r="T63" s="73"/>
      <c r="U63" s="73"/>
      <c r="V63" s="68"/>
      <c r="W63" s="68"/>
      <c r="X63" s="68"/>
      <c r="Y63" s="69"/>
    </row>
    <row r="64" spans="1:39" ht="15.75" customHeight="1" x14ac:dyDescent="0.25">
      <c r="N64" s="509" t="s">
        <v>91</v>
      </c>
      <c r="O64" s="510"/>
      <c r="P64" s="75"/>
      <c r="Q64" s="76">
        <f>+T37+T62</f>
        <v>92.033333333333331</v>
      </c>
      <c r="R64" s="74"/>
      <c r="S64" s="74"/>
      <c r="T64" s="74"/>
      <c r="U64" s="74"/>
      <c r="V64" s="74"/>
      <c r="W64" s="74"/>
      <c r="X64" s="77"/>
      <c r="Y64" s="78"/>
    </row>
    <row r="65" spans="14:25" x14ac:dyDescent="0.25">
      <c r="N65" s="70"/>
      <c r="O65" s="68"/>
      <c r="P65" s="68"/>
      <c r="Q65" s="68"/>
      <c r="R65" s="68"/>
      <c r="S65" s="68"/>
      <c r="T65" s="68"/>
      <c r="U65" s="68"/>
      <c r="V65" s="68"/>
      <c r="W65" s="68"/>
      <c r="X65" s="68"/>
      <c r="Y65" s="69"/>
    </row>
    <row r="66" spans="14:25" ht="15.75" customHeight="1" x14ac:dyDescent="0.25">
      <c r="N66" s="499" t="s">
        <v>94</v>
      </c>
      <c r="O66" s="500"/>
      <c r="P66" s="500"/>
      <c r="Q66" s="500"/>
      <c r="R66" s="500"/>
      <c r="S66" s="500"/>
      <c r="T66" s="500"/>
      <c r="U66" s="500"/>
      <c r="V66" s="500"/>
      <c r="W66" s="500"/>
      <c r="X66" s="500"/>
      <c r="Y66" s="501"/>
    </row>
    <row r="67" spans="14:25" x14ac:dyDescent="0.25">
      <c r="N67" s="494"/>
      <c r="O67" s="495"/>
      <c r="P67" s="495"/>
      <c r="Q67" s="495"/>
      <c r="R67" s="495"/>
      <c r="S67" s="495"/>
      <c r="T67" s="495"/>
      <c r="U67" s="495"/>
      <c r="V67" s="495"/>
      <c r="W67" s="495"/>
      <c r="X67" s="495"/>
      <c r="Y67" s="502"/>
    </row>
    <row r="68" spans="14:25" x14ac:dyDescent="0.25">
      <c r="N68" s="494"/>
      <c r="O68" s="495"/>
      <c r="P68" s="495"/>
      <c r="Q68" s="495"/>
      <c r="R68" s="495"/>
      <c r="S68" s="495"/>
      <c r="T68" s="495"/>
      <c r="U68" s="495"/>
      <c r="V68" s="495"/>
      <c r="W68" s="495"/>
      <c r="X68" s="495"/>
      <c r="Y68" s="502"/>
    </row>
    <row r="69" spans="14:25" x14ac:dyDescent="0.25">
      <c r="N69" s="503"/>
      <c r="O69" s="504"/>
      <c r="P69" s="504"/>
      <c r="Q69" s="504"/>
      <c r="R69" s="504"/>
      <c r="S69" s="504"/>
      <c r="T69" s="504"/>
      <c r="U69" s="504"/>
      <c r="V69" s="504"/>
      <c r="W69" s="504"/>
      <c r="X69" s="504"/>
      <c r="Y69" s="505"/>
    </row>
    <row r="70" spans="14:25" ht="15" customHeight="1" x14ac:dyDescent="0.25">
      <c r="N70" s="494"/>
      <c r="O70" s="495"/>
      <c r="P70" s="495"/>
      <c r="Q70" s="495"/>
      <c r="R70" s="495"/>
      <c r="S70" s="495"/>
      <c r="T70" s="495"/>
      <c r="U70" s="495"/>
      <c r="V70" s="495"/>
      <c r="W70" s="68"/>
      <c r="X70" s="68"/>
      <c r="Y70" s="69"/>
    </row>
    <row r="71" spans="14:25" x14ac:dyDescent="0.25">
      <c r="N71" s="496" t="s">
        <v>99</v>
      </c>
      <c r="O71" s="497"/>
      <c r="P71" s="497"/>
      <c r="Q71" s="497"/>
      <c r="R71" s="497"/>
      <c r="S71" s="497"/>
      <c r="T71" s="497"/>
      <c r="U71" s="497"/>
      <c r="V71" s="497"/>
      <c r="W71" s="497"/>
      <c r="X71" s="497"/>
      <c r="Y71" s="498"/>
    </row>
    <row r="72" spans="14:25" x14ac:dyDescent="0.25">
      <c r="N72" s="79"/>
      <c r="O72" s="80"/>
      <c r="P72" s="80"/>
      <c r="Q72" s="80"/>
      <c r="R72" s="80"/>
      <c r="S72" s="80"/>
      <c r="T72" s="80"/>
      <c r="U72" s="80"/>
      <c r="V72" s="80"/>
      <c r="W72" s="80"/>
      <c r="X72" s="80"/>
      <c r="Y72" s="81"/>
    </row>
    <row r="73" spans="14:25" x14ac:dyDescent="0.25">
      <c r="N73" s="82"/>
      <c r="O73" s="492" t="s">
        <v>102</v>
      </c>
      <c r="P73" s="492"/>
      <c r="Q73" s="492"/>
      <c r="R73" s="492"/>
      <c r="S73" s="493" t="s">
        <v>707</v>
      </c>
      <c r="T73" s="493"/>
      <c r="U73" s="493"/>
      <c r="V73" s="493"/>
      <c r="W73" s="493"/>
      <c r="X73" s="83"/>
      <c r="Y73" s="84"/>
    </row>
    <row r="74" spans="14:25" x14ac:dyDescent="0.25">
      <c r="N74" s="85"/>
      <c r="O74" s="86"/>
      <c r="P74" s="86"/>
      <c r="Q74" s="86"/>
      <c r="R74" s="86"/>
      <c r="S74" s="86"/>
      <c r="T74" s="86"/>
      <c r="U74" s="86"/>
      <c r="V74" s="86"/>
      <c r="W74" s="86"/>
      <c r="X74" s="86"/>
      <c r="Y74" s="87"/>
    </row>
    <row r="75" spans="14:25" ht="15.75" customHeight="1" x14ac:dyDescent="0.25"/>
    <row r="76" spans="14:25" ht="17.25" customHeight="1" x14ac:dyDescent="0.25"/>
    <row r="77" spans="14:25" ht="17.25" customHeight="1" x14ac:dyDescent="0.25"/>
    <row r="78" spans="14:25" ht="17.25" customHeight="1" x14ac:dyDescent="0.25"/>
  </sheetData>
  <mergeCells count="248">
    <mergeCell ref="AB2:AB3"/>
    <mergeCell ref="AC2:AK3"/>
    <mergeCell ref="AL2:AM3"/>
    <mergeCell ref="A5:A6"/>
    <mergeCell ref="B5:I6"/>
    <mergeCell ref="J5:K6"/>
    <mergeCell ref="N5:N6"/>
    <mergeCell ref="O5:W6"/>
    <mergeCell ref="X5:Y6"/>
    <mergeCell ref="AB5:AB6"/>
    <mergeCell ref="A2:A3"/>
    <mergeCell ref="B2:I3"/>
    <mergeCell ref="J2:K3"/>
    <mergeCell ref="N2:N3"/>
    <mergeCell ref="O2:W3"/>
    <mergeCell ref="X2:Y3"/>
    <mergeCell ref="B10:K10"/>
    <mergeCell ref="O10:Y10"/>
    <mergeCell ref="AC10:AM10"/>
    <mergeCell ref="B11:K11"/>
    <mergeCell ref="O11:Y11"/>
    <mergeCell ref="AC11:AM11"/>
    <mergeCell ref="AC5:AK6"/>
    <mergeCell ref="AL5:AM6"/>
    <mergeCell ref="A8:K8"/>
    <mergeCell ref="N8:Y8"/>
    <mergeCell ref="AB8:AM8"/>
    <mergeCell ref="A9:K9"/>
    <mergeCell ref="N9:Y9"/>
    <mergeCell ref="AB9:AM9"/>
    <mergeCell ref="A13:K13"/>
    <mergeCell ref="N13:Y13"/>
    <mergeCell ref="AB13:AM13"/>
    <mergeCell ref="B14:H14"/>
    <mergeCell ref="J14:K14"/>
    <mergeCell ref="O14:V14"/>
    <mergeCell ref="X14:Y14"/>
    <mergeCell ref="AC14:AJ14"/>
    <mergeCell ref="AL14:AM14"/>
    <mergeCell ref="A15:K15"/>
    <mergeCell ref="N15:Y15"/>
    <mergeCell ref="AB15:AM15"/>
    <mergeCell ref="B16:H16"/>
    <mergeCell ref="J16:K16"/>
    <mergeCell ref="O16:V16"/>
    <mergeCell ref="X16:Y16"/>
    <mergeCell ref="AC16:AJ16"/>
    <mergeCell ref="AL16:AM16"/>
    <mergeCell ref="A17:K17"/>
    <mergeCell ref="N17:Y17"/>
    <mergeCell ref="AB17:AM17"/>
    <mergeCell ref="B18:H18"/>
    <mergeCell ref="J18:K18"/>
    <mergeCell ref="O18:V18"/>
    <mergeCell ref="X18:Y18"/>
    <mergeCell ref="AC18:AJ18"/>
    <mergeCell ref="AL18:AM18"/>
    <mergeCell ref="A21:K21"/>
    <mergeCell ref="N21:Y21"/>
    <mergeCell ref="AB21:AM21"/>
    <mergeCell ref="A23:K23"/>
    <mergeCell ref="N23:Y23"/>
    <mergeCell ref="AB23:AM23"/>
    <mergeCell ref="A19:K19"/>
    <mergeCell ref="N19:Y19"/>
    <mergeCell ref="AB19:AM19"/>
    <mergeCell ref="B20:H20"/>
    <mergeCell ref="J20:K20"/>
    <mergeCell ref="O20:V20"/>
    <mergeCell ref="X20:Y20"/>
    <mergeCell ref="AC20:AJ20"/>
    <mergeCell ref="AL20:AM20"/>
    <mergeCell ref="AB25:AC25"/>
    <mergeCell ref="AJ25:AM25"/>
    <mergeCell ref="A25:B25"/>
    <mergeCell ref="H25:K25"/>
    <mergeCell ref="N25:O25"/>
    <mergeCell ref="V25:Y25"/>
    <mergeCell ref="N26:O26"/>
    <mergeCell ref="V26:Y26"/>
    <mergeCell ref="A24:B24"/>
    <mergeCell ref="H24:K24"/>
    <mergeCell ref="N24:O24"/>
    <mergeCell ref="V24:Y24"/>
    <mergeCell ref="AB24:AC24"/>
    <mergeCell ref="AJ24:AM24"/>
    <mergeCell ref="AB27:AC27"/>
    <mergeCell ref="AJ27:AM27"/>
    <mergeCell ref="A27:B27"/>
    <mergeCell ref="H27:K27"/>
    <mergeCell ref="N30:O30"/>
    <mergeCell ref="V30:Y30"/>
    <mergeCell ref="AB26:AC26"/>
    <mergeCell ref="AJ26:AM26"/>
    <mergeCell ref="N29:O29"/>
    <mergeCell ref="V29:Y29"/>
    <mergeCell ref="A26:B26"/>
    <mergeCell ref="H26:K26"/>
    <mergeCell ref="N27:O27"/>
    <mergeCell ref="V27:Y27"/>
    <mergeCell ref="AB33:AC33"/>
    <mergeCell ref="AJ33:AM33"/>
    <mergeCell ref="AB32:AC32"/>
    <mergeCell ref="AJ32:AM32"/>
    <mergeCell ref="A29:B29"/>
    <mergeCell ref="H29:K29"/>
    <mergeCell ref="AB29:AC29"/>
    <mergeCell ref="AJ29:AM29"/>
    <mergeCell ref="A28:B28"/>
    <mergeCell ref="H28:K28"/>
    <mergeCell ref="A32:B32"/>
    <mergeCell ref="H32:K32"/>
    <mergeCell ref="AB31:AC31"/>
    <mergeCell ref="AJ31:AM31"/>
    <mergeCell ref="A31:B31"/>
    <mergeCell ref="H31:K31"/>
    <mergeCell ref="N32:O32"/>
    <mergeCell ref="V32:Y32"/>
    <mergeCell ref="AB30:AC30"/>
    <mergeCell ref="AJ30:AM30"/>
    <mergeCell ref="A30:B30"/>
    <mergeCell ref="H30:K30"/>
    <mergeCell ref="N28:O28"/>
    <mergeCell ref="V28:Y28"/>
    <mergeCell ref="D34:F34"/>
    <mergeCell ref="Q37:S37"/>
    <mergeCell ref="AE40:AG40"/>
    <mergeCell ref="A36:K36"/>
    <mergeCell ref="N39:Y39"/>
    <mergeCell ref="AB42:AM42"/>
    <mergeCell ref="AB38:AC38"/>
    <mergeCell ref="AJ38:AM38"/>
    <mergeCell ref="AB37:AC37"/>
    <mergeCell ref="AJ37:AM37"/>
    <mergeCell ref="AB36:AC36"/>
    <mergeCell ref="AJ36:AM36"/>
    <mergeCell ref="AB35:AC35"/>
    <mergeCell ref="AJ35:AM35"/>
    <mergeCell ref="AB34:AC34"/>
    <mergeCell ref="AJ34:AM34"/>
    <mergeCell ref="N35:O35"/>
    <mergeCell ref="V35:Y35"/>
    <mergeCell ref="N34:O34"/>
    <mergeCell ref="V34:Y34"/>
    <mergeCell ref="A38:B38"/>
    <mergeCell ref="H38:K38"/>
    <mergeCell ref="AB44:AC44"/>
    <mergeCell ref="AJ44:AM44"/>
    <mergeCell ref="A37:B37"/>
    <mergeCell ref="H37:K37"/>
    <mergeCell ref="N40:O40"/>
    <mergeCell ref="V40:Y40"/>
    <mergeCell ref="AB43:AC43"/>
    <mergeCell ref="AJ43:AM43"/>
    <mergeCell ref="N43:O43"/>
    <mergeCell ref="V43:Y43"/>
    <mergeCell ref="A40:B40"/>
    <mergeCell ref="H40:K40"/>
    <mergeCell ref="N44:O44"/>
    <mergeCell ref="V44:Y44"/>
    <mergeCell ref="A39:B39"/>
    <mergeCell ref="H39:K39"/>
    <mergeCell ref="A42:B42"/>
    <mergeCell ref="H42:K42"/>
    <mergeCell ref="A41:B41"/>
    <mergeCell ref="H41:K41"/>
    <mergeCell ref="N41:O41"/>
    <mergeCell ref="V41:Y41"/>
    <mergeCell ref="N42:O42"/>
    <mergeCell ref="V42:Y42"/>
    <mergeCell ref="AB47:AC47"/>
    <mergeCell ref="AJ47:AM47"/>
    <mergeCell ref="A44:B44"/>
    <mergeCell ref="H44:K44"/>
    <mergeCell ref="N52:O52"/>
    <mergeCell ref="V52:Y52"/>
    <mergeCell ref="AB46:AC46"/>
    <mergeCell ref="AJ46:AM46"/>
    <mergeCell ref="V51:Y51"/>
    <mergeCell ref="N51:O51"/>
    <mergeCell ref="A45:B45"/>
    <mergeCell ref="H45:K45"/>
    <mergeCell ref="N50:O50"/>
    <mergeCell ref="V50:Y50"/>
    <mergeCell ref="AB45:AC45"/>
    <mergeCell ref="AJ45:AM45"/>
    <mergeCell ref="V46:Y46"/>
    <mergeCell ref="N46:O46"/>
    <mergeCell ref="V47:Y47"/>
    <mergeCell ref="N47:O47"/>
    <mergeCell ref="N48:O48"/>
    <mergeCell ref="V48:Y48"/>
    <mergeCell ref="A47:B47"/>
    <mergeCell ref="H47:K47"/>
    <mergeCell ref="A43:B43"/>
    <mergeCell ref="H43:K43"/>
    <mergeCell ref="N56:O56"/>
    <mergeCell ref="V56:Y56"/>
    <mergeCell ref="A46:B46"/>
    <mergeCell ref="H46:K46"/>
    <mergeCell ref="N54:O54"/>
    <mergeCell ref="V54:Y54"/>
    <mergeCell ref="D49:F49"/>
    <mergeCell ref="N53:O53"/>
    <mergeCell ref="V53:Y53"/>
    <mergeCell ref="N49:O49"/>
    <mergeCell ref="V49:Y49"/>
    <mergeCell ref="V45:Y45"/>
    <mergeCell ref="N45:O45"/>
    <mergeCell ref="Q62:S62"/>
    <mergeCell ref="AE49:AG49"/>
    <mergeCell ref="A51:B51"/>
    <mergeCell ref="N64:O64"/>
    <mergeCell ref="AB51:AC51"/>
    <mergeCell ref="N60:O60"/>
    <mergeCell ref="V60:Y60"/>
    <mergeCell ref="V55:Y55"/>
    <mergeCell ref="N55:O55"/>
    <mergeCell ref="N59:O59"/>
    <mergeCell ref="V59:Y59"/>
    <mergeCell ref="N58:O58"/>
    <mergeCell ref="V58:Y58"/>
    <mergeCell ref="N57:O57"/>
    <mergeCell ref="V57:Y57"/>
    <mergeCell ref="N33:O33"/>
    <mergeCell ref="V33:Y33"/>
    <mergeCell ref="N31:O31"/>
    <mergeCell ref="V31:Y31"/>
    <mergeCell ref="AB28:AC28"/>
    <mergeCell ref="AJ28:AM28"/>
    <mergeCell ref="AG60:AL61"/>
    <mergeCell ref="B60:E60"/>
    <mergeCell ref="O73:R73"/>
    <mergeCell ref="S73:W73"/>
    <mergeCell ref="AC60:AF60"/>
    <mergeCell ref="A57:H57"/>
    <mergeCell ref="N70:V70"/>
    <mergeCell ref="AB57:AJ57"/>
    <mergeCell ref="A58:K58"/>
    <mergeCell ref="N71:Y71"/>
    <mergeCell ref="AB58:AM58"/>
    <mergeCell ref="F60:K61"/>
    <mergeCell ref="A53:K53"/>
    <mergeCell ref="N66:Y66"/>
    <mergeCell ref="AB53:AM53"/>
    <mergeCell ref="A54:K56"/>
    <mergeCell ref="N67:Y69"/>
    <mergeCell ref="AB54:AM56"/>
  </mergeCell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0000000}">
          <x14:formula1>
            <xm:f>Hoja3!$C$1:$C$6</xm:f>
          </x14:formula1>
          <xm:sqref>O16:V16 AC16:AJ16</xm:sqref>
        </x14:dataValidation>
        <x14:dataValidation type="list" allowBlank="1" showInputMessage="1" showErrorMessage="1" xr:uid="{00000000-0002-0000-0400-000001000000}">
          <x14:formula1>
            <xm:f>Hoja3!$A$1:$A$7</xm:f>
          </x14:formula1>
          <xm:sqref>B16:H16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59999389629810485"/>
  </sheetPr>
  <dimension ref="A1:AM73"/>
  <sheetViews>
    <sheetView topLeftCell="A44" zoomScale="50" zoomScaleNormal="50" workbookViewId="0">
      <selection activeCell="H68" sqref="H68"/>
    </sheetView>
  </sheetViews>
  <sheetFormatPr baseColWidth="10" defaultColWidth="11.42578125" defaultRowHeight="15" x14ac:dyDescent="0.25"/>
  <cols>
    <col min="1" max="1" width="26" customWidth="1"/>
    <col min="2" max="3" width="17.28515625" customWidth="1"/>
    <col min="6" max="6" width="16" customWidth="1"/>
    <col min="7" max="7" width="16.28515625" customWidth="1"/>
    <col min="9" max="9" width="14.140625" customWidth="1"/>
    <col min="14" max="14" width="23.5703125" bestFit="1" customWidth="1"/>
    <col min="16" max="16" width="36.28515625" customWidth="1"/>
    <col min="17" max="17" width="21.140625" customWidth="1"/>
    <col min="18" max="18" width="18" customWidth="1"/>
    <col min="19" max="19" width="17.7109375" customWidth="1"/>
    <col min="20" max="20" width="17.5703125" customWidth="1"/>
    <col min="21" max="21" width="38.140625" customWidth="1"/>
    <col min="23" max="23" width="25.85546875" customWidth="1"/>
    <col min="28" max="28" width="38.5703125" customWidth="1"/>
    <col min="30" max="30" width="35.140625" customWidth="1"/>
    <col min="31" max="31" width="22.85546875" customWidth="1"/>
    <col min="32" max="32" width="21.7109375" customWidth="1"/>
    <col min="33" max="33" width="18.85546875" customWidth="1"/>
    <col min="34" max="34" width="20.5703125" customWidth="1"/>
    <col min="35" max="35" width="47.42578125" customWidth="1"/>
    <col min="36" max="36" width="22.28515625" customWidth="1"/>
    <col min="37" max="37" width="32" customWidth="1"/>
  </cols>
  <sheetData>
    <row r="1" spans="1:39" ht="15.75" thickBot="1" x14ac:dyDescent="0.3"/>
    <row r="2" spans="1:39" ht="15" customHeight="1" x14ac:dyDescent="0.25">
      <c r="A2" s="358"/>
      <c r="B2" s="350" t="s">
        <v>0</v>
      </c>
      <c r="C2" s="376"/>
      <c r="D2" s="376"/>
      <c r="E2" s="376"/>
      <c r="F2" s="376"/>
      <c r="G2" s="376"/>
      <c r="H2" s="376"/>
      <c r="I2" s="377"/>
      <c r="J2" s="351"/>
      <c r="K2" s="373"/>
      <c r="N2" s="358"/>
      <c r="O2" s="359" t="s">
        <v>1</v>
      </c>
      <c r="P2" s="368"/>
      <c r="Q2" s="368"/>
      <c r="R2" s="368"/>
      <c r="S2" s="368"/>
      <c r="T2" s="368"/>
      <c r="U2" s="368"/>
      <c r="V2" s="368"/>
      <c r="W2" s="369"/>
      <c r="X2" s="351"/>
      <c r="Y2" s="373"/>
      <c r="AB2" s="358"/>
      <c r="AC2" s="359" t="s">
        <v>1</v>
      </c>
      <c r="AD2" s="368"/>
      <c r="AE2" s="368"/>
      <c r="AF2" s="368"/>
      <c r="AG2" s="368"/>
      <c r="AH2" s="368"/>
      <c r="AI2" s="368"/>
      <c r="AJ2" s="368"/>
      <c r="AK2" s="369"/>
      <c r="AL2" s="351"/>
      <c r="AM2" s="373"/>
    </row>
    <row r="3" spans="1:39" ht="36.75" customHeight="1" thickBot="1" x14ac:dyDescent="0.3">
      <c r="A3" s="367"/>
      <c r="B3" s="378"/>
      <c r="C3" s="379"/>
      <c r="D3" s="379"/>
      <c r="E3" s="379"/>
      <c r="F3" s="379"/>
      <c r="G3" s="379"/>
      <c r="H3" s="379"/>
      <c r="I3" s="380"/>
      <c r="J3" s="374"/>
      <c r="K3" s="375"/>
      <c r="N3" s="367"/>
      <c r="O3" s="370"/>
      <c r="P3" s="371"/>
      <c r="Q3" s="371"/>
      <c r="R3" s="371"/>
      <c r="S3" s="371"/>
      <c r="T3" s="371"/>
      <c r="U3" s="371"/>
      <c r="V3" s="371"/>
      <c r="W3" s="372"/>
      <c r="X3" s="374"/>
      <c r="Y3" s="375"/>
      <c r="AB3" s="367"/>
      <c r="AC3" s="370"/>
      <c r="AD3" s="371"/>
      <c r="AE3" s="371"/>
      <c r="AF3" s="371"/>
      <c r="AG3" s="371"/>
      <c r="AH3" s="371"/>
      <c r="AI3" s="371"/>
      <c r="AJ3" s="371"/>
      <c r="AK3" s="372"/>
      <c r="AL3" s="374"/>
      <c r="AM3" s="375"/>
    </row>
    <row r="4" spans="1:39" ht="15.75" thickBot="1" x14ac:dyDescent="0.3">
      <c r="A4" s="34"/>
      <c r="K4" s="35"/>
      <c r="N4" s="34"/>
      <c r="Y4" s="35"/>
      <c r="AB4" s="34"/>
      <c r="AM4" s="35"/>
    </row>
    <row r="5" spans="1:39" ht="15" customHeight="1" x14ac:dyDescent="0.25">
      <c r="A5" s="358"/>
      <c r="B5" s="350" t="s">
        <v>2</v>
      </c>
      <c r="C5" s="376"/>
      <c r="D5" s="376"/>
      <c r="E5" s="376"/>
      <c r="F5" s="376"/>
      <c r="G5" s="376"/>
      <c r="H5" s="376"/>
      <c r="I5" s="377"/>
      <c r="J5" s="351"/>
      <c r="K5" s="373"/>
      <c r="N5" s="358"/>
      <c r="O5" s="350" t="s">
        <v>2</v>
      </c>
      <c r="P5" s="376"/>
      <c r="Q5" s="376"/>
      <c r="R5" s="376"/>
      <c r="S5" s="376"/>
      <c r="T5" s="376"/>
      <c r="U5" s="376"/>
      <c r="V5" s="376"/>
      <c r="W5" s="377"/>
      <c r="X5" s="351"/>
      <c r="Y5" s="373"/>
      <c r="AB5" s="358"/>
      <c r="AC5" s="350" t="s">
        <v>2</v>
      </c>
      <c r="AD5" s="376"/>
      <c r="AE5" s="376"/>
      <c r="AF5" s="376"/>
      <c r="AG5" s="376"/>
      <c r="AH5" s="376"/>
      <c r="AI5" s="376"/>
      <c r="AJ5" s="376"/>
      <c r="AK5" s="377"/>
      <c r="AL5" s="351"/>
      <c r="AM5" s="373"/>
    </row>
    <row r="6" spans="1:39" ht="15.75" customHeight="1" thickBot="1" x14ac:dyDescent="0.3">
      <c r="A6" s="367"/>
      <c r="B6" s="378"/>
      <c r="C6" s="379"/>
      <c r="D6" s="379"/>
      <c r="E6" s="379"/>
      <c r="F6" s="379"/>
      <c r="G6" s="379"/>
      <c r="H6" s="379"/>
      <c r="I6" s="380"/>
      <c r="J6" s="374"/>
      <c r="K6" s="375"/>
      <c r="N6" s="367"/>
      <c r="O6" s="378"/>
      <c r="P6" s="379"/>
      <c r="Q6" s="379"/>
      <c r="R6" s="379"/>
      <c r="S6" s="379"/>
      <c r="T6" s="379"/>
      <c r="U6" s="379"/>
      <c r="V6" s="379"/>
      <c r="W6" s="380"/>
      <c r="X6" s="374"/>
      <c r="Y6" s="375"/>
      <c r="AB6" s="367"/>
      <c r="AC6" s="378"/>
      <c r="AD6" s="379"/>
      <c r="AE6" s="379"/>
      <c r="AF6" s="379"/>
      <c r="AG6" s="379"/>
      <c r="AH6" s="379"/>
      <c r="AI6" s="379"/>
      <c r="AJ6" s="379"/>
      <c r="AK6" s="380"/>
      <c r="AL6" s="374"/>
      <c r="AM6" s="375"/>
    </row>
    <row r="7" spans="1:39" ht="15.75" thickBot="1" x14ac:dyDescent="0.3">
      <c r="A7" s="36"/>
      <c r="B7" s="37"/>
      <c r="C7" s="37"/>
      <c r="D7" s="37"/>
      <c r="E7" s="37"/>
      <c r="F7" s="37"/>
      <c r="G7" s="37"/>
      <c r="H7" s="38"/>
      <c r="I7" s="39"/>
      <c r="J7" s="39"/>
      <c r="K7" s="40"/>
      <c r="N7" s="36"/>
      <c r="O7" s="37"/>
      <c r="P7" s="37"/>
      <c r="Q7" s="37"/>
      <c r="R7" s="37"/>
      <c r="S7" s="37"/>
      <c r="T7" s="37"/>
      <c r="U7" s="37"/>
      <c r="V7" s="38"/>
      <c r="W7" s="39"/>
      <c r="X7" s="39"/>
      <c r="Y7" s="40"/>
      <c r="AB7" s="36"/>
      <c r="AC7" s="37"/>
      <c r="AD7" s="37"/>
      <c r="AE7" s="37"/>
      <c r="AF7" s="37"/>
      <c r="AG7" s="37"/>
      <c r="AH7" s="37"/>
      <c r="AI7" s="37"/>
      <c r="AJ7" s="38"/>
      <c r="AK7" s="39"/>
      <c r="AL7" s="39"/>
      <c r="AM7" s="40"/>
    </row>
    <row r="8" spans="1:39" ht="15.75" thickBot="1" x14ac:dyDescent="0.3">
      <c r="A8" s="280" t="s">
        <v>3</v>
      </c>
      <c r="B8" s="278"/>
      <c r="C8" s="278"/>
      <c r="D8" s="278"/>
      <c r="E8" s="278"/>
      <c r="F8" s="278"/>
      <c r="G8" s="278"/>
      <c r="H8" s="278"/>
      <c r="I8" s="278"/>
      <c r="J8" s="278"/>
      <c r="K8" s="281"/>
      <c r="N8" s="280" t="s">
        <v>3</v>
      </c>
      <c r="O8" s="278"/>
      <c r="P8" s="278"/>
      <c r="Q8" s="278"/>
      <c r="R8" s="278"/>
      <c r="S8" s="278"/>
      <c r="T8" s="278"/>
      <c r="U8" s="278"/>
      <c r="V8" s="278"/>
      <c r="W8" s="278"/>
      <c r="X8" s="278"/>
      <c r="Y8" s="281"/>
      <c r="AB8" s="280" t="s">
        <v>3</v>
      </c>
      <c r="AC8" s="278"/>
      <c r="AD8" s="278"/>
      <c r="AE8" s="278"/>
      <c r="AF8" s="278"/>
      <c r="AG8" s="278"/>
      <c r="AH8" s="278"/>
      <c r="AI8" s="278"/>
      <c r="AJ8" s="278"/>
      <c r="AK8" s="278"/>
      <c r="AL8" s="278"/>
      <c r="AM8" s="281"/>
    </row>
    <row r="9" spans="1:39" ht="30" customHeight="1" x14ac:dyDescent="0.25">
      <c r="A9" s="353" t="s">
        <v>4</v>
      </c>
      <c r="B9" s="355"/>
      <c r="C9" s="355"/>
      <c r="D9" s="355"/>
      <c r="E9" s="355"/>
      <c r="F9" s="355"/>
      <c r="G9" s="355"/>
      <c r="H9" s="355"/>
      <c r="I9" s="355"/>
      <c r="J9" s="355"/>
      <c r="K9" s="356"/>
      <c r="N9" s="353" t="s">
        <v>5</v>
      </c>
      <c r="O9" s="355"/>
      <c r="P9" s="355"/>
      <c r="Q9" s="355"/>
      <c r="R9" s="355"/>
      <c r="S9" s="355"/>
      <c r="T9" s="355"/>
      <c r="U9" s="355"/>
      <c r="V9" s="355"/>
      <c r="W9" s="355"/>
      <c r="X9" s="355"/>
      <c r="Y9" s="356"/>
      <c r="AB9" s="353" t="s">
        <v>4</v>
      </c>
      <c r="AC9" s="355"/>
      <c r="AD9" s="355"/>
      <c r="AE9" s="355"/>
      <c r="AF9" s="355"/>
      <c r="AG9" s="355"/>
      <c r="AH9" s="355"/>
      <c r="AI9" s="355"/>
      <c r="AJ9" s="355"/>
      <c r="AK9" s="355"/>
      <c r="AL9" s="355"/>
      <c r="AM9" s="356"/>
    </row>
    <row r="10" spans="1:39" ht="130.5" customHeight="1" x14ac:dyDescent="0.25">
      <c r="A10" s="18" t="s">
        <v>6</v>
      </c>
      <c r="B10" s="468" t="s">
        <v>7</v>
      </c>
      <c r="C10" s="468"/>
      <c r="D10" s="468"/>
      <c r="E10" s="468"/>
      <c r="F10" s="468"/>
      <c r="G10" s="468"/>
      <c r="H10" s="468"/>
      <c r="I10" s="468"/>
      <c r="J10" s="468"/>
      <c r="K10" s="469"/>
      <c r="N10" s="18" t="s">
        <v>6</v>
      </c>
      <c r="O10" s="347" t="s">
        <v>8</v>
      </c>
      <c r="P10" s="347"/>
      <c r="Q10" s="347"/>
      <c r="R10" s="347"/>
      <c r="S10" s="347"/>
      <c r="T10" s="347"/>
      <c r="U10" s="347"/>
      <c r="V10" s="347"/>
      <c r="W10" s="347"/>
      <c r="X10" s="347"/>
      <c r="Y10" s="382"/>
      <c r="AB10" s="18" t="s">
        <v>6</v>
      </c>
      <c r="AC10" s="347" t="s">
        <v>8</v>
      </c>
      <c r="AD10" s="347"/>
      <c r="AE10" s="347"/>
      <c r="AF10" s="347"/>
      <c r="AG10" s="347"/>
      <c r="AH10" s="347"/>
      <c r="AI10" s="347"/>
      <c r="AJ10" s="347"/>
      <c r="AK10" s="347"/>
      <c r="AL10" s="347"/>
      <c r="AM10" s="382"/>
    </row>
    <row r="11" spans="1:39" ht="96.75" customHeight="1" thickBot="1" x14ac:dyDescent="0.3">
      <c r="A11" s="19" t="s">
        <v>9</v>
      </c>
      <c r="B11" s="348" t="s">
        <v>10</v>
      </c>
      <c r="C11" s="348"/>
      <c r="D11" s="348"/>
      <c r="E11" s="348"/>
      <c r="F11" s="348"/>
      <c r="G11" s="348"/>
      <c r="H11" s="348"/>
      <c r="I11" s="348"/>
      <c r="J11" s="348"/>
      <c r="K11" s="383"/>
      <c r="N11" s="19" t="s">
        <v>9</v>
      </c>
      <c r="O11" s="470" t="s">
        <v>11</v>
      </c>
      <c r="P11" s="470"/>
      <c r="Q11" s="470"/>
      <c r="R11" s="470"/>
      <c r="S11" s="470"/>
      <c r="T11" s="470"/>
      <c r="U11" s="470"/>
      <c r="V11" s="470"/>
      <c r="W11" s="470"/>
      <c r="X11" s="470"/>
      <c r="Y11" s="471"/>
      <c r="AB11" s="19" t="s">
        <v>9</v>
      </c>
      <c r="AC11" s="470" t="s">
        <v>11</v>
      </c>
      <c r="AD11" s="470"/>
      <c r="AE11" s="470"/>
      <c r="AF11" s="470"/>
      <c r="AG11" s="470"/>
      <c r="AH11" s="470"/>
      <c r="AI11" s="470"/>
      <c r="AJ11" s="470"/>
      <c r="AK11" s="470"/>
      <c r="AL11" s="470"/>
      <c r="AM11" s="471"/>
    </row>
    <row r="12" spans="1:39" ht="15.75" thickBot="1" x14ac:dyDescent="0.3">
      <c r="A12" s="36"/>
      <c r="B12" s="37"/>
      <c r="C12" s="37"/>
      <c r="D12" s="37"/>
      <c r="E12" s="37"/>
      <c r="F12" s="37"/>
      <c r="G12" s="37"/>
      <c r="H12" s="38"/>
      <c r="I12" s="39"/>
      <c r="J12" s="39"/>
      <c r="K12" s="40"/>
      <c r="N12" s="36"/>
      <c r="O12" s="37"/>
      <c r="P12" s="37"/>
      <c r="Q12" s="37"/>
      <c r="R12" s="37"/>
      <c r="S12" s="37"/>
      <c r="T12" s="37"/>
      <c r="U12" s="37"/>
      <c r="V12" s="38"/>
      <c r="W12" s="39"/>
      <c r="X12" s="39"/>
      <c r="Y12" s="40"/>
      <c r="AB12" s="36"/>
      <c r="AC12" s="37"/>
      <c r="AD12" s="37"/>
      <c r="AE12" s="37"/>
      <c r="AF12" s="37"/>
      <c r="AG12" s="37"/>
      <c r="AH12" s="37"/>
      <c r="AI12" s="37"/>
      <c r="AJ12" s="38"/>
      <c r="AK12" s="39"/>
      <c r="AL12" s="39"/>
      <c r="AM12" s="40"/>
    </row>
    <row r="13" spans="1:39" ht="15.75" customHeight="1" thickBot="1" x14ac:dyDescent="0.3">
      <c r="A13" s="345" t="s">
        <v>12</v>
      </c>
      <c r="B13" s="384"/>
      <c r="C13" s="384"/>
      <c r="D13" s="384"/>
      <c r="E13" s="384"/>
      <c r="F13" s="384"/>
      <c r="G13" s="384"/>
      <c r="H13" s="384"/>
      <c r="I13" s="384"/>
      <c r="J13" s="384"/>
      <c r="K13" s="385"/>
      <c r="N13" s="345" t="s">
        <v>12</v>
      </c>
      <c r="O13" s="384"/>
      <c r="P13" s="384"/>
      <c r="Q13" s="384"/>
      <c r="R13" s="384"/>
      <c r="S13" s="384"/>
      <c r="T13" s="384"/>
      <c r="U13" s="384"/>
      <c r="V13" s="384"/>
      <c r="W13" s="384"/>
      <c r="X13" s="384"/>
      <c r="Y13" s="385"/>
      <c r="AB13" s="345" t="s">
        <v>12</v>
      </c>
      <c r="AC13" s="384"/>
      <c r="AD13" s="384"/>
      <c r="AE13" s="384"/>
      <c r="AF13" s="384"/>
      <c r="AG13" s="384"/>
      <c r="AH13" s="384"/>
      <c r="AI13" s="384"/>
      <c r="AJ13" s="384"/>
      <c r="AK13" s="384"/>
      <c r="AL13" s="384"/>
      <c r="AM13" s="385"/>
    </row>
    <row r="14" spans="1:39" ht="25.5" customHeight="1" x14ac:dyDescent="0.25">
      <c r="A14" s="26" t="s">
        <v>13</v>
      </c>
      <c r="B14" s="462" t="s">
        <v>708</v>
      </c>
      <c r="C14" s="463"/>
      <c r="D14" s="463"/>
      <c r="E14" s="463"/>
      <c r="F14" s="463"/>
      <c r="G14" s="463"/>
      <c r="H14" s="464"/>
      <c r="I14" s="27" t="s">
        <v>15</v>
      </c>
      <c r="J14" s="462">
        <v>79731909</v>
      </c>
      <c r="K14" s="467"/>
      <c r="N14" s="26" t="s">
        <v>13</v>
      </c>
      <c r="O14" s="462" t="s">
        <v>709</v>
      </c>
      <c r="P14" s="463"/>
      <c r="Q14" s="463"/>
      <c r="R14" s="463"/>
      <c r="S14" s="463"/>
      <c r="T14" s="463"/>
      <c r="U14" s="463"/>
      <c r="V14" s="464"/>
      <c r="W14" s="27" t="s">
        <v>15</v>
      </c>
      <c r="X14" s="462">
        <v>79812476</v>
      </c>
      <c r="Y14" s="467"/>
      <c r="AB14" s="26" t="s">
        <v>13</v>
      </c>
      <c r="AC14" s="462" t="s">
        <v>710</v>
      </c>
      <c r="AD14" s="463"/>
      <c r="AE14" s="463"/>
      <c r="AF14" s="463"/>
      <c r="AG14" s="463"/>
      <c r="AH14" s="463"/>
      <c r="AI14" s="463"/>
      <c r="AJ14" s="464"/>
      <c r="AK14" s="27" t="s">
        <v>15</v>
      </c>
      <c r="AL14" s="462">
        <v>79736281</v>
      </c>
      <c r="AM14" s="467"/>
    </row>
    <row r="15" spans="1:39" x14ac:dyDescent="0.25">
      <c r="A15" s="335"/>
      <c r="B15" s="389"/>
      <c r="C15" s="389"/>
      <c r="D15" s="389"/>
      <c r="E15" s="389"/>
      <c r="F15" s="389"/>
      <c r="G15" s="389"/>
      <c r="H15" s="389"/>
      <c r="I15" s="389"/>
      <c r="J15" s="389"/>
      <c r="K15" s="390"/>
      <c r="N15" s="335"/>
      <c r="O15" s="389"/>
      <c r="P15" s="389"/>
      <c r="Q15" s="389"/>
      <c r="R15" s="389"/>
      <c r="S15" s="389"/>
      <c r="T15" s="389"/>
      <c r="U15" s="389"/>
      <c r="V15" s="389"/>
      <c r="W15" s="389"/>
      <c r="X15" s="389"/>
      <c r="Y15" s="390"/>
      <c r="AB15" s="335"/>
      <c r="AC15" s="389"/>
      <c r="AD15" s="389"/>
      <c r="AE15" s="389"/>
      <c r="AF15" s="389"/>
      <c r="AG15" s="389"/>
      <c r="AH15" s="389"/>
      <c r="AI15" s="389"/>
      <c r="AJ15" s="389"/>
      <c r="AK15" s="389"/>
      <c r="AL15" s="389"/>
      <c r="AM15" s="390"/>
    </row>
    <row r="16" spans="1:39" ht="30" customHeight="1" x14ac:dyDescent="0.25">
      <c r="A16" s="18" t="s">
        <v>17</v>
      </c>
      <c r="B16" s="337" t="s">
        <v>117</v>
      </c>
      <c r="C16" s="391"/>
      <c r="D16" s="391"/>
      <c r="E16" s="391"/>
      <c r="F16" s="391"/>
      <c r="G16" s="391"/>
      <c r="H16" s="392"/>
      <c r="I16" s="17" t="s">
        <v>19</v>
      </c>
      <c r="J16" s="459">
        <v>37966</v>
      </c>
      <c r="K16" s="457"/>
      <c r="N16" s="18" t="s">
        <v>17</v>
      </c>
      <c r="O16" s="337" t="s">
        <v>119</v>
      </c>
      <c r="P16" s="391"/>
      <c r="Q16" s="391"/>
      <c r="R16" s="391"/>
      <c r="S16" s="391"/>
      <c r="T16" s="391"/>
      <c r="U16" s="391"/>
      <c r="V16" s="392"/>
      <c r="W16" s="17" t="s">
        <v>19</v>
      </c>
      <c r="X16" s="459">
        <v>37903</v>
      </c>
      <c r="Y16" s="457"/>
      <c r="AB16" s="18" t="s">
        <v>17</v>
      </c>
      <c r="AC16" s="337" t="s">
        <v>20</v>
      </c>
      <c r="AD16" s="391"/>
      <c r="AE16" s="391"/>
      <c r="AF16" s="391"/>
      <c r="AG16" s="391"/>
      <c r="AH16" s="391"/>
      <c r="AI16" s="391"/>
      <c r="AJ16" s="392"/>
      <c r="AK16" s="17" t="s">
        <v>19</v>
      </c>
      <c r="AL16" s="459">
        <v>38954</v>
      </c>
      <c r="AM16" s="457"/>
    </row>
    <row r="17" spans="1:39" x14ac:dyDescent="0.25">
      <c r="A17" s="335"/>
      <c r="B17" s="389"/>
      <c r="C17" s="389"/>
      <c r="D17" s="389"/>
      <c r="E17" s="389"/>
      <c r="F17" s="389"/>
      <c r="G17" s="389"/>
      <c r="H17" s="389"/>
      <c r="I17" s="389"/>
      <c r="J17" s="389"/>
      <c r="K17" s="390"/>
      <c r="N17" s="335"/>
      <c r="O17" s="389"/>
      <c r="P17" s="389"/>
      <c r="Q17" s="389"/>
      <c r="R17" s="389"/>
      <c r="S17" s="389"/>
      <c r="T17" s="389"/>
      <c r="U17" s="389"/>
      <c r="V17" s="389"/>
      <c r="W17" s="389"/>
      <c r="X17" s="389"/>
      <c r="Y17" s="390"/>
      <c r="AB17" s="335"/>
      <c r="AC17" s="389"/>
      <c r="AD17" s="389"/>
      <c r="AE17" s="389"/>
      <c r="AF17" s="389"/>
      <c r="AG17" s="389"/>
      <c r="AH17" s="389"/>
      <c r="AI17" s="389"/>
      <c r="AJ17" s="389"/>
      <c r="AK17" s="389"/>
      <c r="AL17" s="389"/>
      <c r="AM17" s="390"/>
    </row>
    <row r="18" spans="1:39" ht="30" customHeight="1" x14ac:dyDescent="0.25">
      <c r="A18" s="18" t="s">
        <v>21</v>
      </c>
      <c r="B18" s="455" t="s">
        <v>711</v>
      </c>
      <c r="C18" s="456"/>
      <c r="D18" s="456"/>
      <c r="E18" s="456"/>
      <c r="F18" s="456"/>
      <c r="G18" s="456"/>
      <c r="H18" s="454"/>
      <c r="I18" s="17" t="s">
        <v>19</v>
      </c>
      <c r="J18" s="459">
        <v>42275</v>
      </c>
      <c r="K18" s="457"/>
      <c r="N18" s="18" t="s">
        <v>21</v>
      </c>
      <c r="O18" s="337"/>
      <c r="P18" s="391"/>
      <c r="Q18" s="391"/>
      <c r="R18" s="391"/>
      <c r="S18" s="391"/>
      <c r="T18" s="391"/>
      <c r="U18" s="391"/>
      <c r="V18" s="392"/>
      <c r="W18" s="17" t="s">
        <v>19</v>
      </c>
      <c r="X18" s="340"/>
      <c r="Y18" s="400"/>
      <c r="AB18" s="18" t="s">
        <v>21</v>
      </c>
      <c r="AC18" s="337"/>
      <c r="AD18" s="391"/>
      <c r="AE18" s="391"/>
      <c r="AF18" s="391"/>
      <c r="AG18" s="391"/>
      <c r="AH18" s="391"/>
      <c r="AI18" s="391"/>
      <c r="AJ18" s="392"/>
      <c r="AK18" s="17" t="s">
        <v>19</v>
      </c>
      <c r="AL18" s="340"/>
      <c r="AM18" s="400"/>
    </row>
    <row r="19" spans="1:39" x14ac:dyDescent="0.25">
      <c r="A19" s="335"/>
      <c r="B19" s="389"/>
      <c r="C19" s="389"/>
      <c r="D19" s="389"/>
      <c r="E19" s="389"/>
      <c r="F19" s="389"/>
      <c r="G19" s="389"/>
      <c r="H19" s="389"/>
      <c r="I19" s="389"/>
      <c r="J19" s="389"/>
      <c r="K19" s="390"/>
      <c r="N19" s="335"/>
      <c r="O19" s="389"/>
      <c r="P19" s="389"/>
      <c r="Q19" s="389"/>
      <c r="R19" s="389"/>
      <c r="S19" s="389"/>
      <c r="T19" s="389"/>
      <c r="U19" s="389"/>
      <c r="V19" s="389"/>
      <c r="W19" s="389"/>
      <c r="X19" s="389"/>
      <c r="Y19" s="390"/>
      <c r="AB19" s="335"/>
      <c r="AC19" s="389"/>
      <c r="AD19" s="389"/>
      <c r="AE19" s="389"/>
      <c r="AF19" s="389"/>
      <c r="AG19" s="389"/>
      <c r="AH19" s="389"/>
      <c r="AI19" s="389"/>
      <c r="AJ19" s="389"/>
      <c r="AK19" s="389"/>
      <c r="AL19" s="389"/>
      <c r="AM19" s="390"/>
    </row>
    <row r="20" spans="1:39" ht="45" customHeight="1" x14ac:dyDescent="0.25">
      <c r="A20" s="18" t="s">
        <v>24</v>
      </c>
      <c r="B20" s="455" t="s">
        <v>712</v>
      </c>
      <c r="C20" s="456"/>
      <c r="D20" s="456"/>
      <c r="E20" s="456"/>
      <c r="F20" s="456"/>
      <c r="G20" s="456"/>
      <c r="H20" s="454"/>
      <c r="I20" s="17" t="s">
        <v>26</v>
      </c>
      <c r="J20" s="459">
        <v>38106</v>
      </c>
      <c r="K20" s="457"/>
      <c r="N20" s="18" t="s">
        <v>24</v>
      </c>
      <c r="O20" s="455">
        <v>42479</v>
      </c>
      <c r="P20" s="456"/>
      <c r="Q20" s="456"/>
      <c r="R20" s="456"/>
      <c r="S20" s="456"/>
      <c r="T20" s="456"/>
      <c r="U20" s="456"/>
      <c r="V20" s="454"/>
      <c r="W20" s="17" t="s">
        <v>26</v>
      </c>
      <c r="X20" s="459">
        <v>40312</v>
      </c>
      <c r="Y20" s="457"/>
      <c r="AB20" s="18" t="s">
        <v>24</v>
      </c>
      <c r="AC20" s="455">
        <v>25228233573</v>
      </c>
      <c r="AD20" s="456"/>
      <c r="AE20" s="456"/>
      <c r="AF20" s="456"/>
      <c r="AG20" s="456"/>
      <c r="AH20" s="456"/>
      <c r="AI20" s="456"/>
      <c r="AJ20" s="454"/>
      <c r="AK20" s="17" t="s">
        <v>26</v>
      </c>
      <c r="AL20" s="459">
        <v>41137</v>
      </c>
      <c r="AM20" s="457"/>
    </row>
    <row r="21" spans="1:39" ht="15.75" thickBot="1" x14ac:dyDescent="0.3">
      <c r="A21" s="331"/>
      <c r="B21" s="401"/>
      <c r="C21" s="401"/>
      <c r="D21" s="401"/>
      <c r="E21" s="401"/>
      <c r="F21" s="401"/>
      <c r="G21" s="401"/>
      <c r="H21" s="401"/>
      <c r="I21" s="401"/>
      <c r="J21" s="401"/>
      <c r="K21" s="402"/>
      <c r="N21" s="331"/>
      <c r="O21" s="401"/>
      <c r="P21" s="401"/>
      <c r="Q21" s="401"/>
      <c r="R21" s="401"/>
      <c r="S21" s="401"/>
      <c r="T21" s="401"/>
      <c r="U21" s="401"/>
      <c r="V21" s="401"/>
      <c r="W21" s="401"/>
      <c r="X21" s="401"/>
      <c r="Y21" s="402"/>
      <c r="AB21" s="331"/>
      <c r="AC21" s="401"/>
      <c r="AD21" s="401"/>
      <c r="AE21" s="401"/>
      <c r="AF21" s="401"/>
      <c r="AG21" s="401"/>
      <c r="AH21" s="401"/>
      <c r="AI21" s="401"/>
      <c r="AJ21" s="401"/>
      <c r="AK21" s="401"/>
      <c r="AL21" s="401"/>
      <c r="AM21" s="402"/>
    </row>
    <row r="22" spans="1:39" ht="15.75" thickBot="1" x14ac:dyDescent="0.3">
      <c r="A22" s="32"/>
      <c r="B22" s="1"/>
      <c r="C22" s="1"/>
      <c r="D22" s="4"/>
      <c r="E22" s="4"/>
      <c r="F22" s="4"/>
      <c r="G22" s="4"/>
      <c r="H22" s="4"/>
      <c r="I22" s="39"/>
      <c r="J22" s="39"/>
      <c r="K22" s="40"/>
      <c r="N22" s="32"/>
      <c r="O22" s="1"/>
      <c r="P22" s="1"/>
      <c r="Q22" s="4"/>
      <c r="R22" s="4"/>
      <c r="S22" s="4"/>
      <c r="T22" s="4"/>
      <c r="U22" s="4"/>
      <c r="V22" s="4"/>
      <c r="W22" s="39"/>
      <c r="X22" s="39"/>
      <c r="Y22" s="40"/>
      <c r="AB22" s="32"/>
      <c r="AC22" s="1"/>
      <c r="AD22" s="1"/>
      <c r="AE22" s="4"/>
      <c r="AF22" s="4"/>
      <c r="AG22" s="4"/>
      <c r="AH22" s="4"/>
      <c r="AI22" s="4"/>
      <c r="AJ22" s="4"/>
      <c r="AK22" s="39"/>
      <c r="AL22" s="39"/>
      <c r="AM22" s="40"/>
    </row>
    <row r="23" spans="1:39" ht="15.75" customHeight="1" thickBot="1" x14ac:dyDescent="0.3">
      <c r="A23" s="280" t="s">
        <v>28</v>
      </c>
      <c r="B23" s="278"/>
      <c r="C23" s="278"/>
      <c r="D23" s="278"/>
      <c r="E23" s="278"/>
      <c r="F23" s="278"/>
      <c r="G23" s="278"/>
      <c r="H23" s="278"/>
      <c r="I23" s="278"/>
      <c r="J23" s="278"/>
      <c r="K23" s="281"/>
      <c r="N23" s="280" t="s">
        <v>28</v>
      </c>
      <c r="O23" s="278"/>
      <c r="P23" s="278"/>
      <c r="Q23" s="278"/>
      <c r="R23" s="278"/>
      <c r="S23" s="278"/>
      <c r="T23" s="278"/>
      <c r="U23" s="278"/>
      <c r="V23" s="278"/>
      <c r="W23" s="278"/>
      <c r="X23" s="278"/>
      <c r="Y23" s="281"/>
      <c r="AB23" s="280" t="s">
        <v>28</v>
      </c>
      <c r="AC23" s="278"/>
      <c r="AD23" s="278"/>
      <c r="AE23" s="278"/>
      <c r="AF23" s="278"/>
      <c r="AG23" s="278"/>
      <c r="AH23" s="278"/>
      <c r="AI23" s="278"/>
      <c r="AJ23" s="278"/>
      <c r="AK23" s="278"/>
      <c r="AL23" s="278"/>
      <c r="AM23" s="281"/>
    </row>
    <row r="24" spans="1:39" ht="45" x14ac:dyDescent="0.25">
      <c r="A24" s="322" t="s">
        <v>29</v>
      </c>
      <c r="B24" s="319"/>
      <c r="C24" s="21" t="s">
        <v>30</v>
      </c>
      <c r="D24" s="6" t="s">
        <v>31</v>
      </c>
      <c r="E24" s="6" t="s">
        <v>32</v>
      </c>
      <c r="F24" s="6" t="s">
        <v>33</v>
      </c>
      <c r="G24" s="6" t="s">
        <v>34</v>
      </c>
      <c r="H24" s="320" t="s">
        <v>35</v>
      </c>
      <c r="I24" s="320"/>
      <c r="J24" s="320"/>
      <c r="K24" s="323"/>
      <c r="N24" s="322" t="s">
        <v>29</v>
      </c>
      <c r="O24" s="319"/>
      <c r="P24" s="21" t="s">
        <v>30</v>
      </c>
      <c r="Q24" s="6" t="s">
        <v>31</v>
      </c>
      <c r="R24" s="6" t="s">
        <v>32</v>
      </c>
      <c r="S24" s="6" t="s">
        <v>33</v>
      </c>
      <c r="T24" s="6" t="s">
        <v>34</v>
      </c>
      <c r="U24" s="6" t="s">
        <v>36</v>
      </c>
      <c r="V24" s="320" t="s">
        <v>35</v>
      </c>
      <c r="W24" s="320"/>
      <c r="X24" s="320"/>
      <c r="Y24" s="323"/>
      <c r="AB24" s="322" t="s">
        <v>29</v>
      </c>
      <c r="AC24" s="319"/>
      <c r="AD24" s="21" t="s">
        <v>30</v>
      </c>
      <c r="AE24" s="6" t="s">
        <v>31</v>
      </c>
      <c r="AF24" s="6" t="s">
        <v>32</v>
      </c>
      <c r="AG24" s="6" t="s">
        <v>33</v>
      </c>
      <c r="AH24" s="6" t="s">
        <v>34</v>
      </c>
      <c r="AI24" s="6" t="s">
        <v>36</v>
      </c>
      <c r="AJ24" s="320" t="s">
        <v>35</v>
      </c>
      <c r="AK24" s="320"/>
      <c r="AL24" s="320"/>
      <c r="AM24" s="323"/>
    </row>
    <row r="25" spans="1:39" ht="95.25" customHeight="1" x14ac:dyDescent="0.25">
      <c r="A25" s="453" t="s">
        <v>713</v>
      </c>
      <c r="B25" s="458"/>
      <c r="C25" s="58" t="s">
        <v>193</v>
      </c>
      <c r="D25" s="59">
        <v>39141</v>
      </c>
      <c r="E25" s="59">
        <v>39318</v>
      </c>
      <c r="F25" s="3">
        <f t="shared" ref="F25:F30" si="0">E25-D25</f>
        <v>177</v>
      </c>
      <c r="G25" s="11">
        <f t="shared" ref="G25:G30" si="1">F25/30</f>
        <v>5.9</v>
      </c>
      <c r="H25" s="283" t="s">
        <v>714</v>
      </c>
      <c r="I25" s="283"/>
      <c r="J25" s="283"/>
      <c r="K25" s="286"/>
      <c r="N25" s="453" t="s">
        <v>212</v>
      </c>
      <c r="O25" s="458"/>
      <c r="P25" s="58" t="s">
        <v>715</v>
      </c>
      <c r="Q25" s="59">
        <v>39759</v>
      </c>
      <c r="R25" s="59">
        <v>39813</v>
      </c>
      <c r="S25" s="3">
        <f t="shared" ref="S25:S27" si="2">R25-Q25</f>
        <v>54</v>
      </c>
      <c r="T25" s="11">
        <f t="shared" ref="T25:T27" si="3">S25/30</f>
        <v>1.8</v>
      </c>
      <c r="U25" s="63" t="s">
        <v>41</v>
      </c>
      <c r="V25" s="456" t="s">
        <v>53</v>
      </c>
      <c r="W25" s="456"/>
      <c r="X25" s="456"/>
      <c r="Y25" s="457"/>
      <c r="AB25" s="557" t="s">
        <v>716</v>
      </c>
      <c r="AC25" s="558"/>
      <c r="AD25" s="58" t="s">
        <v>717</v>
      </c>
      <c r="AE25" s="59">
        <v>39174</v>
      </c>
      <c r="AF25" s="59">
        <v>39461</v>
      </c>
      <c r="AG25" s="3"/>
      <c r="AH25" s="11">
        <f t="shared" ref="AH25:AH28" si="4">AG25/30</f>
        <v>0</v>
      </c>
      <c r="AI25" s="63" t="s">
        <v>56</v>
      </c>
      <c r="AJ25" s="456" t="s">
        <v>718</v>
      </c>
      <c r="AK25" s="456"/>
      <c r="AL25" s="456"/>
      <c r="AM25" s="457"/>
    </row>
    <row r="26" spans="1:39" ht="102.75" customHeight="1" x14ac:dyDescent="0.25">
      <c r="A26" s="453" t="s">
        <v>713</v>
      </c>
      <c r="B26" s="458"/>
      <c r="C26" s="58" t="s">
        <v>193</v>
      </c>
      <c r="D26" s="59">
        <v>39463</v>
      </c>
      <c r="E26" s="59">
        <v>39644</v>
      </c>
      <c r="F26" s="3">
        <f t="shared" si="0"/>
        <v>181</v>
      </c>
      <c r="G26" s="11">
        <f t="shared" si="1"/>
        <v>6.0333333333333332</v>
      </c>
      <c r="H26" s="337" t="s">
        <v>719</v>
      </c>
      <c r="I26" s="391"/>
      <c r="J26" s="391"/>
      <c r="K26" s="409"/>
      <c r="N26" s="453" t="s">
        <v>212</v>
      </c>
      <c r="O26" s="458"/>
      <c r="P26" s="60" t="s">
        <v>720</v>
      </c>
      <c r="Q26" s="61">
        <v>39877</v>
      </c>
      <c r="R26" s="61">
        <v>39999</v>
      </c>
      <c r="S26" s="3">
        <f t="shared" si="2"/>
        <v>122</v>
      </c>
      <c r="T26" s="11">
        <f t="shared" si="3"/>
        <v>4.0666666666666664</v>
      </c>
      <c r="U26" s="64" t="s">
        <v>41</v>
      </c>
      <c r="V26" s="456" t="s">
        <v>53</v>
      </c>
      <c r="W26" s="456"/>
      <c r="X26" s="456"/>
      <c r="Y26" s="457"/>
      <c r="AB26" s="453" t="s">
        <v>212</v>
      </c>
      <c r="AC26" s="458"/>
      <c r="AD26" s="60" t="s">
        <v>721</v>
      </c>
      <c r="AE26" s="61">
        <v>42644</v>
      </c>
      <c r="AF26" s="61">
        <v>42885</v>
      </c>
      <c r="AG26" s="3"/>
      <c r="AH26" s="11">
        <f t="shared" si="4"/>
        <v>0</v>
      </c>
      <c r="AI26" s="64" t="s">
        <v>41</v>
      </c>
      <c r="AJ26" s="456" t="s">
        <v>722</v>
      </c>
      <c r="AK26" s="456"/>
      <c r="AL26" s="456"/>
      <c r="AM26" s="457"/>
    </row>
    <row r="27" spans="1:39" ht="75.75" customHeight="1" x14ac:dyDescent="0.25">
      <c r="A27" s="453" t="s">
        <v>713</v>
      </c>
      <c r="B27" s="458"/>
      <c r="C27" s="58" t="s">
        <v>723</v>
      </c>
      <c r="D27" s="59">
        <v>41113</v>
      </c>
      <c r="E27" s="59">
        <v>41236</v>
      </c>
      <c r="F27" s="3">
        <f t="shared" si="0"/>
        <v>123</v>
      </c>
      <c r="G27" s="11">
        <f t="shared" si="1"/>
        <v>4.0999999999999996</v>
      </c>
      <c r="H27" s="337" t="s">
        <v>724</v>
      </c>
      <c r="I27" s="391"/>
      <c r="J27" s="391"/>
      <c r="K27" s="409"/>
      <c r="N27" s="553" t="s">
        <v>212</v>
      </c>
      <c r="O27" s="554"/>
      <c r="P27" s="160" t="s">
        <v>725</v>
      </c>
      <c r="Q27" s="161">
        <v>41791</v>
      </c>
      <c r="R27" s="161">
        <v>42338</v>
      </c>
      <c r="S27" s="3">
        <f t="shared" si="2"/>
        <v>547</v>
      </c>
      <c r="T27" s="162">
        <f t="shared" si="3"/>
        <v>18.233333333333334</v>
      </c>
      <c r="U27" s="163" t="s">
        <v>41</v>
      </c>
      <c r="V27" s="555"/>
      <c r="W27" s="555"/>
      <c r="X27" s="555"/>
      <c r="Y27" s="556"/>
      <c r="AB27" s="453" t="s">
        <v>212</v>
      </c>
      <c r="AC27" s="458"/>
      <c r="AD27" s="60" t="s">
        <v>726</v>
      </c>
      <c r="AE27" s="61">
        <v>43720</v>
      </c>
      <c r="AF27" s="61">
        <v>43829</v>
      </c>
      <c r="AG27" s="3">
        <f>AF27-AE27</f>
        <v>109</v>
      </c>
      <c r="AH27" s="11">
        <f t="shared" si="4"/>
        <v>3.6333333333333333</v>
      </c>
      <c r="AI27" s="64" t="s">
        <v>41</v>
      </c>
      <c r="AJ27" s="456"/>
      <c r="AK27" s="456"/>
      <c r="AL27" s="456"/>
      <c r="AM27" s="457"/>
    </row>
    <row r="28" spans="1:39" ht="67.5" customHeight="1" thickBot="1" x14ac:dyDescent="0.3">
      <c r="A28" s="453" t="s">
        <v>713</v>
      </c>
      <c r="B28" s="458"/>
      <c r="C28" s="58" t="s">
        <v>227</v>
      </c>
      <c r="D28" s="59">
        <v>41605</v>
      </c>
      <c r="E28" s="59">
        <v>41971</v>
      </c>
      <c r="F28" s="3">
        <f t="shared" si="0"/>
        <v>366</v>
      </c>
      <c r="G28" s="11">
        <f t="shared" si="1"/>
        <v>12.2</v>
      </c>
      <c r="H28" s="337" t="s">
        <v>727</v>
      </c>
      <c r="I28" s="391"/>
      <c r="J28" s="391"/>
      <c r="K28" s="409"/>
      <c r="N28" s="41"/>
      <c r="O28" s="5"/>
      <c r="P28" s="5"/>
      <c r="Q28" s="39"/>
      <c r="R28" s="39"/>
      <c r="S28" s="39"/>
      <c r="T28" s="39"/>
      <c r="U28" s="39"/>
      <c r="V28" s="5"/>
      <c r="W28" s="39"/>
      <c r="X28" s="39"/>
      <c r="Y28" s="40"/>
      <c r="AB28" s="553" t="s">
        <v>212</v>
      </c>
      <c r="AC28" s="554"/>
      <c r="AD28" s="160" t="s">
        <v>725</v>
      </c>
      <c r="AE28" s="161">
        <v>42339</v>
      </c>
      <c r="AF28" s="161">
        <v>43069</v>
      </c>
      <c r="AG28" s="3">
        <f>AF28-AE28</f>
        <v>730</v>
      </c>
      <c r="AH28" s="162">
        <f t="shared" si="4"/>
        <v>24.333333333333332</v>
      </c>
      <c r="AI28" s="163" t="s">
        <v>41</v>
      </c>
      <c r="AJ28" s="555"/>
      <c r="AK28" s="555"/>
      <c r="AL28" s="555"/>
      <c r="AM28" s="556"/>
    </row>
    <row r="29" spans="1:39" ht="84" customHeight="1" thickBot="1" x14ac:dyDescent="0.3">
      <c r="A29" s="453" t="s">
        <v>713</v>
      </c>
      <c r="B29" s="458"/>
      <c r="C29" s="58" t="s">
        <v>728</v>
      </c>
      <c r="D29" s="59">
        <v>41972</v>
      </c>
      <c r="E29" s="59">
        <v>42124</v>
      </c>
      <c r="F29" s="3">
        <f t="shared" si="0"/>
        <v>152</v>
      </c>
      <c r="G29" s="11">
        <f t="shared" si="1"/>
        <v>5.0666666666666664</v>
      </c>
      <c r="H29" s="337" t="s">
        <v>729</v>
      </c>
      <c r="I29" s="391"/>
      <c r="J29" s="391"/>
      <c r="K29" s="409"/>
      <c r="N29" s="42"/>
      <c r="O29" s="39"/>
      <c r="P29" s="39"/>
      <c r="Q29" s="299" t="s">
        <v>67</v>
      </c>
      <c r="R29" s="300"/>
      <c r="S29" s="301"/>
      <c r="T29" s="14">
        <f>SUM(T25:T27)</f>
        <v>24.1</v>
      </c>
      <c r="U29" s="28"/>
      <c r="V29" s="39"/>
      <c r="W29" s="39"/>
      <c r="X29" s="39"/>
      <c r="Y29" s="40"/>
      <c r="AB29" s="41"/>
      <c r="AC29" s="5"/>
      <c r="AD29" s="5"/>
      <c r="AE29" s="39"/>
      <c r="AF29" s="39"/>
      <c r="AG29" s="39"/>
      <c r="AH29" s="39"/>
      <c r="AI29" s="39"/>
      <c r="AJ29" s="5"/>
      <c r="AK29" s="39"/>
      <c r="AL29" s="39"/>
      <c r="AM29" s="40"/>
    </row>
    <row r="30" spans="1:39" ht="108" customHeight="1" thickBot="1" x14ac:dyDescent="0.3">
      <c r="A30" s="453" t="s">
        <v>713</v>
      </c>
      <c r="B30" s="458"/>
      <c r="C30" s="58" t="s">
        <v>730</v>
      </c>
      <c r="D30" s="59">
        <v>42100</v>
      </c>
      <c r="E30" s="59">
        <v>42252</v>
      </c>
      <c r="F30" s="3">
        <f t="shared" si="0"/>
        <v>152</v>
      </c>
      <c r="G30" s="11">
        <f t="shared" si="1"/>
        <v>5.0666666666666664</v>
      </c>
      <c r="H30" s="337" t="s">
        <v>731</v>
      </c>
      <c r="I30" s="391"/>
      <c r="J30" s="391"/>
      <c r="K30" s="409"/>
      <c r="N30" s="42"/>
      <c r="O30" s="39"/>
      <c r="P30" s="39"/>
      <c r="Q30" s="39"/>
      <c r="R30" s="39"/>
      <c r="S30" s="39"/>
      <c r="T30" s="39"/>
      <c r="U30" s="39"/>
      <c r="V30" s="39"/>
      <c r="W30" s="39"/>
      <c r="X30" s="39"/>
      <c r="Y30" s="40"/>
      <c r="AB30" s="42"/>
      <c r="AC30" s="39"/>
      <c r="AD30" s="39"/>
      <c r="AE30" s="299" t="s">
        <v>67</v>
      </c>
      <c r="AF30" s="300"/>
      <c r="AG30" s="301"/>
      <c r="AH30" s="14">
        <f>SUM(AH25:AH28)</f>
        <v>27.966666666666665</v>
      </c>
      <c r="AI30" s="28"/>
      <c r="AJ30" s="39"/>
      <c r="AK30" s="39"/>
      <c r="AL30" s="39"/>
      <c r="AM30" s="40"/>
    </row>
    <row r="31" spans="1:39" ht="71.25" customHeight="1" thickBot="1" x14ac:dyDescent="0.3">
      <c r="A31" s="453" t="s">
        <v>713</v>
      </c>
      <c r="B31" s="458"/>
      <c r="C31" s="58" t="s">
        <v>732</v>
      </c>
      <c r="D31" s="59">
        <v>42275</v>
      </c>
      <c r="E31" s="59">
        <v>42460</v>
      </c>
      <c r="F31" s="3">
        <f>E31-D31</f>
        <v>185</v>
      </c>
      <c r="G31" s="11">
        <f>F31/30</f>
        <v>6.166666666666667</v>
      </c>
      <c r="H31" s="337" t="s">
        <v>733</v>
      </c>
      <c r="I31" s="391"/>
      <c r="J31" s="391"/>
      <c r="K31" s="409"/>
      <c r="N31" s="280" t="s">
        <v>73</v>
      </c>
      <c r="O31" s="278"/>
      <c r="P31" s="278"/>
      <c r="Q31" s="278"/>
      <c r="R31" s="278"/>
      <c r="S31" s="278"/>
      <c r="T31" s="278"/>
      <c r="U31" s="278"/>
      <c r="V31" s="278"/>
      <c r="W31" s="278"/>
      <c r="X31" s="278"/>
      <c r="Y31" s="281"/>
      <c r="AB31" s="42"/>
      <c r="AC31" s="39"/>
      <c r="AD31" s="39"/>
      <c r="AE31" s="39"/>
      <c r="AF31" s="39"/>
      <c r="AG31" s="39"/>
      <c r="AH31" s="39"/>
      <c r="AI31" s="39"/>
      <c r="AJ31" s="39"/>
      <c r="AK31" s="39"/>
      <c r="AL31" s="39"/>
      <c r="AM31" s="40"/>
    </row>
    <row r="32" spans="1:39" ht="72" customHeight="1" thickBot="1" x14ac:dyDescent="0.3">
      <c r="A32" s="453" t="s">
        <v>713</v>
      </c>
      <c r="B32" s="458"/>
      <c r="C32" s="58" t="s">
        <v>734</v>
      </c>
      <c r="D32" s="59">
        <v>42614</v>
      </c>
      <c r="E32" s="59">
        <v>42735</v>
      </c>
      <c r="F32" s="3">
        <f>E32-D32</f>
        <v>121</v>
      </c>
      <c r="G32" s="11">
        <f>F32/30</f>
        <v>4.0333333333333332</v>
      </c>
      <c r="H32" s="283" t="s">
        <v>735</v>
      </c>
      <c r="I32" s="283"/>
      <c r="J32" s="283"/>
      <c r="K32" s="286"/>
      <c r="N32" s="322" t="s">
        <v>29</v>
      </c>
      <c r="O32" s="319"/>
      <c r="P32" s="21" t="s">
        <v>69</v>
      </c>
      <c r="Q32" s="6" t="s">
        <v>31</v>
      </c>
      <c r="R32" s="6" t="s">
        <v>32</v>
      </c>
      <c r="S32" s="6" t="s">
        <v>33</v>
      </c>
      <c r="T32" s="6" t="s">
        <v>34</v>
      </c>
      <c r="U32" s="6" t="s">
        <v>36</v>
      </c>
      <c r="V32" s="320" t="s">
        <v>35</v>
      </c>
      <c r="W32" s="320"/>
      <c r="X32" s="320"/>
      <c r="Y32" s="323"/>
      <c r="AB32" s="280" t="s">
        <v>73</v>
      </c>
      <c r="AC32" s="278"/>
      <c r="AD32" s="278"/>
      <c r="AE32" s="278"/>
      <c r="AF32" s="278"/>
      <c r="AG32" s="278"/>
      <c r="AH32" s="278"/>
      <c r="AI32" s="278"/>
      <c r="AJ32" s="278"/>
      <c r="AK32" s="278"/>
      <c r="AL32" s="278"/>
      <c r="AM32" s="281"/>
    </row>
    <row r="33" spans="1:39" ht="45" customHeight="1" thickBot="1" x14ac:dyDescent="0.3">
      <c r="A33" s="41"/>
      <c r="B33" s="5"/>
      <c r="C33" s="5"/>
      <c r="D33" s="39"/>
      <c r="E33" s="39"/>
      <c r="F33" s="39"/>
      <c r="G33" s="39"/>
      <c r="H33" s="5"/>
      <c r="I33" s="39"/>
      <c r="J33" s="39"/>
      <c r="K33" s="40"/>
      <c r="N33" s="453" t="s">
        <v>212</v>
      </c>
      <c r="O33" s="458"/>
      <c r="P33" s="58" t="s">
        <v>736</v>
      </c>
      <c r="Q33" s="59">
        <v>40064</v>
      </c>
      <c r="R33" s="59">
        <v>40724</v>
      </c>
      <c r="S33" s="3"/>
      <c r="T33" s="11">
        <f t="shared" ref="T33:T34" si="5">S33/30</f>
        <v>0</v>
      </c>
      <c r="U33" s="63" t="s">
        <v>56</v>
      </c>
      <c r="V33" s="456" t="s">
        <v>737</v>
      </c>
      <c r="W33" s="456"/>
      <c r="X33" s="456"/>
      <c r="Y33" s="457"/>
      <c r="AB33" s="322" t="s">
        <v>29</v>
      </c>
      <c r="AC33" s="319"/>
      <c r="AD33" s="21" t="s">
        <v>30</v>
      </c>
      <c r="AE33" s="6" t="s">
        <v>31</v>
      </c>
      <c r="AF33" s="6" t="s">
        <v>32</v>
      </c>
      <c r="AG33" s="6" t="s">
        <v>33</v>
      </c>
      <c r="AH33" s="6" t="s">
        <v>34</v>
      </c>
      <c r="AI33" s="6" t="s">
        <v>36</v>
      </c>
      <c r="AJ33" s="320" t="s">
        <v>35</v>
      </c>
      <c r="AK33" s="320"/>
      <c r="AL33" s="320"/>
      <c r="AM33" s="323"/>
    </row>
    <row r="34" spans="1:39" ht="28.5" customHeight="1" thickBot="1" x14ac:dyDescent="0.3">
      <c r="A34" s="42"/>
      <c r="B34" s="39"/>
      <c r="C34" s="39"/>
      <c r="D34" s="299" t="s">
        <v>67</v>
      </c>
      <c r="E34" s="300"/>
      <c r="F34" s="301"/>
      <c r="G34" s="14">
        <f>SUM(G25:G32)</f>
        <v>48.566666666666656</v>
      </c>
      <c r="H34" s="39"/>
      <c r="I34" s="39"/>
      <c r="J34" s="39"/>
      <c r="K34" s="40"/>
      <c r="N34" s="453" t="s">
        <v>212</v>
      </c>
      <c r="O34" s="458"/>
      <c r="P34" s="60" t="s">
        <v>725</v>
      </c>
      <c r="Q34" s="61">
        <v>42339</v>
      </c>
      <c r="R34" s="61">
        <v>45061</v>
      </c>
      <c r="S34" s="3">
        <f t="shared" ref="S34" si="6">R34-Q34</f>
        <v>2722</v>
      </c>
      <c r="T34" s="11">
        <f t="shared" si="5"/>
        <v>90.733333333333334</v>
      </c>
      <c r="U34" s="64" t="s">
        <v>41</v>
      </c>
      <c r="V34" s="456"/>
      <c r="W34" s="456"/>
      <c r="X34" s="456"/>
      <c r="Y34" s="457"/>
      <c r="AB34" s="453" t="s">
        <v>212</v>
      </c>
      <c r="AC34" s="458"/>
      <c r="AD34" s="58" t="s">
        <v>725</v>
      </c>
      <c r="AE34" s="59">
        <v>43070</v>
      </c>
      <c r="AF34" s="59">
        <v>44791</v>
      </c>
      <c r="AG34" s="3">
        <f>AF34-AE34</f>
        <v>1721</v>
      </c>
      <c r="AH34" s="11">
        <f t="shared" ref="AH34" si="7">AG34/30</f>
        <v>57.366666666666667</v>
      </c>
      <c r="AI34" s="63" t="s">
        <v>41</v>
      </c>
      <c r="AJ34" s="456" t="s">
        <v>738</v>
      </c>
      <c r="AK34" s="456"/>
      <c r="AL34" s="456"/>
      <c r="AM34" s="457"/>
    </row>
    <row r="35" spans="1:39" ht="15.75" thickBot="1" x14ac:dyDescent="0.3">
      <c r="N35" s="308"/>
      <c r="O35" s="306"/>
      <c r="P35" s="20"/>
      <c r="Q35" s="7"/>
      <c r="R35" s="7"/>
      <c r="S35" s="8">
        <f>R35-Q35</f>
        <v>0</v>
      </c>
      <c r="T35" s="12">
        <f>S35/30</f>
        <v>0</v>
      </c>
      <c r="U35" s="12"/>
      <c r="V35" s="306"/>
      <c r="W35" s="306"/>
      <c r="X35" s="306"/>
      <c r="Y35" s="309"/>
      <c r="AB35" s="41"/>
      <c r="AC35" s="5"/>
      <c r="AD35" s="5"/>
      <c r="AE35" s="39"/>
      <c r="AF35" s="39"/>
      <c r="AG35" s="39"/>
      <c r="AH35" s="39"/>
      <c r="AI35" s="39"/>
      <c r="AJ35" s="5"/>
      <c r="AK35" s="39"/>
      <c r="AL35" s="39"/>
      <c r="AM35" s="40"/>
    </row>
    <row r="36" spans="1:39" ht="15" customHeight="1" thickBot="1" x14ac:dyDescent="0.3">
      <c r="A36" s="42"/>
      <c r="B36" s="39"/>
      <c r="C36" s="39"/>
      <c r="D36" s="39"/>
      <c r="E36" s="39"/>
      <c r="F36" s="39"/>
      <c r="G36" s="39"/>
      <c r="H36" s="39"/>
      <c r="I36" s="39"/>
      <c r="J36" s="39"/>
      <c r="K36" s="40"/>
      <c r="N36" s="41"/>
      <c r="O36" s="5"/>
      <c r="P36" s="5"/>
      <c r="Q36" s="39"/>
      <c r="R36" s="39"/>
      <c r="S36" s="39"/>
      <c r="T36" s="39"/>
      <c r="U36" s="39"/>
      <c r="V36" s="5"/>
      <c r="W36" s="39"/>
      <c r="X36" s="39"/>
      <c r="Y36" s="40"/>
      <c r="AB36" s="42"/>
      <c r="AC36" s="39"/>
      <c r="AD36" s="39"/>
      <c r="AE36" s="299" t="s">
        <v>67</v>
      </c>
      <c r="AF36" s="300"/>
      <c r="AG36" s="301"/>
      <c r="AH36" s="14">
        <f>SUM(AH34:AH34)</f>
        <v>57.366666666666667</v>
      </c>
      <c r="AI36" s="28"/>
      <c r="AJ36" s="39"/>
      <c r="AK36" s="39"/>
      <c r="AL36" s="39"/>
      <c r="AM36" s="40"/>
    </row>
    <row r="37" spans="1:39" ht="43.5" customHeight="1" thickBot="1" x14ac:dyDescent="0.3">
      <c r="A37" s="280" t="s">
        <v>73</v>
      </c>
      <c r="B37" s="278"/>
      <c r="C37" s="278"/>
      <c r="D37" s="278"/>
      <c r="E37" s="278"/>
      <c r="F37" s="278"/>
      <c r="G37" s="278"/>
      <c r="H37" s="278"/>
      <c r="I37" s="278"/>
      <c r="J37" s="278"/>
      <c r="K37" s="281"/>
      <c r="N37" s="42"/>
      <c r="O37" s="39"/>
      <c r="P37" s="39"/>
      <c r="Q37" s="299" t="s">
        <v>67</v>
      </c>
      <c r="R37" s="300"/>
      <c r="S37" s="301"/>
      <c r="T37" s="14">
        <f>SUM(T33:T35)</f>
        <v>90.733333333333334</v>
      </c>
      <c r="U37" s="28"/>
      <c r="V37" s="39"/>
      <c r="W37" s="39"/>
      <c r="X37" s="39"/>
      <c r="Y37" s="40"/>
      <c r="AB37" s="42"/>
      <c r="AC37" s="39"/>
      <c r="AD37" s="39"/>
      <c r="AE37" s="16"/>
      <c r="AF37" s="9"/>
      <c r="AG37" s="9"/>
      <c r="AH37" s="28"/>
      <c r="AI37" s="28"/>
      <c r="AJ37" s="39"/>
      <c r="AK37" s="39"/>
      <c r="AL37" s="39"/>
      <c r="AM37" s="40"/>
    </row>
    <row r="38" spans="1:39" ht="88.5" customHeight="1" thickBot="1" x14ac:dyDescent="0.3">
      <c r="A38" s="221" t="s">
        <v>29</v>
      </c>
      <c r="B38" s="222"/>
      <c r="C38" s="21" t="s">
        <v>30</v>
      </c>
      <c r="D38" s="6" t="s">
        <v>31</v>
      </c>
      <c r="E38" s="6" t="s">
        <v>32</v>
      </c>
      <c r="F38" s="6" t="s">
        <v>33</v>
      </c>
      <c r="G38" s="6" t="s">
        <v>34</v>
      </c>
      <c r="H38" s="346" t="s">
        <v>35</v>
      </c>
      <c r="I38" s="386"/>
      <c r="J38" s="386"/>
      <c r="K38" s="388"/>
      <c r="N38" s="42"/>
      <c r="O38" s="39"/>
      <c r="P38" s="39"/>
      <c r="Q38" s="16"/>
      <c r="R38" s="9"/>
      <c r="S38" s="9"/>
      <c r="T38" s="28"/>
      <c r="U38" s="28"/>
      <c r="V38" s="39"/>
      <c r="W38" s="39"/>
      <c r="X38" s="39"/>
      <c r="Y38" s="40"/>
      <c r="AB38" s="304" t="s">
        <v>91</v>
      </c>
      <c r="AC38" s="303"/>
      <c r="AD38" s="22"/>
      <c r="AE38" s="13">
        <f>+AH30+AH36</f>
        <v>85.333333333333329</v>
      </c>
      <c r="AF38" s="9"/>
      <c r="AG38" s="9"/>
      <c r="AH38" s="9"/>
      <c r="AI38" s="9"/>
      <c r="AJ38" s="9"/>
      <c r="AK38" s="9"/>
      <c r="AL38" s="10"/>
      <c r="AM38" s="43"/>
    </row>
    <row r="39" spans="1:39" ht="72" customHeight="1" thickBot="1" x14ac:dyDescent="0.3">
      <c r="A39" s="453" t="s">
        <v>713</v>
      </c>
      <c r="B39" s="458"/>
      <c r="C39" s="60" t="s">
        <v>739</v>
      </c>
      <c r="D39" s="65">
        <v>37967</v>
      </c>
      <c r="E39" s="59">
        <v>38168</v>
      </c>
      <c r="F39" s="3">
        <v>0</v>
      </c>
      <c r="G39" s="11">
        <f t="shared" ref="G39" si="8">F39/30</f>
        <v>0</v>
      </c>
      <c r="H39" s="337" t="s">
        <v>740</v>
      </c>
      <c r="I39" s="391"/>
      <c r="J39" s="391"/>
      <c r="K39" s="409"/>
      <c r="N39" s="304" t="s">
        <v>91</v>
      </c>
      <c r="O39" s="303"/>
      <c r="P39" s="22"/>
      <c r="Q39" s="13">
        <f>+T29+T37</f>
        <v>114.83333333333334</v>
      </c>
      <c r="R39" s="9"/>
      <c r="S39" s="9"/>
      <c r="T39" s="9"/>
      <c r="U39" s="9"/>
      <c r="V39" s="9"/>
      <c r="W39" s="9"/>
      <c r="X39" s="10"/>
      <c r="Y39" s="43"/>
      <c r="AB39" s="42"/>
      <c r="AC39" s="39"/>
      <c r="AD39" s="39"/>
      <c r="AE39" s="39"/>
      <c r="AF39" s="39"/>
      <c r="AG39" s="39"/>
      <c r="AH39" s="39"/>
      <c r="AI39" s="39"/>
      <c r="AJ39" s="39"/>
      <c r="AK39" s="39"/>
      <c r="AL39" s="39"/>
      <c r="AM39" s="40"/>
    </row>
    <row r="40" spans="1:39" ht="43.5" customHeight="1" thickBot="1" x14ac:dyDescent="0.3">
      <c r="A40" s="453" t="s">
        <v>713</v>
      </c>
      <c r="B40" s="458"/>
      <c r="C40" s="60" t="s">
        <v>741</v>
      </c>
      <c r="D40" s="65">
        <v>37568</v>
      </c>
      <c r="E40" s="59">
        <v>37687</v>
      </c>
      <c r="F40" s="3">
        <v>0</v>
      </c>
      <c r="G40" s="11">
        <f>F40/30</f>
        <v>0</v>
      </c>
      <c r="H40" s="337" t="s">
        <v>742</v>
      </c>
      <c r="I40" s="391"/>
      <c r="J40" s="391"/>
      <c r="K40" s="409"/>
      <c r="N40" s="42"/>
      <c r="O40" s="39"/>
      <c r="P40" s="39"/>
      <c r="Q40" s="39"/>
      <c r="R40" s="39"/>
      <c r="S40" s="39"/>
      <c r="T40" s="39"/>
      <c r="U40" s="39"/>
      <c r="V40" s="39"/>
      <c r="W40" s="39"/>
      <c r="X40" s="39"/>
      <c r="Y40" s="40"/>
      <c r="AB40" s="290" t="s">
        <v>94</v>
      </c>
      <c r="AC40" s="288"/>
      <c r="AD40" s="288"/>
      <c r="AE40" s="288"/>
      <c r="AF40" s="288"/>
      <c r="AG40" s="288"/>
      <c r="AH40" s="288"/>
      <c r="AI40" s="288"/>
      <c r="AJ40" s="288"/>
      <c r="AK40" s="288"/>
      <c r="AL40" s="288"/>
      <c r="AM40" s="291"/>
    </row>
    <row r="41" spans="1:39" ht="57.75" customHeight="1" x14ac:dyDescent="0.25">
      <c r="A41" s="453" t="s">
        <v>713</v>
      </c>
      <c r="B41" s="458"/>
      <c r="C41" s="60" t="s">
        <v>743</v>
      </c>
      <c r="D41" s="65">
        <v>38763</v>
      </c>
      <c r="E41" s="59">
        <v>39049</v>
      </c>
      <c r="F41" s="3">
        <v>0</v>
      </c>
      <c r="G41" s="11">
        <f>F41/30</f>
        <v>0</v>
      </c>
      <c r="H41" s="337" t="s">
        <v>744</v>
      </c>
      <c r="I41" s="391"/>
      <c r="J41" s="391"/>
      <c r="K41" s="409"/>
      <c r="N41" s="290" t="s">
        <v>94</v>
      </c>
      <c r="O41" s="288"/>
      <c r="P41" s="288"/>
      <c r="Q41" s="288"/>
      <c r="R41" s="288"/>
      <c r="S41" s="288"/>
      <c r="T41" s="288"/>
      <c r="U41" s="288"/>
      <c r="V41" s="288"/>
      <c r="W41" s="288"/>
      <c r="X41" s="288"/>
      <c r="Y41" s="291"/>
      <c r="AB41" s="276"/>
      <c r="AC41" s="275"/>
      <c r="AD41" s="275"/>
      <c r="AE41" s="275"/>
      <c r="AF41" s="275"/>
      <c r="AG41" s="275"/>
      <c r="AH41" s="275"/>
      <c r="AI41" s="275"/>
      <c r="AJ41" s="275"/>
      <c r="AK41" s="275"/>
      <c r="AL41" s="275"/>
      <c r="AM41" s="296"/>
    </row>
    <row r="42" spans="1:39" ht="43.5" customHeight="1" x14ac:dyDescent="0.25">
      <c r="A42" s="453" t="s">
        <v>713</v>
      </c>
      <c r="B42" s="458"/>
      <c r="C42" s="58" t="s">
        <v>745</v>
      </c>
      <c r="D42" s="59">
        <v>39319</v>
      </c>
      <c r="E42" s="59">
        <v>39346</v>
      </c>
      <c r="F42" s="3">
        <v>0</v>
      </c>
      <c r="G42" s="11">
        <f t="shared" ref="G42" si="9">F42/30</f>
        <v>0</v>
      </c>
      <c r="H42" s="283" t="s">
        <v>746</v>
      </c>
      <c r="I42" s="283"/>
      <c r="J42" s="283"/>
      <c r="K42" s="286"/>
      <c r="N42" s="276"/>
      <c r="O42" s="275"/>
      <c r="P42" s="275"/>
      <c r="Q42" s="275"/>
      <c r="R42" s="275"/>
      <c r="S42" s="275"/>
      <c r="T42" s="275"/>
      <c r="U42" s="275"/>
      <c r="V42" s="275"/>
      <c r="W42" s="275"/>
      <c r="X42" s="275"/>
      <c r="Y42" s="296"/>
      <c r="AB42" s="276"/>
      <c r="AC42" s="275"/>
      <c r="AD42" s="275"/>
      <c r="AE42" s="275"/>
      <c r="AF42" s="275"/>
      <c r="AG42" s="275"/>
      <c r="AH42" s="275"/>
      <c r="AI42" s="275"/>
      <c r="AJ42" s="275"/>
      <c r="AK42" s="275"/>
      <c r="AL42" s="275"/>
      <c r="AM42" s="296"/>
    </row>
    <row r="43" spans="1:39" ht="111.75" customHeight="1" thickBot="1" x14ac:dyDescent="0.3">
      <c r="A43" s="453" t="s">
        <v>713</v>
      </c>
      <c r="B43" s="458"/>
      <c r="C43" s="60" t="s">
        <v>747</v>
      </c>
      <c r="D43" s="65">
        <v>39463</v>
      </c>
      <c r="E43" s="59">
        <v>39629</v>
      </c>
      <c r="F43" s="3">
        <v>0</v>
      </c>
      <c r="G43" s="11">
        <f>F43/30</f>
        <v>0</v>
      </c>
      <c r="H43" s="337" t="s">
        <v>748</v>
      </c>
      <c r="I43" s="391"/>
      <c r="J43" s="391"/>
      <c r="K43" s="409"/>
      <c r="N43" s="276"/>
      <c r="O43" s="275"/>
      <c r="P43" s="275"/>
      <c r="Q43" s="275"/>
      <c r="R43" s="275"/>
      <c r="S43" s="275"/>
      <c r="T43" s="275"/>
      <c r="U43" s="275"/>
      <c r="V43" s="275"/>
      <c r="W43" s="275"/>
      <c r="X43" s="275"/>
      <c r="Y43" s="296"/>
      <c r="AB43" s="297"/>
      <c r="AC43" s="294"/>
      <c r="AD43" s="294"/>
      <c r="AE43" s="294"/>
      <c r="AF43" s="294"/>
      <c r="AG43" s="294"/>
      <c r="AH43" s="294"/>
      <c r="AI43" s="294"/>
      <c r="AJ43" s="294"/>
      <c r="AK43" s="294"/>
      <c r="AL43" s="294"/>
      <c r="AM43" s="298"/>
    </row>
    <row r="44" spans="1:39" ht="99.75" customHeight="1" thickBot="1" x14ac:dyDescent="0.3">
      <c r="A44" s="453" t="s">
        <v>713</v>
      </c>
      <c r="B44" s="458"/>
      <c r="C44" s="60" t="s">
        <v>749</v>
      </c>
      <c r="D44" s="65">
        <v>39828</v>
      </c>
      <c r="E44" s="59">
        <v>39948</v>
      </c>
      <c r="F44" s="3">
        <v>0</v>
      </c>
      <c r="G44" s="11">
        <f>F44/30</f>
        <v>0</v>
      </c>
      <c r="H44" s="337" t="s">
        <v>750</v>
      </c>
      <c r="I44" s="391"/>
      <c r="J44" s="391"/>
      <c r="K44" s="409"/>
      <c r="N44" s="297"/>
      <c r="O44" s="294"/>
      <c r="P44" s="294"/>
      <c r="Q44" s="294"/>
      <c r="R44" s="294"/>
      <c r="S44" s="294"/>
      <c r="T44" s="294"/>
      <c r="U44" s="294"/>
      <c r="V44" s="294"/>
      <c r="W44" s="294"/>
      <c r="X44" s="294"/>
      <c r="Y44" s="298"/>
      <c r="AB44" s="276"/>
      <c r="AC44" s="275"/>
      <c r="AD44" s="275"/>
      <c r="AE44" s="275"/>
      <c r="AF44" s="275"/>
      <c r="AG44" s="275"/>
      <c r="AH44" s="275"/>
      <c r="AI44" s="275"/>
      <c r="AJ44" s="275"/>
      <c r="AK44" s="39"/>
      <c r="AL44" s="39"/>
      <c r="AM44" s="40"/>
    </row>
    <row r="45" spans="1:39" ht="84" customHeight="1" thickBot="1" x14ac:dyDescent="0.3">
      <c r="A45" s="453" t="s">
        <v>713</v>
      </c>
      <c r="B45" s="458"/>
      <c r="C45" s="60" t="s">
        <v>751</v>
      </c>
      <c r="D45" s="65">
        <v>39949</v>
      </c>
      <c r="E45" s="59">
        <v>40165</v>
      </c>
      <c r="F45" s="3">
        <v>0</v>
      </c>
      <c r="G45" s="11">
        <f>F45/30</f>
        <v>0</v>
      </c>
      <c r="H45" s="337" t="s">
        <v>752</v>
      </c>
      <c r="I45" s="391"/>
      <c r="J45" s="391"/>
      <c r="K45" s="409"/>
      <c r="N45" s="276"/>
      <c r="O45" s="275"/>
      <c r="P45" s="275"/>
      <c r="Q45" s="275"/>
      <c r="R45" s="275"/>
      <c r="S45" s="275"/>
      <c r="T45" s="275"/>
      <c r="U45" s="275"/>
      <c r="V45" s="275"/>
      <c r="W45" s="39"/>
      <c r="X45" s="39"/>
      <c r="Y45" s="40"/>
      <c r="AB45" s="280" t="s">
        <v>99</v>
      </c>
      <c r="AC45" s="278"/>
      <c r="AD45" s="278"/>
      <c r="AE45" s="278"/>
      <c r="AF45" s="278"/>
      <c r="AG45" s="278"/>
      <c r="AH45" s="278"/>
      <c r="AI45" s="278"/>
      <c r="AJ45" s="278"/>
      <c r="AK45" s="278"/>
      <c r="AL45" s="278"/>
      <c r="AM45" s="281"/>
    </row>
    <row r="46" spans="1:39" ht="57.75" customHeight="1" thickBot="1" x14ac:dyDescent="0.3">
      <c r="A46" s="453" t="s">
        <v>713</v>
      </c>
      <c r="B46" s="458"/>
      <c r="C46" s="60" t="s">
        <v>753</v>
      </c>
      <c r="D46" s="65">
        <v>40166</v>
      </c>
      <c r="E46" s="59">
        <v>40704</v>
      </c>
      <c r="F46" s="3">
        <v>0</v>
      </c>
      <c r="G46" s="11">
        <f>F46/30</f>
        <v>0</v>
      </c>
      <c r="H46" s="337" t="s">
        <v>754</v>
      </c>
      <c r="I46" s="391"/>
      <c r="J46" s="391"/>
      <c r="K46" s="409"/>
      <c r="N46" s="280" t="s">
        <v>99</v>
      </c>
      <c r="O46" s="278"/>
      <c r="P46" s="278"/>
      <c r="Q46" s="278"/>
      <c r="R46" s="278"/>
      <c r="S46" s="278"/>
      <c r="T46" s="278"/>
      <c r="U46" s="278"/>
      <c r="V46" s="278"/>
      <c r="W46" s="278"/>
      <c r="X46" s="278"/>
      <c r="Y46" s="281"/>
      <c r="AB46" s="23"/>
      <c r="AC46" s="24"/>
      <c r="AD46" s="24"/>
      <c r="AE46" s="24"/>
      <c r="AF46" s="24"/>
      <c r="AG46" s="24"/>
      <c r="AH46" s="24"/>
      <c r="AI46" s="24"/>
      <c r="AJ46" s="24"/>
      <c r="AK46" s="24"/>
      <c r="AL46" s="24"/>
      <c r="AM46" s="25"/>
    </row>
    <row r="47" spans="1:39" ht="72" customHeight="1" x14ac:dyDescent="0.25">
      <c r="A47" s="453" t="s">
        <v>713</v>
      </c>
      <c r="B47" s="458"/>
      <c r="C47" s="60" t="s">
        <v>755</v>
      </c>
      <c r="D47" s="65">
        <v>40044</v>
      </c>
      <c r="E47" s="59">
        <v>40104</v>
      </c>
      <c r="F47" s="3">
        <v>0</v>
      </c>
      <c r="G47" s="11"/>
      <c r="H47" s="337" t="s">
        <v>756</v>
      </c>
      <c r="I47" s="391"/>
      <c r="J47" s="391"/>
      <c r="K47" s="409"/>
      <c r="N47" s="23"/>
      <c r="O47" s="24"/>
      <c r="P47" s="24"/>
      <c r="Q47" s="24"/>
      <c r="R47" s="24"/>
      <c r="S47" s="24"/>
      <c r="T47" s="24"/>
      <c r="U47" s="24"/>
      <c r="V47" s="24"/>
      <c r="W47" s="24"/>
      <c r="X47" s="24"/>
      <c r="Y47" s="25"/>
      <c r="AB47" s="32"/>
      <c r="AC47" s="272" t="s">
        <v>102</v>
      </c>
      <c r="AD47" s="272"/>
      <c r="AE47" s="272"/>
      <c r="AF47" s="272"/>
      <c r="AG47" s="273" t="s">
        <v>41</v>
      </c>
      <c r="AH47" s="273"/>
      <c r="AI47" s="273"/>
      <c r="AJ47" s="273"/>
      <c r="AK47" s="273"/>
      <c r="AL47" s="1"/>
      <c r="AM47" s="33"/>
    </row>
    <row r="48" spans="1:39" ht="69.75" customHeight="1" thickBot="1" x14ac:dyDescent="0.3">
      <c r="A48" s="453" t="s">
        <v>713</v>
      </c>
      <c r="B48" s="458"/>
      <c r="C48" s="60" t="s">
        <v>757</v>
      </c>
      <c r="D48" s="65">
        <v>40791</v>
      </c>
      <c r="E48" s="59">
        <v>40881</v>
      </c>
      <c r="F48" s="3">
        <v>0</v>
      </c>
      <c r="G48" s="11">
        <f>F48/30</f>
        <v>0</v>
      </c>
      <c r="H48" s="337" t="s">
        <v>758</v>
      </c>
      <c r="I48" s="391"/>
      <c r="J48" s="391"/>
      <c r="K48" s="409"/>
      <c r="N48" s="32"/>
      <c r="O48" s="272" t="s">
        <v>102</v>
      </c>
      <c r="P48" s="272"/>
      <c r="Q48" s="272"/>
      <c r="R48" s="272"/>
      <c r="S48" s="273"/>
      <c r="T48" s="273"/>
      <c r="U48" s="273"/>
      <c r="V48" s="273"/>
      <c r="W48" s="273"/>
      <c r="X48" s="1"/>
      <c r="Y48" s="33"/>
      <c r="AB48" s="29"/>
      <c r="AC48" s="30"/>
      <c r="AD48" s="30"/>
      <c r="AE48" s="30"/>
      <c r="AF48" s="30"/>
      <c r="AG48" s="30"/>
      <c r="AH48" s="30"/>
      <c r="AI48" s="30"/>
      <c r="AJ48" s="30"/>
      <c r="AK48" s="30"/>
      <c r="AL48" s="30"/>
      <c r="AM48" s="31"/>
    </row>
    <row r="49" spans="1:25" ht="45" customHeight="1" thickBot="1" x14ac:dyDescent="0.3">
      <c r="A49" s="453" t="s">
        <v>713</v>
      </c>
      <c r="B49" s="458"/>
      <c r="C49" s="60" t="s">
        <v>745</v>
      </c>
      <c r="D49" s="65">
        <v>42100</v>
      </c>
      <c r="E49" s="59">
        <v>42216</v>
      </c>
      <c r="F49" s="3">
        <v>0</v>
      </c>
      <c r="G49" s="11"/>
      <c r="H49" s="337" t="s">
        <v>759</v>
      </c>
      <c r="I49" s="391"/>
      <c r="J49" s="391"/>
      <c r="K49" s="409"/>
      <c r="N49" s="29"/>
      <c r="O49" s="30"/>
      <c r="P49" s="30"/>
      <c r="Q49" s="30"/>
      <c r="R49" s="30"/>
      <c r="S49" s="30"/>
      <c r="T49" s="30"/>
      <c r="U49" s="30"/>
      <c r="V49" s="30"/>
      <c r="W49" s="30"/>
      <c r="X49" s="30"/>
      <c r="Y49" s="31"/>
    </row>
    <row r="50" spans="1:25" ht="57.75" customHeight="1" x14ac:dyDescent="0.25">
      <c r="A50" s="453" t="s">
        <v>713</v>
      </c>
      <c r="B50" s="458"/>
      <c r="C50" s="60" t="s">
        <v>745</v>
      </c>
      <c r="D50" s="65">
        <v>42333</v>
      </c>
      <c r="E50" s="59">
        <v>42369</v>
      </c>
      <c r="F50" s="3">
        <v>0</v>
      </c>
      <c r="G50" s="11"/>
      <c r="H50" s="337" t="s">
        <v>760</v>
      </c>
      <c r="I50" s="391"/>
      <c r="J50" s="391"/>
      <c r="K50" s="409"/>
    </row>
    <row r="51" spans="1:25" ht="57.75" customHeight="1" x14ac:dyDescent="0.25">
      <c r="A51" s="228" t="s">
        <v>713</v>
      </c>
      <c r="B51" s="58"/>
      <c r="C51" s="60" t="s">
        <v>761</v>
      </c>
      <c r="D51" s="65">
        <v>43265</v>
      </c>
      <c r="E51" s="59">
        <v>43357</v>
      </c>
      <c r="F51" s="3">
        <v>0</v>
      </c>
      <c r="G51" s="11">
        <f t="shared" ref="G51" si="10">F51/30</f>
        <v>0</v>
      </c>
      <c r="H51" s="337" t="s">
        <v>762</v>
      </c>
      <c r="I51" s="391"/>
      <c r="J51" s="391"/>
      <c r="K51" s="409"/>
    </row>
    <row r="52" spans="1:25" ht="32.25" customHeight="1" thickBot="1" x14ac:dyDescent="0.3">
      <c r="A52" s="41"/>
      <c r="B52" s="5"/>
      <c r="C52" s="5"/>
      <c r="D52" s="39"/>
      <c r="E52" s="39"/>
      <c r="F52" s="39"/>
      <c r="G52" s="39"/>
      <c r="H52" s="5"/>
      <c r="I52" s="39"/>
      <c r="J52" s="39"/>
      <c r="K52" s="40"/>
    </row>
    <row r="53" spans="1:25" ht="24.75" customHeight="1" thickBot="1" x14ac:dyDescent="0.3">
      <c r="A53" s="42"/>
      <c r="B53" s="39"/>
      <c r="C53" s="39"/>
      <c r="D53" s="299" t="s">
        <v>67</v>
      </c>
      <c r="E53" s="300"/>
      <c r="F53" s="301"/>
      <c r="G53" s="14">
        <f>SUM(G39:G51)</f>
        <v>0</v>
      </c>
      <c r="H53" s="39"/>
      <c r="I53" s="39"/>
      <c r="J53" s="39"/>
      <c r="K53" s="40"/>
    </row>
    <row r="54" spans="1:25" ht="15.75" thickBot="1" x14ac:dyDescent="0.3">
      <c r="A54" s="42"/>
      <c r="B54" s="39"/>
      <c r="C54" s="39"/>
      <c r="D54" s="16"/>
      <c r="E54" s="9"/>
      <c r="F54" s="9"/>
      <c r="G54" s="28"/>
      <c r="H54" s="39"/>
      <c r="I54" s="39"/>
      <c r="J54" s="39"/>
      <c r="K54" s="40"/>
    </row>
    <row r="55" spans="1:25" ht="29.25" customHeight="1" x14ac:dyDescent="0.25">
      <c r="A55" s="220" t="s">
        <v>91</v>
      </c>
      <c r="B55" s="22"/>
      <c r="C55" s="22"/>
      <c r="D55" s="13">
        <f>+G34+G53</f>
        <v>48.566666666666656</v>
      </c>
      <c r="E55" s="9"/>
      <c r="F55" s="9"/>
      <c r="G55" s="9"/>
      <c r="H55" s="9"/>
      <c r="I55" s="9"/>
      <c r="J55" s="10"/>
      <c r="K55" s="43"/>
    </row>
    <row r="56" spans="1:25" ht="15" customHeight="1" x14ac:dyDescent="0.25">
      <c r="A56" s="42"/>
      <c r="B56" s="39"/>
      <c r="C56" s="39"/>
      <c r="D56" s="39"/>
      <c r="E56" s="39"/>
      <c r="F56" s="39"/>
      <c r="G56" s="39"/>
      <c r="H56" s="39"/>
      <c r="I56" s="39"/>
      <c r="J56" s="39"/>
      <c r="K56" s="40"/>
    </row>
    <row r="57" spans="1:25" ht="15" customHeight="1" x14ac:dyDescent="0.25">
      <c r="A57" s="550" t="s">
        <v>94</v>
      </c>
      <c r="B57" s="551"/>
      <c r="C57" s="551"/>
      <c r="D57" s="551"/>
      <c r="E57" s="551"/>
      <c r="F57" s="551"/>
      <c r="G57" s="551"/>
      <c r="H57" s="551"/>
      <c r="I57" s="551"/>
      <c r="J57" s="551"/>
      <c r="K57" s="552"/>
    </row>
    <row r="58" spans="1:25" ht="66" customHeight="1" x14ac:dyDescent="0.25">
      <c r="A58" s="447" t="s">
        <v>763</v>
      </c>
      <c r="B58" s="448"/>
      <c r="C58" s="448"/>
      <c r="D58" s="448"/>
      <c r="E58" s="448"/>
      <c r="F58" s="448"/>
      <c r="G58" s="448"/>
      <c r="H58" s="448"/>
      <c r="I58" s="448"/>
      <c r="J58" s="448"/>
      <c r="K58" s="449"/>
    </row>
    <row r="59" spans="1:25" ht="15.75" customHeight="1" x14ac:dyDescent="0.25">
      <c r="A59" s="223"/>
      <c r="B59" s="129"/>
      <c r="C59" s="129"/>
      <c r="D59" s="129"/>
      <c r="E59" s="129"/>
      <c r="F59" s="129"/>
      <c r="G59" s="129"/>
      <c r="H59" s="129"/>
      <c r="I59" s="129"/>
      <c r="J59" s="129"/>
      <c r="K59" s="224"/>
    </row>
    <row r="60" spans="1:25" x14ac:dyDescent="0.25">
      <c r="A60" s="225"/>
      <c r="B60" s="226"/>
      <c r="C60" s="226"/>
      <c r="D60" s="226"/>
      <c r="E60" s="226"/>
      <c r="F60" s="226"/>
      <c r="G60" s="226"/>
      <c r="H60" s="226"/>
      <c r="I60" s="226"/>
      <c r="J60" s="226"/>
      <c r="K60" s="227"/>
    </row>
    <row r="61" spans="1:25" ht="15.75" customHeight="1" x14ac:dyDescent="0.25">
      <c r="A61" s="218"/>
      <c r="B61" s="219"/>
      <c r="C61" s="219"/>
      <c r="D61" s="219"/>
      <c r="E61" s="219"/>
      <c r="F61" s="219"/>
      <c r="G61" s="219"/>
      <c r="H61" s="219"/>
      <c r="I61" s="39"/>
      <c r="J61" s="39"/>
      <c r="K61" s="40"/>
    </row>
    <row r="62" spans="1:25" x14ac:dyDescent="0.25">
      <c r="A62" s="280" t="s">
        <v>99</v>
      </c>
      <c r="B62" s="278"/>
      <c r="C62" s="278"/>
      <c r="D62" s="278"/>
      <c r="E62" s="278"/>
      <c r="F62" s="278"/>
      <c r="G62" s="278"/>
      <c r="H62" s="278"/>
      <c r="I62" s="278"/>
      <c r="J62" s="278"/>
      <c r="K62" s="281"/>
    </row>
    <row r="63" spans="1:25" x14ac:dyDescent="0.25">
      <c r="A63" s="23"/>
      <c r="B63" s="24"/>
      <c r="C63" s="24"/>
      <c r="D63" s="24"/>
      <c r="E63" s="24"/>
      <c r="F63" s="24"/>
      <c r="G63" s="24"/>
      <c r="H63" s="24"/>
      <c r="I63" s="24"/>
      <c r="J63" s="24"/>
      <c r="K63" s="25"/>
    </row>
    <row r="64" spans="1:25" x14ac:dyDescent="0.25">
      <c r="A64" s="32"/>
      <c r="B64" s="17" t="s">
        <v>102</v>
      </c>
      <c r="C64" s="17"/>
      <c r="D64" s="17"/>
      <c r="E64" s="17"/>
      <c r="F64" s="17"/>
      <c r="G64" s="17"/>
      <c r="H64" s="17"/>
      <c r="I64" s="17"/>
      <c r="J64" s="1"/>
      <c r="K64" s="33"/>
    </row>
    <row r="65" spans="1:11" ht="15" customHeight="1" x14ac:dyDescent="0.25">
      <c r="A65" s="29"/>
      <c r="B65" s="30"/>
      <c r="C65" s="30"/>
      <c r="D65" s="30"/>
      <c r="E65" s="30"/>
      <c r="F65" s="30"/>
      <c r="G65" s="30"/>
      <c r="H65" s="30"/>
      <c r="I65" s="30"/>
      <c r="J65" s="30"/>
      <c r="K65" s="31"/>
    </row>
    <row r="67" spans="1:11" ht="35.25" customHeight="1" x14ac:dyDescent="0.25"/>
    <row r="68" spans="1:11" ht="27" customHeight="1" x14ac:dyDescent="0.25"/>
    <row r="69" spans="1:11" ht="27" customHeight="1" x14ac:dyDescent="0.25"/>
    <row r="70" spans="1:11" ht="27" customHeight="1" x14ac:dyDescent="0.25"/>
    <row r="71" spans="1:11" ht="27" customHeight="1" x14ac:dyDescent="0.25"/>
    <row r="72" spans="1:11" ht="17.25" customHeight="1" x14ac:dyDescent="0.25"/>
    <row r="73" spans="1:11" ht="17.25" customHeight="1" x14ac:dyDescent="0.25"/>
  </sheetData>
  <mergeCells count="172">
    <mergeCell ref="AB2:AB3"/>
    <mergeCell ref="AC2:AK3"/>
    <mergeCell ref="AL2:AM3"/>
    <mergeCell ref="A5:A6"/>
    <mergeCell ref="B5:I6"/>
    <mergeCell ref="J5:K6"/>
    <mergeCell ref="N5:N6"/>
    <mergeCell ref="O5:W6"/>
    <mergeCell ref="X5:Y6"/>
    <mergeCell ref="AB5:AB6"/>
    <mergeCell ref="A2:A3"/>
    <mergeCell ref="B2:I3"/>
    <mergeCell ref="J2:K3"/>
    <mergeCell ref="N2:N3"/>
    <mergeCell ref="O2:W3"/>
    <mergeCell ref="X2:Y3"/>
    <mergeCell ref="B10:K10"/>
    <mergeCell ref="O10:Y10"/>
    <mergeCell ref="AC10:AM10"/>
    <mergeCell ref="B11:K11"/>
    <mergeCell ref="O11:Y11"/>
    <mergeCell ref="AC11:AM11"/>
    <mergeCell ref="AC5:AK6"/>
    <mergeCell ref="AL5:AM6"/>
    <mergeCell ref="A8:K8"/>
    <mergeCell ref="N8:Y8"/>
    <mergeCell ref="AB8:AM8"/>
    <mergeCell ref="A9:K9"/>
    <mergeCell ref="N9:Y9"/>
    <mergeCell ref="AB9:AM9"/>
    <mergeCell ref="A13:K13"/>
    <mergeCell ref="N13:Y13"/>
    <mergeCell ref="AB13:AM13"/>
    <mergeCell ref="B14:H14"/>
    <mergeCell ref="J14:K14"/>
    <mergeCell ref="O14:V14"/>
    <mergeCell ref="X14:Y14"/>
    <mergeCell ref="AC14:AJ14"/>
    <mergeCell ref="AL14:AM14"/>
    <mergeCell ref="A15:K15"/>
    <mergeCell ref="N15:Y15"/>
    <mergeCell ref="AB15:AM15"/>
    <mergeCell ref="B16:H16"/>
    <mergeCell ref="J16:K16"/>
    <mergeCell ref="O16:V16"/>
    <mergeCell ref="X16:Y16"/>
    <mergeCell ref="AC16:AJ16"/>
    <mergeCell ref="AL16:AM16"/>
    <mergeCell ref="A17:K17"/>
    <mergeCell ref="N17:Y17"/>
    <mergeCell ref="AB17:AM17"/>
    <mergeCell ref="B18:H18"/>
    <mergeCell ref="J18:K18"/>
    <mergeCell ref="O18:V18"/>
    <mergeCell ref="X18:Y18"/>
    <mergeCell ref="AC18:AJ18"/>
    <mergeCell ref="AL18:AM18"/>
    <mergeCell ref="A21:K21"/>
    <mergeCell ref="N21:Y21"/>
    <mergeCell ref="AB21:AM21"/>
    <mergeCell ref="A23:K23"/>
    <mergeCell ref="N23:Y23"/>
    <mergeCell ref="AB23:AM23"/>
    <mergeCell ref="A19:K19"/>
    <mergeCell ref="N19:Y19"/>
    <mergeCell ref="AB19:AM19"/>
    <mergeCell ref="B20:H20"/>
    <mergeCell ref="J20:K20"/>
    <mergeCell ref="O20:V20"/>
    <mergeCell ref="X20:Y20"/>
    <mergeCell ref="AC20:AJ20"/>
    <mergeCell ref="AL20:AM20"/>
    <mergeCell ref="A25:B25"/>
    <mergeCell ref="H25:K25"/>
    <mergeCell ref="N25:O25"/>
    <mergeCell ref="V25:Y25"/>
    <mergeCell ref="AB25:AC25"/>
    <mergeCell ref="AJ25:AM25"/>
    <mergeCell ref="A26:B26"/>
    <mergeCell ref="H26:K26"/>
    <mergeCell ref="A24:B24"/>
    <mergeCell ref="H24:K24"/>
    <mergeCell ref="N24:O24"/>
    <mergeCell ref="V24:Y24"/>
    <mergeCell ref="AB24:AC24"/>
    <mergeCell ref="AJ24:AM24"/>
    <mergeCell ref="N27:O27"/>
    <mergeCell ref="V27:Y27"/>
    <mergeCell ref="AB27:AC27"/>
    <mergeCell ref="AJ27:AM27"/>
    <mergeCell ref="A27:B27"/>
    <mergeCell ref="H27:K27"/>
    <mergeCell ref="A28:B28"/>
    <mergeCell ref="H28:K28"/>
    <mergeCell ref="N26:O26"/>
    <mergeCell ref="V26:Y26"/>
    <mergeCell ref="AB26:AC26"/>
    <mergeCell ref="AJ26:AM26"/>
    <mergeCell ref="N32:O32"/>
    <mergeCell ref="V32:Y32"/>
    <mergeCell ref="AB33:AC33"/>
    <mergeCell ref="AJ33:AM33"/>
    <mergeCell ref="Q29:S29"/>
    <mergeCell ref="AE30:AG30"/>
    <mergeCell ref="N31:Y31"/>
    <mergeCell ref="AB32:AM32"/>
    <mergeCell ref="AB28:AC28"/>
    <mergeCell ref="AJ28:AM28"/>
    <mergeCell ref="N34:O34"/>
    <mergeCell ref="V34:Y34"/>
    <mergeCell ref="N33:O33"/>
    <mergeCell ref="V33:Y33"/>
    <mergeCell ref="AB34:AC34"/>
    <mergeCell ref="AJ34:AM34"/>
    <mergeCell ref="D34:F34"/>
    <mergeCell ref="A50:B50"/>
    <mergeCell ref="H50:K50"/>
    <mergeCell ref="AB40:AM40"/>
    <mergeCell ref="N42:Y44"/>
    <mergeCell ref="AB41:AM43"/>
    <mergeCell ref="A49:B49"/>
    <mergeCell ref="H46:K46"/>
    <mergeCell ref="H47:K47"/>
    <mergeCell ref="H48:K48"/>
    <mergeCell ref="D53:F53"/>
    <mergeCell ref="Q37:S37"/>
    <mergeCell ref="AE36:AG36"/>
    <mergeCell ref="N39:O39"/>
    <mergeCell ref="AB38:AC38"/>
    <mergeCell ref="N35:O35"/>
    <mergeCell ref="V35:Y35"/>
    <mergeCell ref="O48:R48"/>
    <mergeCell ref="S48:W48"/>
    <mergeCell ref="AC47:AF47"/>
    <mergeCell ref="AG47:AK47"/>
    <mergeCell ref="N45:V45"/>
    <mergeCell ref="AB44:AJ44"/>
    <mergeCell ref="N46:Y46"/>
    <mergeCell ref="AB45:AM45"/>
    <mergeCell ref="N41:Y41"/>
    <mergeCell ref="H51:K51"/>
    <mergeCell ref="H38:K38"/>
    <mergeCell ref="H39:K39"/>
    <mergeCell ref="H40:K40"/>
    <mergeCell ref="H41:K41"/>
    <mergeCell ref="H43:K43"/>
    <mergeCell ref="H44:K44"/>
    <mergeCell ref="H45:K45"/>
    <mergeCell ref="A29:B29"/>
    <mergeCell ref="H29:K29"/>
    <mergeCell ref="A30:B30"/>
    <mergeCell ref="H30:K30"/>
    <mergeCell ref="A31:B31"/>
    <mergeCell ref="H31:K31"/>
    <mergeCell ref="A58:K58"/>
    <mergeCell ref="A62:K62"/>
    <mergeCell ref="A37:K37"/>
    <mergeCell ref="A57:K57"/>
    <mergeCell ref="A32:B32"/>
    <mergeCell ref="H32:K32"/>
    <mergeCell ref="H49:K49"/>
    <mergeCell ref="A42:B42"/>
    <mergeCell ref="H42:K42"/>
    <mergeCell ref="A39:B39"/>
    <mergeCell ref="A40:B40"/>
    <mergeCell ref="A41:B41"/>
    <mergeCell ref="A43:B43"/>
    <mergeCell ref="A44:B44"/>
    <mergeCell ref="A45:B45"/>
    <mergeCell ref="A46:B46"/>
    <mergeCell ref="A47:B47"/>
    <mergeCell ref="A48:B4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6" tint="0.59999389629810485"/>
  </sheetPr>
  <dimension ref="A1:AM56"/>
  <sheetViews>
    <sheetView tabSelected="1" topLeftCell="A35" zoomScale="90" zoomScaleNormal="90" workbookViewId="0">
      <selection activeCell="B11" sqref="B11:K11"/>
    </sheetView>
  </sheetViews>
  <sheetFormatPr baseColWidth="10" defaultColWidth="11.42578125" defaultRowHeight="15" x14ac:dyDescent="0.25"/>
  <cols>
    <col min="1" max="1" width="26" customWidth="1"/>
    <col min="2" max="2" width="14.85546875" customWidth="1"/>
    <col min="3" max="3" width="31.42578125" customWidth="1"/>
    <col min="6" max="6" width="16" customWidth="1"/>
    <col min="7" max="7" width="16.28515625" customWidth="1"/>
    <col min="9" max="9" width="27.85546875" customWidth="1"/>
    <col min="10" max="10" width="17.5703125" customWidth="1"/>
    <col min="11" max="11" width="23.28515625" customWidth="1"/>
    <col min="14" max="14" width="15.140625" customWidth="1"/>
    <col min="15" max="15" width="6" customWidth="1"/>
    <col min="16" max="16" width="36.28515625" customWidth="1"/>
    <col min="17" max="17" width="21.140625" customWidth="1"/>
    <col min="18" max="18" width="18" customWidth="1"/>
    <col min="19" max="19" width="17.7109375" customWidth="1"/>
    <col min="20" max="20" width="17.5703125" customWidth="1"/>
    <col min="21" max="21" width="23.7109375" customWidth="1"/>
    <col min="23" max="23" width="25.85546875" customWidth="1"/>
    <col min="28" max="28" width="25.28515625" customWidth="1"/>
    <col min="29" max="29" width="8.5703125" customWidth="1"/>
    <col min="30" max="30" width="35.140625" customWidth="1"/>
    <col min="31" max="31" width="18" customWidth="1"/>
    <col min="32" max="32" width="18.7109375" customWidth="1"/>
    <col min="33" max="33" width="14.5703125" customWidth="1"/>
    <col min="34" max="34" width="15.140625" customWidth="1"/>
    <col min="35" max="35" width="15.7109375" customWidth="1"/>
    <col min="36" max="36" width="22.28515625" customWidth="1"/>
    <col min="37" max="37" width="24.5703125" customWidth="1"/>
  </cols>
  <sheetData>
    <row r="1" spans="1:39" ht="15.75" customHeight="1" x14ac:dyDescent="0.25"/>
    <row r="2" spans="1:39" ht="15" customHeight="1" x14ac:dyDescent="0.25">
      <c r="A2" s="358"/>
      <c r="B2" s="350" t="s">
        <v>0</v>
      </c>
      <c r="C2" s="376"/>
      <c r="D2" s="376"/>
      <c r="E2" s="376"/>
      <c r="F2" s="376"/>
      <c r="G2" s="376"/>
      <c r="H2" s="376"/>
      <c r="I2" s="377"/>
      <c r="J2" s="351"/>
      <c r="K2" s="373"/>
      <c r="N2" s="358"/>
      <c r="O2" s="359" t="s">
        <v>1</v>
      </c>
      <c r="P2" s="368"/>
      <c r="Q2" s="368"/>
      <c r="R2" s="368"/>
      <c r="S2" s="368"/>
      <c r="T2" s="368"/>
      <c r="U2" s="368"/>
      <c r="V2" s="368"/>
      <c r="W2" s="369"/>
      <c r="X2" s="351"/>
      <c r="Y2" s="373"/>
      <c r="AB2" s="358"/>
      <c r="AC2" s="359" t="s">
        <v>1</v>
      </c>
      <c r="AD2" s="368"/>
      <c r="AE2" s="368"/>
      <c r="AF2" s="368"/>
      <c r="AG2" s="368"/>
      <c r="AH2" s="368"/>
      <c r="AI2" s="368"/>
      <c r="AJ2" s="368"/>
      <c r="AK2" s="369"/>
      <c r="AL2" s="351"/>
      <c r="AM2" s="373"/>
    </row>
    <row r="3" spans="1:39" ht="36.75" customHeight="1" x14ac:dyDescent="0.25">
      <c r="A3" s="367"/>
      <c r="B3" s="378"/>
      <c r="C3" s="379"/>
      <c r="D3" s="379"/>
      <c r="E3" s="379"/>
      <c r="F3" s="379"/>
      <c r="G3" s="379"/>
      <c r="H3" s="379"/>
      <c r="I3" s="380"/>
      <c r="J3" s="374"/>
      <c r="K3" s="375"/>
      <c r="N3" s="367"/>
      <c r="O3" s="370"/>
      <c r="P3" s="371"/>
      <c r="Q3" s="371"/>
      <c r="R3" s="371"/>
      <c r="S3" s="371"/>
      <c r="T3" s="371"/>
      <c r="U3" s="371"/>
      <c r="V3" s="371"/>
      <c r="W3" s="372"/>
      <c r="X3" s="374"/>
      <c r="Y3" s="375"/>
      <c r="AB3" s="367"/>
      <c r="AC3" s="370"/>
      <c r="AD3" s="371"/>
      <c r="AE3" s="371"/>
      <c r="AF3" s="371"/>
      <c r="AG3" s="371"/>
      <c r="AH3" s="371"/>
      <c r="AI3" s="371"/>
      <c r="AJ3" s="371"/>
      <c r="AK3" s="372"/>
      <c r="AL3" s="374"/>
      <c r="AM3" s="375"/>
    </row>
    <row r="4" spans="1:39" ht="15.75" customHeight="1" x14ac:dyDescent="0.25">
      <c r="A4" s="34"/>
      <c r="K4" s="35"/>
      <c r="N4" s="34"/>
      <c r="Y4" s="35"/>
      <c r="AB4" s="34"/>
      <c r="AM4" s="35"/>
    </row>
    <row r="5" spans="1:39" ht="15" customHeight="1" x14ac:dyDescent="0.25">
      <c r="A5" s="358"/>
      <c r="B5" s="350" t="s">
        <v>2</v>
      </c>
      <c r="C5" s="376"/>
      <c r="D5" s="376"/>
      <c r="E5" s="376"/>
      <c r="F5" s="376"/>
      <c r="G5" s="376"/>
      <c r="H5" s="376"/>
      <c r="I5" s="377"/>
      <c r="J5" s="351"/>
      <c r="K5" s="373"/>
      <c r="N5" s="358"/>
      <c r="O5" s="350" t="s">
        <v>2</v>
      </c>
      <c r="P5" s="376"/>
      <c r="Q5" s="376"/>
      <c r="R5" s="376"/>
      <c r="S5" s="376"/>
      <c r="T5" s="376"/>
      <c r="U5" s="376"/>
      <c r="V5" s="376"/>
      <c r="W5" s="377"/>
      <c r="X5" s="351"/>
      <c r="Y5" s="373"/>
      <c r="AB5" s="358"/>
      <c r="AC5" s="350" t="s">
        <v>2</v>
      </c>
      <c r="AD5" s="376"/>
      <c r="AE5" s="376"/>
      <c r="AF5" s="376"/>
      <c r="AG5" s="376"/>
      <c r="AH5" s="376"/>
      <c r="AI5" s="376"/>
      <c r="AJ5" s="376"/>
      <c r="AK5" s="377"/>
      <c r="AL5" s="351"/>
      <c r="AM5" s="373"/>
    </row>
    <row r="6" spans="1:39" ht="15.75" customHeight="1" x14ac:dyDescent="0.25">
      <c r="A6" s="367"/>
      <c r="B6" s="378"/>
      <c r="C6" s="379"/>
      <c r="D6" s="379"/>
      <c r="E6" s="379"/>
      <c r="F6" s="379"/>
      <c r="G6" s="379"/>
      <c r="H6" s="379"/>
      <c r="I6" s="380"/>
      <c r="J6" s="374"/>
      <c r="K6" s="375"/>
      <c r="N6" s="367"/>
      <c r="O6" s="378"/>
      <c r="P6" s="379"/>
      <c r="Q6" s="379"/>
      <c r="R6" s="379"/>
      <c r="S6" s="379"/>
      <c r="T6" s="379"/>
      <c r="U6" s="379"/>
      <c r="V6" s="379"/>
      <c r="W6" s="380"/>
      <c r="X6" s="374"/>
      <c r="Y6" s="375"/>
      <c r="AB6" s="367"/>
      <c r="AC6" s="378"/>
      <c r="AD6" s="379"/>
      <c r="AE6" s="379"/>
      <c r="AF6" s="379"/>
      <c r="AG6" s="379"/>
      <c r="AH6" s="379"/>
      <c r="AI6" s="379"/>
      <c r="AJ6" s="379"/>
      <c r="AK6" s="380"/>
      <c r="AL6" s="374"/>
      <c r="AM6" s="375"/>
    </row>
    <row r="7" spans="1:39" ht="15.75" customHeight="1" x14ac:dyDescent="0.25">
      <c r="A7" s="36"/>
      <c r="B7" s="37"/>
      <c r="C7" s="37"/>
      <c r="D7" s="37"/>
      <c r="E7" s="37"/>
      <c r="F7" s="37"/>
      <c r="G7" s="37"/>
      <c r="H7" s="38"/>
      <c r="I7" s="39"/>
      <c r="J7" s="39"/>
      <c r="K7" s="40"/>
      <c r="N7" s="36"/>
      <c r="O7" s="37"/>
      <c r="P7" s="37"/>
      <c r="Q7" s="37"/>
      <c r="R7" s="37"/>
      <c r="S7" s="37"/>
      <c r="T7" s="37"/>
      <c r="U7" s="37"/>
      <c r="V7" s="38"/>
      <c r="W7" s="39"/>
      <c r="X7" s="39"/>
      <c r="Y7" s="40"/>
      <c r="AB7" s="36"/>
      <c r="AC7" s="37"/>
      <c r="AD7" s="37"/>
      <c r="AE7" s="37"/>
      <c r="AF7" s="37"/>
      <c r="AG7" s="37"/>
      <c r="AH7" s="37"/>
      <c r="AI7" s="37"/>
      <c r="AJ7" s="38"/>
      <c r="AK7" s="39"/>
      <c r="AL7" s="39"/>
      <c r="AM7" s="40"/>
    </row>
    <row r="8" spans="1:39" x14ac:dyDescent="0.25">
      <c r="A8" s="280" t="s">
        <v>3</v>
      </c>
      <c r="B8" s="278"/>
      <c r="C8" s="278"/>
      <c r="D8" s="278"/>
      <c r="E8" s="278"/>
      <c r="F8" s="278"/>
      <c r="G8" s="278"/>
      <c r="H8" s="278"/>
      <c r="I8" s="278"/>
      <c r="J8" s="278"/>
      <c r="K8" s="281"/>
      <c r="N8" s="280" t="s">
        <v>3</v>
      </c>
      <c r="O8" s="278"/>
      <c r="P8" s="278"/>
      <c r="Q8" s="278"/>
      <c r="R8" s="278"/>
      <c r="S8" s="278"/>
      <c r="T8" s="278"/>
      <c r="U8" s="278"/>
      <c r="V8" s="278"/>
      <c r="W8" s="278"/>
      <c r="X8" s="278"/>
      <c r="Y8" s="281"/>
      <c r="AB8" s="280" t="s">
        <v>3</v>
      </c>
      <c r="AC8" s="278"/>
      <c r="AD8" s="278"/>
      <c r="AE8" s="278"/>
      <c r="AF8" s="278"/>
      <c r="AG8" s="278"/>
      <c r="AH8" s="278"/>
      <c r="AI8" s="278"/>
      <c r="AJ8" s="278"/>
      <c r="AK8" s="278"/>
      <c r="AL8" s="278"/>
      <c r="AM8" s="281"/>
    </row>
    <row r="9" spans="1:39" ht="30" customHeight="1" x14ac:dyDescent="0.25">
      <c r="A9" s="353" t="s">
        <v>4</v>
      </c>
      <c r="B9" s="355"/>
      <c r="C9" s="355"/>
      <c r="D9" s="355"/>
      <c r="E9" s="355"/>
      <c r="F9" s="355"/>
      <c r="G9" s="355"/>
      <c r="H9" s="355"/>
      <c r="I9" s="355"/>
      <c r="J9" s="355"/>
      <c r="K9" s="356"/>
      <c r="N9" s="353" t="s">
        <v>5</v>
      </c>
      <c r="O9" s="355"/>
      <c r="P9" s="355"/>
      <c r="Q9" s="355"/>
      <c r="R9" s="355"/>
      <c r="S9" s="355"/>
      <c r="T9" s="355"/>
      <c r="U9" s="355"/>
      <c r="V9" s="355"/>
      <c r="W9" s="355"/>
      <c r="X9" s="355"/>
      <c r="Y9" s="356"/>
      <c r="AB9" s="353" t="s">
        <v>5</v>
      </c>
      <c r="AC9" s="355"/>
      <c r="AD9" s="355"/>
      <c r="AE9" s="355"/>
      <c r="AF9" s="355"/>
      <c r="AG9" s="355"/>
      <c r="AH9" s="355"/>
      <c r="AI9" s="355"/>
      <c r="AJ9" s="355"/>
      <c r="AK9" s="355"/>
      <c r="AL9" s="355"/>
      <c r="AM9" s="356"/>
    </row>
    <row r="10" spans="1:39" ht="105" customHeight="1" x14ac:dyDescent="0.25">
      <c r="A10" s="18" t="s">
        <v>6</v>
      </c>
      <c r="B10" s="347" t="s">
        <v>764</v>
      </c>
      <c r="C10" s="347"/>
      <c r="D10" s="347"/>
      <c r="E10" s="347"/>
      <c r="F10" s="347"/>
      <c r="G10" s="347"/>
      <c r="H10" s="347"/>
      <c r="I10" s="347"/>
      <c r="J10" s="347"/>
      <c r="K10" s="382"/>
      <c r="N10" s="18" t="s">
        <v>6</v>
      </c>
      <c r="O10" s="347" t="s">
        <v>8</v>
      </c>
      <c r="P10" s="347"/>
      <c r="Q10" s="347"/>
      <c r="R10" s="347"/>
      <c r="S10" s="347"/>
      <c r="T10" s="347"/>
      <c r="U10" s="347"/>
      <c r="V10" s="347"/>
      <c r="W10" s="347"/>
      <c r="X10" s="347"/>
      <c r="Y10" s="382"/>
      <c r="AB10" s="18" t="s">
        <v>6</v>
      </c>
      <c r="AC10" s="347" t="s">
        <v>8</v>
      </c>
      <c r="AD10" s="347"/>
      <c r="AE10" s="347"/>
      <c r="AF10" s="347"/>
      <c r="AG10" s="347"/>
      <c r="AH10" s="347"/>
      <c r="AI10" s="347"/>
      <c r="AJ10" s="347"/>
      <c r="AK10" s="347"/>
      <c r="AL10" s="347"/>
      <c r="AM10" s="382"/>
    </row>
    <row r="11" spans="1:39" ht="84.75" customHeight="1" x14ac:dyDescent="0.25">
      <c r="A11" s="19" t="s">
        <v>9</v>
      </c>
      <c r="B11" s="611" t="s">
        <v>10</v>
      </c>
      <c r="C11" s="611"/>
      <c r="D11" s="611"/>
      <c r="E11" s="611"/>
      <c r="F11" s="611"/>
      <c r="G11" s="611"/>
      <c r="H11" s="611"/>
      <c r="I11" s="611"/>
      <c r="J11" s="611"/>
      <c r="K11" s="612"/>
      <c r="N11" s="19" t="s">
        <v>9</v>
      </c>
      <c r="O11" s="348" t="s">
        <v>765</v>
      </c>
      <c r="P11" s="348"/>
      <c r="Q11" s="348"/>
      <c r="R11" s="348"/>
      <c r="S11" s="348"/>
      <c r="T11" s="348"/>
      <c r="U11" s="348"/>
      <c r="V11" s="348"/>
      <c r="W11" s="348"/>
      <c r="X11" s="348"/>
      <c r="Y11" s="383"/>
      <c r="AB11" s="19" t="s">
        <v>9</v>
      </c>
      <c r="AC11" s="348" t="s">
        <v>11</v>
      </c>
      <c r="AD11" s="348"/>
      <c r="AE11" s="348"/>
      <c r="AF11" s="348"/>
      <c r="AG11" s="348"/>
      <c r="AH11" s="348"/>
      <c r="AI11" s="348"/>
      <c r="AJ11" s="348"/>
      <c r="AK11" s="348"/>
      <c r="AL11" s="348"/>
      <c r="AM11" s="383"/>
    </row>
    <row r="12" spans="1:39" ht="15.75" customHeight="1" x14ac:dyDescent="0.25">
      <c r="A12" s="36"/>
      <c r="B12" s="37"/>
      <c r="C12" s="37"/>
      <c r="D12" s="37"/>
      <c r="E12" s="37"/>
      <c r="F12" s="37"/>
      <c r="G12" s="37"/>
      <c r="H12" s="38"/>
      <c r="I12" s="39"/>
      <c r="J12" s="39"/>
      <c r="K12" s="40"/>
      <c r="N12" s="36"/>
      <c r="O12" s="37"/>
      <c r="P12" s="37"/>
      <c r="Q12" s="37"/>
      <c r="R12" s="37"/>
      <c r="S12" s="37"/>
      <c r="T12" s="37"/>
      <c r="U12" s="37"/>
      <c r="V12" s="38"/>
      <c r="W12" s="39"/>
      <c r="X12" s="39"/>
      <c r="Y12" s="40"/>
      <c r="AB12" s="36"/>
      <c r="AC12" s="37"/>
      <c r="AD12" s="37"/>
      <c r="AE12" s="37"/>
      <c r="AF12" s="37"/>
      <c r="AG12" s="37"/>
      <c r="AH12" s="37"/>
      <c r="AI12" s="37"/>
      <c r="AJ12" s="38"/>
      <c r="AK12" s="39"/>
      <c r="AL12" s="39"/>
      <c r="AM12" s="40"/>
    </row>
    <row r="13" spans="1:39" ht="15.75" customHeight="1" x14ac:dyDescent="0.25">
      <c r="A13" s="345" t="s">
        <v>12</v>
      </c>
      <c r="B13" s="384"/>
      <c r="C13" s="384"/>
      <c r="D13" s="384"/>
      <c r="E13" s="384"/>
      <c r="F13" s="384"/>
      <c r="G13" s="384"/>
      <c r="H13" s="384"/>
      <c r="I13" s="384"/>
      <c r="J13" s="384"/>
      <c r="K13" s="385"/>
      <c r="N13" s="345" t="s">
        <v>12</v>
      </c>
      <c r="O13" s="384"/>
      <c r="P13" s="384"/>
      <c r="Q13" s="384"/>
      <c r="R13" s="384"/>
      <c r="S13" s="384"/>
      <c r="T13" s="384"/>
      <c r="U13" s="384"/>
      <c r="V13" s="384"/>
      <c r="W13" s="384"/>
      <c r="X13" s="384"/>
      <c r="Y13" s="385"/>
      <c r="AB13" s="345" t="s">
        <v>12</v>
      </c>
      <c r="AC13" s="384"/>
      <c r="AD13" s="384"/>
      <c r="AE13" s="384"/>
      <c r="AF13" s="384"/>
      <c r="AG13" s="384"/>
      <c r="AH13" s="384"/>
      <c r="AI13" s="384"/>
      <c r="AJ13" s="384"/>
      <c r="AK13" s="384"/>
      <c r="AL13" s="384"/>
      <c r="AM13" s="385"/>
    </row>
    <row r="14" spans="1:39" ht="15" customHeight="1" x14ac:dyDescent="0.25">
      <c r="A14" s="26" t="s">
        <v>13</v>
      </c>
      <c r="B14" s="346" t="s">
        <v>766</v>
      </c>
      <c r="C14" s="386"/>
      <c r="D14" s="386"/>
      <c r="E14" s="386"/>
      <c r="F14" s="386"/>
      <c r="G14" s="386"/>
      <c r="H14" s="387"/>
      <c r="I14" s="27" t="s">
        <v>15</v>
      </c>
      <c r="J14" s="482">
        <v>13833606</v>
      </c>
      <c r="K14" s="560"/>
      <c r="N14" s="26" t="s">
        <v>13</v>
      </c>
      <c r="O14" s="480" t="s">
        <v>767</v>
      </c>
      <c r="P14" s="561"/>
      <c r="Q14" s="561"/>
      <c r="R14" s="561"/>
      <c r="S14" s="561"/>
      <c r="T14" s="561"/>
      <c r="U14" s="561"/>
      <c r="V14" s="562"/>
      <c r="W14" s="27" t="s">
        <v>15</v>
      </c>
      <c r="X14" s="549">
        <v>53119713</v>
      </c>
      <c r="Y14" s="563"/>
      <c r="AB14" s="26" t="s">
        <v>13</v>
      </c>
      <c r="AC14" s="346" t="s">
        <v>768</v>
      </c>
      <c r="AD14" s="386"/>
      <c r="AE14" s="386"/>
      <c r="AF14" s="386"/>
      <c r="AG14" s="386"/>
      <c r="AH14" s="386"/>
      <c r="AI14" s="386"/>
      <c r="AJ14" s="387"/>
      <c r="AK14" s="27" t="s">
        <v>15</v>
      </c>
      <c r="AL14" s="346">
        <v>80186979</v>
      </c>
      <c r="AM14" s="388"/>
    </row>
    <row r="15" spans="1:39" x14ac:dyDescent="0.25">
      <c r="A15" s="335"/>
      <c r="B15" s="389"/>
      <c r="C15" s="389"/>
      <c r="D15" s="389"/>
      <c r="E15" s="389"/>
      <c r="F15" s="389"/>
      <c r="G15" s="389"/>
      <c r="H15" s="389"/>
      <c r="I15" s="389"/>
      <c r="J15" s="389"/>
      <c r="K15" s="390"/>
      <c r="N15" s="335"/>
      <c r="O15" s="389"/>
      <c r="P15" s="389"/>
      <c r="Q15" s="389"/>
      <c r="R15" s="389"/>
      <c r="S15" s="389"/>
      <c r="T15" s="389"/>
      <c r="U15" s="389"/>
      <c r="V15" s="389"/>
      <c r="W15" s="389"/>
      <c r="X15" s="389"/>
      <c r="Y15" s="390"/>
      <c r="AB15" s="335"/>
      <c r="AC15" s="389"/>
      <c r="AD15" s="389"/>
      <c r="AE15" s="389"/>
      <c r="AF15" s="389"/>
      <c r="AG15" s="389"/>
      <c r="AH15" s="389"/>
      <c r="AI15" s="389"/>
      <c r="AJ15" s="389"/>
      <c r="AK15" s="389"/>
      <c r="AL15" s="389"/>
      <c r="AM15" s="390"/>
    </row>
    <row r="16" spans="1:39" ht="30" customHeight="1" x14ac:dyDescent="0.25">
      <c r="A16" s="18" t="s">
        <v>17</v>
      </c>
      <c r="B16" s="337" t="s">
        <v>18</v>
      </c>
      <c r="C16" s="391"/>
      <c r="D16" s="391"/>
      <c r="E16" s="391"/>
      <c r="F16" s="391"/>
      <c r="G16" s="391"/>
      <c r="H16" s="392"/>
      <c r="I16" s="17" t="s">
        <v>19</v>
      </c>
      <c r="J16" s="342">
        <v>28608</v>
      </c>
      <c r="K16" s="394"/>
      <c r="N16" s="18" t="s">
        <v>17</v>
      </c>
      <c r="O16" s="337" t="s">
        <v>118</v>
      </c>
      <c r="P16" s="391"/>
      <c r="Q16" s="391"/>
      <c r="R16" s="391"/>
      <c r="S16" s="391"/>
      <c r="T16" s="391"/>
      <c r="U16" s="391"/>
      <c r="V16" s="392"/>
      <c r="W16" s="17" t="s">
        <v>19</v>
      </c>
      <c r="X16" s="342">
        <v>40963</v>
      </c>
      <c r="Y16" s="394"/>
      <c r="AB16" s="18" t="s">
        <v>17</v>
      </c>
      <c r="AC16" s="337" t="s">
        <v>118</v>
      </c>
      <c r="AD16" s="391"/>
      <c r="AE16" s="391"/>
      <c r="AF16" s="391"/>
      <c r="AG16" s="391"/>
      <c r="AH16" s="391"/>
      <c r="AI16" s="391"/>
      <c r="AJ16" s="392"/>
      <c r="AK16" s="17" t="s">
        <v>19</v>
      </c>
      <c r="AL16" s="342">
        <v>39654</v>
      </c>
      <c r="AM16" s="394"/>
    </row>
    <row r="17" spans="1:39" x14ac:dyDescent="0.25">
      <c r="A17" s="335"/>
      <c r="B17" s="389"/>
      <c r="C17" s="389"/>
      <c r="D17" s="389"/>
      <c r="E17" s="389"/>
      <c r="F17" s="389"/>
      <c r="G17" s="389"/>
      <c r="H17" s="389"/>
      <c r="I17" s="389"/>
      <c r="J17" s="389"/>
      <c r="K17" s="390"/>
      <c r="N17" s="335"/>
      <c r="O17" s="389"/>
      <c r="P17" s="389"/>
      <c r="Q17" s="389"/>
      <c r="R17" s="389"/>
      <c r="S17" s="389"/>
      <c r="T17" s="389"/>
      <c r="U17" s="389"/>
      <c r="V17" s="389"/>
      <c r="W17" s="389"/>
      <c r="X17" s="389"/>
      <c r="Y17" s="390"/>
      <c r="AB17" s="335"/>
      <c r="AC17" s="389"/>
      <c r="AD17" s="389"/>
      <c r="AE17" s="389"/>
      <c r="AF17" s="389"/>
      <c r="AG17" s="389"/>
      <c r="AH17" s="389"/>
      <c r="AI17" s="389"/>
      <c r="AJ17" s="389"/>
      <c r="AK17" s="389"/>
      <c r="AL17" s="389"/>
      <c r="AM17" s="390"/>
    </row>
    <row r="18" spans="1:39" ht="30" customHeight="1" x14ac:dyDescent="0.25">
      <c r="A18" s="18" t="s">
        <v>21</v>
      </c>
      <c r="B18" s="337" t="s">
        <v>769</v>
      </c>
      <c r="C18" s="391"/>
      <c r="D18" s="391"/>
      <c r="E18" s="391"/>
      <c r="F18" s="391"/>
      <c r="G18" s="391"/>
      <c r="H18" s="392"/>
      <c r="I18" s="17" t="s">
        <v>19</v>
      </c>
      <c r="J18" s="338">
        <v>34306</v>
      </c>
      <c r="K18" s="400"/>
      <c r="N18" s="18" t="s">
        <v>24</v>
      </c>
      <c r="O18" s="337" t="s">
        <v>770</v>
      </c>
      <c r="P18" s="391"/>
      <c r="Q18" s="391"/>
      <c r="R18" s="391"/>
      <c r="S18" s="391"/>
      <c r="T18" s="391"/>
      <c r="U18" s="391"/>
      <c r="V18" s="392"/>
      <c r="W18" s="17" t="s">
        <v>26</v>
      </c>
      <c r="X18" s="338">
        <v>40998</v>
      </c>
      <c r="Y18" s="400"/>
      <c r="AB18" s="18" t="s">
        <v>24</v>
      </c>
      <c r="AC18" s="337" t="s">
        <v>771</v>
      </c>
      <c r="AD18" s="391"/>
      <c r="AE18" s="391"/>
      <c r="AF18" s="391"/>
      <c r="AG18" s="391"/>
      <c r="AH18" s="391"/>
      <c r="AI18" s="391"/>
      <c r="AJ18" s="392"/>
      <c r="AK18" s="17" t="s">
        <v>26</v>
      </c>
      <c r="AL18" s="338">
        <v>39770</v>
      </c>
      <c r="AM18" s="400"/>
    </row>
    <row r="19" spans="1:39" ht="15.75" customHeight="1" x14ac:dyDescent="0.25">
      <c r="A19" s="335"/>
      <c r="B19" s="389"/>
      <c r="C19" s="389"/>
      <c r="D19" s="389"/>
      <c r="E19" s="389"/>
      <c r="F19" s="389"/>
      <c r="G19" s="389"/>
      <c r="H19" s="389"/>
      <c r="I19" s="389"/>
      <c r="J19" s="389"/>
      <c r="K19" s="390"/>
      <c r="N19" s="331"/>
      <c r="O19" s="401"/>
      <c r="P19" s="401"/>
      <c r="Q19" s="401"/>
      <c r="R19" s="401"/>
      <c r="S19" s="401"/>
      <c r="T19" s="401"/>
      <c r="U19" s="401"/>
      <c r="V19" s="401"/>
      <c r="W19" s="401"/>
      <c r="X19" s="401"/>
      <c r="Y19" s="402"/>
      <c r="AB19" s="331"/>
      <c r="AC19" s="401"/>
      <c r="AD19" s="401"/>
      <c r="AE19" s="401"/>
      <c r="AF19" s="401"/>
      <c r="AG19" s="401"/>
      <c r="AH19" s="401"/>
      <c r="AI19" s="401"/>
      <c r="AJ19" s="401"/>
      <c r="AK19" s="401"/>
      <c r="AL19" s="401"/>
      <c r="AM19" s="402"/>
    </row>
    <row r="20" spans="1:39" ht="15.75" customHeight="1" x14ac:dyDescent="0.25">
      <c r="A20" s="18" t="s">
        <v>24</v>
      </c>
      <c r="B20" s="337" t="s">
        <v>772</v>
      </c>
      <c r="C20" s="391"/>
      <c r="D20" s="391"/>
      <c r="E20" s="391"/>
      <c r="F20" s="391"/>
      <c r="G20" s="391"/>
      <c r="H20" s="392"/>
      <c r="I20" s="17" t="s">
        <v>26</v>
      </c>
      <c r="J20" s="338">
        <v>28828</v>
      </c>
      <c r="K20" s="400"/>
      <c r="N20" s="32"/>
      <c r="O20" s="1"/>
      <c r="P20" s="1"/>
      <c r="Q20" s="4"/>
      <c r="R20" s="4"/>
      <c r="S20" s="4"/>
      <c r="T20" s="4"/>
      <c r="U20" s="4"/>
      <c r="V20" s="4"/>
      <c r="W20" s="39"/>
      <c r="X20" s="39"/>
      <c r="Y20" s="40"/>
      <c r="AB20" s="32"/>
      <c r="AC20" s="1"/>
      <c r="AD20" s="1"/>
      <c r="AE20" s="4"/>
      <c r="AF20" s="4"/>
      <c r="AG20" s="4"/>
      <c r="AH20" s="4"/>
      <c r="AI20" s="4"/>
      <c r="AJ20" s="4"/>
      <c r="AK20" s="39"/>
      <c r="AL20" s="39"/>
      <c r="AM20" s="40"/>
    </row>
    <row r="21" spans="1:39" ht="15.75" customHeight="1" x14ac:dyDescent="0.25">
      <c r="A21" s="331"/>
      <c r="B21" s="401"/>
      <c r="C21" s="401"/>
      <c r="D21" s="401"/>
      <c r="E21" s="401"/>
      <c r="F21" s="401"/>
      <c r="G21" s="401"/>
      <c r="H21" s="401"/>
      <c r="I21" s="401"/>
      <c r="J21" s="401"/>
      <c r="K21" s="402"/>
      <c r="N21" s="280" t="s">
        <v>28</v>
      </c>
      <c r="O21" s="278"/>
      <c r="P21" s="278"/>
      <c r="Q21" s="278"/>
      <c r="R21" s="278"/>
      <c r="S21" s="278"/>
      <c r="T21" s="278"/>
      <c r="U21" s="278"/>
      <c r="V21" s="278"/>
      <c r="W21" s="278"/>
      <c r="X21" s="278"/>
      <c r="Y21" s="281"/>
      <c r="AB21" s="280" t="s">
        <v>28</v>
      </c>
      <c r="AC21" s="278"/>
      <c r="AD21" s="278"/>
      <c r="AE21" s="278"/>
      <c r="AF21" s="278"/>
      <c r="AG21" s="278"/>
      <c r="AH21" s="278"/>
      <c r="AI21" s="278"/>
      <c r="AJ21" s="278"/>
      <c r="AK21" s="278"/>
      <c r="AL21" s="278"/>
      <c r="AM21" s="281"/>
    </row>
    <row r="22" spans="1:39" ht="135.75" customHeight="1" x14ac:dyDescent="0.25">
      <c r="A22" s="32"/>
      <c r="B22" s="1"/>
      <c r="C22" s="1"/>
      <c r="D22" s="4"/>
      <c r="E22" s="4"/>
      <c r="F22" s="4"/>
      <c r="G22" s="4"/>
      <c r="H22" s="4"/>
      <c r="I22" s="39"/>
      <c r="J22" s="39"/>
      <c r="K22" s="40"/>
      <c r="N22" s="322" t="s">
        <v>29</v>
      </c>
      <c r="O22" s="319"/>
      <c r="P22" s="21" t="s">
        <v>30</v>
      </c>
      <c r="Q22" s="6" t="s">
        <v>31</v>
      </c>
      <c r="R22" s="6" t="s">
        <v>32</v>
      </c>
      <c r="S22" s="6" t="s">
        <v>33</v>
      </c>
      <c r="T22" s="6" t="s">
        <v>34</v>
      </c>
      <c r="U22" s="6" t="s">
        <v>36</v>
      </c>
      <c r="V22" s="320" t="s">
        <v>35</v>
      </c>
      <c r="W22" s="320"/>
      <c r="X22" s="320"/>
      <c r="Y22" s="323"/>
      <c r="AB22" s="322" t="s">
        <v>29</v>
      </c>
      <c r="AC22" s="319"/>
      <c r="AD22" s="21" t="s">
        <v>30</v>
      </c>
      <c r="AE22" s="6" t="s">
        <v>31</v>
      </c>
      <c r="AF22" s="6" t="s">
        <v>32</v>
      </c>
      <c r="AG22" s="6" t="s">
        <v>33</v>
      </c>
      <c r="AH22" s="6" t="s">
        <v>34</v>
      </c>
      <c r="AI22" s="6" t="s">
        <v>36</v>
      </c>
      <c r="AJ22" s="320" t="s">
        <v>35</v>
      </c>
      <c r="AK22" s="320"/>
      <c r="AL22" s="320"/>
      <c r="AM22" s="323"/>
    </row>
    <row r="23" spans="1:39" ht="42.75" customHeight="1" x14ac:dyDescent="0.25">
      <c r="A23" s="280" t="s">
        <v>28</v>
      </c>
      <c r="B23" s="278"/>
      <c r="C23" s="278"/>
      <c r="D23" s="278"/>
      <c r="E23" s="278"/>
      <c r="F23" s="278"/>
      <c r="G23" s="278"/>
      <c r="H23" s="278"/>
      <c r="I23" s="278"/>
      <c r="J23" s="278"/>
      <c r="K23" s="281"/>
      <c r="N23" s="285" t="s">
        <v>54</v>
      </c>
      <c r="O23" s="283"/>
      <c r="P23" s="15" t="s">
        <v>773</v>
      </c>
      <c r="Q23" s="2">
        <v>44775</v>
      </c>
      <c r="R23" s="2">
        <v>44840</v>
      </c>
      <c r="S23" s="3">
        <f t="shared" ref="S23:S27" si="0">R23-Q23</f>
        <v>65</v>
      </c>
      <c r="T23" s="11">
        <f t="shared" ref="T23:T27" si="1">S23/30</f>
        <v>2.1666666666666665</v>
      </c>
      <c r="U23" s="11" t="s">
        <v>41</v>
      </c>
      <c r="V23" s="283" t="s">
        <v>774</v>
      </c>
      <c r="W23" s="283"/>
      <c r="X23" s="283"/>
      <c r="Y23" s="286"/>
      <c r="AB23" s="285" t="s">
        <v>775</v>
      </c>
      <c r="AC23" s="283"/>
      <c r="AD23" s="15" t="s">
        <v>776</v>
      </c>
      <c r="AE23" s="2">
        <v>41409</v>
      </c>
      <c r="AF23" s="2">
        <v>42468</v>
      </c>
      <c r="AG23" s="3">
        <f t="shared" ref="AG23" si="2">AF23-AE23</f>
        <v>1059</v>
      </c>
      <c r="AH23" s="11">
        <f t="shared" ref="AH23" si="3">AG23/30</f>
        <v>35.299999999999997</v>
      </c>
      <c r="AI23" s="11" t="s">
        <v>41</v>
      </c>
      <c r="AJ23" s="283" t="s">
        <v>777</v>
      </c>
      <c r="AK23" s="283"/>
      <c r="AL23" s="283"/>
      <c r="AM23" s="286"/>
    </row>
    <row r="24" spans="1:39" ht="30" customHeight="1" x14ac:dyDescent="0.25">
      <c r="A24" s="559" t="s">
        <v>29</v>
      </c>
      <c r="B24" s="320"/>
      <c r="C24" s="6" t="s">
        <v>30</v>
      </c>
      <c r="D24" s="6" t="s">
        <v>31</v>
      </c>
      <c r="E24" s="6" t="s">
        <v>32</v>
      </c>
      <c r="F24" s="6" t="s">
        <v>33</v>
      </c>
      <c r="G24" s="6" t="s">
        <v>34</v>
      </c>
      <c r="H24" s="320" t="s">
        <v>35</v>
      </c>
      <c r="I24" s="320"/>
      <c r="J24" s="320"/>
      <c r="K24" s="323"/>
      <c r="N24" s="285" t="s">
        <v>54</v>
      </c>
      <c r="O24" s="283"/>
      <c r="P24" s="15" t="s">
        <v>778</v>
      </c>
      <c r="Q24" s="2">
        <v>44593</v>
      </c>
      <c r="R24" s="2">
        <v>44761</v>
      </c>
      <c r="S24" s="3">
        <f t="shared" ref="S24" si="4">R24-Q24</f>
        <v>168</v>
      </c>
      <c r="T24" s="11">
        <f t="shared" ref="T24" si="5">S24/30</f>
        <v>5.6</v>
      </c>
      <c r="U24" s="11" t="s">
        <v>41</v>
      </c>
      <c r="V24" s="283" t="s">
        <v>779</v>
      </c>
      <c r="W24" s="283"/>
      <c r="X24" s="283"/>
      <c r="Y24" s="286"/>
      <c r="AB24" s="41"/>
      <c r="AC24" s="5"/>
      <c r="AD24" s="5"/>
      <c r="AE24" s="39"/>
      <c r="AF24" s="39"/>
      <c r="AG24" s="39"/>
      <c r="AH24" s="39"/>
      <c r="AI24" s="39"/>
      <c r="AJ24" s="5"/>
      <c r="AK24" s="39"/>
      <c r="AL24" s="39"/>
      <c r="AM24" s="40"/>
    </row>
    <row r="25" spans="1:39" ht="167.25" customHeight="1" x14ac:dyDescent="0.25">
      <c r="A25" s="285" t="s">
        <v>780</v>
      </c>
      <c r="B25" s="283"/>
      <c r="C25" s="15" t="s">
        <v>781</v>
      </c>
      <c r="D25" s="2">
        <v>38307</v>
      </c>
      <c r="E25" s="2">
        <v>38784</v>
      </c>
      <c r="F25" s="3">
        <v>0</v>
      </c>
      <c r="G25" s="11">
        <f t="shared" ref="G25:G31" si="6">F25/30</f>
        <v>0</v>
      </c>
      <c r="H25" s="283" t="s">
        <v>782</v>
      </c>
      <c r="I25" s="283"/>
      <c r="J25" s="283"/>
      <c r="K25" s="286"/>
      <c r="N25" s="285" t="s">
        <v>54</v>
      </c>
      <c r="O25" s="283"/>
      <c r="P25" s="15" t="s">
        <v>778</v>
      </c>
      <c r="Q25" s="2">
        <v>44503</v>
      </c>
      <c r="R25" s="2">
        <v>44561</v>
      </c>
      <c r="S25" s="3">
        <v>0</v>
      </c>
      <c r="T25" s="11">
        <f t="shared" ref="T25:T26" si="7">S25/30</f>
        <v>0</v>
      </c>
      <c r="U25" s="11" t="s">
        <v>56</v>
      </c>
      <c r="V25" s="283" t="s">
        <v>783</v>
      </c>
      <c r="W25" s="283"/>
      <c r="X25" s="283"/>
      <c r="Y25" s="286"/>
      <c r="AB25" s="42"/>
      <c r="AC25" s="39"/>
      <c r="AD25" s="39"/>
      <c r="AE25" s="299" t="s">
        <v>67</v>
      </c>
      <c r="AF25" s="300"/>
      <c r="AG25" s="301"/>
      <c r="AH25" s="14">
        <f>SUM(AH23:AH23)</f>
        <v>35.299999999999997</v>
      </c>
      <c r="AI25" s="28"/>
      <c r="AJ25" s="39"/>
      <c r="AK25" s="39"/>
      <c r="AL25" s="39"/>
      <c r="AM25" s="40"/>
    </row>
    <row r="26" spans="1:39" ht="28.5" customHeight="1" x14ac:dyDescent="0.25">
      <c r="A26" s="285" t="s">
        <v>780</v>
      </c>
      <c r="B26" s="283"/>
      <c r="C26" s="15" t="s">
        <v>781</v>
      </c>
      <c r="D26" s="2">
        <v>39060</v>
      </c>
      <c r="E26" s="2">
        <v>39299</v>
      </c>
      <c r="F26" s="3">
        <f t="shared" ref="F26:F31" si="8">E26-D26</f>
        <v>239</v>
      </c>
      <c r="G26" s="11">
        <f t="shared" si="6"/>
        <v>7.9666666666666668</v>
      </c>
      <c r="H26" s="283" t="s">
        <v>937</v>
      </c>
      <c r="I26" s="283"/>
      <c r="J26" s="283"/>
      <c r="K26" s="286"/>
      <c r="N26" s="285" t="s">
        <v>54</v>
      </c>
      <c r="O26" s="283"/>
      <c r="P26" s="15" t="s">
        <v>784</v>
      </c>
      <c r="Q26" s="2">
        <v>43834</v>
      </c>
      <c r="R26" s="2">
        <v>44291</v>
      </c>
      <c r="S26" s="3">
        <f t="shared" ref="S26" si="9">R26-Q26</f>
        <v>457</v>
      </c>
      <c r="T26" s="11">
        <f t="shared" si="7"/>
        <v>15.233333333333333</v>
      </c>
      <c r="U26" s="11" t="s">
        <v>41</v>
      </c>
      <c r="V26" s="283"/>
      <c r="W26" s="283"/>
      <c r="X26" s="283"/>
      <c r="Y26" s="286"/>
      <c r="AB26" s="42"/>
      <c r="AC26" s="39"/>
      <c r="AD26" s="39"/>
      <c r="AE26" s="39"/>
      <c r="AF26" s="39"/>
      <c r="AG26" s="39"/>
      <c r="AH26" s="39"/>
      <c r="AI26" s="39"/>
      <c r="AJ26" s="39"/>
      <c r="AK26" s="39"/>
      <c r="AL26" s="39"/>
      <c r="AM26" s="40"/>
    </row>
    <row r="27" spans="1:39" ht="54" customHeight="1" x14ac:dyDescent="0.25">
      <c r="A27" s="285" t="s">
        <v>780</v>
      </c>
      <c r="B27" s="283"/>
      <c r="C27" s="15" t="s">
        <v>781</v>
      </c>
      <c r="D27" s="2">
        <v>39342</v>
      </c>
      <c r="E27" s="2">
        <v>39523</v>
      </c>
      <c r="F27" s="3">
        <f t="shared" si="8"/>
        <v>181</v>
      </c>
      <c r="G27" s="11">
        <f t="shared" si="6"/>
        <v>6.0333333333333332</v>
      </c>
      <c r="H27" s="428" t="s">
        <v>785</v>
      </c>
      <c r="I27" s="283"/>
      <c r="J27" s="283"/>
      <c r="K27" s="286"/>
      <c r="N27" s="285" t="s">
        <v>54</v>
      </c>
      <c r="O27" s="283"/>
      <c r="P27" s="15" t="s">
        <v>786</v>
      </c>
      <c r="Q27" s="2">
        <v>43720</v>
      </c>
      <c r="R27" s="2">
        <v>43823</v>
      </c>
      <c r="S27" s="3">
        <f t="shared" si="0"/>
        <v>103</v>
      </c>
      <c r="T27" s="11">
        <f t="shared" si="1"/>
        <v>3.4333333333333331</v>
      </c>
      <c r="U27" s="11" t="s">
        <v>41</v>
      </c>
      <c r="V27" s="283" t="s">
        <v>787</v>
      </c>
      <c r="W27" s="283"/>
      <c r="X27" s="283"/>
      <c r="Y27" s="286"/>
      <c r="AB27" s="280" t="s">
        <v>73</v>
      </c>
      <c r="AC27" s="278"/>
      <c r="AD27" s="278"/>
      <c r="AE27" s="278"/>
      <c r="AF27" s="278"/>
      <c r="AG27" s="278"/>
      <c r="AH27" s="278"/>
      <c r="AI27" s="278"/>
      <c r="AJ27" s="278"/>
      <c r="AK27" s="278"/>
      <c r="AL27" s="278"/>
      <c r="AM27" s="281"/>
    </row>
    <row r="28" spans="1:39" ht="135" customHeight="1" x14ac:dyDescent="0.25">
      <c r="A28" s="285" t="s">
        <v>788</v>
      </c>
      <c r="B28" s="283"/>
      <c r="C28" s="15" t="s">
        <v>781</v>
      </c>
      <c r="D28" s="2">
        <v>39692</v>
      </c>
      <c r="E28" s="2">
        <v>40024</v>
      </c>
      <c r="F28" s="3">
        <f t="shared" si="8"/>
        <v>332</v>
      </c>
      <c r="G28" s="11">
        <f t="shared" si="6"/>
        <v>11.066666666666666</v>
      </c>
      <c r="H28" s="283" t="s">
        <v>789</v>
      </c>
      <c r="I28" s="283"/>
      <c r="J28" s="283"/>
      <c r="K28" s="286"/>
      <c r="N28" s="41"/>
      <c r="O28" s="5"/>
      <c r="P28" s="5"/>
      <c r="Q28" s="39"/>
      <c r="R28" s="39"/>
      <c r="S28" s="39"/>
      <c r="T28" s="39"/>
      <c r="U28" s="39"/>
      <c r="V28" s="5"/>
      <c r="W28" s="39"/>
      <c r="X28" s="39"/>
      <c r="Y28" s="40"/>
      <c r="AB28" s="322" t="s">
        <v>29</v>
      </c>
      <c r="AC28" s="319"/>
      <c r="AD28" s="21" t="s">
        <v>30</v>
      </c>
      <c r="AE28" s="6" t="s">
        <v>31</v>
      </c>
      <c r="AF28" s="6" t="s">
        <v>32</v>
      </c>
      <c r="AG28" s="6" t="s">
        <v>33</v>
      </c>
      <c r="AH28" s="6" t="s">
        <v>34</v>
      </c>
      <c r="AI28" s="6" t="s">
        <v>36</v>
      </c>
      <c r="AJ28" s="320" t="s">
        <v>35</v>
      </c>
      <c r="AK28" s="320"/>
      <c r="AL28" s="320"/>
      <c r="AM28" s="323"/>
    </row>
    <row r="29" spans="1:39" ht="28.5" customHeight="1" x14ac:dyDescent="0.25">
      <c r="A29" s="285" t="s">
        <v>780</v>
      </c>
      <c r="B29" s="283"/>
      <c r="C29" s="15" t="s">
        <v>781</v>
      </c>
      <c r="D29" s="2">
        <v>40452</v>
      </c>
      <c r="E29" s="2">
        <v>40697</v>
      </c>
      <c r="F29" s="3">
        <f t="shared" si="8"/>
        <v>245</v>
      </c>
      <c r="G29" s="11">
        <f t="shared" si="6"/>
        <v>8.1666666666666661</v>
      </c>
      <c r="H29" s="283" t="s">
        <v>935</v>
      </c>
      <c r="I29" s="283"/>
      <c r="J29" s="283"/>
      <c r="K29" s="286"/>
      <c r="N29" s="42"/>
      <c r="O29" s="39"/>
      <c r="P29" s="39"/>
      <c r="Q29" s="299" t="s">
        <v>67</v>
      </c>
      <c r="R29" s="300"/>
      <c r="S29" s="301"/>
      <c r="T29" s="14">
        <f>SUM(T23:T27)</f>
        <v>26.433333333333334</v>
      </c>
      <c r="U29" s="28"/>
      <c r="V29" s="39"/>
      <c r="W29" s="39"/>
      <c r="X29" s="39"/>
      <c r="Y29" s="40"/>
      <c r="AB29" s="435" t="s">
        <v>54</v>
      </c>
      <c r="AC29" s="437"/>
      <c r="AD29" s="178" t="s">
        <v>790</v>
      </c>
      <c r="AE29" s="177">
        <v>44805</v>
      </c>
      <c r="AF29" s="177">
        <v>44926</v>
      </c>
      <c r="AG29" s="176">
        <f>AF29-AE29</f>
        <v>121</v>
      </c>
      <c r="AH29" s="175">
        <f>AG29/30</f>
        <v>4.0333333333333332</v>
      </c>
      <c r="AI29" s="175" t="s">
        <v>41</v>
      </c>
      <c r="AJ29" s="437"/>
      <c r="AK29" s="437"/>
      <c r="AL29" s="437"/>
      <c r="AM29" s="438"/>
    </row>
    <row r="30" spans="1:39" ht="28.5" customHeight="1" x14ac:dyDescent="0.25">
      <c r="A30" s="285" t="s">
        <v>788</v>
      </c>
      <c r="B30" s="283"/>
      <c r="C30" s="15" t="s">
        <v>781</v>
      </c>
      <c r="D30" s="2">
        <v>40025</v>
      </c>
      <c r="E30" s="2">
        <v>40451</v>
      </c>
      <c r="F30" s="3">
        <f t="shared" si="8"/>
        <v>426</v>
      </c>
      <c r="G30" s="11">
        <f t="shared" si="6"/>
        <v>14.2</v>
      </c>
      <c r="H30" s="428" t="s">
        <v>936</v>
      </c>
      <c r="I30" s="283"/>
      <c r="J30" s="283"/>
      <c r="K30" s="286"/>
      <c r="N30" s="42"/>
      <c r="O30" s="39"/>
      <c r="P30" s="39"/>
      <c r="Q30" s="39"/>
      <c r="R30" s="39"/>
      <c r="S30" s="39"/>
      <c r="T30" s="39"/>
      <c r="U30" s="39"/>
      <c r="V30" s="39"/>
      <c r="W30" s="39"/>
      <c r="X30" s="39"/>
      <c r="Y30" s="40"/>
      <c r="AB30" s="435" t="s">
        <v>54</v>
      </c>
      <c r="AC30" s="437"/>
      <c r="AD30" s="178" t="s">
        <v>790</v>
      </c>
      <c r="AE30" s="177">
        <v>44642</v>
      </c>
      <c r="AF30" s="177">
        <v>44783</v>
      </c>
      <c r="AG30" s="176">
        <f>AF30-AE30</f>
        <v>141</v>
      </c>
      <c r="AH30" s="175">
        <f>AG30/30</f>
        <v>4.7</v>
      </c>
      <c r="AI30" s="175" t="s">
        <v>41</v>
      </c>
      <c r="AJ30" s="437" t="s">
        <v>791</v>
      </c>
      <c r="AK30" s="437"/>
      <c r="AL30" s="437"/>
      <c r="AM30" s="438"/>
    </row>
    <row r="31" spans="1:39" ht="15" customHeight="1" x14ac:dyDescent="0.25">
      <c r="A31" s="408" t="s">
        <v>788</v>
      </c>
      <c r="B31" s="392"/>
      <c r="C31" s="15" t="s">
        <v>781</v>
      </c>
      <c r="D31" s="2">
        <v>43122</v>
      </c>
      <c r="E31" s="2">
        <v>43160</v>
      </c>
      <c r="F31" s="3">
        <f t="shared" si="8"/>
        <v>38</v>
      </c>
      <c r="G31" s="11">
        <f t="shared" si="6"/>
        <v>1.2666666666666666</v>
      </c>
      <c r="H31" s="337" t="s">
        <v>792</v>
      </c>
      <c r="I31" s="391"/>
      <c r="J31" s="391"/>
      <c r="K31" s="409"/>
      <c r="N31" s="280" t="s">
        <v>73</v>
      </c>
      <c r="O31" s="278"/>
      <c r="P31" s="278"/>
      <c r="Q31" s="278"/>
      <c r="R31" s="278"/>
      <c r="S31" s="278"/>
      <c r="T31" s="278"/>
      <c r="U31" s="278"/>
      <c r="V31" s="278"/>
      <c r="W31" s="278"/>
      <c r="X31" s="278"/>
      <c r="Y31" s="281"/>
      <c r="AB31" s="285" t="s">
        <v>54</v>
      </c>
      <c r="AC31" s="283"/>
      <c r="AD31" s="15" t="s">
        <v>793</v>
      </c>
      <c r="AE31" s="2">
        <v>44564</v>
      </c>
      <c r="AF31" s="2">
        <v>44641</v>
      </c>
      <c r="AG31" s="3">
        <f t="shared" ref="AG31:AG37" si="10">AF31-AE31</f>
        <v>77</v>
      </c>
      <c r="AH31" s="11">
        <f t="shared" ref="AH31:AH37" si="11">AG31/30</f>
        <v>2.5666666666666669</v>
      </c>
      <c r="AI31" s="11" t="s">
        <v>56</v>
      </c>
      <c r="AJ31" s="283"/>
      <c r="AK31" s="283"/>
      <c r="AL31" s="283"/>
      <c r="AM31" s="286"/>
    </row>
    <row r="32" spans="1:39" ht="30" customHeight="1" x14ac:dyDescent="0.25">
      <c r="A32" s="41"/>
      <c r="B32" s="5"/>
      <c r="C32" s="5"/>
      <c r="D32" s="39"/>
      <c r="E32" s="39"/>
      <c r="F32" s="39"/>
      <c r="G32" s="39"/>
      <c r="H32" s="5"/>
      <c r="I32" s="39"/>
      <c r="J32" s="39"/>
      <c r="K32" s="40"/>
      <c r="N32" s="322" t="s">
        <v>29</v>
      </c>
      <c r="O32" s="319"/>
      <c r="P32" s="21" t="s">
        <v>30</v>
      </c>
      <c r="Q32" s="6" t="s">
        <v>31</v>
      </c>
      <c r="R32" s="6" t="s">
        <v>32</v>
      </c>
      <c r="S32" s="6" t="s">
        <v>33</v>
      </c>
      <c r="T32" s="6" t="s">
        <v>34</v>
      </c>
      <c r="U32" s="6" t="s">
        <v>36</v>
      </c>
      <c r="V32" s="320" t="s">
        <v>35</v>
      </c>
      <c r="W32" s="320"/>
      <c r="X32" s="320"/>
      <c r="Y32" s="323"/>
      <c r="AB32" s="285" t="s">
        <v>54</v>
      </c>
      <c r="AC32" s="283"/>
      <c r="AD32" s="15" t="s">
        <v>794</v>
      </c>
      <c r="AE32" s="2">
        <v>43837</v>
      </c>
      <c r="AF32" s="2">
        <v>43861</v>
      </c>
      <c r="AG32" s="3">
        <f t="shared" si="10"/>
        <v>24</v>
      </c>
      <c r="AH32" s="11">
        <f t="shared" si="11"/>
        <v>0.8</v>
      </c>
      <c r="AI32" s="11" t="s">
        <v>56</v>
      </c>
      <c r="AJ32" s="283"/>
      <c r="AK32" s="283"/>
      <c r="AL32" s="283"/>
      <c r="AM32" s="286"/>
    </row>
    <row r="33" spans="1:39" ht="29.25" customHeight="1" x14ac:dyDescent="0.25">
      <c r="A33" s="42"/>
      <c r="B33" s="39"/>
      <c r="C33" s="39"/>
      <c r="D33" s="299" t="s">
        <v>67</v>
      </c>
      <c r="E33" s="300"/>
      <c r="F33" s="301"/>
      <c r="G33" s="14">
        <f>SUM(G26:G31)</f>
        <v>48.7</v>
      </c>
      <c r="H33" s="39"/>
      <c r="I33" s="39"/>
      <c r="J33" s="39"/>
      <c r="K33" s="40"/>
      <c r="N33" s="285" t="s">
        <v>795</v>
      </c>
      <c r="O33" s="283"/>
      <c r="P33" s="15" t="s">
        <v>796</v>
      </c>
      <c r="Q33" s="2">
        <v>44511</v>
      </c>
      <c r="R33" s="2">
        <v>44560</v>
      </c>
      <c r="S33" s="3">
        <f t="shared" ref="S33:S40" si="12">R33-Q33</f>
        <v>49</v>
      </c>
      <c r="T33" s="11">
        <f t="shared" ref="T33:T40" si="13">S33/30</f>
        <v>1.6333333333333333</v>
      </c>
      <c r="U33" s="11" t="s">
        <v>41</v>
      </c>
      <c r="V33" s="283"/>
      <c r="W33" s="283"/>
      <c r="X33" s="283"/>
      <c r="Y33" s="286"/>
      <c r="AB33" s="285" t="s">
        <v>54</v>
      </c>
      <c r="AC33" s="283"/>
      <c r="AD33" s="15" t="s">
        <v>794</v>
      </c>
      <c r="AE33" s="2">
        <v>43476</v>
      </c>
      <c r="AF33" s="2">
        <v>43815</v>
      </c>
      <c r="AG33" s="3">
        <f t="shared" si="10"/>
        <v>339</v>
      </c>
      <c r="AH33" s="11">
        <f t="shared" si="11"/>
        <v>11.3</v>
      </c>
      <c r="AI33" s="11" t="s">
        <v>56</v>
      </c>
      <c r="AJ33" s="283"/>
      <c r="AK33" s="283"/>
      <c r="AL33" s="283"/>
      <c r="AM33" s="286"/>
    </row>
    <row r="34" spans="1:39" ht="15.75" customHeight="1" x14ac:dyDescent="0.25">
      <c r="A34" s="42"/>
      <c r="B34" s="39"/>
      <c r="C34" s="39"/>
      <c r="D34" s="39"/>
      <c r="E34" s="39"/>
      <c r="F34" s="39"/>
      <c r="G34" s="39"/>
      <c r="H34" s="39"/>
      <c r="I34" s="39"/>
      <c r="J34" s="39"/>
      <c r="K34" s="40"/>
      <c r="N34" s="285" t="s">
        <v>54</v>
      </c>
      <c r="O34" s="283"/>
      <c r="P34" s="15" t="s">
        <v>797</v>
      </c>
      <c r="Q34" s="2">
        <v>44137</v>
      </c>
      <c r="R34" s="2">
        <v>44227</v>
      </c>
      <c r="S34" s="3">
        <f t="shared" si="12"/>
        <v>90</v>
      </c>
      <c r="T34" s="11">
        <f t="shared" si="13"/>
        <v>3</v>
      </c>
      <c r="U34" s="11" t="s">
        <v>41</v>
      </c>
      <c r="V34" s="283" t="s">
        <v>798</v>
      </c>
      <c r="W34" s="283"/>
      <c r="X34" s="283"/>
      <c r="Y34" s="286"/>
      <c r="AB34" s="285" t="s">
        <v>799</v>
      </c>
      <c r="AC34" s="283"/>
      <c r="AD34" s="15" t="s">
        <v>800</v>
      </c>
      <c r="AE34" s="2">
        <v>43213</v>
      </c>
      <c r="AF34" s="2">
        <v>43277</v>
      </c>
      <c r="AG34" s="3">
        <f t="shared" si="10"/>
        <v>64</v>
      </c>
      <c r="AH34" s="11">
        <f t="shared" si="11"/>
        <v>2.1333333333333333</v>
      </c>
      <c r="AI34" s="11" t="s">
        <v>56</v>
      </c>
      <c r="AJ34" s="283"/>
      <c r="AK34" s="283"/>
      <c r="AL34" s="283"/>
      <c r="AM34" s="286"/>
    </row>
    <row r="35" spans="1:39" ht="33" customHeight="1" x14ac:dyDescent="0.25">
      <c r="A35" s="280" t="s">
        <v>73</v>
      </c>
      <c r="B35" s="278"/>
      <c r="C35" s="278"/>
      <c r="D35" s="278"/>
      <c r="E35" s="278"/>
      <c r="F35" s="278"/>
      <c r="G35" s="278"/>
      <c r="H35" s="278"/>
      <c r="I35" s="278"/>
      <c r="J35" s="278"/>
      <c r="K35" s="281"/>
      <c r="N35" s="285" t="s">
        <v>801</v>
      </c>
      <c r="O35" s="283"/>
      <c r="P35" s="15" t="s">
        <v>802</v>
      </c>
      <c r="Q35" s="2">
        <v>43831</v>
      </c>
      <c r="R35" s="2">
        <v>44012</v>
      </c>
      <c r="S35" s="3">
        <v>0</v>
      </c>
      <c r="T35" s="11">
        <f t="shared" si="13"/>
        <v>0</v>
      </c>
      <c r="U35" s="11" t="s">
        <v>56</v>
      </c>
      <c r="V35" s="283" t="s">
        <v>803</v>
      </c>
      <c r="W35" s="283"/>
      <c r="X35" s="283"/>
      <c r="Y35" s="286"/>
      <c r="AB35" s="285" t="s">
        <v>799</v>
      </c>
      <c r="AC35" s="283"/>
      <c r="AD35" s="15" t="s">
        <v>800</v>
      </c>
      <c r="AE35" s="2">
        <v>42926</v>
      </c>
      <c r="AF35" s="2">
        <v>43149</v>
      </c>
      <c r="AG35" s="3">
        <f t="shared" si="10"/>
        <v>223</v>
      </c>
      <c r="AH35" s="11">
        <f t="shared" si="11"/>
        <v>7.4333333333333336</v>
      </c>
      <c r="AI35" s="11" t="s">
        <v>56</v>
      </c>
      <c r="AJ35" s="283"/>
      <c r="AK35" s="283"/>
      <c r="AL35" s="283"/>
      <c r="AM35" s="286"/>
    </row>
    <row r="36" spans="1:39" ht="43.5" customHeight="1" x14ac:dyDescent="0.25">
      <c r="A36" s="559" t="s">
        <v>29</v>
      </c>
      <c r="B36" s="320"/>
      <c r="C36" s="21" t="s">
        <v>30</v>
      </c>
      <c r="D36" s="6" t="s">
        <v>31</v>
      </c>
      <c r="E36" s="6" t="s">
        <v>32</v>
      </c>
      <c r="F36" s="6" t="s">
        <v>33</v>
      </c>
      <c r="G36" s="6" t="s">
        <v>34</v>
      </c>
      <c r="H36" s="320" t="s">
        <v>35</v>
      </c>
      <c r="I36" s="320"/>
      <c r="J36" s="320"/>
      <c r="K36" s="323"/>
      <c r="N36" s="435" t="s">
        <v>54</v>
      </c>
      <c r="O36" s="437"/>
      <c r="P36" s="15" t="s">
        <v>804</v>
      </c>
      <c r="Q36" s="2">
        <v>43374</v>
      </c>
      <c r="R36" s="2">
        <v>43524</v>
      </c>
      <c r="S36" s="3">
        <f>R36-Q36</f>
        <v>150</v>
      </c>
      <c r="T36" s="11">
        <f>S36/30</f>
        <v>5</v>
      </c>
      <c r="U36" s="11" t="s">
        <v>41</v>
      </c>
      <c r="V36" s="437"/>
      <c r="W36" s="437"/>
      <c r="X36" s="437"/>
      <c r="Y36" s="438"/>
      <c r="AB36" s="285" t="s">
        <v>805</v>
      </c>
      <c r="AC36" s="283"/>
      <c r="AD36" s="15" t="s">
        <v>806</v>
      </c>
      <c r="AE36" s="2">
        <v>39873</v>
      </c>
      <c r="AF36" s="2">
        <v>41409</v>
      </c>
      <c r="AG36" s="3">
        <f t="shared" si="10"/>
        <v>1536</v>
      </c>
      <c r="AH36" s="11">
        <f t="shared" si="11"/>
        <v>51.2</v>
      </c>
      <c r="AI36" s="11" t="s">
        <v>56</v>
      </c>
      <c r="AJ36" s="283"/>
      <c r="AK36" s="283"/>
      <c r="AL36" s="283"/>
      <c r="AM36" s="286"/>
    </row>
    <row r="37" spans="1:39" ht="28.5" customHeight="1" x14ac:dyDescent="0.25">
      <c r="A37" s="285" t="s">
        <v>788</v>
      </c>
      <c r="B37" s="283"/>
      <c r="C37" s="15" t="s">
        <v>781</v>
      </c>
      <c r="D37" s="2">
        <v>37732</v>
      </c>
      <c r="E37" s="2">
        <v>38007</v>
      </c>
      <c r="F37" s="3">
        <f t="shared" ref="F37" si="14">E37-D37</f>
        <v>275</v>
      </c>
      <c r="G37" s="11">
        <f t="shared" ref="G37:G41" si="15">F37/30</f>
        <v>9.1666666666666661</v>
      </c>
      <c r="H37" s="283" t="s">
        <v>938</v>
      </c>
      <c r="I37" s="283"/>
      <c r="J37" s="283"/>
      <c r="K37" s="286"/>
      <c r="N37" s="285" t="s">
        <v>807</v>
      </c>
      <c r="O37" s="283"/>
      <c r="P37" s="15" t="s">
        <v>808</v>
      </c>
      <c r="Q37" s="2">
        <v>43132</v>
      </c>
      <c r="R37" s="2">
        <v>43347</v>
      </c>
      <c r="S37" s="3">
        <f t="shared" si="12"/>
        <v>215</v>
      </c>
      <c r="T37" s="11">
        <f t="shared" si="13"/>
        <v>7.166666666666667</v>
      </c>
      <c r="U37" s="11" t="s">
        <v>41</v>
      </c>
      <c r="V37" s="283"/>
      <c r="W37" s="283"/>
      <c r="X37" s="283"/>
      <c r="Y37" s="286"/>
      <c r="AB37" s="285" t="s">
        <v>809</v>
      </c>
      <c r="AC37" s="283"/>
      <c r="AD37" s="15" t="s">
        <v>806</v>
      </c>
      <c r="AE37" s="2">
        <v>38716</v>
      </c>
      <c r="AF37" s="2">
        <v>39020</v>
      </c>
      <c r="AG37" s="3">
        <f t="shared" si="10"/>
        <v>304</v>
      </c>
      <c r="AH37" s="11">
        <f t="shared" si="11"/>
        <v>10.133333333333333</v>
      </c>
      <c r="AI37" s="11" t="s">
        <v>56</v>
      </c>
      <c r="AJ37" s="283"/>
      <c r="AK37" s="283"/>
      <c r="AL37" s="283"/>
      <c r="AM37" s="286"/>
    </row>
    <row r="38" spans="1:39" ht="28.5" customHeight="1" x14ac:dyDescent="0.25">
      <c r="A38" s="285" t="s">
        <v>788</v>
      </c>
      <c r="B38" s="283"/>
      <c r="C38" s="15" t="s">
        <v>781</v>
      </c>
      <c r="D38" s="2">
        <v>38609</v>
      </c>
      <c r="E38" s="2">
        <v>38800</v>
      </c>
      <c r="F38" s="3">
        <v>0</v>
      </c>
      <c r="G38" s="11">
        <f t="shared" si="15"/>
        <v>0</v>
      </c>
      <c r="H38" s="283" t="s">
        <v>810</v>
      </c>
      <c r="I38" s="283"/>
      <c r="J38" s="283"/>
      <c r="K38" s="286"/>
      <c r="N38" s="285" t="s">
        <v>811</v>
      </c>
      <c r="O38" s="283"/>
      <c r="P38" s="15" t="s">
        <v>812</v>
      </c>
      <c r="Q38" s="2">
        <v>41421</v>
      </c>
      <c r="R38" s="2">
        <v>41555</v>
      </c>
      <c r="S38" s="3">
        <f t="shared" si="12"/>
        <v>134</v>
      </c>
      <c r="T38" s="11">
        <v>0</v>
      </c>
      <c r="U38" s="11" t="s">
        <v>41</v>
      </c>
      <c r="V38" s="283"/>
      <c r="W38" s="283"/>
      <c r="X38" s="283"/>
      <c r="Y38" s="286"/>
      <c r="AB38" s="285"/>
      <c r="AC38" s="283"/>
      <c r="AD38" s="15"/>
      <c r="AE38" s="2"/>
      <c r="AF38" s="2"/>
      <c r="AG38" s="3">
        <f>AF38-AE38</f>
        <v>0</v>
      </c>
      <c r="AH38" s="11">
        <f>AG38/30</f>
        <v>0</v>
      </c>
      <c r="AI38" s="11"/>
      <c r="AJ38" s="283"/>
      <c r="AK38" s="283"/>
      <c r="AL38" s="283"/>
      <c r="AM38" s="286"/>
    </row>
    <row r="39" spans="1:39" ht="37.5" customHeight="1" thickBot="1" x14ac:dyDescent="0.3">
      <c r="A39" s="285" t="s">
        <v>788</v>
      </c>
      <c r="B39" s="283"/>
      <c r="C39" s="15" t="s">
        <v>781</v>
      </c>
      <c r="D39" s="2">
        <v>38808</v>
      </c>
      <c r="E39" s="2">
        <v>39051</v>
      </c>
      <c r="F39" s="3">
        <v>0</v>
      </c>
      <c r="G39" s="11">
        <f t="shared" si="15"/>
        <v>0</v>
      </c>
      <c r="H39" s="283" t="s">
        <v>813</v>
      </c>
      <c r="I39" s="283"/>
      <c r="J39" s="283"/>
      <c r="K39" s="286"/>
      <c r="N39" s="435" t="s">
        <v>814</v>
      </c>
      <c r="O39" s="437"/>
      <c r="P39" s="15" t="s">
        <v>806</v>
      </c>
      <c r="Q39" s="2">
        <v>41579</v>
      </c>
      <c r="R39" s="2">
        <v>43039</v>
      </c>
      <c r="S39" s="3">
        <f>R39-Q39</f>
        <v>1460</v>
      </c>
      <c r="T39" s="11">
        <f>S39/30</f>
        <v>48.666666666666664</v>
      </c>
      <c r="U39" s="11" t="s">
        <v>41</v>
      </c>
      <c r="V39" s="437"/>
      <c r="W39" s="437"/>
      <c r="X39" s="437"/>
      <c r="Y39" s="438"/>
      <c r="AB39" s="308"/>
      <c r="AC39" s="306"/>
      <c r="AD39" s="20"/>
      <c r="AE39" s="7"/>
      <c r="AF39" s="7"/>
      <c r="AG39" s="8">
        <f>AF39-AE39</f>
        <v>0</v>
      </c>
      <c r="AH39" s="12">
        <f>AG39/30</f>
        <v>0</v>
      </c>
      <c r="AI39" s="12"/>
      <c r="AJ39" s="306"/>
      <c r="AK39" s="306"/>
      <c r="AL39" s="306"/>
      <c r="AM39" s="309"/>
    </row>
    <row r="40" spans="1:39" ht="29.25" customHeight="1" thickBot="1" x14ac:dyDescent="0.3">
      <c r="A40" s="285" t="s">
        <v>788</v>
      </c>
      <c r="B40" s="283"/>
      <c r="C40" s="15" t="s">
        <v>781</v>
      </c>
      <c r="D40" s="2">
        <v>41233</v>
      </c>
      <c r="E40" s="2">
        <v>41639</v>
      </c>
      <c r="F40" s="3">
        <f t="shared" ref="F40:F41" si="16">E40-D40</f>
        <v>406</v>
      </c>
      <c r="G40" s="11">
        <f t="shared" si="15"/>
        <v>13.533333333333333</v>
      </c>
      <c r="H40" s="283" t="s">
        <v>815</v>
      </c>
      <c r="I40" s="283"/>
      <c r="J40" s="283"/>
      <c r="K40" s="286"/>
      <c r="N40" s="285" t="s">
        <v>811</v>
      </c>
      <c r="O40" s="283"/>
      <c r="P40" s="15" t="s">
        <v>812</v>
      </c>
      <c r="Q40" s="2">
        <v>41374</v>
      </c>
      <c r="R40" s="2">
        <v>41400</v>
      </c>
      <c r="S40" s="3">
        <f t="shared" si="12"/>
        <v>26</v>
      </c>
      <c r="T40" s="11">
        <f t="shared" si="13"/>
        <v>0.8666666666666667</v>
      </c>
      <c r="U40" s="11" t="s">
        <v>41</v>
      </c>
      <c r="V40" s="283"/>
      <c r="W40" s="283"/>
      <c r="X40" s="283"/>
      <c r="Y40" s="286"/>
      <c r="AB40" s="41"/>
      <c r="AC40" s="5"/>
      <c r="AD40" s="5"/>
      <c r="AE40" s="39"/>
      <c r="AF40" s="39"/>
      <c r="AG40" s="39"/>
      <c r="AH40" s="39"/>
      <c r="AI40" s="39"/>
      <c r="AJ40" s="5"/>
      <c r="AK40" s="39"/>
      <c r="AL40" s="39"/>
      <c r="AM40" s="40"/>
    </row>
    <row r="41" spans="1:39" ht="69.75" customHeight="1" thickBot="1" x14ac:dyDescent="0.3">
      <c r="A41" s="408" t="s">
        <v>788</v>
      </c>
      <c r="B41" s="392"/>
      <c r="C41" s="15" t="s">
        <v>781</v>
      </c>
      <c r="D41" s="2">
        <v>43161</v>
      </c>
      <c r="E41" s="2">
        <v>43391</v>
      </c>
      <c r="F41" s="3">
        <f t="shared" si="16"/>
        <v>230</v>
      </c>
      <c r="G41" s="11">
        <f t="shared" si="15"/>
        <v>7.666666666666667</v>
      </c>
      <c r="H41" s="337" t="s">
        <v>792</v>
      </c>
      <c r="I41" s="391"/>
      <c r="J41" s="391"/>
      <c r="K41" s="409"/>
      <c r="N41" s="41"/>
      <c r="O41" s="5"/>
      <c r="P41" s="5"/>
      <c r="Q41" s="39"/>
      <c r="R41" s="39"/>
      <c r="S41" s="39"/>
      <c r="T41" s="39"/>
      <c r="U41" s="39"/>
      <c r="V41" s="5"/>
      <c r="W41" s="39"/>
      <c r="X41" s="39"/>
      <c r="Y41" s="40"/>
      <c r="AB41" s="42"/>
      <c r="AC41" s="39"/>
      <c r="AD41" s="39"/>
      <c r="AE41" s="299" t="s">
        <v>67</v>
      </c>
      <c r="AF41" s="300"/>
      <c r="AG41" s="301"/>
      <c r="AH41" s="14">
        <f>SUM(AH29:AH39)</f>
        <v>94.300000000000011</v>
      </c>
      <c r="AI41" s="28"/>
      <c r="AJ41" s="39"/>
      <c r="AK41" s="39"/>
      <c r="AL41" s="39"/>
      <c r="AM41" s="40"/>
    </row>
    <row r="42" spans="1:39" ht="94.5" customHeight="1" thickBot="1" x14ac:dyDescent="0.3">
      <c r="A42" s="41"/>
      <c r="B42" s="5"/>
      <c r="C42" s="5"/>
      <c r="D42" s="39"/>
      <c r="E42" s="39"/>
      <c r="F42" s="39"/>
      <c r="G42" s="39"/>
      <c r="H42" s="5"/>
      <c r="I42" s="39"/>
      <c r="J42" s="39"/>
      <c r="K42" s="40"/>
      <c r="N42" s="42"/>
      <c r="O42" s="39"/>
      <c r="P42" s="39"/>
      <c r="Q42" s="299" t="s">
        <v>67</v>
      </c>
      <c r="R42" s="300"/>
      <c r="S42" s="301"/>
      <c r="T42" s="14">
        <f>SUM(T33:T40)</f>
        <v>66.333333333333329</v>
      </c>
      <c r="U42" s="28"/>
      <c r="V42" s="39"/>
      <c r="W42" s="39"/>
      <c r="X42" s="39"/>
      <c r="Y42" s="40"/>
      <c r="AB42" s="42"/>
      <c r="AC42" s="39"/>
      <c r="AD42" s="39"/>
      <c r="AE42" s="16"/>
      <c r="AF42" s="9"/>
      <c r="AG42" s="9"/>
      <c r="AH42" s="28"/>
      <c r="AI42" s="28"/>
      <c r="AJ42" s="39"/>
      <c r="AK42" s="39"/>
      <c r="AL42" s="39"/>
      <c r="AM42" s="40"/>
    </row>
    <row r="43" spans="1:39" ht="65.25" customHeight="1" thickBot="1" x14ac:dyDescent="0.3">
      <c r="A43" s="42"/>
      <c r="B43" s="39"/>
      <c r="C43" s="39"/>
      <c r="D43" s="299" t="s">
        <v>67</v>
      </c>
      <c r="E43" s="300"/>
      <c r="F43" s="301"/>
      <c r="G43" s="14">
        <f>SUM(G37:G41)</f>
        <v>30.366666666666667</v>
      </c>
      <c r="H43" s="39"/>
      <c r="I43" s="39"/>
      <c r="J43" s="39"/>
      <c r="K43" s="40"/>
      <c r="N43" s="42"/>
      <c r="O43" s="39"/>
      <c r="P43" s="39"/>
      <c r="Q43" s="16"/>
      <c r="R43" s="9"/>
      <c r="S43" s="9"/>
      <c r="T43" s="28"/>
      <c r="U43" s="28"/>
      <c r="V43" s="39"/>
      <c r="W43" s="39"/>
      <c r="X43" s="39"/>
      <c r="Y43" s="40"/>
      <c r="AB43" s="304" t="s">
        <v>91</v>
      </c>
      <c r="AC43" s="303"/>
      <c r="AD43" s="22"/>
      <c r="AE43" s="13">
        <f>+AH25+AH41</f>
        <v>129.60000000000002</v>
      </c>
      <c r="AF43" s="9"/>
      <c r="AG43" s="9"/>
      <c r="AH43" s="9"/>
      <c r="AI43" s="9"/>
      <c r="AJ43" s="9"/>
      <c r="AK43" s="9"/>
      <c r="AL43" s="10"/>
      <c r="AM43" s="43"/>
    </row>
    <row r="44" spans="1:39" ht="17.25" customHeight="1" thickBot="1" x14ac:dyDescent="0.3">
      <c r="A44" s="42"/>
      <c r="B44" s="39"/>
      <c r="C44" s="39"/>
      <c r="D44" s="16"/>
      <c r="E44" s="9"/>
      <c r="F44" s="9"/>
      <c r="G44" s="28"/>
      <c r="H44" s="39"/>
      <c r="I44" s="39"/>
      <c r="J44" s="39"/>
      <c r="K44" s="40"/>
      <c r="N44" s="304" t="s">
        <v>91</v>
      </c>
      <c r="O44" s="303"/>
      <c r="P44" s="22"/>
      <c r="Q44" s="13">
        <f>+T29+T42</f>
        <v>92.766666666666666</v>
      </c>
      <c r="R44" s="9"/>
      <c r="S44" s="9"/>
      <c r="T44" s="9"/>
      <c r="U44" s="9"/>
      <c r="V44" s="9"/>
      <c r="W44" s="9"/>
      <c r="X44" s="10"/>
      <c r="Y44" s="43"/>
      <c r="AB44" s="42"/>
      <c r="AC44" s="39"/>
      <c r="AD44" s="39"/>
      <c r="AE44" s="39"/>
      <c r="AF44" s="39"/>
      <c r="AG44" s="39"/>
      <c r="AH44" s="39"/>
      <c r="AI44" s="39"/>
      <c r="AJ44" s="39"/>
      <c r="AK44" s="39"/>
      <c r="AL44" s="39"/>
      <c r="AM44" s="40"/>
    </row>
    <row r="45" spans="1:39" ht="15.75" customHeight="1" thickBot="1" x14ac:dyDescent="0.3">
      <c r="A45" s="304" t="s">
        <v>91</v>
      </c>
      <c r="B45" s="303"/>
      <c r="C45" s="22"/>
      <c r="D45" s="13">
        <f>+G33+G43</f>
        <v>79.066666666666663</v>
      </c>
      <c r="E45" s="9"/>
      <c r="F45" s="9"/>
      <c r="G45" s="9"/>
      <c r="H45" s="9"/>
      <c r="I45" s="9"/>
      <c r="J45" s="10"/>
      <c r="K45" s="43"/>
      <c r="N45" s="42"/>
      <c r="O45" s="39"/>
      <c r="P45" s="39"/>
      <c r="Q45" s="39"/>
      <c r="R45" s="39"/>
      <c r="S45" s="39"/>
      <c r="T45" s="39"/>
      <c r="U45" s="39"/>
      <c r="V45" s="39"/>
      <c r="W45" s="39"/>
      <c r="X45" s="39"/>
      <c r="Y45" s="40"/>
      <c r="AB45" s="290" t="s">
        <v>94</v>
      </c>
      <c r="AC45" s="288"/>
      <c r="AD45" s="288"/>
      <c r="AE45" s="288"/>
      <c r="AF45" s="288"/>
      <c r="AG45" s="288"/>
      <c r="AH45" s="288"/>
      <c r="AI45" s="288"/>
      <c r="AJ45" s="288"/>
      <c r="AK45" s="288"/>
      <c r="AL45" s="288"/>
      <c r="AM45" s="291"/>
    </row>
    <row r="46" spans="1:39" ht="15.75" thickBot="1" x14ac:dyDescent="0.3">
      <c r="A46" s="42"/>
      <c r="B46" s="39"/>
      <c r="C46" s="39"/>
      <c r="D46" s="39"/>
      <c r="E46" s="39"/>
      <c r="F46" s="39"/>
      <c r="G46" s="39"/>
      <c r="H46" s="39"/>
      <c r="I46" s="39"/>
      <c r="J46" s="39"/>
      <c r="K46" s="40"/>
      <c r="N46" s="290" t="s">
        <v>94</v>
      </c>
      <c r="O46" s="288"/>
      <c r="P46" s="288"/>
      <c r="Q46" s="288"/>
      <c r="R46" s="288"/>
      <c r="S46" s="288"/>
      <c r="T46" s="288"/>
      <c r="U46" s="288"/>
      <c r="V46" s="288"/>
      <c r="W46" s="288"/>
      <c r="X46" s="288"/>
      <c r="Y46" s="291"/>
      <c r="AB46" s="276"/>
      <c r="AC46" s="275"/>
      <c r="AD46" s="275"/>
      <c r="AE46" s="275"/>
      <c r="AF46" s="275"/>
      <c r="AG46" s="275"/>
      <c r="AH46" s="275"/>
      <c r="AI46" s="275"/>
      <c r="AJ46" s="275"/>
      <c r="AK46" s="275"/>
      <c r="AL46" s="275"/>
      <c r="AM46" s="296"/>
    </row>
    <row r="47" spans="1:39" x14ac:dyDescent="0.25">
      <c r="A47" s="290" t="s">
        <v>94</v>
      </c>
      <c r="B47" s="288"/>
      <c r="C47" s="288"/>
      <c r="D47" s="288"/>
      <c r="E47" s="288"/>
      <c r="F47" s="288"/>
      <c r="G47" s="288"/>
      <c r="H47" s="288"/>
      <c r="I47" s="288"/>
      <c r="J47" s="288"/>
      <c r="K47" s="291"/>
      <c r="N47" s="276"/>
      <c r="O47" s="275"/>
      <c r="P47" s="275"/>
      <c r="Q47" s="275"/>
      <c r="R47" s="275"/>
      <c r="S47" s="275"/>
      <c r="T47" s="275"/>
      <c r="U47" s="275"/>
      <c r="V47" s="275"/>
      <c r="W47" s="275"/>
      <c r="X47" s="275"/>
      <c r="Y47" s="296"/>
      <c r="AB47" s="276"/>
      <c r="AC47" s="275"/>
      <c r="AD47" s="275"/>
      <c r="AE47" s="275"/>
      <c r="AF47" s="275"/>
      <c r="AG47" s="275"/>
      <c r="AH47" s="275"/>
      <c r="AI47" s="275"/>
      <c r="AJ47" s="275"/>
      <c r="AK47" s="275"/>
      <c r="AL47" s="275"/>
      <c r="AM47" s="296"/>
    </row>
    <row r="48" spans="1:39" ht="15.75" customHeight="1" thickBot="1" x14ac:dyDescent="0.3">
      <c r="A48" s="276"/>
      <c r="B48" s="275"/>
      <c r="C48" s="275"/>
      <c r="D48" s="275"/>
      <c r="E48" s="275"/>
      <c r="F48" s="275"/>
      <c r="G48" s="275"/>
      <c r="H48" s="275"/>
      <c r="I48" s="275"/>
      <c r="J48" s="275"/>
      <c r="K48" s="296"/>
      <c r="N48" s="276"/>
      <c r="O48" s="275"/>
      <c r="P48" s="275"/>
      <c r="Q48" s="275"/>
      <c r="R48" s="275"/>
      <c r="S48" s="275"/>
      <c r="T48" s="275"/>
      <c r="U48" s="275"/>
      <c r="V48" s="275"/>
      <c r="W48" s="275"/>
      <c r="X48" s="275"/>
      <c r="Y48" s="296"/>
      <c r="AB48" s="297"/>
      <c r="AC48" s="294"/>
      <c r="AD48" s="294"/>
      <c r="AE48" s="294"/>
      <c r="AF48" s="294"/>
      <c r="AG48" s="294"/>
      <c r="AH48" s="294"/>
      <c r="AI48" s="294"/>
      <c r="AJ48" s="294"/>
      <c r="AK48" s="294"/>
      <c r="AL48" s="294"/>
      <c r="AM48" s="298"/>
    </row>
    <row r="49" spans="1:39" ht="15.75" customHeight="1" thickBot="1" x14ac:dyDescent="0.3">
      <c r="A49" s="276"/>
      <c r="B49" s="275"/>
      <c r="C49" s="275"/>
      <c r="D49" s="275"/>
      <c r="E49" s="275"/>
      <c r="F49" s="275"/>
      <c r="G49" s="275"/>
      <c r="H49" s="275"/>
      <c r="I49" s="275"/>
      <c r="J49" s="275"/>
      <c r="K49" s="296"/>
      <c r="N49" s="297"/>
      <c r="O49" s="294"/>
      <c r="P49" s="294"/>
      <c r="Q49" s="294"/>
      <c r="R49" s="294"/>
      <c r="S49" s="294"/>
      <c r="T49" s="294"/>
      <c r="U49" s="294"/>
      <c r="V49" s="294"/>
      <c r="W49" s="294"/>
      <c r="X49" s="294"/>
      <c r="Y49" s="298"/>
      <c r="AB49" s="276"/>
      <c r="AC49" s="275"/>
      <c r="AD49" s="275"/>
      <c r="AE49" s="275"/>
      <c r="AF49" s="275"/>
      <c r="AG49" s="275"/>
      <c r="AH49" s="275"/>
      <c r="AI49" s="275"/>
      <c r="AJ49" s="275"/>
      <c r="AK49" s="39"/>
      <c r="AL49" s="39"/>
      <c r="AM49" s="40"/>
    </row>
    <row r="50" spans="1:39" ht="15.75" customHeight="1" thickBot="1" x14ac:dyDescent="0.3">
      <c r="A50" s="297"/>
      <c r="B50" s="294"/>
      <c r="C50" s="294"/>
      <c r="D50" s="294"/>
      <c r="E50" s="294"/>
      <c r="F50" s="294"/>
      <c r="G50" s="294"/>
      <c r="H50" s="294"/>
      <c r="I50" s="294"/>
      <c r="J50" s="294"/>
      <c r="K50" s="298"/>
      <c r="N50" s="276"/>
      <c r="O50" s="275"/>
      <c r="P50" s="275"/>
      <c r="Q50" s="275"/>
      <c r="R50" s="275"/>
      <c r="S50" s="275"/>
      <c r="T50" s="275"/>
      <c r="U50" s="275"/>
      <c r="V50" s="275"/>
      <c r="W50" s="39"/>
      <c r="X50" s="39"/>
      <c r="Y50" s="40"/>
      <c r="AB50" s="280" t="s">
        <v>99</v>
      </c>
      <c r="AC50" s="278"/>
      <c r="AD50" s="278"/>
      <c r="AE50" s="278"/>
      <c r="AF50" s="278"/>
      <c r="AG50" s="278"/>
      <c r="AH50" s="278"/>
      <c r="AI50" s="278"/>
      <c r="AJ50" s="278"/>
      <c r="AK50" s="278"/>
      <c r="AL50" s="278"/>
      <c r="AM50" s="281"/>
    </row>
    <row r="51" spans="1:39" ht="15.75" customHeight="1" thickBot="1" x14ac:dyDescent="0.3">
      <c r="A51" s="276"/>
      <c r="B51" s="275"/>
      <c r="C51" s="275"/>
      <c r="D51" s="275"/>
      <c r="E51" s="275"/>
      <c r="F51" s="275"/>
      <c r="G51" s="275"/>
      <c r="H51" s="275"/>
      <c r="I51" s="39"/>
      <c r="J51" s="39"/>
      <c r="K51" s="40"/>
      <c r="N51" s="280" t="s">
        <v>99</v>
      </c>
      <c r="O51" s="278"/>
      <c r="P51" s="278"/>
      <c r="Q51" s="278"/>
      <c r="R51" s="278"/>
      <c r="S51" s="278"/>
      <c r="T51" s="278"/>
      <c r="U51" s="278"/>
      <c r="V51" s="278"/>
      <c r="W51" s="278"/>
      <c r="X51" s="278"/>
      <c r="Y51" s="281"/>
      <c r="AB51" s="23"/>
      <c r="AC51" s="24"/>
      <c r="AD51" s="24"/>
      <c r="AE51" s="24"/>
      <c r="AF51" s="24"/>
      <c r="AG51" s="24"/>
      <c r="AH51" s="24"/>
      <c r="AI51" s="24"/>
      <c r="AJ51" s="24"/>
      <c r="AK51" s="24"/>
      <c r="AL51" s="24"/>
      <c r="AM51" s="25"/>
    </row>
    <row r="52" spans="1:39" ht="15.75" customHeight="1" thickBot="1" x14ac:dyDescent="0.3">
      <c r="A52" s="280" t="s">
        <v>99</v>
      </c>
      <c r="B52" s="278"/>
      <c r="C52" s="278"/>
      <c r="D52" s="278"/>
      <c r="E52" s="278"/>
      <c r="F52" s="278"/>
      <c r="G52" s="278"/>
      <c r="H52" s="278"/>
      <c r="I52" s="278"/>
      <c r="J52" s="278"/>
      <c r="K52" s="281"/>
      <c r="N52" s="23"/>
      <c r="O52" s="24"/>
      <c r="P52" s="24"/>
      <c r="Q52" s="24"/>
      <c r="R52" s="24"/>
      <c r="S52" s="24"/>
      <c r="T52" s="24"/>
      <c r="U52" s="24"/>
      <c r="V52" s="24"/>
      <c r="W52" s="24"/>
      <c r="X52" s="24"/>
      <c r="Y52" s="25"/>
      <c r="AB52" s="32"/>
      <c r="AC52" s="272" t="s">
        <v>102</v>
      </c>
      <c r="AD52" s="272"/>
      <c r="AE52" s="272"/>
      <c r="AF52" s="272"/>
      <c r="AG52" s="273" t="s">
        <v>41</v>
      </c>
      <c r="AH52" s="273"/>
      <c r="AI52" s="273"/>
      <c r="AJ52" s="273"/>
      <c r="AK52" s="273"/>
      <c r="AL52" s="1"/>
      <c r="AM52" s="33"/>
    </row>
    <row r="53" spans="1:39" ht="17.25" customHeight="1" thickBot="1" x14ac:dyDescent="0.3">
      <c r="A53" s="23"/>
      <c r="B53" s="24"/>
      <c r="C53" s="24"/>
      <c r="D53" s="24"/>
      <c r="E53" s="24"/>
      <c r="F53" s="24"/>
      <c r="G53" s="24"/>
      <c r="H53" s="24"/>
      <c r="I53" s="24"/>
      <c r="J53" s="24"/>
      <c r="K53" s="25"/>
      <c r="N53" s="32"/>
      <c r="O53" s="272" t="s">
        <v>102</v>
      </c>
      <c r="P53" s="272"/>
      <c r="Q53" s="272"/>
      <c r="R53" s="272"/>
      <c r="S53" s="273" t="s">
        <v>41</v>
      </c>
      <c r="T53" s="273"/>
      <c r="U53" s="273"/>
      <c r="V53" s="273"/>
      <c r="W53" s="273"/>
      <c r="X53" s="1"/>
      <c r="Y53" s="33"/>
      <c r="AB53" s="29"/>
      <c r="AC53" s="30"/>
      <c r="AD53" s="30"/>
      <c r="AE53" s="30"/>
      <c r="AF53" s="30"/>
      <c r="AG53" s="30"/>
      <c r="AH53" s="30"/>
      <c r="AI53" s="30"/>
      <c r="AJ53" s="30"/>
      <c r="AK53" s="30"/>
      <c r="AL53" s="30"/>
      <c r="AM53" s="31"/>
    </row>
    <row r="54" spans="1:39" ht="15.75" thickBot="1" x14ac:dyDescent="0.3">
      <c r="A54" s="32"/>
      <c r="B54" s="272" t="s">
        <v>102</v>
      </c>
      <c r="C54" s="272"/>
      <c r="D54" s="272"/>
      <c r="E54" s="272"/>
      <c r="F54" s="273" t="s">
        <v>41</v>
      </c>
      <c r="G54" s="273"/>
      <c r="H54" s="273"/>
      <c r="I54" s="273"/>
      <c r="J54" s="1"/>
      <c r="K54" s="33"/>
      <c r="N54" s="29"/>
      <c r="O54" s="30"/>
      <c r="P54" s="30"/>
      <c r="Q54" s="30"/>
      <c r="R54" s="30"/>
      <c r="S54" s="30"/>
      <c r="T54" s="30"/>
      <c r="U54" s="30"/>
      <c r="V54" s="30"/>
      <c r="W54" s="30"/>
      <c r="X54" s="30"/>
      <c r="Y54" s="31"/>
    </row>
    <row r="55" spans="1:39" ht="15.75" customHeight="1" thickBot="1" x14ac:dyDescent="0.3">
      <c r="A55" s="29"/>
      <c r="B55" s="30"/>
      <c r="C55" s="30"/>
      <c r="D55" s="30"/>
      <c r="E55" s="30"/>
      <c r="F55" s="30"/>
      <c r="G55" s="30"/>
      <c r="H55" s="30"/>
      <c r="I55" s="30"/>
      <c r="J55" s="30"/>
      <c r="K55" s="31"/>
    </row>
    <row r="56" spans="1:39" ht="17.25" customHeight="1" x14ac:dyDescent="0.25"/>
  </sheetData>
  <mergeCells count="182">
    <mergeCell ref="AB2:AB3"/>
    <mergeCell ref="AC2:AK3"/>
    <mergeCell ref="AL2:AM3"/>
    <mergeCell ref="A5:A6"/>
    <mergeCell ref="B5:I6"/>
    <mergeCell ref="J5:K6"/>
    <mergeCell ref="N5:N6"/>
    <mergeCell ref="O5:W6"/>
    <mergeCell ref="X5:Y6"/>
    <mergeCell ref="AB5:AB6"/>
    <mergeCell ref="A2:A3"/>
    <mergeCell ref="B2:I3"/>
    <mergeCell ref="J2:K3"/>
    <mergeCell ref="N2:N3"/>
    <mergeCell ref="O2:W3"/>
    <mergeCell ref="X2:Y3"/>
    <mergeCell ref="B10:K10"/>
    <mergeCell ref="O10:Y10"/>
    <mergeCell ref="AC10:AM10"/>
    <mergeCell ref="B11:K11"/>
    <mergeCell ref="O11:Y11"/>
    <mergeCell ref="AC11:AM11"/>
    <mergeCell ref="AC5:AK6"/>
    <mergeCell ref="AL5:AM6"/>
    <mergeCell ref="A8:K8"/>
    <mergeCell ref="N8:Y8"/>
    <mergeCell ref="AB8:AM8"/>
    <mergeCell ref="A9:K9"/>
    <mergeCell ref="N9:Y9"/>
    <mergeCell ref="AB9:AM9"/>
    <mergeCell ref="A13:K13"/>
    <mergeCell ref="N13:Y13"/>
    <mergeCell ref="AB13:AM13"/>
    <mergeCell ref="B14:H14"/>
    <mergeCell ref="J14:K14"/>
    <mergeCell ref="O14:V14"/>
    <mergeCell ref="X14:Y14"/>
    <mergeCell ref="AC14:AJ14"/>
    <mergeCell ref="AL14:AM14"/>
    <mergeCell ref="A15:K15"/>
    <mergeCell ref="N15:Y15"/>
    <mergeCell ref="AB15:AM15"/>
    <mergeCell ref="B16:H16"/>
    <mergeCell ref="J16:K16"/>
    <mergeCell ref="O16:V16"/>
    <mergeCell ref="X16:Y16"/>
    <mergeCell ref="AC16:AJ16"/>
    <mergeCell ref="AL16:AM16"/>
    <mergeCell ref="A17:K17"/>
    <mergeCell ref="N17:Y17"/>
    <mergeCell ref="AB17:AM17"/>
    <mergeCell ref="B18:H18"/>
    <mergeCell ref="J18:K18"/>
    <mergeCell ref="A19:K19"/>
    <mergeCell ref="B20:H20"/>
    <mergeCell ref="J20:K20"/>
    <mergeCell ref="O18:V18"/>
    <mergeCell ref="X18:Y18"/>
    <mergeCell ref="AC18:AJ18"/>
    <mergeCell ref="AL18:AM18"/>
    <mergeCell ref="N22:O22"/>
    <mergeCell ref="V22:Y22"/>
    <mergeCell ref="AB22:AC22"/>
    <mergeCell ref="AJ22:AM22"/>
    <mergeCell ref="A21:K21"/>
    <mergeCell ref="N19:Y19"/>
    <mergeCell ref="AB19:AM19"/>
    <mergeCell ref="A23:K23"/>
    <mergeCell ref="N21:Y21"/>
    <mergeCell ref="AB21:AM21"/>
    <mergeCell ref="AB23:AC23"/>
    <mergeCell ref="AJ23:AM23"/>
    <mergeCell ref="A25:B25"/>
    <mergeCell ref="H25:K25"/>
    <mergeCell ref="N26:O26"/>
    <mergeCell ref="V26:Y26"/>
    <mergeCell ref="A26:B26"/>
    <mergeCell ref="H26:K26"/>
    <mergeCell ref="N23:O23"/>
    <mergeCell ref="V23:Y23"/>
    <mergeCell ref="A24:B24"/>
    <mergeCell ref="H24:K24"/>
    <mergeCell ref="N25:O25"/>
    <mergeCell ref="V25:Y25"/>
    <mergeCell ref="N24:O24"/>
    <mergeCell ref="V24:Y24"/>
    <mergeCell ref="AB30:AC30"/>
    <mergeCell ref="AJ30:AM30"/>
    <mergeCell ref="AB29:AC29"/>
    <mergeCell ref="AJ29:AM29"/>
    <mergeCell ref="AE25:AG25"/>
    <mergeCell ref="A31:B31"/>
    <mergeCell ref="H31:K31"/>
    <mergeCell ref="A30:B30"/>
    <mergeCell ref="H30:K30"/>
    <mergeCell ref="A29:B29"/>
    <mergeCell ref="H29:K29"/>
    <mergeCell ref="AB27:AM27"/>
    <mergeCell ref="AB28:AC28"/>
    <mergeCell ref="AJ28:AM28"/>
    <mergeCell ref="AB31:AC31"/>
    <mergeCell ref="AJ31:AM31"/>
    <mergeCell ref="Q29:S29"/>
    <mergeCell ref="A28:B28"/>
    <mergeCell ref="H28:K28"/>
    <mergeCell ref="N27:O27"/>
    <mergeCell ref="V27:Y27"/>
    <mergeCell ref="N31:Y31"/>
    <mergeCell ref="A27:B27"/>
    <mergeCell ref="H27:K27"/>
    <mergeCell ref="N32:O32"/>
    <mergeCell ref="V32:Y32"/>
    <mergeCell ref="AJ35:AM35"/>
    <mergeCell ref="N33:O33"/>
    <mergeCell ref="V33:Y33"/>
    <mergeCell ref="AB32:AC32"/>
    <mergeCell ref="AJ32:AM32"/>
    <mergeCell ref="D33:F33"/>
    <mergeCell ref="A35:K35"/>
    <mergeCell ref="AB33:AC33"/>
    <mergeCell ref="AJ33:AM33"/>
    <mergeCell ref="AB36:AC36"/>
    <mergeCell ref="AJ36:AM36"/>
    <mergeCell ref="N35:O35"/>
    <mergeCell ref="V35:Y35"/>
    <mergeCell ref="AB38:AC38"/>
    <mergeCell ref="AJ38:AM38"/>
    <mergeCell ref="N34:O34"/>
    <mergeCell ref="V34:Y34"/>
    <mergeCell ref="N36:O36"/>
    <mergeCell ref="V36:Y36"/>
    <mergeCell ref="N38:O38"/>
    <mergeCell ref="V38:Y38"/>
    <mergeCell ref="N37:O37"/>
    <mergeCell ref="V37:Y37"/>
    <mergeCell ref="AB34:AC34"/>
    <mergeCell ref="AJ34:AM34"/>
    <mergeCell ref="AB37:AC37"/>
    <mergeCell ref="AJ37:AM37"/>
    <mergeCell ref="AB35:AC35"/>
    <mergeCell ref="N44:O44"/>
    <mergeCell ref="AB43:AC43"/>
    <mergeCell ref="AE41:AG41"/>
    <mergeCell ref="A37:B37"/>
    <mergeCell ref="H37:K37"/>
    <mergeCell ref="N39:O39"/>
    <mergeCell ref="V39:Y39"/>
    <mergeCell ref="N40:O40"/>
    <mergeCell ref="V40:Y40"/>
    <mergeCell ref="AB39:AC39"/>
    <mergeCell ref="AJ39:AM39"/>
    <mergeCell ref="A39:B39"/>
    <mergeCell ref="H39:K39"/>
    <mergeCell ref="A40:B40"/>
    <mergeCell ref="H40:K40"/>
    <mergeCell ref="A41:B41"/>
    <mergeCell ref="H41:K41"/>
    <mergeCell ref="Q42:S42"/>
    <mergeCell ref="O53:R53"/>
    <mergeCell ref="S53:W53"/>
    <mergeCell ref="AC52:AF52"/>
    <mergeCell ref="A45:B45"/>
    <mergeCell ref="AB45:AM45"/>
    <mergeCell ref="AB46:AM48"/>
    <mergeCell ref="N46:Y46"/>
    <mergeCell ref="N47:Y49"/>
    <mergeCell ref="AG52:AK52"/>
    <mergeCell ref="N50:V50"/>
    <mergeCell ref="AB49:AJ49"/>
    <mergeCell ref="N51:Y51"/>
    <mergeCell ref="AB50:AM50"/>
    <mergeCell ref="A36:B36"/>
    <mergeCell ref="H36:K36"/>
    <mergeCell ref="D43:F43"/>
    <mergeCell ref="A47:K47"/>
    <mergeCell ref="A48:K50"/>
    <mergeCell ref="A51:H51"/>
    <mergeCell ref="A52:K52"/>
    <mergeCell ref="B54:E54"/>
    <mergeCell ref="F54:I54"/>
    <mergeCell ref="A38:B38"/>
    <mergeCell ref="H38:K38"/>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00000000-0002-0000-0700-000000000000}">
          <x14:formula1>
            <xm:f>Hoja3!$A$1:$A$7</xm:f>
          </x14:formula1>
          <xm:sqref>B16:H16</xm:sqref>
        </x14:dataValidation>
        <x14:dataValidation type="list" allowBlank="1" showInputMessage="1" showErrorMessage="1" xr:uid="{00000000-0002-0000-0700-000001000000}">
          <x14:formula1>
            <xm:f>Hoja3!$C$1:$C$6</xm:f>
          </x14:formula1>
          <xm:sqref>O16:V16 AC16:AJ16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CE4D6"/>
  </sheetPr>
  <dimension ref="A1:AM76"/>
  <sheetViews>
    <sheetView topLeftCell="A48" zoomScale="50" zoomScaleNormal="50" workbookViewId="0">
      <selection activeCell="F60" sqref="F60:I60"/>
    </sheetView>
  </sheetViews>
  <sheetFormatPr baseColWidth="10" defaultColWidth="11.42578125" defaultRowHeight="15" x14ac:dyDescent="0.25"/>
  <cols>
    <col min="1" max="1" width="26" customWidth="1"/>
    <col min="2" max="2" width="40" customWidth="1"/>
    <col min="3" max="3" width="17.28515625" customWidth="1"/>
    <col min="6" max="6" width="16" customWidth="1"/>
    <col min="7" max="7" width="16.28515625" customWidth="1"/>
    <col min="9" max="9" width="14.140625" customWidth="1"/>
    <col min="14" max="14" width="23.5703125" bestFit="1" customWidth="1"/>
    <col min="16" max="16" width="36.28515625" customWidth="1"/>
    <col min="17" max="17" width="21.140625" customWidth="1"/>
    <col min="18" max="18" width="18" customWidth="1"/>
    <col min="19" max="19" width="17.7109375" customWidth="1"/>
    <col min="20" max="20" width="17.5703125" customWidth="1"/>
    <col min="21" max="21" width="38.140625" customWidth="1"/>
    <col min="23" max="23" width="25.85546875" customWidth="1"/>
    <col min="28" max="28" width="38.5703125" customWidth="1"/>
    <col min="30" max="30" width="35.140625" customWidth="1"/>
    <col min="31" max="31" width="22.85546875" customWidth="1"/>
    <col min="32" max="32" width="21.7109375" customWidth="1"/>
    <col min="33" max="33" width="18.85546875" customWidth="1"/>
    <col min="34" max="34" width="20.5703125" customWidth="1"/>
    <col min="35" max="35" width="47.42578125" customWidth="1"/>
    <col min="36" max="36" width="22.28515625" customWidth="1"/>
    <col min="37" max="37" width="32" customWidth="1"/>
  </cols>
  <sheetData>
    <row r="1" spans="1:39" ht="15.75" thickBot="1" x14ac:dyDescent="0.3"/>
    <row r="2" spans="1:39" ht="15" customHeight="1" x14ac:dyDescent="0.25">
      <c r="A2" s="358"/>
      <c r="B2" s="350" t="s">
        <v>0</v>
      </c>
      <c r="C2" s="376"/>
      <c r="D2" s="376"/>
      <c r="E2" s="376"/>
      <c r="F2" s="376"/>
      <c r="G2" s="376"/>
      <c r="H2" s="376"/>
      <c r="I2" s="377"/>
      <c r="J2" s="351"/>
      <c r="K2" s="373"/>
      <c r="N2" s="358"/>
      <c r="O2" s="359" t="s">
        <v>1</v>
      </c>
      <c r="P2" s="368"/>
      <c r="Q2" s="368"/>
      <c r="R2" s="368"/>
      <c r="S2" s="368"/>
      <c r="T2" s="368"/>
      <c r="U2" s="368"/>
      <c r="V2" s="368"/>
      <c r="W2" s="369"/>
      <c r="X2" s="351"/>
      <c r="Y2" s="373"/>
      <c r="AB2" s="358"/>
      <c r="AC2" s="359" t="s">
        <v>1</v>
      </c>
      <c r="AD2" s="368"/>
      <c r="AE2" s="368"/>
      <c r="AF2" s="368"/>
      <c r="AG2" s="368"/>
      <c r="AH2" s="368"/>
      <c r="AI2" s="368"/>
      <c r="AJ2" s="368"/>
      <c r="AK2" s="369"/>
      <c r="AL2" s="351"/>
      <c r="AM2" s="373"/>
    </row>
    <row r="3" spans="1:39" ht="36.75" customHeight="1" thickBot="1" x14ac:dyDescent="0.3">
      <c r="A3" s="367"/>
      <c r="B3" s="378"/>
      <c r="C3" s="379"/>
      <c r="D3" s="379"/>
      <c r="E3" s="379"/>
      <c r="F3" s="379"/>
      <c r="G3" s="379"/>
      <c r="H3" s="379"/>
      <c r="I3" s="380"/>
      <c r="J3" s="374"/>
      <c r="K3" s="375"/>
      <c r="N3" s="367"/>
      <c r="O3" s="370"/>
      <c r="P3" s="371"/>
      <c r="Q3" s="371"/>
      <c r="R3" s="371"/>
      <c r="S3" s="371"/>
      <c r="T3" s="371"/>
      <c r="U3" s="371"/>
      <c r="V3" s="371"/>
      <c r="W3" s="372"/>
      <c r="X3" s="374"/>
      <c r="Y3" s="375"/>
      <c r="AB3" s="367"/>
      <c r="AC3" s="370"/>
      <c r="AD3" s="371"/>
      <c r="AE3" s="371"/>
      <c r="AF3" s="371"/>
      <c r="AG3" s="371"/>
      <c r="AH3" s="371"/>
      <c r="AI3" s="371"/>
      <c r="AJ3" s="371"/>
      <c r="AK3" s="372"/>
      <c r="AL3" s="374"/>
      <c r="AM3" s="375"/>
    </row>
    <row r="4" spans="1:39" ht="15.75" thickBot="1" x14ac:dyDescent="0.3">
      <c r="A4" s="34"/>
      <c r="K4" s="35"/>
      <c r="N4" s="34"/>
      <c r="Y4" s="35"/>
      <c r="AB4" s="34"/>
      <c r="AM4" s="35"/>
    </row>
    <row r="5" spans="1:39" ht="15" customHeight="1" x14ac:dyDescent="0.25">
      <c r="A5" s="358"/>
      <c r="B5" s="350" t="s">
        <v>2</v>
      </c>
      <c r="C5" s="376"/>
      <c r="D5" s="376"/>
      <c r="E5" s="376"/>
      <c r="F5" s="376"/>
      <c r="G5" s="376"/>
      <c r="H5" s="376"/>
      <c r="I5" s="377"/>
      <c r="J5" s="351"/>
      <c r="K5" s="373"/>
      <c r="N5" s="358"/>
      <c r="O5" s="350" t="s">
        <v>2</v>
      </c>
      <c r="P5" s="376"/>
      <c r="Q5" s="376"/>
      <c r="R5" s="376"/>
      <c r="S5" s="376"/>
      <c r="T5" s="376"/>
      <c r="U5" s="376"/>
      <c r="V5" s="376"/>
      <c r="W5" s="377"/>
      <c r="X5" s="351"/>
      <c r="Y5" s="373"/>
      <c r="AB5" s="358"/>
      <c r="AC5" s="350" t="s">
        <v>2</v>
      </c>
      <c r="AD5" s="376"/>
      <c r="AE5" s="376"/>
      <c r="AF5" s="376"/>
      <c r="AG5" s="376"/>
      <c r="AH5" s="376"/>
      <c r="AI5" s="376"/>
      <c r="AJ5" s="376"/>
      <c r="AK5" s="377"/>
      <c r="AL5" s="351"/>
      <c r="AM5" s="373"/>
    </row>
    <row r="6" spans="1:39" ht="15.75" customHeight="1" thickBot="1" x14ac:dyDescent="0.3">
      <c r="A6" s="367"/>
      <c r="B6" s="378"/>
      <c r="C6" s="379"/>
      <c r="D6" s="379"/>
      <c r="E6" s="379"/>
      <c r="F6" s="379"/>
      <c r="G6" s="379"/>
      <c r="H6" s="379"/>
      <c r="I6" s="380"/>
      <c r="J6" s="374"/>
      <c r="K6" s="375"/>
      <c r="N6" s="367"/>
      <c r="O6" s="378"/>
      <c r="P6" s="379"/>
      <c r="Q6" s="379"/>
      <c r="R6" s="379"/>
      <c r="S6" s="379"/>
      <c r="T6" s="379"/>
      <c r="U6" s="379"/>
      <c r="V6" s="379"/>
      <c r="W6" s="380"/>
      <c r="X6" s="374"/>
      <c r="Y6" s="375"/>
      <c r="AB6" s="367"/>
      <c r="AC6" s="378"/>
      <c r="AD6" s="379"/>
      <c r="AE6" s="379"/>
      <c r="AF6" s="379"/>
      <c r="AG6" s="379"/>
      <c r="AH6" s="379"/>
      <c r="AI6" s="379"/>
      <c r="AJ6" s="379"/>
      <c r="AK6" s="380"/>
      <c r="AL6" s="374"/>
      <c r="AM6" s="375"/>
    </row>
    <row r="7" spans="1:39" ht="15.75" thickBot="1" x14ac:dyDescent="0.3">
      <c r="A7" s="36"/>
      <c r="B7" s="37"/>
      <c r="C7" s="37"/>
      <c r="D7" s="37"/>
      <c r="E7" s="37"/>
      <c r="F7" s="37"/>
      <c r="G7" s="37"/>
      <c r="H7" s="38"/>
      <c r="I7" s="39"/>
      <c r="J7" s="39"/>
      <c r="K7" s="40"/>
      <c r="N7" s="36"/>
      <c r="O7" s="37"/>
      <c r="P7" s="37"/>
      <c r="Q7" s="37"/>
      <c r="R7" s="37"/>
      <c r="S7" s="37"/>
      <c r="T7" s="37"/>
      <c r="U7" s="37"/>
      <c r="V7" s="38"/>
      <c r="W7" s="39"/>
      <c r="X7" s="39"/>
      <c r="Y7" s="40"/>
      <c r="AB7" s="36"/>
      <c r="AC7" s="37"/>
      <c r="AD7" s="37"/>
      <c r="AE7" s="37"/>
      <c r="AF7" s="37"/>
      <c r="AG7" s="37"/>
      <c r="AH7" s="37"/>
      <c r="AI7" s="37"/>
      <c r="AJ7" s="38"/>
      <c r="AK7" s="39"/>
      <c r="AL7" s="39"/>
      <c r="AM7" s="40"/>
    </row>
    <row r="8" spans="1:39" ht="15.75" thickBot="1" x14ac:dyDescent="0.3">
      <c r="A8" s="280" t="s">
        <v>3</v>
      </c>
      <c r="B8" s="278"/>
      <c r="C8" s="278"/>
      <c r="D8" s="278"/>
      <c r="E8" s="278"/>
      <c r="F8" s="278"/>
      <c r="G8" s="278"/>
      <c r="H8" s="278"/>
      <c r="I8" s="278"/>
      <c r="J8" s="278"/>
      <c r="K8" s="281"/>
      <c r="N8" s="280" t="s">
        <v>3</v>
      </c>
      <c r="O8" s="278"/>
      <c r="P8" s="278"/>
      <c r="Q8" s="278"/>
      <c r="R8" s="278"/>
      <c r="S8" s="278"/>
      <c r="T8" s="278"/>
      <c r="U8" s="278"/>
      <c r="V8" s="278"/>
      <c r="W8" s="278"/>
      <c r="X8" s="278"/>
      <c r="Y8" s="281"/>
      <c r="AB8" s="280" t="s">
        <v>3</v>
      </c>
      <c r="AC8" s="278"/>
      <c r="AD8" s="278"/>
      <c r="AE8" s="278"/>
      <c r="AF8" s="278"/>
      <c r="AG8" s="278"/>
      <c r="AH8" s="278"/>
      <c r="AI8" s="278"/>
      <c r="AJ8" s="278"/>
      <c r="AK8" s="278"/>
      <c r="AL8" s="278"/>
      <c r="AM8" s="281"/>
    </row>
    <row r="9" spans="1:39" ht="30" customHeight="1" x14ac:dyDescent="0.25">
      <c r="A9" s="353" t="s">
        <v>4</v>
      </c>
      <c r="B9" s="355"/>
      <c r="C9" s="355"/>
      <c r="D9" s="355"/>
      <c r="E9" s="355"/>
      <c r="F9" s="355"/>
      <c r="G9" s="355"/>
      <c r="H9" s="355"/>
      <c r="I9" s="355"/>
      <c r="J9" s="355"/>
      <c r="K9" s="356"/>
      <c r="N9" s="353" t="s">
        <v>573</v>
      </c>
      <c r="O9" s="355"/>
      <c r="P9" s="355"/>
      <c r="Q9" s="355"/>
      <c r="R9" s="355"/>
      <c r="S9" s="355"/>
      <c r="T9" s="355"/>
      <c r="U9" s="355"/>
      <c r="V9" s="355"/>
      <c r="W9" s="355"/>
      <c r="X9" s="355"/>
      <c r="Y9" s="356"/>
      <c r="AB9" s="353" t="s">
        <v>816</v>
      </c>
      <c r="AC9" s="355"/>
      <c r="AD9" s="355"/>
      <c r="AE9" s="355"/>
      <c r="AF9" s="355"/>
      <c r="AG9" s="355"/>
      <c r="AH9" s="355"/>
      <c r="AI9" s="355"/>
      <c r="AJ9" s="355"/>
      <c r="AK9" s="355"/>
      <c r="AL9" s="355"/>
      <c r="AM9" s="356"/>
    </row>
    <row r="10" spans="1:39" ht="130.5" customHeight="1" x14ac:dyDescent="0.25">
      <c r="A10" s="18" t="s">
        <v>6</v>
      </c>
      <c r="B10" s="347" t="s">
        <v>7</v>
      </c>
      <c r="C10" s="347"/>
      <c r="D10" s="347"/>
      <c r="E10" s="347"/>
      <c r="F10" s="347"/>
      <c r="G10" s="347"/>
      <c r="H10" s="347"/>
      <c r="I10" s="347"/>
      <c r="J10" s="347"/>
      <c r="K10" s="382"/>
      <c r="N10" s="18" t="s">
        <v>6</v>
      </c>
      <c r="O10" s="347" t="s">
        <v>8</v>
      </c>
      <c r="P10" s="347"/>
      <c r="Q10" s="347"/>
      <c r="R10" s="347"/>
      <c r="S10" s="347"/>
      <c r="T10" s="347"/>
      <c r="U10" s="347"/>
      <c r="V10" s="347"/>
      <c r="W10" s="347"/>
      <c r="X10" s="347"/>
      <c r="Y10" s="382"/>
      <c r="AB10" s="18" t="s">
        <v>6</v>
      </c>
      <c r="AC10" s="347" t="s">
        <v>8</v>
      </c>
      <c r="AD10" s="347"/>
      <c r="AE10" s="347"/>
      <c r="AF10" s="347"/>
      <c r="AG10" s="347"/>
      <c r="AH10" s="347"/>
      <c r="AI10" s="347"/>
      <c r="AJ10" s="347"/>
      <c r="AK10" s="347"/>
      <c r="AL10" s="347"/>
      <c r="AM10" s="382"/>
    </row>
    <row r="11" spans="1:39" ht="96.75" customHeight="1" thickBot="1" x14ac:dyDescent="0.3">
      <c r="A11" s="19" t="s">
        <v>9</v>
      </c>
      <c r="B11" s="348" t="s">
        <v>10</v>
      </c>
      <c r="C11" s="348"/>
      <c r="D11" s="348"/>
      <c r="E11" s="348"/>
      <c r="F11" s="348"/>
      <c r="G11" s="348"/>
      <c r="H11" s="348"/>
      <c r="I11" s="348"/>
      <c r="J11" s="348"/>
      <c r="K11" s="383"/>
      <c r="N11" s="19" t="s">
        <v>9</v>
      </c>
      <c r="O11" s="348" t="s">
        <v>11</v>
      </c>
      <c r="P11" s="348"/>
      <c r="Q11" s="348"/>
      <c r="R11" s="348"/>
      <c r="S11" s="348"/>
      <c r="T11" s="348"/>
      <c r="U11" s="348"/>
      <c r="V11" s="348"/>
      <c r="W11" s="348"/>
      <c r="X11" s="348"/>
      <c r="Y11" s="383"/>
      <c r="AB11" s="19" t="s">
        <v>9</v>
      </c>
      <c r="AC11" s="348" t="s">
        <v>11</v>
      </c>
      <c r="AD11" s="348"/>
      <c r="AE11" s="348"/>
      <c r="AF11" s="348"/>
      <c r="AG11" s="348"/>
      <c r="AH11" s="348"/>
      <c r="AI11" s="348"/>
      <c r="AJ11" s="348"/>
      <c r="AK11" s="348"/>
      <c r="AL11" s="348"/>
      <c r="AM11" s="383"/>
    </row>
    <row r="12" spans="1:39" ht="15.75" thickBot="1" x14ac:dyDescent="0.3">
      <c r="A12" s="36"/>
      <c r="B12" s="37"/>
      <c r="C12" s="37"/>
      <c r="D12" s="37"/>
      <c r="E12" s="37"/>
      <c r="F12" s="37"/>
      <c r="G12" s="37"/>
      <c r="H12" s="38"/>
      <c r="I12" s="39"/>
      <c r="J12" s="39"/>
      <c r="K12" s="40"/>
      <c r="N12" s="36"/>
      <c r="O12" s="37"/>
      <c r="P12" s="37"/>
      <c r="Q12" s="37"/>
      <c r="R12" s="37"/>
      <c r="S12" s="37"/>
      <c r="T12" s="37"/>
      <c r="U12" s="37"/>
      <c r="V12" s="38"/>
      <c r="W12" s="39"/>
      <c r="X12" s="39"/>
      <c r="Y12" s="40"/>
      <c r="AB12" s="36"/>
      <c r="AC12" s="37"/>
      <c r="AD12" s="37"/>
      <c r="AE12" s="37"/>
      <c r="AF12" s="37"/>
      <c r="AG12" s="37"/>
      <c r="AH12" s="37"/>
      <c r="AI12" s="37"/>
      <c r="AJ12" s="38"/>
      <c r="AK12" s="39"/>
      <c r="AL12" s="39"/>
      <c r="AM12" s="40"/>
    </row>
    <row r="13" spans="1:39" ht="15.75" customHeight="1" thickBot="1" x14ac:dyDescent="0.3">
      <c r="A13" s="345" t="s">
        <v>12</v>
      </c>
      <c r="B13" s="384"/>
      <c r="C13" s="384"/>
      <c r="D13" s="384"/>
      <c r="E13" s="384"/>
      <c r="F13" s="384"/>
      <c r="G13" s="384"/>
      <c r="H13" s="384"/>
      <c r="I13" s="384"/>
      <c r="J13" s="384"/>
      <c r="K13" s="385"/>
      <c r="N13" s="345" t="s">
        <v>12</v>
      </c>
      <c r="O13" s="384"/>
      <c r="P13" s="384"/>
      <c r="Q13" s="384"/>
      <c r="R13" s="384"/>
      <c r="S13" s="384"/>
      <c r="T13" s="384"/>
      <c r="U13" s="384"/>
      <c r="V13" s="384"/>
      <c r="W13" s="384"/>
      <c r="X13" s="384"/>
      <c r="Y13" s="385"/>
      <c r="AB13" s="345" t="s">
        <v>12</v>
      </c>
      <c r="AC13" s="384"/>
      <c r="AD13" s="384"/>
      <c r="AE13" s="384"/>
      <c r="AF13" s="384"/>
      <c r="AG13" s="384"/>
      <c r="AH13" s="384"/>
      <c r="AI13" s="384"/>
      <c r="AJ13" s="384"/>
      <c r="AK13" s="384"/>
      <c r="AL13" s="384"/>
      <c r="AM13" s="385"/>
    </row>
    <row r="14" spans="1:39" x14ac:dyDescent="0.25">
      <c r="A14" s="26" t="s">
        <v>13</v>
      </c>
      <c r="B14" s="346" t="s">
        <v>817</v>
      </c>
      <c r="C14" s="386"/>
      <c r="D14" s="386"/>
      <c r="E14" s="386"/>
      <c r="F14" s="386"/>
      <c r="G14" s="386"/>
      <c r="H14" s="387"/>
      <c r="I14" s="27" t="s">
        <v>15</v>
      </c>
      <c r="J14" s="482">
        <v>51672550</v>
      </c>
      <c r="K14" s="388"/>
      <c r="N14" s="26" t="s">
        <v>13</v>
      </c>
      <c r="O14" s="346" t="s">
        <v>818</v>
      </c>
      <c r="P14" s="386"/>
      <c r="Q14" s="386"/>
      <c r="R14" s="386"/>
      <c r="S14" s="386"/>
      <c r="T14" s="386"/>
      <c r="U14" s="386"/>
      <c r="V14" s="387"/>
      <c r="W14" s="27" t="s">
        <v>15</v>
      </c>
      <c r="X14" s="482">
        <v>15048374</v>
      </c>
      <c r="Y14" s="388"/>
      <c r="AB14" s="26" t="s">
        <v>13</v>
      </c>
      <c r="AC14" s="346" t="s">
        <v>819</v>
      </c>
      <c r="AD14" s="386"/>
      <c r="AE14" s="386"/>
      <c r="AF14" s="386"/>
      <c r="AG14" s="386"/>
      <c r="AH14" s="386"/>
      <c r="AI14" s="386"/>
      <c r="AJ14" s="387"/>
      <c r="AK14" s="27" t="s">
        <v>15</v>
      </c>
      <c r="AL14" s="482">
        <v>52518354</v>
      </c>
      <c r="AM14" s="388"/>
    </row>
    <row r="15" spans="1:39" x14ac:dyDescent="0.25">
      <c r="A15" s="335"/>
      <c r="B15" s="389"/>
      <c r="C15" s="389"/>
      <c r="D15" s="389"/>
      <c r="E15" s="389"/>
      <c r="F15" s="389"/>
      <c r="G15" s="389"/>
      <c r="H15" s="389"/>
      <c r="I15" s="389"/>
      <c r="J15" s="389"/>
      <c r="K15" s="390"/>
      <c r="N15" s="335"/>
      <c r="O15" s="389"/>
      <c r="P15" s="389"/>
      <c r="Q15" s="389"/>
      <c r="R15" s="389"/>
      <c r="S15" s="389"/>
      <c r="T15" s="389"/>
      <c r="U15" s="389"/>
      <c r="V15" s="389"/>
      <c r="W15" s="389"/>
      <c r="X15" s="389"/>
      <c r="Y15" s="390"/>
      <c r="AB15" s="335"/>
      <c r="AC15" s="389"/>
      <c r="AD15" s="389"/>
      <c r="AE15" s="389"/>
      <c r="AF15" s="389"/>
      <c r="AG15" s="389"/>
      <c r="AH15" s="389"/>
      <c r="AI15" s="389"/>
      <c r="AJ15" s="389"/>
      <c r="AK15" s="389"/>
      <c r="AL15" s="389"/>
      <c r="AM15" s="390"/>
    </row>
    <row r="16" spans="1:39" ht="30" x14ac:dyDescent="0.25">
      <c r="A16" s="18" t="s">
        <v>17</v>
      </c>
      <c r="B16" s="337" t="s">
        <v>118</v>
      </c>
      <c r="C16" s="391"/>
      <c r="D16" s="391"/>
      <c r="E16" s="391"/>
      <c r="F16" s="391"/>
      <c r="G16" s="391"/>
      <c r="H16" s="392"/>
      <c r="I16" s="17" t="s">
        <v>19</v>
      </c>
      <c r="J16" s="342">
        <v>36054</v>
      </c>
      <c r="K16" s="394"/>
      <c r="N16" s="18" t="s">
        <v>17</v>
      </c>
      <c r="O16" s="337" t="s">
        <v>118</v>
      </c>
      <c r="P16" s="391"/>
      <c r="Q16" s="391"/>
      <c r="R16" s="391"/>
      <c r="S16" s="391"/>
      <c r="T16" s="391"/>
      <c r="U16" s="391"/>
      <c r="V16" s="392"/>
      <c r="W16" s="17" t="s">
        <v>19</v>
      </c>
      <c r="X16" s="342">
        <v>35510</v>
      </c>
      <c r="Y16" s="394"/>
      <c r="AB16" s="18" t="s">
        <v>17</v>
      </c>
      <c r="AC16" s="337" t="s">
        <v>118</v>
      </c>
      <c r="AD16" s="391"/>
      <c r="AE16" s="391"/>
      <c r="AF16" s="391"/>
      <c r="AG16" s="391"/>
      <c r="AH16" s="391"/>
      <c r="AI16" s="391"/>
      <c r="AJ16" s="392"/>
      <c r="AK16" s="17" t="s">
        <v>19</v>
      </c>
      <c r="AL16" s="342" t="s">
        <v>820</v>
      </c>
      <c r="AM16" s="394"/>
    </row>
    <row r="17" spans="1:39" x14ac:dyDescent="0.25">
      <c r="A17" s="335"/>
      <c r="B17" s="389"/>
      <c r="C17" s="389"/>
      <c r="D17" s="389"/>
      <c r="E17" s="389"/>
      <c r="F17" s="389"/>
      <c r="G17" s="389"/>
      <c r="H17" s="389"/>
      <c r="I17" s="389"/>
      <c r="J17" s="389"/>
      <c r="K17" s="390"/>
      <c r="N17" s="335"/>
      <c r="O17" s="389"/>
      <c r="P17" s="389"/>
      <c r="Q17" s="389"/>
      <c r="R17" s="389"/>
      <c r="S17" s="389"/>
      <c r="T17" s="389"/>
      <c r="U17" s="389"/>
      <c r="V17" s="389"/>
      <c r="W17" s="389"/>
      <c r="X17" s="389"/>
      <c r="Y17" s="390"/>
      <c r="AB17" s="335"/>
      <c r="AC17" s="389"/>
      <c r="AD17" s="389"/>
      <c r="AE17" s="389"/>
      <c r="AF17" s="389"/>
      <c r="AG17" s="389"/>
      <c r="AH17" s="389"/>
      <c r="AI17" s="389"/>
      <c r="AJ17" s="389"/>
      <c r="AK17" s="389"/>
      <c r="AL17" s="389"/>
      <c r="AM17" s="390"/>
    </row>
    <row r="18" spans="1:39" ht="30" x14ac:dyDescent="0.25">
      <c r="A18" s="18" t="s">
        <v>21</v>
      </c>
      <c r="B18" s="337" t="s">
        <v>821</v>
      </c>
      <c r="C18" s="391"/>
      <c r="D18" s="391"/>
      <c r="E18" s="391"/>
      <c r="F18" s="391"/>
      <c r="G18" s="391"/>
      <c r="H18" s="392"/>
      <c r="I18" s="17" t="s">
        <v>19</v>
      </c>
      <c r="J18" s="342">
        <v>39535</v>
      </c>
      <c r="K18" s="394"/>
      <c r="N18" s="18" t="s">
        <v>21</v>
      </c>
      <c r="O18" s="337"/>
      <c r="P18" s="391"/>
      <c r="Q18" s="391"/>
      <c r="R18" s="391"/>
      <c r="S18" s="391"/>
      <c r="T18" s="391"/>
      <c r="U18" s="391"/>
      <c r="V18" s="392"/>
      <c r="W18" s="17" t="s">
        <v>19</v>
      </c>
      <c r="X18" s="340"/>
      <c r="Y18" s="400"/>
      <c r="AB18" s="18" t="s">
        <v>21</v>
      </c>
      <c r="AC18" s="337"/>
      <c r="AD18" s="391"/>
      <c r="AE18" s="391"/>
      <c r="AF18" s="391"/>
      <c r="AG18" s="391"/>
      <c r="AH18" s="391"/>
      <c r="AI18" s="391"/>
      <c r="AJ18" s="392"/>
      <c r="AK18" s="17" t="s">
        <v>19</v>
      </c>
      <c r="AL18" s="340"/>
      <c r="AM18" s="400"/>
    </row>
    <row r="19" spans="1:39" x14ac:dyDescent="0.25">
      <c r="A19" s="335"/>
      <c r="B19" s="389"/>
      <c r="C19" s="389"/>
      <c r="D19" s="389"/>
      <c r="E19" s="389"/>
      <c r="F19" s="389"/>
      <c r="G19" s="389"/>
      <c r="H19" s="389"/>
      <c r="I19" s="389"/>
      <c r="J19" s="389"/>
      <c r="K19" s="390"/>
      <c r="N19" s="335"/>
      <c r="O19" s="389"/>
      <c r="P19" s="389"/>
      <c r="Q19" s="389"/>
      <c r="R19" s="389"/>
      <c r="S19" s="389"/>
      <c r="T19" s="389"/>
      <c r="U19" s="389"/>
      <c r="V19" s="389"/>
      <c r="W19" s="389"/>
      <c r="X19" s="389"/>
      <c r="Y19" s="390"/>
      <c r="AB19" s="335"/>
      <c r="AC19" s="389"/>
      <c r="AD19" s="389"/>
      <c r="AE19" s="389"/>
      <c r="AF19" s="389"/>
      <c r="AG19" s="389"/>
      <c r="AH19" s="389"/>
      <c r="AI19" s="389"/>
      <c r="AJ19" s="389"/>
      <c r="AK19" s="389"/>
      <c r="AL19" s="389"/>
      <c r="AM19" s="390"/>
    </row>
    <row r="20" spans="1:39" ht="45" customHeight="1" x14ac:dyDescent="0.25">
      <c r="A20" s="18" t="s">
        <v>24</v>
      </c>
      <c r="B20" s="337" t="s">
        <v>822</v>
      </c>
      <c r="C20" s="391"/>
      <c r="D20" s="391"/>
      <c r="E20" s="391"/>
      <c r="F20" s="391"/>
      <c r="G20" s="391"/>
      <c r="H20" s="392"/>
      <c r="I20" s="17" t="s">
        <v>26</v>
      </c>
      <c r="J20" s="342">
        <v>39100</v>
      </c>
      <c r="K20" s="394"/>
      <c r="N20" s="18" t="s">
        <v>24</v>
      </c>
      <c r="O20" s="337" t="s">
        <v>823</v>
      </c>
      <c r="P20" s="391"/>
      <c r="Q20" s="391"/>
      <c r="R20" s="391"/>
      <c r="S20" s="391"/>
      <c r="T20" s="391"/>
      <c r="U20" s="391"/>
      <c r="V20" s="392"/>
      <c r="W20" s="17" t="s">
        <v>26</v>
      </c>
      <c r="X20" s="478">
        <v>40296</v>
      </c>
      <c r="Y20" s="409"/>
      <c r="AB20" s="18" t="s">
        <v>24</v>
      </c>
      <c r="AC20" s="337" t="s">
        <v>824</v>
      </c>
      <c r="AD20" s="391"/>
      <c r="AE20" s="391"/>
      <c r="AF20" s="391"/>
      <c r="AG20" s="391"/>
      <c r="AH20" s="391"/>
      <c r="AI20" s="391"/>
      <c r="AJ20" s="392"/>
      <c r="AK20" s="17" t="s">
        <v>26</v>
      </c>
      <c r="AL20" s="478">
        <v>41198</v>
      </c>
      <c r="AM20" s="409"/>
    </row>
    <row r="21" spans="1:39" ht="15.75" thickBot="1" x14ac:dyDescent="0.3">
      <c r="A21" s="331"/>
      <c r="B21" s="401"/>
      <c r="C21" s="401"/>
      <c r="D21" s="401"/>
      <c r="E21" s="401"/>
      <c r="F21" s="401"/>
      <c r="G21" s="401"/>
      <c r="H21" s="401"/>
      <c r="I21" s="401"/>
      <c r="J21" s="401"/>
      <c r="K21" s="402"/>
      <c r="N21" s="331"/>
      <c r="O21" s="401"/>
      <c r="P21" s="401"/>
      <c r="Q21" s="401"/>
      <c r="R21" s="401"/>
      <c r="S21" s="401"/>
      <c r="T21" s="401"/>
      <c r="U21" s="401"/>
      <c r="V21" s="401"/>
      <c r="W21" s="401"/>
      <c r="X21" s="401"/>
      <c r="Y21" s="402"/>
      <c r="AB21" s="331"/>
      <c r="AC21" s="401"/>
      <c r="AD21" s="401"/>
      <c r="AE21" s="401"/>
      <c r="AF21" s="401"/>
      <c r="AG21" s="401"/>
      <c r="AH21" s="401"/>
      <c r="AI21" s="401"/>
      <c r="AJ21" s="401"/>
      <c r="AK21" s="401"/>
      <c r="AL21" s="401"/>
      <c r="AM21" s="402"/>
    </row>
    <row r="22" spans="1:39" ht="15.75" thickBot="1" x14ac:dyDescent="0.3">
      <c r="A22" s="32"/>
      <c r="B22" s="1"/>
      <c r="C22" s="1"/>
      <c r="D22" s="4"/>
      <c r="E22" s="4"/>
      <c r="F22" s="4"/>
      <c r="G22" s="4"/>
      <c r="H22" s="4"/>
      <c r="I22" s="39"/>
      <c r="J22" s="39"/>
      <c r="K22" s="40"/>
      <c r="N22" s="32"/>
      <c r="O22" s="1"/>
      <c r="P22" s="1"/>
      <c r="Q22" s="4"/>
      <c r="R22" s="4"/>
      <c r="S22" s="4"/>
      <c r="T22" s="4"/>
      <c r="U22" s="4"/>
      <c r="V22" s="4"/>
      <c r="W22" s="39"/>
      <c r="X22" s="39"/>
      <c r="Y22" s="40"/>
      <c r="AB22" s="32"/>
      <c r="AC22" s="1"/>
      <c r="AD22" s="1"/>
      <c r="AE22" s="4"/>
      <c r="AF22" s="4"/>
      <c r="AG22" s="4"/>
      <c r="AH22" s="4"/>
      <c r="AI22" s="4"/>
      <c r="AJ22" s="4"/>
      <c r="AK22" s="39"/>
      <c r="AL22" s="39"/>
      <c r="AM22" s="40"/>
    </row>
    <row r="23" spans="1:39" ht="15.75" customHeight="1" thickBot="1" x14ac:dyDescent="0.3">
      <c r="A23" s="280" t="s">
        <v>28</v>
      </c>
      <c r="B23" s="278"/>
      <c r="C23" s="278"/>
      <c r="D23" s="278"/>
      <c r="E23" s="278"/>
      <c r="F23" s="278"/>
      <c r="G23" s="278"/>
      <c r="H23" s="278"/>
      <c r="I23" s="278"/>
      <c r="J23" s="278"/>
      <c r="K23" s="281"/>
      <c r="N23" s="280" t="s">
        <v>28</v>
      </c>
      <c r="O23" s="278"/>
      <c r="P23" s="278"/>
      <c r="Q23" s="278"/>
      <c r="R23" s="278"/>
      <c r="S23" s="278"/>
      <c r="T23" s="278"/>
      <c r="U23" s="278"/>
      <c r="V23" s="278"/>
      <c r="W23" s="278"/>
      <c r="X23" s="278"/>
      <c r="Y23" s="281"/>
      <c r="AB23" s="280" t="s">
        <v>28</v>
      </c>
      <c r="AC23" s="278"/>
      <c r="AD23" s="278"/>
      <c r="AE23" s="278"/>
      <c r="AF23" s="278"/>
      <c r="AG23" s="278"/>
      <c r="AH23" s="278"/>
      <c r="AI23" s="278"/>
      <c r="AJ23" s="278"/>
      <c r="AK23" s="278"/>
      <c r="AL23" s="278"/>
      <c r="AM23" s="281"/>
    </row>
    <row r="24" spans="1:39" ht="45" x14ac:dyDescent="0.25">
      <c r="A24" s="522" t="s">
        <v>29</v>
      </c>
      <c r="B24" s="593"/>
      <c r="C24" s="115" t="s">
        <v>30</v>
      </c>
      <c r="D24" s="116" t="s">
        <v>31</v>
      </c>
      <c r="E24" s="116" t="s">
        <v>32</v>
      </c>
      <c r="F24" s="116" t="s">
        <v>33</v>
      </c>
      <c r="G24" s="116" t="s">
        <v>34</v>
      </c>
      <c r="H24" s="523" t="s">
        <v>35</v>
      </c>
      <c r="I24" s="523"/>
      <c r="J24" s="523"/>
      <c r="K24" s="594"/>
      <c r="N24" s="522" t="s">
        <v>29</v>
      </c>
      <c r="O24" s="593"/>
      <c r="P24" s="115" t="s">
        <v>30</v>
      </c>
      <c r="Q24" s="116" t="s">
        <v>31</v>
      </c>
      <c r="R24" s="116" t="s">
        <v>32</v>
      </c>
      <c r="S24" s="116" t="s">
        <v>33</v>
      </c>
      <c r="T24" s="116" t="s">
        <v>34</v>
      </c>
      <c r="U24" s="116" t="s">
        <v>36</v>
      </c>
      <c r="V24" s="523" t="s">
        <v>35</v>
      </c>
      <c r="W24" s="523"/>
      <c r="X24" s="523"/>
      <c r="Y24" s="594"/>
      <c r="AB24" s="322" t="s">
        <v>29</v>
      </c>
      <c r="AC24" s="319"/>
      <c r="AD24" s="21" t="s">
        <v>30</v>
      </c>
      <c r="AE24" s="6" t="s">
        <v>31</v>
      </c>
      <c r="AF24" s="6" t="s">
        <v>32</v>
      </c>
      <c r="AG24" s="6" t="s">
        <v>33</v>
      </c>
      <c r="AH24" s="6" t="s">
        <v>34</v>
      </c>
      <c r="AI24" s="6" t="s">
        <v>36</v>
      </c>
      <c r="AJ24" s="320" t="s">
        <v>35</v>
      </c>
      <c r="AK24" s="320"/>
      <c r="AL24" s="320"/>
      <c r="AM24" s="323"/>
    </row>
    <row r="25" spans="1:39" ht="36" customHeight="1" x14ac:dyDescent="0.25">
      <c r="A25" s="581" t="s">
        <v>825</v>
      </c>
      <c r="B25" s="518"/>
      <c r="C25" s="124" t="s">
        <v>826</v>
      </c>
      <c r="D25" s="50">
        <v>43480</v>
      </c>
      <c r="E25" s="50">
        <v>43556</v>
      </c>
      <c r="F25" s="51"/>
      <c r="G25" s="52"/>
      <c r="H25" s="485" t="s">
        <v>827</v>
      </c>
      <c r="I25" s="485"/>
      <c r="J25" s="485"/>
      <c r="K25" s="512"/>
      <c r="N25" s="606" t="s">
        <v>828</v>
      </c>
      <c r="O25" s="607"/>
      <c r="P25" s="131" t="s">
        <v>829</v>
      </c>
      <c r="Q25" s="89">
        <v>44621</v>
      </c>
      <c r="R25" s="89">
        <v>44987</v>
      </c>
      <c r="S25" s="90">
        <f t="shared" ref="S25" si="0">R25-Q25</f>
        <v>366</v>
      </c>
      <c r="T25" s="91">
        <f t="shared" ref="T25" si="1">S25/30</f>
        <v>12.2</v>
      </c>
      <c r="U25" s="164" t="s">
        <v>41</v>
      </c>
      <c r="V25" s="608" t="s">
        <v>830</v>
      </c>
      <c r="W25" s="609"/>
      <c r="X25" s="609"/>
      <c r="Y25" s="610"/>
      <c r="Z25" s="132"/>
      <c r="AA25" s="132"/>
      <c r="AB25" s="565" t="s">
        <v>831</v>
      </c>
      <c r="AC25" s="566"/>
      <c r="AD25" s="133" t="s">
        <v>832</v>
      </c>
      <c r="AE25" s="134">
        <v>43851</v>
      </c>
      <c r="AF25" s="134">
        <v>43941</v>
      </c>
      <c r="AG25" s="135">
        <f t="shared" ref="AG25:AG35" si="2">AF25-AE25</f>
        <v>90</v>
      </c>
      <c r="AH25" s="136">
        <f t="shared" ref="AH25:AH35" si="3">AG25/30</f>
        <v>3</v>
      </c>
      <c r="AI25" s="136" t="s">
        <v>41</v>
      </c>
      <c r="AJ25" s="566"/>
      <c r="AK25" s="566"/>
      <c r="AL25" s="566"/>
      <c r="AM25" s="567"/>
    </row>
    <row r="26" spans="1:39" ht="69" customHeight="1" x14ac:dyDescent="0.25">
      <c r="A26" s="581" t="s">
        <v>833</v>
      </c>
      <c r="B26" s="518"/>
      <c r="C26" s="124" t="s">
        <v>834</v>
      </c>
      <c r="D26" s="50">
        <v>42779</v>
      </c>
      <c r="E26" s="50">
        <v>42806</v>
      </c>
      <c r="F26" s="51"/>
      <c r="G26" s="52"/>
      <c r="H26" s="485" t="s">
        <v>835</v>
      </c>
      <c r="I26" s="485"/>
      <c r="J26" s="485"/>
      <c r="K26" s="512"/>
      <c r="N26" s="606" t="s">
        <v>836</v>
      </c>
      <c r="O26" s="607"/>
      <c r="P26" s="131" t="s">
        <v>837</v>
      </c>
      <c r="Q26" s="89">
        <v>44902</v>
      </c>
      <c r="R26" s="89">
        <v>44957</v>
      </c>
      <c r="S26" s="90">
        <f>R26-Q26</f>
        <v>55</v>
      </c>
      <c r="T26" s="91">
        <f>S26/30</f>
        <v>1.8333333333333333</v>
      </c>
      <c r="U26" s="164" t="s">
        <v>41</v>
      </c>
      <c r="V26" s="608" t="s">
        <v>838</v>
      </c>
      <c r="W26" s="609"/>
      <c r="X26" s="609"/>
      <c r="Y26" s="610"/>
      <c r="Z26" s="132"/>
      <c r="AA26" s="132"/>
      <c r="AB26" s="565" t="s">
        <v>839</v>
      </c>
      <c r="AC26" s="566"/>
      <c r="AD26" s="133" t="s">
        <v>840</v>
      </c>
      <c r="AE26" s="134">
        <v>42154</v>
      </c>
      <c r="AF26" s="134">
        <v>42369</v>
      </c>
      <c r="AG26" s="135">
        <f t="shared" si="2"/>
        <v>215</v>
      </c>
      <c r="AH26" s="136">
        <f t="shared" si="3"/>
        <v>7.166666666666667</v>
      </c>
      <c r="AI26" s="136" t="s">
        <v>41</v>
      </c>
      <c r="AJ26" s="566" t="s">
        <v>841</v>
      </c>
      <c r="AK26" s="566"/>
      <c r="AL26" s="566"/>
      <c r="AM26" s="567"/>
    </row>
    <row r="27" spans="1:39" ht="69" customHeight="1" x14ac:dyDescent="0.25">
      <c r="A27" s="581" t="s">
        <v>842</v>
      </c>
      <c r="B27" s="518"/>
      <c r="C27" s="124" t="s">
        <v>843</v>
      </c>
      <c r="D27" s="50">
        <v>42674</v>
      </c>
      <c r="E27" s="50">
        <v>42732</v>
      </c>
      <c r="F27" s="51"/>
      <c r="G27" s="52"/>
      <c r="H27" s="485" t="s">
        <v>835</v>
      </c>
      <c r="I27" s="485"/>
      <c r="J27" s="485"/>
      <c r="K27" s="512"/>
      <c r="N27" s="606" t="s">
        <v>828</v>
      </c>
      <c r="O27" s="607"/>
      <c r="P27" s="131" t="s">
        <v>829</v>
      </c>
      <c r="Q27" s="89">
        <v>44713</v>
      </c>
      <c r="R27" s="89">
        <v>44901</v>
      </c>
      <c r="S27" s="90">
        <f t="shared" ref="S27" si="4">R27-Q27</f>
        <v>188</v>
      </c>
      <c r="T27" s="91">
        <f t="shared" ref="T27" si="5">S27/30</f>
        <v>6.2666666666666666</v>
      </c>
      <c r="U27" s="164" t="s">
        <v>41</v>
      </c>
      <c r="V27" s="608" t="s">
        <v>844</v>
      </c>
      <c r="W27" s="609"/>
      <c r="X27" s="609"/>
      <c r="Y27" s="610"/>
      <c r="Z27" s="132"/>
      <c r="AA27" s="132"/>
      <c r="AB27" s="565" t="s">
        <v>845</v>
      </c>
      <c r="AC27" s="566"/>
      <c r="AD27" s="133" t="s">
        <v>846</v>
      </c>
      <c r="AE27" s="134">
        <v>41912</v>
      </c>
      <c r="AF27" s="134">
        <v>42153</v>
      </c>
      <c r="AG27" s="135">
        <f t="shared" si="2"/>
        <v>241</v>
      </c>
      <c r="AH27" s="136">
        <f t="shared" si="3"/>
        <v>8.0333333333333332</v>
      </c>
      <c r="AI27" s="136" t="s">
        <v>41</v>
      </c>
      <c r="AJ27" s="566" t="s">
        <v>847</v>
      </c>
      <c r="AK27" s="566"/>
      <c r="AL27" s="566"/>
      <c r="AM27" s="567"/>
    </row>
    <row r="28" spans="1:39" ht="69" customHeight="1" x14ac:dyDescent="0.25">
      <c r="A28" s="581" t="s">
        <v>848</v>
      </c>
      <c r="B28" s="518"/>
      <c r="C28" s="169" t="s">
        <v>849</v>
      </c>
      <c r="D28" s="170">
        <v>42628</v>
      </c>
      <c r="E28" s="170">
        <v>42718</v>
      </c>
      <c r="F28" s="171">
        <f t="shared" ref="F28:F34" si="6">E28-D28</f>
        <v>90</v>
      </c>
      <c r="G28" s="172">
        <f t="shared" ref="G28:G34" si="7">F28/30</f>
        <v>3</v>
      </c>
      <c r="H28" s="484" t="s">
        <v>850</v>
      </c>
      <c r="I28" s="484"/>
      <c r="J28" s="484"/>
      <c r="K28" s="484"/>
      <c r="N28" s="511" t="s">
        <v>851</v>
      </c>
      <c r="O28" s="485"/>
      <c r="P28" s="88" t="s">
        <v>852</v>
      </c>
      <c r="Q28" s="89">
        <v>44565</v>
      </c>
      <c r="R28" s="89">
        <v>44623</v>
      </c>
      <c r="S28" s="90"/>
      <c r="T28" s="91"/>
      <c r="U28" s="91" t="s">
        <v>586</v>
      </c>
      <c r="V28" s="485" t="s">
        <v>853</v>
      </c>
      <c r="W28" s="485"/>
      <c r="X28" s="485"/>
      <c r="Y28" s="512"/>
      <c r="Z28" s="132"/>
      <c r="AA28" s="132"/>
      <c r="AB28" s="604" t="s">
        <v>854</v>
      </c>
      <c r="AC28" s="605"/>
      <c r="AD28" s="133" t="s">
        <v>855</v>
      </c>
      <c r="AE28" s="134">
        <v>40922</v>
      </c>
      <c r="AF28" s="134">
        <v>41849</v>
      </c>
      <c r="AG28" s="135">
        <f t="shared" si="2"/>
        <v>927</v>
      </c>
      <c r="AH28" s="136">
        <f t="shared" si="3"/>
        <v>30.9</v>
      </c>
      <c r="AI28" s="136" t="s">
        <v>41</v>
      </c>
      <c r="AJ28" s="566"/>
      <c r="AK28" s="566"/>
      <c r="AL28" s="566"/>
      <c r="AM28" s="567"/>
    </row>
    <row r="29" spans="1:39" ht="69" customHeight="1" x14ac:dyDescent="0.25">
      <c r="A29" s="581" t="s">
        <v>856</v>
      </c>
      <c r="B29" s="518"/>
      <c r="C29" s="165" t="s">
        <v>857</v>
      </c>
      <c r="D29" s="166">
        <v>42401</v>
      </c>
      <c r="E29" s="166">
        <v>42720</v>
      </c>
      <c r="F29" s="167"/>
      <c r="G29" s="168"/>
      <c r="H29" s="515" t="s">
        <v>858</v>
      </c>
      <c r="I29" s="515"/>
      <c r="J29" s="515"/>
      <c r="K29" s="516"/>
      <c r="N29" s="511" t="s">
        <v>859</v>
      </c>
      <c r="O29" s="485"/>
      <c r="P29" s="88" t="s">
        <v>860</v>
      </c>
      <c r="Q29" s="89">
        <v>44228</v>
      </c>
      <c r="R29" s="89">
        <v>44453</v>
      </c>
      <c r="S29" s="90">
        <f t="shared" ref="S29:S34" si="8">R29-Q29</f>
        <v>225</v>
      </c>
      <c r="T29" s="91">
        <f t="shared" ref="T29:T34" si="9">S29/30</f>
        <v>7.5</v>
      </c>
      <c r="U29" s="91" t="s">
        <v>41</v>
      </c>
      <c r="V29" s="485" t="s">
        <v>861</v>
      </c>
      <c r="W29" s="485"/>
      <c r="X29" s="485"/>
      <c r="Y29" s="512"/>
      <c r="Z29" s="132"/>
      <c r="AA29" s="132"/>
      <c r="AB29" s="604" t="s">
        <v>862</v>
      </c>
      <c r="AC29" s="605"/>
      <c r="AD29" s="133" t="s">
        <v>855</v>
      </c>
      <c r="AE29" s="134">
        <v>41624</v>
      </c>
      <c r="AF29" s="134">
        <v>41639</v>
      </c>
      <c r="AG29" s="135">
        <f>AF29-AE29</f>
        <v>15</v>
      </c>
      <c r="AH29" s="136">
        <f>AG29/30</f>
        <v>0.5</v>
      </c>
      <c r="AI29" s="136" t="s">
        <v>41</v>
      </c>
      <c r="AJ29" s="566"/>
      <c r="AK29" s="566"/>
      <c r="AL29" s="566"/>
      <c r="AM29" s="567"/>
    </row>
    <row r="30" spans="1:39" ht="69" customHeight="1" x14ac:dyDescent="0.25">
      <c r="A30" s="581" t="s">
        <v>863</v>
      </c>
      <c r="B30" s="518"/>
      <c r="C30" s="124" t="s">
        <v>857</v>
      </c>
      <c r="D30" s="50">
        <v>42360</v>
      </c>
      <c r="E30" s="50">
        <v>42369</v>
      </c>
      <c r="F30" s="51">
        <f>E30-D30</f>
        <v>9</v>
      </c>
      <c r="G30" s="52">
        <f>F30/30</f>
        <v>0.3</v>
      </c>
      <c r="H30" s="485" t="s">
        <v>864</v>
      </c>
      <c r="I30" s="485"/>
      <c r="J30" s="485"/>
      <c r="K30" s="512"/>
      <c r="N30" s="511" t="s">
        <v>212</v>
      </c>
      <c r="O30" s="485"/>
      <c r="P30" s="88" t="s">
        <v>865</v>
      </c>
      <c r="Q30" s="89">
        <v>44317</v>
      </c>
      <c r="R30" s="89">
        <v>44377</v>
      </c>
      <c r="S30" s="90"/>
      <c r="T30" s="91"/>
      <c r="U30" s="91" t="s">
        <v>586</v>
      </c>
      <c r="V30" s="485" t="s">
        <v>866</v>
      </c>
      <c r="W30" s="485"/>
      <c r="X30" s="485"/>
      <c r="Y30" s="512"/>
      <c r="Z30" s="132"/>
      <c r="AA30" s="132"/>
      <c r="AB30" s="565"/>
      <c r="AC30" s="566"/>
      <c r="AD30" s="133"/>
      <c r="AE30" s="134"/>
      <c r="AF30" s="134"/>
      <c r="AG30" s="135">
        <f t="shared" si="2"/>
        <v>0</v>
      </c>
      <c r="AH30" s="136">
        <f t="shared" si="3"/>
        <v>0</v>
      </c>
      <c r="AI30" s="136"/>
      <c r="AJ30" s="566"/>
      <c r="AK30" s="566"/>
      <c r="AL30" s="566"/>
      <c r="AM30" s="567"/>
    </row>
    <row r="31" spans="1:39" ht="91.5" customHeight="1" x14ac:dyDescent="0.25">
      <c r="A31" s="581" t="s">
        <v>867</v>
      </c>
      <c r="B31" s="518"/>
      <c r="C31" s="124" t="s">
        <v>723</v>
      </c>
      <c r="D31" s="50">
        <v>42025</v>
      </c>
      <c r="E31" s="50">
        <v>42359</v>
      </c>
      <c r="F31" s="51">
        <f>E31-D31</f>
        <v>334</v>
      </c>
      <c r="G31" s="52">
        <f>F31/30</f>
        <v>11.133333333333333</v>
      </c>
      <c r="H31" s="485"/>
      <c r="I31" s="485"/>
      <c r="J31" s="485"/>
      <c r="K31" s="512"/>
      <c r="N31" s="511" t="s">
        <v>212</v>
      </c>
      <c r="O31" s="485"/>
      <c r="P31" s="88" t="s">
        <v>868</v>
      </c>
      <c r="Q31" s="89">
        <v>44136</v>
      </c>
      <c r="R31" s="89">
        <v>44227</v>
      </c>
      <c r="S31" s="90">
        <f t="shared" si="8"/>
        <v>91</v>
      </c>
      <c r="T31" s="91">
        <f t="shared" si="9"/>
        <v>3.0333333333333332</v>
      </c>
      <c r="U31" s="91" t="s">
        <v>41</v>
      </c>
      <c r="V31" s="485" t="s">
        <v>869</v>
      </c>
      <c r="W31" s="485"/>
      <c r="X31" s="485"/>
      <c r="Y31" s="512"/>
      <c r="Z31" s="132"/>
      <c r="AA31" s="132"/>
      <c r="AB31" s="565"/>
      <c r="AC31" s="566"/>
      <c r="AD31" s="133"/>
      <c r="AE31" s="134"/>
      <c r="AF31" s="134"/>
      <c r="AG31" s="135">
        <f t="shared" si="2"/>
        <v>0</v>
      </c>
      <c r="AH31" s="136">
        <f t="shared" si="3"/>
        <v>0</v>
      </c>
      <c r="AI31" s="136"/>
      <c r="AJ31" s="566"/>
      <c r="AK31" s="566"/>
      <c r="AL31" s="566"/>
      <c r="AM31" s="567"/>
    </row>
    <row r="32" spans="1:39" ht="69" customHeight="1" x14ac:dyDescent="0.25">
      <c r="A32" s="581" t="s">
        <v>867</v>
      </c>
      <c r="B32" s="518"/>
      <c r="C32" s="124" t="s">
        <v>857</v>
      </c>
      <c r="D32" s="50">
        <v>41866</v>
      </c>
      <c r="E32" s="50"/>
      <c r="F32" s="51"/>
      <c r="G32" s="52"/>
      <c r="H32" s="485" t="s">
        <v>870</v>
      </c>
      <c r="I32" s="485"/>
      <c r="J32" s="485"/>
      <c r="K32" s="512"/>
      <c r="N32" s="511" t="s">
        <v>871</v>
      </c>
      <c r="O32" s="485"/>
      <c r="P32" s="88" t="s">
        <v>872</v>
      </c>
      <c r="Q32" s="89">
        <v>43871</v>
      </c>
      <c r="R32" s="89">
        <v>43991</v>
      </c>
      <c r="S32" s="90">
        <f t="shared" si="8"/>
        <v>120</v>
      </c>
      <c r="T32" s="91">
        <f t="shared" si="9"/>
        <v>4</v>
      </c>
      <c r="U32" s="91" t="s">
        <v>56</v>
      </c>
      <c r="V32" s="485"/>
      <c r="W32" s="485"/>
      <c r="X32" s="485"/>
      <c r="Y32" s="512"/>
      <c r="Z32" s="132"/>
      <c r="AA32" s="132"/>
      <c r="AB32" s="565"/>
      <c r="AC32" s="566"/>
      <c r="AD32" s="133"/>
      <c r="AE32" s="134"/>
      <c r="AF32" s="134"/>
      <c r="AG32" s="135">
        <f t="shared" si="2"/>
        <v>0</v>
      </c>
      <c r="AH32" s="136">
        <f t="shared" si="3"/>
        <v>0</v>
      </c>
      <c r="AI32" s="136"/>
      <c r="AJ32" s="566"/>
      <c r="AK32" s="566"/>
      <c r="AL32" s="566"/>
      <c r="AM32" s="567"/>
    </row>
    <row r="33" spans="1:39" ht="69" customHeight="1" x14ac:dyDescent="0.25">
      <c r="A33" s="581" t="s">
        <v>873</v>
      </c>
      <c r="B33" s="518"/>
      <c r="C33" s="124" t="s">
        <v>857</v>
      </c>
      <c r="D33" s="50">
        <v>41652</v>
      </c>
      <c r="E33" s="50">
        <v>41709</v>
      </c>
      <c r="F33" s="51">
        <f>E33-D33</f>
        <v>57</v>
      </c>
      <c r="G33" s="52">
        <f>F33/30</f>
        <v>1.9</v>
      </c>
      <c r="H33" s="485" t="s">
        <v>874</v>
      </c>
      <c r="I33" s="485"/>
      <c r="J33" s="485"/>
      <c r="K33" s="512"/>
      <c r="N33" s="511" t="s">
        <v>875</v>
      </c>
      <c r="O33" s="485"/>
      <c r="P33" s="88" t="s">
        <v>876</v>
      </c>
      <c r="Q33" s="89">
        <v>41795</v>
      </c>
      <c r="R33" s="89">
        <v>41886</v>
      </c>
      <c r="S33" s="90">
        <f t="shared" si="8"/>
        <v>91</v>
      </c>
      <c r="T33" s="91">
        <f t="shared" si="9"/>
        <v>3.0333333333333332</v>
      </c>
      <c r="U33" s="91" t="s">
        <v>41</v>
      </c>
      <c r="V33" s="485" t="s">
        <v>877</v>
      </c>
      <c r="W33" s="485"/>
      <c r="X33" s="485"/>
      <c r="Y33" s="512"/>
      <c r="Z33" s="132"/>
      <c r="AA33" s="132"/>
      <c r="AB33" s="565"/>
      <c r="AC33" s="566"/>
      <c r="AD33" s="133"/>
      <c r="AE33" s="134"/>
      <c r="AF33" s="134"/>
      <c r="AG33" s="135">
        <f t="shared" si="2"/>
        <v>0</v>
      </c>
      <c r="AH33" s="136">
        <f t="shared" si="3"/>
        <v>0</v>
      </c>
      <c r="AI33" s="136"/>
      <c r="AJ33" s="566"/>
      <c r="AK33" s="566"/>
      <c r="AL33" s="566"/>
      <c r="AM33" s="567"/>
    </row>
    <row r="34" spans="1:39" ht="69" customHeight="1" x14ac:dyDescent="0.25">
      <c r="A34" s="581" t="s">
        <v>878</v>
      </c>
      <c r="B34" s="518"/>
      <c r="C34" s="124" t="s">
        <v>857</v>
      </c>
      <c r="D34" s="50">
        <v>40668</v>
      </c>
      <c r="E34" s="50">
        <v>40758</v>
      </c>
      <c r="F34" s="51">
        <f t="shared" si="6"/>
        <v>90</v>
      </c>
      <c r="G34" s="52">
        <f t="shared" si="7"/>
        <v>3</v>
      </c>
      <c r="H34" s="485" t="s">
        <v>879</v>
      </c>
      <c r="I34" s="485"/>
      <c r="J34" s="485"/>
      <c r="K34" s="512"/>
      <c r="N34" s="511" t="s">
        <v>880</v>
      </c>
      <c r="O34" s="485"/>
      <c r="P34" s="88" t="s">
        <v>881</v>
      </c>
      <c r="Q34" s="89">
        <v>41663</v>
      </c>
      <c r="R34" s="89">
        <v>41782</v>
      </c>
      <c r="S34" s="90">
        <f t="shared" si="8"/>
        <v>119</v>
      </c>
      <c r="T34" s="91">
        <f t="shared" si="9"/>
        <v>3.9666666666666668</v>
      </c>
      <c r="U34" s="91" t="s">
        <v>41</v>
      </c>
      <c r="V34" s="485" t="s">
        <v>877</v>
      </c>
      <c r="W34" s="485"/>
      <c r="X34" s="485"/>
      <c r="Y34" s="512"/>
      <c r="Z34" s="132"/>
      <c r="AA34" s="132"/>
      <c r="AB34" s="565"/>
      <c r="AC34" s="566"/>
      <c r="AD34" s="133"/>
      <c r="AE34" s="134"/>
      <c r="AF34" s="134"/>
      <c r="AG34" s="135">
        <f t="shared" si="2"/>
        <v>0</v>
      </c>
      <c r="AH34" s="136">
        <f t="shared" si="3"/>
        <v>0</v>
      </c>
      <c r="AI34" s="136"/>
      <c r="AJ34" s="566"/>
      <c r="AK34" s="566"/>
      <c r="AL34" s="566"/>
      <c r="AM34" s="567"/>
    </row>
    <row r="35" spans="1:39" ht="69" customHeight="1" x14ac:dyDescent="0.25">
      <c r="A35" s="66"/>
      <c r="B35" s="67"/>
      <c r="C35" s="67"/>
      <c r="D35" s="68"/>
      <c r="E35" s="68"/>
      <c r="F35" s="68"/>
      <c r="G35" s="68"/>
      <c r="H35" s="67"/>
      <c r="I35" s="68"/>
      <c r="J35" s="68"/>
      <c r="K35" s="69"/>
      <c r="N35" s="602" t="s">
        <v>882</v>
      </c>
      <c r="O35" s="603"/>
      <c r="P35" s="88" t="s">
        <v>883</v>
      </c>
      <c r="Q35" s="89">
        <v>41662</v>
      </c>
      <c r="R35" s="89">
        <v>41781</v>
      </c>
      <c r="S35" s="90"/>
      <c r="T35" s="91"/>
      <c r="U35" s="91" t="s">
        <v>586</v>
      </c>
      <c r="V35" s="485" t="s">
        <v>884</v>
      </c>
      <c r="W35" s="485"/>
      <c r="X35" s="485"/>
      <c r="Y35" s="512"/>
      <c r="Z35" s="132"/>
      <c r="AA35" s="132"/>
      <c r="AB35" s="565"/>
      <c r="AC35" s="566"/>
      <c r="AD35" s="133"/>
      <c r="AE35" s="134"/>
      <c r="AF35" s="134"/>
      <c r="AG35" s="135">
        <f t="shared" si="2"/>
        <v>0</v>
      </c>
      <c r="AH35" s="136">
        <f t="shared" si="3"/>
        <v>0</v>
      </c>
      <c r="AI35" s="136"/>
      <c r="AJ35" s="566"/>
      <c r="AK35" s="566"/>
      <c r="AL35" s="566"/>
      <c r="AM35" s="567"/>
    </row>
    <row r="36" spans="1:39" ht="69" customHeight="1" x14ac:dyDescent="0.25">
      <c r="A36" s="70"/>
      <c r="B36" s="68"/>
      <c r="C36" s="68"/>
      <c r="D36" s="506" t="s">
        <v>67</v>
      </c>
      <c r="E36" s="507"/>
      <c r="F36" s="508"/>
      <c r="G36" s="72">
        <f>SUM(G25:G34)</f>
        <v>19.333333333333332</v>
      </c>
      <c r="H36" s="68"/>
      <c r="I36" s="68"/>
      <c r="J36" s="68"/>
      <c r="K36" s="69"/>
      <c r="N36" s="511" t="s">
        <v>885</v>
      </c>
      <c r="O36" s="485"/>
      <c r="P36" s="88" t="s">
        <v>886</v>
      </c>
      <c r="Q36" s="89">
        <v>41576</v>
      </c>
      <c r="R36" s="89">
        <v>41726</v>
      </c>
      <c r="S36" s="90"/>
      <c r="T36" s="91"/>
      <c r="U36" s="91" t="s">
        <v>586</v>
      </c>
      <c r="V36" s="485" t="s">
        <v>887</v>
      </c>
      <c r="W36" s="485"/>
      <c r="X36" s="485"/>
      <c r="Y36" s="512"/>
      <c r="Z36" s="132"/>
      <c r="AA36" s="132"/>
      <c r="AB36" s="565"/>
      <c r="AC36" s="566"/>
      <c r="AD36" s="133"/>
      <c r="AE36" s="134"/>
      <c r="AF36" s="134"/>
      <c r="AG36" s="135">
        <f>AF36-AE36</f>
        <v>0</v>
      </c>
      <c r="AH36" s="136">
        <f>AG36/30</f>
        <v>0</v>
      </c>
      <c r="AI36" s="136"/>
      <c r="AJ36" s="566"/>
      <c r="AK36" s="566"/>
      <c r="AL36" s="566"/>
      <c r="AM36" s="567"/>
    </row>
    <row r="37" spans="1:39" ht="15" customHeight="1" x14ac:dyDescent="0.25">
      <c r="A37" s="70"/>
      <c r="B37" s="68"/>
      <c r="C37" s="68"/>
      <c r="D37" s="68"/>
      <c r="E37" s="68"/>
      <c r="F37" s="68"/>
      <c r="G37" s="68"/>
      <c r="H37" s="68"/>
      <c r="I37" s="68"/>
      <c r="J37" s="68"/>
      <c r="K37" s="69"/>
      <c r="N37" s="528" t="s">
        <v>54</v>
      </c>
      <c r="O37" s="529"/>
      <c r="P37" s="211" t="s">
        <v>888</v>
      </c>
      <c r="Q37" s="212">
        <v>39199</v>
      </c>
      <c r="R37" s="212">
        <v>39324</v>
      </c>
      <c r="S37" s="213">
        <f>R37-Q37</f>
        <v>125</v>
      </c>
      <c r="T37" s="214">
        <f>S37/30</f>
        <v>4.166666666666667</v>
      </c>
      <c r="U37" s="214" t="s">
        <v>41</v>
      </c>
      <c r="V37" s="529" t="s">
        <v>889</v>
      </c>
      <c r="W37" s="529"/>
      <c r="X37" s="529"/>
      <c r="Y37" s="530"/>
      <c r="Z37" s="132"/>
      <c r="AA37" s="132"/>
      <c r="AB37" s="565"/>
      <c r="AC37" s="566"/>
      <c r="AD37" s="133"/>
      <c r="AE37" s="134"/>
      <c r="AF37" s="134"/>
      <c r="AG37" s="135">
        <f t="shared" ref="AG37" si="10">AF37-AE37</f>
        <v>0</v>
      </c>
      <c r="AH37" s="136">
        <f t="shared" ref="AH37" si="11">AG37/30</f>
        <v>0</v>
      </c>
      <c r="AI37" s="136"/>
      <c r="AJ37" s="566"/>
      <c r="AK37" s="566"/>
      <c r="AL37" s="566"/>
      <c r="AM37" s="567"/>
    </row>
    <row r="38" spans="1:39" x14ac:dyDescent="0.25">
      <c r="A38" s="496" t="s">
        <v>73</v>
      </c>
      <c r="B38" s="497"/>
      <c r="C38" s="497"/>
      <c r="D38" s="497"/>
      <c r="E38" s="497"/>
      <c r="F38" s="497"/>
      <c r="G38" s="497"/>
      <c r="H38" s="497"/>
      <c r="I38" s="497"/>
      <c r="J38" s="497"/>
      <c r="K38" s="498"/>
      <c r="N38" s="141"/>
      <c r="O38" s="142"/>
      <c r="P38" s="142"/>
      <c r="Q38" s="143"/>
      <c r="R38" s="143"/>
      <c r="S38" s="143"/>
      <c r="T38" s="143"/>
      <c r="U38" s="143"/>
      <c r="V38" s="142"/>
      <c r="W38" s="143"/>
      <c r="X38" s="143"/>
      <c r="Y38" s="144"/>
      <c r="Z38" s="132"/>
      <c r="AA38" s="132"/>
      <c r="AB38" s="565"/>
      <c r="AC38" s="566"/>
      <c r="AD38" s="133"/>
      <c r="AE38" s="134"/>
      <c r="AF38" s="134"/>
      <c r="AG38" s="135">
        <f>AF38-AE38</f>
        <v>0</v>
      </c>
      <c r="AH38" s="136">
        <f>AG38/30</f>
        <v>0</v>
      </c>
      <c r="AI38" s="136"/>
      <c r="AJ38" s="566"/>
      <c r="AK38" s="566"/>
      <c r="AL38" s="566"/>
      <c r="AM38" s="567"/>
    </row>
    <row r="39" spans="1:39" ht="26.25" thickBot="1" x14ac:dyDescent="0.3">
      <c r="A39" s="522" t="s">
        <v>29</v>
      </c>
      <c r="B39" s="593"/>
      <c r="C39" s="115" t="s">
        <v>30</v>
      </c>
      <c r="D39" s="116" t="s">
        <v>31</v>
      </c>
      <c r="E39" s="116" t="s">
        <v>32</v>
      </c>
      <c r="F39" s="116" t="s">
        <v>33</v>
      </c>
      <c r="G39" s="116" t="s">
        <v>34</v>
      </c>
      <c r="H39" s="523" t="s">
        <v>35</v>
      </c>
      <c r="I39" s="523"/>
      <c r="J39" s="523"/>
      <c r="K39" s="594"/>
      <c r="N39" s="145"/>
      <c r="O39" s="143"/>
      <c r="P39" s="143"/>
      <c r="Q39" s="590" t="s">
        <v>67</v>
      </c>
      <c r="R39" s="591"/>
      <c r="S39" s="592"/>
      <c r="T39" s="146">
        <f>SUM(T28:T37)</f>
        <v>25.7</v>
      </c>
      <c r="U39" s="147"/>
      <c r="V39" s="143"/>
      <c r="W39" s="143"/>
      <c r="X39" s="143"/>
      <c r="Y39" s="144"/>
      <c r="Z39" s="132"/>
      <c r="AA39" s="132"/>
      <c r="AB39" s="574"/>
      <c r="AC39" s="568"/>
      <c r="AD39" s="137"/>
      <c r="AE39" s="138"/>
      <c r="AF39" s="138"/>
      <c r="AG39" s="139">
        <f>AF39-AE39</f>
        <v>0</v>
      </c>
      <c r="AH39" s="140">
        <f>AG39/30</f>
        <v>0</v>
      </c>
      <c r="AI39" s="140"/>
      <c r="AJ39" s="568"/>
      <c r="AK39" s="568"/>
      <c r="AL39" s="568"/>
      <c r="AM39" s="569"/>
    </row>
    <row r="40" spans="1:39" ht="39" thickBot="1" x14ac:dyDescent="0.3">
      <c r="A40" s="581" t="s">
        <v>890</v>
      </c>
      <c r="B40" s="518"/>
      <c r="C40" s="49" t="s">
        <v>891</v>
      </c>
      <c r="D40" s="130">
        <v>44952</v>
      </c>
      <c r="E40" s="130">
        <v>45010</v>
      </c>
      <c r="F40" s="131"/>
      <c r="G40" s="131"/>
      <c r="H40" s="485" t="s">
        <v>892</v>
      </c>
      <c r="I40" s="485"/>
      <c r="J40" s="485"/>
      <c r="K40" s="512"/>
      <c r="N40" s="145"/>
      <c r="O40" s="143"/>
      <c r="P40" s="143"/>
      <c r="Q40" s="143"/>
      <c r="R40" s="143"/>
      <c r="S40" s="143"/>
      <c r="T40" s="143"/>
      <c r="U40" s="143"/>
      <c r="V40" s="143"/>
      <c r="W40" s="143"/>
      <c r="X40" s="143"/>
      <c r="Y40" s="144"/>
      <c r="Z40" s="132"/>
      <c r="AA40" s="132"/>
      <c r="AB40" s="100"/>
      <c r="AC40" s="101"/>
      <c r="AD40" s="101"/>
      <c r="AE40" s="102"/>
      <c r="AF40" s="102"/>
      <c r="AG40" s="102"/>
      <c r="AH40" s="102"/>
      <c r="AI40" s="102"/>
      <c r="AJ40" s="101"/>
      <c r="AK40" s="102"/>
      <c r="AL40" s="102"/>
      <c r="AM40" s="103"/>
    </row>
    <row r="41" spans="1:39" ht="39" customHeight="1" thickBot="1" x14ac:dyDescent="0.3">
      <c r="A41" s="581" t="s">
        <v>893</v>
      </c>
      <c r="B41" s="518"/>
      <c r="C41" s="49" t="s">
        <v>894</v>
      </c>
      <c r="D41" s="50">
        <v>44844</v>
      </c>
      <c r="E41" s="50">
        <v>45025</v>
      </c>
      <c r="F41" s="51"/>
      <c r="G41" s="52"/>
      <c r="H41" s="485" t="s">
        <v>892</v>
      </c>
      <c r="I41" s="485"/>
      <c r="J41" s="485"/>
      <c r="K41" s="512"/>
      <c r="N41" s="595" t="s">
        <v>73</v>
      </c>
      <c r="O41" s="596"/>
      <c r="P41" s="596"/>
      <c r="Q41" s="596"/>
      <c r="R41" s="596"/>
      <c r="S41" s="596"/>
      <c r="T41" s="596"/>
      <c r="U41" s="596"/>
      <c r="V41" s="596"/>
      <c r="W41" s="596"/>
      <c r="X41" s="596"/>
      <c r="Y41" s="597"/>
      <c r="Z41" s="132"/>
      <c r="AA41" s="132"/>
      <c r="AB41" s="104"/>
      <c r="AC41" s="102"/>
      <c r="AD41" s="102"/>
      <c r="AE41" s="533" t="s">
        <v>67</v>
      </c>
      <c r="AF41" s="534"/>
      <c r="AG41" s="535"/>
      <c r="AH41" s="106">
        <f>SUM(AH25:AH39)</f>
        <v>49.6</v>
      </c>
      <c r="AI41" s="107"/>
      <c r="AJ41" s="102"/>
      <c r="AK41" s="102"/>
      <c r="AL41" s="102"/>
      <c r="AM41" s="103"/>
    </row>
    <row r="42" spans="1:39" ht="15" customHeight="1" thickBot="1" x14ac:dyDescent="0.3">
      <c r="A42" s="581" t="s">
        <v>895</v>
      </c>
      <c r="B42" s="518"/>
      <c r="C42" s="49" t="s">
        <v>896</v>
      </c>
      <c r="D42" s="50">
        <v>44317</v>
      </c>
      <c r="E42" s="50">
        <v>44347</v>
      </c>
      <c r="F42" s="51"/>
      <c r="G42" s="52"/>
      <c r="H42" s="485" t="s">
        <v>897</v>
      </c>
      <c r="I42" s="485"/>
      <c r="J42" s="485"/>
      <c r="K42" s="512"/>
      <c r="N42" s="598" t="s">
        <v>29</v>
      </c>
      <c r="O42" s="599"/>
      <c r="P42" s="148" t="s">
        <v>30</v>
      </c>
      <c r="Q42" s="149" t="s">
        <v>31</v>
      </c>
      <c r="R42" s="149" t="s">
        <v>32</v>
      </c>
      <c r="S42" s="149" t="s">
        <v>33</v>
      </c>
      <c r="T42" s="149" t="s">
        <v>34</v>
      </c>
      <c r="U42" s="149" t="s">
        <v>36</v>
      </c>
      <c r="V42" s="600" t="s">
        <v>35</v>
      </c>
      <c r="W42" s="600"/>
      <c r="X42" s="600"/>
      <c r="Y42" s="601"/>
      <c r="Z42" s="132"/>
      <c r="AA42" s="132"/>
      <c r="AB42" s="104"/>
      <c r="AC42" s="102"/>
      <c r="AD42" s="102"/>
      <c r="AE42" s="102"/>
      <c r="AF42" s="102"/>
      <c r="AG42" s="102"/>
      <c r="AH42" s="102"/>
      <c r="AI42" s="102"/>
      <c r="AJ42" s="102"/>
      <c r="AK42" s="102"/>
      <c r="AL42" s="102"/>
      <c r="AM42" s="103"/>
    </row>
    <row r="43" spans="1:39" ht="15.75" customHeight="1" thickBot="1" x14ac:dyDescent="0.3">
      <c r="A43" s="581" t="s">
        <v>895</v>
      </c>
      <c r="B43" s="518"/>
      <c r="C43" s="57" t="s">
        <v>896</v>
      </c>
      <c r="D43" s="50">
        <v>44245</v>
      </c>
      <c r="E43" s="50">
        <v>44316</v>
      </c>
      <c r="F43" s="51"/>
      <c r="G43" s="52"/>
      <c r="H43" s="485" t="s">
        <v>897</v>
      </c>
      <c r="I43" s="485"/>
      <c r="J43" s="485"/>
      <c r="K43" s="512"/>
      <c r="N43" s="511" t="s">
        <v>898</v>
      </c>
      <c r="O43" s="485"/>
      <c r="P43" s="88" t="s">
        <v>899</v>
      </c>
      <c r="Q43" s="89">
        <v>41576</v>
      </c>
      <c r="R43" s="89">
        <v>41726</v>
      </c>
      <c r="S43" s="90">
        <f t="shared" ref="S43:S44" si="12">R43-Q43</f>
        <v>150</v>
      </c>
      <c r="T43" s="91">
        <f t="shared" ref="T43:T44" si="13">S43/30</f>
        <v>5</v>
      </c>
      <c r="U43" s="91" t="s">
        <v>41</v>
      </c>
      <c r="V43" s="485" t="s">
        <v>900</v>
      </c>
      <c r="W43" s="485"/>
      <c r="X43" s="485"/>
      <c r="Y43" s="512"/>
      <c r="Z43" s="132"/>
      <c r="AA43" s="132"/>
      <c r="AB43" s="536" t="s">
        <v>73</v>
      </c>
      <c r="AC43" s="537"/>
      <c r="AD43" s="537"/>
      <c r="AE43" s="537"/>
      <c r="AF43" s="537"/>
      <c r="AG43" s="537"/>
      <c r="AH43" s="537"/>
      <c r="AI43" s="537"/>
      <c r="AJ43" s="537"/>
      <c r="AK43" s="537"/>
      <c r="AL43" s="537"/>
      <c r="AM43" s="538"/>
    </row>
    <row r="44" spans="1:39" ht="15" customHeight="1" x14ac:dyDescent="0.25">
      <c r="A44" s="581" t="s">
        <v>895</v>
      </c>
      <c r="B44" s="518"/>
      <c r="C44" s="49" t="s">
        <v>896</v>
      </c>
      <c r="D44" s="50">
        <v>43831</v>
      </c>
      <c r="E44" s="50">
        <v>44196</v>
      </c>
      <c r="F44" s="51"/>
      <c r="G44" s="52"/>
      <c r="H44" s="485" t="s">
        <v>897</v>
      </c>
      <c r="I44" s="485"/>
      <c r="J44" s="485"/>
      <c r="K44" s="512"/>
      <c r="N44" s="511" t="s">
        <v>901</v>
      </c>
      <c r="O44" s="485"/>
      <c r="P44" s="88" t="s">
        <v>902</v>
      </c>
      <c r="Q44" s="89">
        <v>41255</v>
      </c>
      <c r="R44" s="89">
        <v>41547</v>
      </c>
      <c r="S44" s="90">
        <f t="shared" si="12"/>
        <v>292</v>
      </c>
      <c r="T44" s="91">
        <f t="shared" si="13"/>
        <v>9.7333333333333325</v>
      </c>
      <c r="U44" s="91" t="s">
        <v>41</v>
      </c>
      <c r="V44" s="485" t="s">
        <v>903</v>
      </c>
      <c r="W44" s="485"/>
      <c r="X44" s="485"/>
      <c r="Y44" s="512"/>
      <c r="Z44" s="132"/>
      <c r="AA44" s="132"/>
      <c r="AB44" s="524" t="s">
        <v>29</v>
      </c>
      <c r="AC44" s="525"/>
      <c r="AD44" s="108" t="s">
        <v>30</v>
      </c>
      <c r="AE44" s="109" t="s">
        <v>31</v>
      </c>
      <c r="AF44" s="109" t="s">
        <v>32</v>
      </c>
      <c r="AG44" s="109" t="s">
        <v>33</v>
      </c>
      <c r="AH44" s="109" t="s">
        <v>34</v>
      </c>
      <c r="AI44" s="109" t="s">
        <v>36</v>
      </c>
      <c r="AJ44" s="526" t="s">
        <v>35</v>
      </c>
      <c r="AK44" s="526"/>
      <c r="AL44" s="526"/>
      <c r="AM44" s="527"/>
    </row>
    <row r="45" spans="1:39" ht="15" customHeight="1" x14ac:dyDescent="0.25">
      <c r="A45" s="581" t="s">
        <v>895</v>
      </c>
      <c r="B45" s="518"/>
      <c r="C45" s="57" t="s">
        <v>896</v>
      </c>
      <c r="D45" s="50">
        <v>43737</v>
      </c>
      <c r="E45" s="50">
        <v>43830</v>
      </c>
      <c r="F45" s="51"/>
      <c r="G45" s="52"/>
      <c r="H45" s="485" t="s">
        <v>897</v>
      </c>
      <c r="I45" s="485"/>
      <c r="J45" s="485"/>
      <c r="K45" s="512"/>
      <c r="N45" s="511" t="s">
        <v>54</v>
      </c>
      <c r="O45" s="485"/>
      <c r="P45" s="88" t="s">
        <v>888</v>
      </c>
      <c r="Q45" s="89">
        <v>39326</v>
      </c>
      <c r="R45" s="89">
        <v>39447</v>
      </c>
      <c r="S45" s="90">
        <f>R45-Q45</f>
        <v>121</v>
      </c>
      <c r="T45" s="91">
        <f>S45/30</f>
        <v>4.0333333333333332</v>
      </c>
      <c r="U45" s="91" t="s">
        <v>41</v>
      </c>
      <c r="V45" s="485" t="s">
        <v>889</v>
      </c>
      <c r="W45" s="485"/>
      <c r="X45" s="485"/>
      <c r="Y45" s="512"/>
      <c r="Z45" s="132"/>
      <c r="AA45" s="132"/>
      <c r="AB45" s="583" t="s">
        <v>904</v>
      </c>
      <c r="AC45" s="584"/>
      <c r="AD45" s="133" t="s">
        <v>905</v>
      </c>
      <c r="AE45" s="134"/>
      <c r="AF45" s="134"/>
      <c r="AG45" s="135"/>
      <c r="AH45" s="136"/>
      <c r="AI45" s="110" t="s">
        <v>586</v>
      </c>
      <c r="AJ45" s="585" t="s">
        <v>906</v>
      </c>
      <c r="AK45" s="586"/>
      <c r="AL45" s="586"/>
      <c r="AM45" s="587"/>
    </row>
    <row r="46" spans="1:39" ht="57" customHeight="1" x14ac:dyDescent="0.25">
      <c r="A46" s="581" t="s">
        <v>907</v>
      </c>
      <c r="B46" s="518"/>
      <c r="C46" s="124" t="s">
        <v>857</v>
      </c>
      <c r="D46" s="50">
        <v>40210</v>
      </c>
      <c r="E46" s="50">
        <v>40328</v>
      </c>
      <c r="F46" s="51">
        <f>E46-D46</f>
        <v>118</v>
      </c>
      <c r="G46" s="52">
        <f>F46/30</f>
        <v>3.9333333333333331</v>
      </c>
      <c r="H46" s="489" t="s">
        <v>908</v>
      </c>
      <c r="I46" s="489"/>
      <c r="J46" s="489"/>
      <c r="K46" s="582"/>
      <c r="N46" s="511" t="s">
        <v>909</v>
      </c>
      <c r="O46" s="485"/>
      <c r="P46" s="88" t="s">
        <v>910</v>
      </c>
      <c r="Q46" s="89">
        <v>35873</v>
      </c>
      <c r="R46" s="89">
        <v>37658</v>
      </c>
      <c r="S46" s="90"/>
      <c r="T46" s="91"/>
      <c r="U46" s="91" t="s">
        <v>586</v>
      </c>
      <c r="V46" s="485" t="s">
        <v>911</v>
      </c>
      <c r="W46" s="485"/>
      <c r="X46" s="485"/>
      <c r="Y46" s="512"/>
      <c r="Z46" s="132"/>
      <c r="AA46" s="132"/>
      <c r="AB46" s="583" t="s">
        <v>904</v>
      </c>
      <c r="AC46" s="584"/>
      <c r="AD46" s="133" t="s">
        <v>905</v>
      </c>
      <c r="AE46" s="134">
        <v>44256</v>
      </c>
      <c r="AF46" s="134">
        <v>44439</v>
      </c>
      <c r="AG46" s="135">
        <f t="shared" ref="AG46" si="14">AF46-AE46</f>
        <v>183</v>
      </c>
      <c r="AH46" s="136">
        <f t="shared" ref="AH46" si="15">AG46/30</f>
        <v>6.1</v>
      </c>
      <c r="AI46" s="110" t="s">
        <v>41</v>
      </c>
      <c r="AJ46" s="585" t="s">
        <v>912</v>
      </c>
      <c r="AK46" s="586"/>
      <c r="AL46" s="586"/>
      <c r="AM46" s="587"/>
    </row>
    <row r="47" spans="1:39" ht="15" customHeight="1" x14ac:dyDescent="0.25">
      <c r="A47" s="581" t="s">
        <v>913</v>
      </c>
      <c r="B47" s="518"/>
      <c r="C47" s="124" t="s">
        <v>857</v>
      </c>
      <c r="D47" s="50">
        <v>40120</v>
      </c>
      <c r="E47" s="50">
        <v>40177</v>
      </c>
      <c r="F47" s="51"/>
      <c r="G47" s="52"/>
      <c r="H47" s="489" t="s">
        <v>892</v>
      </c>
      <c r="I47" s="489"/>
      <c r="J47" s="489"/>
      <c r="K47" s="582"/>
      <c r="N47" s="141"/>
      <c r="O47" s="142"/>
      <c r="P47" s="142"/>
      <c r="Q47" s="143"/>
      <c r="R47" s="143"/>
      <c r="S47" s="143"/>
      <c r="T47" s="143"/>
      <c r="U47" s="143"/>
      <c r="V47" s="142"/>
      <c r="W47" s="143"/>
      <c r="X47" s="143"/>
      <c r="Y47" s="144"/>
      <c r="Z47" s="132"/>
      <c r="AA47" s="132"/>
      <c r="AB47" s="565" t="s">
        <v>904</v>
      </c>
      <c r="AC47" s="566"/>
      <c r="AD47" s="133" t="s">
        <v>905</v>
      </c>
      <c r="AE47" s="134">
        <v>44105</v>
      </c>
      <c r="AF47" s="134">
        <v>44226</v>
      </c>
      <c r="AG47" s="135">
        <f t="shared" ref="AG47:AG58" si="16">AF47-AE47</f>
        <v>121</v>
      </c>
      <c r="AH47" s="136">
        <f t="shared" ref="AH47:AH58" si="17">AG47/30</f>
        <v>4.0333333333333332</v>
      </c>
      <c r="AI47" s="136" t="s">
        <v>41</v>
      </c>
      <c r="AJ47" s="566" t="s">
        <v>914</v>
      </c>
      <c r="AK47" s="566"/>
      <c r="AL47" s="566"/>
      <c r="AM47" s="567"/>
    </row>
    <row r="48" spans="1:39" ht="42.75" x14ac:dyDescent="0.25">
      <c r="A48" s="66"/>
      <c r="B48" s="67"/>
      <c r="C48" s="67"/>
      <c r="D48" s="68"/>
      <c r="E48" s="68"/>
      <c r="F48" s="68"/>
      <c r="G48" s="68"/>
      <c r="H48" s="67"/>
      <c r="I48" s="68"/>
      <c r="J48" s="68"/>
      <c r="K48" s="69"/>
      <c r="N48" s="145"/>
      <c r="O48" s="143"/>
      <c r="P48" s="143"/>
      <c r="Q48" s="590" t="s">
        <v>67</v>
      </c>
      <c r="R48" s="591"/>
      <c r="S48" s="592"/>
      <c r="T48" s="146">
        <f>SUM(T43:T46)</f>
        <v>18.766666666666666</v>
      </c>
      <c r="U48" s="147"/>
      <c r="V48" s="143"/>
      <c r="W48" s="143"/>
      <c r="X48" s="143"/>
      <c r="Y48" s="144"/>
      <c r="Z48" s="132"/>
      <c r="AA48" s="132"/>
      <c r="AB48" s="565" t="s">
        <v>54</v>
      </c>
      <c r="AC48" s="566"/>
      <c r="AD48" s="133" t="s">
        <v>915</v>
      </c>
      <c r="AE48" s="134">
        <v>41978</v>
      </c>
      <c r="AF48" s="134">
        <v>42024</v>
      </c>
      <c r="AG48" s="135">
        <f t="shared" ref="AG48" si="18">AF48-AE48</f>
        <v>46</v>
      </c>
      <c r="AH48" s="136">
        <f t="shared" ref="AH48" si="19">AG48/30</f>
        <v>1.5333333333333334</v>
      </c>
      <c r="AI48" s="136" t="s">
        <v>41</v>
      </c>
      <c r="AJ48" s="566" t="s">
        <v>916</v>
      </c>
      <c r="AK48" s="566"/>
      <c r="AL48" s="566"/>
      <c r="AM48" s="567"/>
    </row>
    <row r="49" spans="1:39" ht="28.5" x14ac:dyDescent="0.25">
      <c r="A49" s="70"/>
      <c r="B49" s="68"/>
      <c r="C49" s="68"/>
      <c r="D49" s="506" t="s">
        <v>67</v>
      </c>
      <c r="E49" s="507"/>
      <c r="F49" s="508"/>
      <c r="G49" s="72">
        <f>SUM(G42:G47)</f>
        <v>3.9333333333333331</v>
      </c>
      <c r="H49" s="68"/>
      <c r="I49" s="68"/>
      <c r="J49" s="68"/>
      <c r="K49" s="69"/>
      <c r="N49" s="145"/>
      <c r="O49" s="143"/>
      <c r="P49" s="143"/>
      <c r="Q49" s="150"/>
      <c r="R49" s="142"/>
      <c r="S49" s="142"/>
      <c r="T49" s="147"/>
      <c r="U49" s="147"/>
      <c r="V49" s="143"/>
      <c r="W49" s="143"/>
      <c r="X49" s="143"/>
      <c r="Y49" s="144"/>
      <c r="Z49" s="132"/>
      <c r="AA49" s="132"/>
      <c r="AB49" s="565" t="s">
        <v>904</v>
      </c>
      <c r="AC49" s="566"/>
      <c r="AD49" s="133" t="s">
        <v>917</v>
      </c>
      <c r="AE49" s="134">
        <v>41472</v>
      </c>
      <c r="AF49" s="134">
        <v>41594</v>
      </c>
      <c r="AG49" s="135">
        <f t="shared" si="16"/>
        <v>122</v>
      </c>
      <c r="AH49" s="136">
        <f t="shared" si="17"/>
        <v>4.0666666666666664</v>
      </c>
      <c r="AI49" s="136" t="s">
        <v>41</v>
      </c>
      <c r="AJ49" s="566" t="s">
        <v>918</v>
      </c>
      <c r="AK49" s="566"/>
      <c r="AL49" s="566"/>
      <c r="AM49" s="567"/>
    </row>
    <row r="50" spans="1:39" ht="28.5" x14ac:dyDescent="0.25">
      <c r="A50" s="70"/>
      <c r="B50" s="68"/>
      <c r="C50" s="68"/>
      <c r="D50" s="71"/>
      <c r="E50" s="74"/>
      <c r="F50" s="74"/>
      <c r="G50" s="73"/>
      <c r="H50" s="68"/>
      <c r="I50" s="68"/>
      <c r="J50" s="68"/>
      <c r="K50" s="69"/>
      <c r="N50" s="588" t="s">
        <v>91</v>
      </c>
      <c r="O50" s="589"/>
      <c r="P50" s="151"/>
      <c r="Q50" s="152">
        <f>+T39+T48</f>
        <v>44.466666666666669</v>
      </c>
      <c r="R50" s="142"/>
      <c r="S50" s="142"/>
      <c r="T50" s="142"/>
      <c r="U50" s="142"/>
      <c r="V50" s="142"/>
      <c r="W50" s="142"/>
      <c r="X50" s="153"/>
      <c r="Y50" s="144"/>
      <c r="Z50" s="132"/>
      <c r="AA50" s="132"/>
      <c r="AB50" s="565" t="s">
        <v>904</v>
      </c>
      <c r="AC50" s="566"/>
      <c r="AD50" s="133" t="s">
        <v>917</v>
      </c>
      <c r="AE50" s="134">
        <v>41334</v>
      </c>
      <c r="AF50" s="134">
        <v>41455</v>
      </c>
      <c r="AG50" s="135">
        <f t="shared" ref="AG50" si="20">AF50-AE50</f>
        <v>121</v>
      </c>
      <c r="AH50" s="136">
        <f t="shared" ref="AH50" si="21">AG50/30</f>
        <v>4.0333333333333332</v>
      </c>
      <c r="AI50" s="136" t="s">
        <v>41</v>
      </c>
      <c r="AJ50" s="566" t="s">
        <v>919</v>
      </c>
      <c r="AK50" s="566"/>
      <c r="AL50" s="566"/>
      <c r="AM50" s="567"/>
    </row>
    <row r="51" spans="1:39" x14ac:dyDescent="0.25">
      <c r="A51" s="509" t="s">
        <v>91</v>
      </c>
      <c r="B51" s="510"/>
      <c r="C51" s="75"/>
      <c r="D51" s="76">
        <f>+G36+G49</f>
        <v>23.266666666666666</v>
      </c>
      <c r="E51" s="74"/>
      <c r="F51" s="74"/>
      <c r="G51" s="74"/>
      <c r="H51" s="74"/>
      <c r="I51" s="74"/>
      <c r="J51" s="77"/>
      <c r="K51" s="78"/>
      <c r="N51" s="145"/>
      <c r="O51" s="143"/>
      <c r="P51" s="143"/>
      <c r="Q51" s="143"/>
      <c r="R51" s="143"/>
      <c r="S51" s="143"/>
      <c r="T51" s="143"/>
      <c r="U51" s="143"/>
      <c r="V51" s="143"/>
      <c r="W51" s="143"/>
      <c r="X51" s="143"/>
      <c r="Y51" s="144"/>
      <c r="Z51" s="132"/>
      <c r="AA51" s="132"/>
      <c r="AB51" s="565" t="s">
        <v>920</v>
      </c>
      <c r="AC51" s="566"/>
      <c r="AD51" s="133" t="s">
        <v>921</v>
      </c>
      <c r="AE51" s="134">
        <v>40269</v>
      </c>
      <c r="AF51" s="134">
        <v>41180</v>
      </c>
      <c r="AG51" s="135">
        <f t="shared" si="16"/>
        <v>911</v>
      </c>
      <c r="AH51" s="136">
        <f t="shared" si="17"/>
        <v>30.366666666666667</v>
      </c>
      <c r="AI51" s="136" t="s">
        <v>56</v>
      </c>
      <c r="AJ51" s="566" t="s">
        <v>922</v>
      </c>
      <c r="AK51" s="566"/>
      <c r="AL51" s="566"/>
      <c r="AM51" s="567"/>
    </row>
    <row r="52" spans="1:39" ht="28.5" x14ac:dyDescent="0.25">
      <c r="A52" s="70"/>
      <c r="B52" s="68"/>
      <c r="C52" s="68"/>
      <c r="D52" s="68"/>
      <c r="E52" s="68"/>
      <c r="F52" s="68"/>
      <c r="G52" s="68"/>
      <c r="H52" s="68"/>
      <c r="I52" s="68"/>
      <c r="J52" s="68"/>
      <c r="K52" s="69"/>
      <c r="N52" s="499" t="s">
        <v>94</v>
      </c>
      <c r="O52" s="500"/>
      <c r="P52" s="500"/>
      <c r="Q52" s="500"/>
      <c r="R52" s="500"/>
      <c r="S52" s="500"/>
      <c r="T52" s="500"/>
      <c r="U52" s="500"/>
      <c r="V52" s="500"/>
      <c r="W52" s="500"/>
      <c r="X52" s="500"/>
      <c r="Y52" s="501"/>
      <c r="Z52" s="132"/>
      <c r="AA52" s="132"/>
      <c r="AB52" s="565" t="s">
        <v>923</v>
      </c>
      <c r="AC52" s="566"/>
      <c r="AD52" s="133" t="s">
        <v>924</v>
      </c>
      <c r="AE52" s="134">
        <v>39995</v>
      </c>
      <c r="AF52" s="134">
        <v>40267</v>
      </c>
      <c r="AG52" s="135">
        <f t="shared" si="16"/>
        <v>272</v>
      </c>
      <c r="AH52" s="136">
        <f t="shared" si="17"/>
        <v>9.0666666666666664</v>
      </c>
      <c r="AI52" s="136" t="s">
        <v>56</v>
      </c>
      <c r="AJ52" s="566"/>
      <c r="AK52" s="566"/>
      <c r="AL52" s="566"/>
      <c r="AM52" s="567"/>
    </row>
    <row r="53" spans="1:39" x14ac:dyDescent="0.25">
      <c r="A53" s="499" t="s">
        <v>94</v>
      </c>
      <c r="B53" s="500"/>
      <c r="C53" s="500"/>
      <c r="D53" s="500"/>
      <c r="E53" s="500"/>
      <c r="F53" s="500"/>
      <c r="G53" s="500"/>
      <c r="H53" s="500"/>
      <c r="I53" s="500"/>
      <c r="J53" s="500"/>
      <c r="K53" s="501"/>
      <c r="N53" s="494"/>
      <c r="O53" s="495"/>
      <c r="P53" s="495"/>
      <c r="Q53" s="495"/>
      <c r="R53" s="495"/>
      <c r="S53" s="495"/>
      <c r="T53" s="495"/>
      <c r="U53" s="495"/>
      <c r="V53" s="495"/>
      <c r="W53" s="495"/>
      <c r="X53" s="495"/>
      <c r="Y53" s="502"/>
      <c r="Z53" s="132"/>
      <c r="AA53" s="132"/>
      <c r="AB53" s="565"/>
      <c r="AC53" s="566"/>
      <c r="AD53" s="133"/>
      <c r="AE53" s="134"/>
      <c r="AF53" s="134"/>
      <c r="AG53" s="135">
        <f t="shared" si="16"/>
        <v>0</v>
      </c>
      <c r="AH53" s="136">
        <f t="shared" si="17"/>
        <v>0</v>
      </c>
      <c r="AI53" s="136"/>
      <c r="AJ53" s="566"/>
      <c r="AK53" s="566"/>
      <c r="AL53" s="566"/>
      <c r="AM53" s="567"/>
    </row>
    <row r="54" spans="1:39" x14ac:dyDescent="0.25">
      <c r="A54" s="575" t="s">
        <v>925</v>
      </c>
      <c r="B54" s="576"/>
      <c r="C54" s="576"/>
      <c r="D54" s="576"/>
      <c r="E54" s="576"/>
      <c r="F54" s="576"/>
      <c r="G54" s="576"/>
      <c r="H54" s="576"/>
      <c r="I54" s="576"/>
      <c r="J54" s="576"/>
      <c r="K54" s="577"/>
      <c r="N54" s="494"/>
      <c r="O54" s="495"/>
      <c r="P54" s="495"/>
      <c r="Q54" s="495"/>
      <c r="R54" s="495"/>
      <c r="S54" s="495"/>
      <c r="T54" s="495"/>
      <c r="U54" s="495"/>
      <c r="V54" s="495"/>
      <c r="W54" s="495"/>
      <c r="X54" s="495"/>
      <c r="Y54" s="502"/>
      <c r="Z54" s="132"/>
      <c r="AA54" s="132"/>
      <c r="AB54" s="565"/>
      <c r="AC54" s="566"/>
      <c r="AD54" s="133"/>
      <c r="AE54" s="134"/>
      <c r="AF54" s="134"/>
      <c r="AG54" s="135">
        <f t="shared" si="16"/>
        <v>0</v>
      </c>
      <c r="AH54" s="136">
        <f t="shared" si="17"/>
        <v>0</v>
      </c>
      <c r="AI54" s="136"/>
      <c r="AJ54" s="566"/>
      <c r="AK54" s="566"/>
      <c r="AL54" s="566"/>
      <c r="AM54" s="567"/>
    </row>
    <row r="55" spans="1:39" x14ac:dyDescent="0.25">
      <c r="A55" s="575"/>
      <c r="B55" s="576"/>
      <c r="C55" s="576"/>
      <c r="D55" s="576"/>
      <c r="E55" s="576"/>
      <c r="F55" s="576"/>
      <c r="G55" s="576"/>
      <c r="H55" s="576"/>
      <c r="I55" s="576"/>
      <c r="J55" s="576"/>
      <c r="K55" s="577"/>
      <c r="N55" s="503"/>
      <c r="O55" s="504"/>
      <c r="P55" s="504"/>
      <c r="Q55" s="504"/>
      <c r="R55" s="504"/>
      <c r="S55" s="504"/>
      <c r="T55" s="504"/>
      <c r="U55" s="504"/>
      <c r="V55" s="504"/>
      <c r="W55" s="504"/>
      <c r="X55" s="504"/>
      <c r="Y55" s="505"/>
      <c r="Z55" s="132"/>
      <c r="AA55" s="132"/>
      <c r="AB55" s="565"/>
      <c r="AC55" s="566"/>
      <c r="AD55" s="133"/>
      <c r="AE55" s="134"/>
      <c r="AF55" s="134"/>
      <c r="AG55" s="135">
        <f t="shared" si="16"/>
        <v>0</v>
      </c>
      <c r="AH55" s="136">
        <f t="shared" si="17"/>
        <v>0</v>
      </c>
      <c r="AI55" s="136"/>
      <c r="AJ55" s="566"/>
      <c r="AK55" s="566"/>
      <c r="AL55" s="566"/>
      <c r="AM55" s="567"/>
    </row>
    <row r="56" spans="1:39" x14ac:dyDescent="0.25">
      <c r="A56" s="578"/>
      <c r="B56" s="579"/>
      <c r="C56" s="579"/>
      <c r="D56" s="579"/>
      <c r="E56" s="579"/>
      <c r="F56" s="579"/>
      <c r="G56" s="579"/>
      <c r="H56" s="579"/>
      <c r="I56" s="579"/>
      <c r="J56" s="579"/>
      <c r="K56" s="580"/>
      <c r="N56" s="494"/>
      <c r="O56" s="495"/>
      <c r="P56" s="495"/>
      <c r="Q56" s="495"/>
      <c r="R56" s="495"/>
      <c r="S56" s="495"/>
      <c r="T56" s="495"/>
      <c r="U56" s="495"/>
      <c r="V56" s="495"/>
      <c r="W56" s="68"/>
      <c r="X56" s="68"/>
      <c r="Y56" s="69"/>
      <c r="Z56" s="132"/>
      <c r="AA56" s="132"/>
      <c r="AB56" s="565"/>
      <c r="AC56" s="566"/>
      <c r="AD56" s="133"/>
      <c r="AE56" s="134"/>
      <c r="AF56" s="134"/>
      <c r="AG56" s="135">
        <f t="shared" si="16"/>
        <v>0</v>
      </c>
      <c r="AH56" s="136">
        <f t="shared" si="17"/>
        <v>0</v>
      </c>
      <c r="AI56" s="136"/>
      <c r="AJ56" s="566"/>
      <c r="AK56" s="566"/>
      <c r="AL56" s="566"/>
      <c r="AM56" s="567"/>
    </row>
    <row r="57" spans="1:39" x14ac:dyDescent="0.25">
      <c r="A57" s="494"/>
      <c r="B57" s="495"/>
      <c r="C57" s="495"/>
      <c r="D57" s="495"/>
      <c r="E57" s="495"/>
      <c r="F57" s="495"/>
      <c r="G57" s="495"/>
      <c r="H57" s="495"/>
      <c r="I57" s="68"/>
      <c r="J57" s="68"/>
      <c r="K57" s="69"/>
      <c r="N57" s="496" t="s">
        <v>99</v>
      </c>
      <c r="O57" s="497"/>
      <c r="P57" s="497"/>
      <c r="Q57" s="497"/>
      <c r="R57" s="497"/>
      <c r="S57" s="497"/>
      <c r="T57" s="497"/>
      <c r="U57" s="497"/>
      <c r="V57" s="497"/>
      <c r="W57" s="497"/>
      <c r="X57" s="497"/>
      <c r="Y57" s="498"/>
      <c r="Z57" s="132"/>
      <c r="AA57" s="132"/>
      <c r="AB57" s="565"/>
      <c r="AC57" s="566"/>
      <c r="AD57" s="133"/>
      <c r="AE57" s="134"/>
      <c r="AF57" s="134"/>
      <c r="AG57" s="135">
        <f t="shared" si="16"/>
        <v>0</v>
      </c>
      <c r="AH57" s="136">
        <f t="shared" si="17"/>
        <v>0</v>
      </c>
      <c r="AI57" s="136"/>
      <c r="AJ57" s="566"/>
      <c r="AK57" s="566"/>
      <c r="AL57" s="566"/>
      <c r="AM57" s="567"/>
    </row>
    <row r="58" spans="1:39" x14ac:dyDescent="0.25">
      <c r="A58" s="496" t="s">
        <v>99</v>
      </c>
      <c r="B58" s="497"/>
      <c r="C58" s="497"/>
      <c r="D58" s="497"/>
      <c r="E58" s="497"/>
      <c r="F58" s="497"/>
      <c r="G58" s="497"/>
      <c r="H58" s="497"/>
      <c r="I58" s="497"/>
      <c r="J58" s="497"/>
      <c r="K58" s="498"/>
      <c r="N58" s="79"/>
      <c r="O58" s="80"/>
      <c r="P58" s="80"/>
      <c r="Q58" s="80"/>
      <c r="R58" s="80"/>
      <c r="S58" s="80"/>
      <c r="T58" s="80"/>
      <c r="U58" s="80"/>
      <c r="V58" s="80"/>
      <c r="W58" s="80"/>
      <c r="X58" s="80"/>
      <c r="Y58" s="81"/>
      <c r="Z58" s="132"/>
      <c r="AA58" s="132"/>
      <c r="AB58" s="565"/>
      <c r="AC58" s="566"/>
      <c r="AD58" s="133"/>
      <c r="AE58" s="134"/>
      <c r="AF58" s="134"/>
      <c r="AG58" s="135">
        <f t="shared" si="16"/>
        <v>0</v>
      </c>
      <c r="AH58" s="136">
        <f t="shared" si="17"/>
        <v>0</v>
      </c>
      <c r="AI58" s="136"/>
      <c r="AJ58" s="566"/>
      <c r="AK58" s="566"/>
      <c r="AL58" s="566"/>
      <c r="AM58" s="567"/>
    </row>
    <row r="59" spans="1:39" x14ac:dyDescent="0.25">
      <c r="A59" s="79"/>
      <c r="B59" s="80"/>
      <c r="C59" s="80"/>
      <c r="D59" s="80"/>
      <c r="E59" s="80"/>
      <c r="F59" s="80"/>
      <c r="G59" s="80"/>
      <c r="H59" s="80"/>
      <c r="I59" s="80"/>
      <c r="J59" s="80"/>
      <c r="K59" s="81"/>
      <c r="N59" s="82"/>
      <c r="O59" s="572" t="s">
        <v>926</v>
      </c>
      <c r="P59" s="572"/>
      <c r="Q59" s="572"/>
      <c r="R59" s="572"/>
      <c r="S59" s="493" t="s">
        <v>927</v>
      </c>
      <c r="T59" s="493"/>
      <c r="U59" s="493"/>
      <c r="V59" s="493"/>
      <c r="W59" s="493"/>
      <c r="X59" s="83"/>
      <c r="Y59" s="84"/>
      <c r="Z59" s="132"/>
      <c r="AA59" s="132"/>
      <c r="AB59" s="565"/>
      <c r="AC59" s="566"/>
      <c r="AD59" s="133"/>
      <c r="AE59" s="134"/>
      <c r="AF59" s="134"/>
      <c r="AG59" s="135">
        <f>AF59-AE59</f>
        <v>0</v>
      </c>
      <c r="AH59" s="136">
        <f>AG59/30</f>
        <v>0</v>
      </c>
      <c r="AI59" s="136"/>
      <c r="AJ59" s="566"/>
      <c r="AK59" s="566"/>
      <c r="AL59" s="566"/>
      <c r="AM59" s="567"/>
    </row>
    <row r="60" spans="1:39" ht="72.75" customHeight="1" x14ac:dyDescent="0.25">
      <c r="A60" s="82"/>
      <c r="B60" s="572" t="s">
        <v>703</v>
      </c>
      <c r="C60" s="572"/>
      <c r="D60" s="572"/>
      <c r="E60" s="572"/>
      <c r="F60" s="573" t="s">
        <v>928</v>
      </c>
      <c r="G60" s="573"/>
      <c r="H60" s="573"/>
      <c r="I60" s="573"/>
      <c r="J60" s="83"/>
      <c r="K60" s="84"/>
      <c r="N60" s="85"/>
      <c r="O60" s="86"/>
      <c r="P60" s="86"/>
      <c r="Q60" s="86"/>
      <c r="R60" s="86"/>
      <c r="S60" s="86"/>
      <c r="T60" s="86"/>
      <c r="U60" s="86"/>
      <c r="V60" s="86"/>
      <c r="W60" s="86"/>
      <c r="X60" s="86"/>
      <c r="Y60" s="87"/>
      <c r="Z60" s="132"/>
      <c r="AA60" s="132"/>
      <c r="AB60" s="565"/>
      <c r="AC60" s="566"/>
      <c r="AD60" s="133"/>
      <c r="AE60" s="134"/>
      <c r="AF60" s="134"/>
      <c r="AG60" s="135">
        <f t="shared" ref="AG60" si="22">AF60-AE60</f>
        <v>0</v>
      </c>
      <c r="AH60" s="136">
        <f t="shared" ref="AH60" si="23">AG60/30</f>
        <v>0</v>
      </c>
      <c r="AI60" s="136"/>
      <c r="AJ60" s="566"/>
      <c r="AK60" s="566"/>
      <c r="AL60" s="566"/>
      <c r="AM60" s="567"/>
    </row>
    <row r="61" spans="1:39" x14ac:dyDescent="0.25">
      <c r="A61" s="85"/>
      <c r="B61" s="86"/>
      <c r="C61" s="86"/>
      <c r="D61" s="86"/>
      <c r="E61" s="86"/>
      <c r="F61" s="86"/>
      <c r="G61" s="86"/>
      <c r="H61" s="86"/>
      <c r="I61" s="86"/>
      <c r="J61" s="86"/>
      <c r="K61" s="87"/>
      <c r="Z61" s="132"/>
      <c r="AA61" s="132"/>
      <c r="AB61" s="565"/>
      <c r="AC61" s="566"/>
      <c r="AD61" s="133"/>
      <c r="AE61" s="134"/>
      <c r="AF61" s="134"/>
      <c r="AG61" s="135">
        <f>AF61-AE61</f>
        <v>0</v>
      </c>
      <c r="AH61" s="136">
        <f>AG61/30</f>
        <v>0</v>
      </c>
      <c r="AI61" s="136"/>
      <c r="AJ61" s="566"/>
      <c r="AK61" s="566"/>
      <c r="AL61" s="566"/>
      <c r="AM61" s="567"/>
    </row>
    <row r="62" spans="1:39" ht="15.75" customHeight="1" x14ac:dyDescent="0.25">
      <c r="Z62" s="132"/>
      <c r="AA62" s="132"/>
      <c r="AB62" s="574"/>
      <c r="AC62" s="568"/>
      <c r="AD62" s="137"/>
      <c r="AE62" s="138"/>
      <c r="AF62" s="138"/>
      <c r="AG62" s="139">
        <f>AF62-AE62</f>
        <v>0</v>
      </c>
      <c r="AH62" s="140">
        <f>AG62/30</f>
        <v>0</v>
      </c>
      <c r="AI62" s="140"/>
      <c r="AJ62" s="568"/>
      <c r="AK62" s="568"/>
      <c r="AL62" s="568"/>
      <c r="AM62" s="569"/>
    </row>
    <row r="63" spans="1:39" x14ac:dyDescent="0.25">
      <c r="Z63" s="132"/>
      <c r="AA63" s="132"/>
      <c r="AB63" s="100"/>
      <c r="AC63" s="101"/>
      <c r="AD63" s="101"/>
      <c r="AE63" s="102"/>
      <c r="AF63" s="102"/>
      <c r="AG63" s="102"/>
      <c r="AH63" s="102"/>
      <c r="AI63" s="102"/>
      <c r="AJ63" s="101"/>
      <c r="AK63" s="102"/>
      <c r="AL63" s="102"/>
      <c r="AM63" s="103"/>
    </row>
    <row r="64" spans="1:39" x14ac:dyDescent="0.25">
      <c r="Z64" s="132"/>
      <c r="AA64" s="132"/>
      <c r="AB64" s="104"/>
      <c r="AC64" s="102"/>
      <c r="AD64" s="102"/>
      <c r="AE64" s="533" t="s">
        <v>67</v>
      </c>
      <c r="AF64" s="534"/>
      <c r="AG64" s="535"/>
      <c r="AH64" s="106">
        <f>SUM(AH47:AH62)</f>
        <v>53.099999999999994</v>
      </c>
      <c r="AI64" s="107"/>
      <c r="AJ64" s="102"/>
      <c r="AK64" s="102"/>
      <c r="AL64" s="102"/>
      <c r="AM64" s="103"/>
    </row>
    <row r="65" spans="26:39" x14ac:dyDescent="0.25">
      <c r="Z65" s="132"/>
      <c r="AA65" s="132"/>
      <c r="AB65" s="104"/>
      <c r="AC65" s="102"/>
      <c r="AD65" s="102"/>
      <c r="AE65" s="105"/>
      <c r="AF65" s="101"/>
      <c r="AG65" s="101"/>
      <c r="AH65" s="107"/>
      <c r="AI65" s="107"/>
      <c r="AJ65" s="102"/>
      <c r="AK65" s="102"/>
      <c r="AL65" s="102"/>
      <c r="AM65" s="103"/>
    </row>
    <row r="66" spans="26:39" ht="15" customHeight="1" x14ac:dyDescent="0.25">
      <c r="AB66" s="570" t="s">
        <v>91</v>
      </c>
      <c r="AC66" s="571"/>
      <c r="AD66" s="154"/>
      <c r="AE66" s="155">
        <f>+AH41+AH64</f>
        <v>102.69999999999999</v>
      </c>
      <c r="AF66" s="101"/>
      <c r="AG66" s="101"/>
      <c r="AH66" s="101"/>
      <c r="AI66" s="101"/>
      <c r="AJ66" s="101"/>
      <c r="AK66" s="101"/>
      <c r="AL66" s="156"/>
      <c r="AM66" s="103"/>
    </row>
    <row r="67" spans="26:39" x14ac:dyDescent="0.25">
      <c r="AB67" s="104"/>
      <c r="AC67" s="102"/>
      <c r="AD67" s="102"/>
      <c r="AE67" s="102"/>
      <c r="AF67" s="102"/>
      <c r="AG67" s="102"/>
      <c r="AH67" s="102"/>
      <c r="AI67" s="102"/>
      <c r="AJ67" s="102"/>
      <c r="AK67" s="102"/>
      <c r="AL67" s="102"/>
      <c r="AM67" s="103"/>
    </row>
    <row r="68" spans="26:39" x14ac:dyDescent="0.25">
      <c r="AB68" s="290" t="s">
        <v>94</v>
      </c>
      <c r="AC68" s="288"/>
      <c r="AD68" s="288"/>
      <c r="AE68" s="288"/>
      <c r="AF68" s="288"/>
      <c r="AG68" s="288"/>
      <c r="AH68" s="288"/>
      <c r="AI68" s="288"/>
      <c r="AJ68" s="288"/>
      <c r="AK68" s="288"/>
      <c r="AL68" s="288"/>
      <c r="AM68" s="291"/>
    </row>
    <row r="69" spans="26:39" x14ac:dyDescent="0.25">
      <c r="AB69" s="276"/>
      <c r="AC69" s="275"/>
      <c r="AD69" s="275"/>
      <c r="AE69" s="275"/>
      <c r="AF69" s="275"/>
      <c r="AG69" s="275"/>
      <c r="AH69" s="275"/>
      <c r="AI69" s="275"/>
      <c r="AJ69" s="275"/>
      <c r="AK69" s="275"/>
      <c r="AL69" s="275"/>
      <c r="AM69" s="296"/>
    </row>
    <row r="70" spans="26:39" x14ac:dyDescent="0.25">
      <c r="AB70" s="276"/>
      <c r="AC70" s="275"/>
      <c r="AD70" s="275"/>
      <c r="AE70" s="275"/>
      <c r="AF70" s="275"/>
      <c r="AG70" s="275"/>
      <c r="AH70" s="275"/>
      <c r="AI70" s="275"/>
      <c r="AJ70" s="275"/>
      <c r="AK70" s="275"/>
      <c r="AL70" s="275"/>
      <c r="AM70" s="296"/>
    </row>
    <row r="71" spans="26:39" ht="15.75" customHeight="1" x14ac:dyDescent="0.25">
      <c r="AB71" s="297"/>
      <c r="AC71" s="294"/>
      <c r="AD71" s="294"/>
      <c r="AE71" s="294"/>
      <c r="AF71" s="294"/>
      <c r="AG71" s="294"/>
      <c r="AH71" s="294"/>
      <c r="AI71" s="294"/>
      <c r="AJ71" s="294"/>
      <c r="AK71" s="294"/>
      <c r="AL71" s="294"/>
      <c r="AM71" s="298"/>
    </row>
    <row r="72" spans="26:39" ht="17.25" customHeight="1" x14ac:dyDescent="0.25">
      <c r="AB72" s="276"/>
      <c r="AC72" s="275"/>
      <c r="AD72" s="275"/>
      <c r="AE72" s="275"/>
      <c r="AF72" s="275"/>
      <c r="AG72" s="275"/>
      <c r="AH72" s="275"/>
      <c r="AI72" s="275"/>
      <c r="AJ72" s="275"/>
      <c r="AK72" s="39"/>
      <c r="AL72" s="39"/>
      <c r="AM72" s="40"/>
    </row>
    <row r="73" spans="26:39" ht="17.25" customHeight="1" x14ac:dyDescent="0.25">
      <c r="AB73" s="280" t="s">
        <v>99</v>
      </c>
      <c r="AC73" s="278"/>
      <c r="AD73" s="278"/>
      <c r="AE73" s="278"/>
      <c r="AF73" s="278"/>
      <c r="AG73" s="278"/>
      <c r="AH73" s="278"/>
      <c r="AI73" s="278"/>
      <c r="AJ73" s="278"/>
      <c r="AK73" s="278"/>
      <c r="AL73" s="278"/>
      <c r="AM73" s="281"/>
    </row>
    <row r="74" spans="26:39" ht="17.25" customHeight="1" x14ac:dyDescent="0.25">
      <c r="AB74" s="23"/>
      <c r="AC74" s="24"/>
      <c r="AD74" s="24"/>
      <c r="AE74" s="24"/>
      <c r="AF74" s="24"/>
      <c r="AG74" s="24"/>
      <c r="AH74" s="24"/>
      <c r="AI74" s="24"/>
      <c r="AJ74" s="24"/>
      <c r="AK74" s="24"/>
      <c r="AL74" s="24"/>
      <c r="AM74" s="25"/>
    </row>
    <row r="75" spans="26:39" x14ac:dyDescent="0.25">
      <c r="AB75" s="32"/>
      <c r="AC75" s="272" t="s">
        <v>102</v>
      </c>
      <c r="AD75" s="272"/>
      <c r="AE75" s="272"/>
      <c r="AF75" s="272"/>
      <c r="AG75" s="564" t="s">
        <v>929</v>
      </c>
      <c r="AH75" s="564"/>
      <c r="AI75" s="564"/>
      <c r="AJ75" s="564"/>
      <c r="AK75" s="564"/>
      <c r="AL75" s="1"/>
      <c r="AM75" s="33"/>
    </row>
    <row r="76" spans="26:39" x14ac:dyDescent="0.25">
      <c r="AB76" s="29"/>
      <c r="AC76" s="30"/>
      <c r="AD76" s="30"/>
      <c r="AE76" s="30"/>
      <c r="AF76" s="30"/>
      <c r="AG76" s="30"/>
      <c r="AH76" s="30"/>
      <c r="AI76" s="30"/>
      <c r="AJ76" s="30"/>
      <c r="AK76" s="30"/>
      <c r="AL76" s="30"/>
      <c r="AM76" s="31"/>
    </row>
  </sheetData>
  <mergeCells count="250">
    <mergeCell ref="V26:Y26"/>
    <mergeCell ref="N26:O26"/>
    <mergeCell ref="AB2:AB3"/>
    <mergeCell ref="AC2:AK3"/>
    <mergeCell ref="AL2:AM3"/>
    <mergeCell ref="A5:A6"/>
    <mergeCell ref="B5:I6"/>
    <mergeCell ref="J5:K6"/>
    <mergeCell ref="N5:N6"/>
    <mergeCell ref="O5:W6"/>
    <mergeCell ref="X5:Y6"/>
    <mergeCell ref="AB5:AB6"/>
    <mergeCell ref="A2:A3"/>
    <mergeCell ref="B2:I3"/>
    <mergeCell ref="J2:K3"/>
    <mergeCell ref="N2:N3"/>
    <mergeCell ref="O2:W3"/>
    <mergeCell ref="X2:Y3"/>
    <mergeCell ref="B10:K10"/>
    <mergeCell ref="O10:Y10"/>
    <mergeCell ref="AC10:AM10"/>
    <mergeCell ref="B11:K11"/>
    <mergeCell ref="O11:Y11"/>
    <mergeCell ref="AC11:AM11"/>
    <mergeCell ref="AC5:AK6"/>
    <mergeCell ref="AL5:AM6"/>
    <mergeCell ref="A8:K8"/>
    <mergeCell ref="N8:Y8"/>
    <mergeCell ref="AB8:AM8"/>
    <mergeCell ref="A9:K9"/>
    <mergeCell ref="N9:Y9"/>
    <mergeCell ref="AB9:AM9"/>
    <mergeCell ref="A13:K13"/>
    <mergeCell ref="N13:Y13"/>
    <mergeCell ref="AB13:AM13"/>
    <mergeCell ref="B14:H14"/>
    <mergeCell ref="J14:K14"/>
    <mergeCell ref="O14:V14"/>
    <mergeCell ref="X14:Y14"/>
    <mergeCell ref="AC14:AJ14"/>
    <mergeCell ref="AL14:AM14"/>
    <mergeCell ref="A15:K15"/>
    <mergeCell ref="N15:Y15"/>
    <mergeCell ref="AB15:AM15"/>
    <mergeCell ref="B16:H16"/>
    <mergeCell ref="J16:K16"/>
    <mergeCell ref="O16:V16"/>
    <mergeCell ref="X16:Y16"/>
    <mergeCell ref="AC16:AJ16"/>
    <mergeCell ref="AL16:AM16"/>
    <mergeCell ref="A17:K17"/>
    <mergeCell ref="N17:Y17"/>
    <mergeCell ref="AB17:AM17"/>
    <mergeCell ref="B18:H18"/>
    <mergeCell ref="J18:K18"/>
    <mergeCell ref="O18:V18"/>
    <mergeCell ref="X18:Y18"/>
    <mergeCell ref="AC18:AJ18"/>
    <mergeCell ref="AL18:AM18"/>
    <mergeCell ref="A19:K19"/>
    <mergeCell ref="N19:Y19"/>
    <mergeCell ref="AB19:AM19"/>
    <mergeCell ref="B20:H20"/>
    <mergeCell ref="J20:K20"/>
    <mergeCell ref="O20:V20"/>
    <mergeCell ref="X20:Y20"/>
    <mergeCell ref="AC20:AJ20"/>
    <mergeCell ref="AL20:AM20"/>
    <mergeCell ref="A24:B24"/>
    <mergeCell ref="H24:K24"/>
    <mergeCell ref="N24:O24"/>
    <mergeCell ref="V24:Y24"/>
    <mergeCell ref="AB24:AC24"/>
    <mergeCell ref="AJ24:AM24"/>
    <mergeCell ref="A21:K21"/>
    <mergeCell ref="N21:Y21"/>
    <mergeCell ref="AB21:AM21"/>
    <mergeCell ref="A23:K23"/>
    <mergeCell ref="N23:Y23"/>
    <mergeCell ref="AB23:AM23"/>
    <mergeCell ref="A26:B26"/>
    <mergeCell ref="H26:K26"/>
    <mergeCell ref="N29:O29"/>
    <mergeCell ref="V29:Y29"/>
    <mergeCell ref="AB26:AC26"/>
    <mergeCell ref="AJ26:AM26"/>
    <mergeCell ref="A25:B25"/>
    <mergeCell ref="H25:K25"/>
    <mergeCell ref="N28:O28"/>
    <mergeCell ref="V28:Y28"/>
    <mergeCell ref="AB25:AC25"/>
    <mergeCell ref="AJ25:AM25"/>
    <mergeCell ref="A28:B28"/>
    <mergeCell ref="H28:K28"/>
    <mergeCell ref="AB28:AC28"/>
    <mergeCell ref="AJ28:AM28"/>
    <mergeCell ref="A27:B27"/>
    <mergeCell ref="H27:K27"/>
    <mergeCell ref="AB27:AC27"/>
    <mergeCell ref="AJ27:AM27"/>
    <mergeCell ref="N27:O27"/>
    <mergeCell ref="N25:O25"/>
    <mergeCell ref="V27:Y27"/>
    <mergeCell ref="V25:Y25"/>
    <mergeCell ref="N30:O30"/>
    <mergeCell ref="V30:Y30"/>
    <mergeCell ref="A30:B30"/>
    <mergeCell ref="H30:K30"/>
    <mergeCell ref="AB30:AC30"/>
    <mergeCell ref="AJ30:AM30"/>
    <mergeCell ref="A29:B29"/>
    <mergeCell ref="H29:K29"/>
    <mergeCell ref="AB29:AC29"/>
    <mergeCell ref="AJ29:AM29"/>
    <mergeCell ref="N32:O32"/>
    <mergeCell ref="V32:Y32"/>
    <mergeCell ref="AB32:AC32"/>
    <mergeCell ref="AJ32:AM32"/>
    <mergeCell ref="A31:B31"/>
    <mergeCell ref="H31:K31"/>
    <mergeCell ref="N31:O31"/>
    <mergeCell ref="V31:Y31"/>
    <mergeCell ref="AB31:AC31"/>
    <mergeCell ref="AJ31:AM31"/>
    <mergeCell ref="H32:K32"/>
    <mergeCell ref="A32:B32"/>
    <mergeCell ref="N34:O34"/>
    <mergeCell ref="V34:Y34"/>
    <mergeCell ref="AB34:AC34"/>
    <mergeCell ref="AJ34:AM34"/>
    <mergeCell ref="A34:B34"/>
    <mergeCell ref="H34:K34"/>
    <mergeCell ref="N33:O33"/>
    <mergeCell ref="V33:Y33"/>
    <mergeCell ref="AB33:AC33"/>
    <mergeCell ref="AJ33:AM33"/>
    <mergeCell ref="A33:B33"/>
    <mergeCell ref="H33:K33"/>
    <mergeCell ref="D36:F36"/>
    <mergeCell ref="AB36:AC36"/>
    <mergeCell ref="AJ36:AM36"/>
    <mergeCell ref="N36:O36"/>
    <mergeCell ref="V36:Y36"/>
    <mergeCell ref="AB35:AC35"/>
    <mergeCell ref="AJ35:AM35"/>
    <mergeCell ref="AB38:AC38"/>
    <mergeCell ref="AJ38:AM38"/>
    <mergeCell ref="AB37:AC37"/>
    <mergeCell ref="AJ37:AM37"/>
    <mergeCell ref="N37:O37"/>
    <mergeCell ref="V37:Y37"/>
    <mergeCell ref="N35:O35"/>
    <mergeCell ref="V35:Y35"/>
    <mergeCell ref="A38:K38"/>
    <mergeCell ref="AB44:AC44"/>
    <mergeCell ref="AJ44:AM44"/>
    <mergeCell ref="A44:B44"/>
    <mergeCell ref="H44:K44"/>
    <mergeCell ref="Q39:S39"/>
    <mergeCell ref="AE41:AG41"/>
    <mergeCell ref="A43:B43"/>
    <mergeCell ref="H43:K43"/>
    <mergeCell ref="N43:O43"/>
    <mergeCell ref="V43:Y43"/>
    <mergeCell ref="AB43:AM43"/>
    <mergeCell ref="A41:B41"/>
    <mergeCell ref="H41:K41"/>
    <mergeCell ref="AB39:AC39"/>
    <mergeCell ref="AJ39:AM39"/>
    <mergeCell ref="H40:K40"/>
    <mergeCell ref="A40:B40"/>
    <mergeCell ref="A42:B42"/>
    <mergeCell ref="H42:K42"/>
    <mergeCell ref="A39:B39"/>
    <mergeCell ref="H39:K39"/>
    <mergeCell ref="N41:Y41"/>
    <mergeCell ref="N42:O42"/>
    <mergeCell ref="V42:Y42"/>
    <mergeCell ref="AJ55:AM55"/>
    <mergeCell ref="AB58:AC58"/>
    <mergeCell ref="AJ58:AM58"/>
    <mergeCell ref="AB57:AC57"/>
    <mergeCell ref="AJ57:AM57"/>
    <mergeCell ref="N46:O46"/>
    <mergeCell ref="V46:Y46"/>
    <mergeCell ref="N45:O45"/>
    <mergeCell ref="V45:Y45"/>
    <mergeCell ref="N50:O50"/>
    <mergeCell ref="Q48:S48"/>
    <mergeCell ref="AB51:AC51"/>
    <mergeCell ref="AJ51:AM51"/>
    <mergeCell ref="AB50:AC50"/>
    <mergeCell ref="AJ50:AM50"/>
    <mergeCell ref="AB54:AC54"/>
    <mergeCell ref="AJ54:AM54"/>
    <mergeCell ref="AJ53:AM53"/>
    <mergeCell ref="AB49:AC49"/>
    <mergeCell ref="AJ49:AM49"/>
    <mergeCell ref="AB52:AC52"/>
    <mergeCell ref="AJ52:AM52"/>
    <mergeCell ref="AB48:AC48"/>
    <mergeCell ref="AJ48:AM48"/>
    <mergeCell ref="A53:K53"/>
    <mergeCell ref="O59:R59"/>
    <mergeCell ref="S59:W59"/>
    <mergeCell ref="AB56:AC56"/>
    <mergeCell ref="AJ56:AM56"/>
    <mergeCell ref="A54:K56"/>
    <mergeCell ref="N44:O44"/>
    <mergeCell ref="V44:Y44"/>
    <mergeCell ref="AJ59:AM59"/>
    <mergeCell ref="D49:F49"/>
    <mergeCell ref="AB53:AC53"/>
    <mergeCell ref="A51:B51"/>
    <mergeCell ref="A46:B46"/>
    <mergeCell ref="H46:K46"/>
    <mergeCell ref="AB47:AC47"/>
    <mergeCell ref="AJ47:AM47"/>
    <mergeCell ref="A45:B45"/>
    <mergeCell ref="H45:K45"/>
    <mergeCell ref="A47:B47"/>
    <mergeCell ref="H47:K47"/>
    <mergeCell ref="AB46:AC46"/>
    <mergeCell ref="AJ46:AM46"/>
    <mergeCell ref="AB45:AC45"/>
    <mergeCell ref="AJ45:AM45"/>
    <mergeCell ref="AC75:AF75"/>
    <mergeCell ref="AG75:AK75"/>
    <mergeCell ref="A57:H57"/>
    <mergeCell ref="N56:V56"/>
    <mergeCell ref="AB72:AJ72"/>
    <mergeCell ref="A58:K58"/>
    <mergeCell ref="N57:Y57"/>
    <mergeCell ref="AB73:AM73"/>
    <mergeCell ref="N52:Y52"/>
    <mergeCell ref="AB68:AM68"/>
    <mergeCell ref="AB61:AC61"/>
    <mergeCell ref="AJ61:AM61"/>
    <mergeCell ref="N53:Y55"/>
    <mergeCell ref="AB69:AM71"/>
    <mergeCell ref="AJ60:AM60"/>
    <mergeCell ref="AE64:AG64"/>
    <mergeCell ref="AJ62:AM62"/>
    <mergeCell ref="AB66:AC66"/>
    <mergeCell ref="B60:E60"/>
    <mergeCell ref="F60:I60"/>
    <mergeCell ref="AB60:AC60"/>
    <mergeCell ref="AB59:AC59"/>
    <mergeCell ref="AB62:AC62"/>
    <mergeCell ref="AB55:AC55"/>
  </mergeCell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800-000000000000}">
          <x14:formula1>
            <xm:f>Hoja3!$C$1:$C$6</xm:f>
          </x14:formula1>
          <xm:sqref>O16:V16 AC16:AJ16</xm:sqref>
        </x14:dataValidation>
        <x14:dataValidation type="list" allowBlank="1" showInputMessage="1" showErrorMessage="1" xr:uid="{00000000-0002-0000-0800-000001000000}">
          <x14:formula1>
            <xm:f>Hoja3!$A$1:$A$7</xm:f>
          </x14:formula1>
          <xm:sqref>B16:H16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7"/>
  <sheetViews>
    <sheetView workbookViewId="0">
      <selection activeCell="C12" sqref="C12"/>
    </sheetView>
  </sheetViews>
  <sheetFormatPr baseColWidth="10" defaultColWidth="11.42578125" defaultRowHeight="15" x14ac:dyDescent="0.25"/>
  <cols>
    <col min="1" max="1" width="29.7109375" bestFit="1" customWidth="1"/>
    <col min="3" max="3" width="29.7109375" bestFit="1" customWidth="1"/>
  </cols>
  <sheetData>
    <row r="1" spans="1:3" x14ac:dyDescent="0.25">
      <c r="A1" t="s">
        <v>930</v>
      </c>
      <c r="C1" t="s">
        <v>20</v>
      </c>
    </row>
    <row r="2" spans="1:3" x14ac:dyDescent="0.25">
      <c r="A2" t="s">
        <v>119</v>
      </c>
      <c r="C2" t="s">
        <v>119</v>
      </c>
    </row>
    <row r="3" spans="1:3" x14ac:dyDescent="0.25">
      <c r="A3" t="s">
        <v>118</v>
      </c>
      <c r="C3" t="s">
        <v>118</v>
      </c>
    </row>
    <row r="4" spans="1:3" x14ac:dyDescent="0.25">
      <c r="A4" t="s">
        <v>18</v>
      </c>
      <c r="C4" t="s">
        <v>931</v>
      </c>
    </row>
    <row r="5" spans="1:3" x14ac:dyDescent="0.25">
      <c r="A5" t="s">
        <v>932</v>
      </c>
      <c r="C5" t="s">
        <v>932</v>
      </c>
    </row>
    <row r="6" spans="1:3" x14ac:dyDescent="0.25">
      <c r="A6" t="s">
        <v>117</v>
      </c>
      <c r="C6" t="s">
        <v>933</v>
      </c>
    </row>
    <row r="7" spans="1:3" x14ac:dyDescent="0.25">
      <c r="A7" t="s">
        <v>934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PROPONENTE 2 INGSAE SAS</vt:lpstr>
      <vt:lpstr>PROPONENTE 1- EPYCA</vt:lpstr>
      <vt:lpstr>PROPONENTE 3 - CRECE SAS</vt:lpstr>
      <vt:lpstr>PROPONENTE 4 - REDISEÑAR SAS</vt:lpstr>
      <vt:lpstr>PROPONENTE 5 - RACIONALIZAR SAS</vt:lpstr>
      <vt:lpstr>PROPONENTE 6 UT CNC BAHAMÓN</vt:lpstr>
      <vt:lpstr>PROPONENTE 7 - AVANCE ORG</vt:lpstr>
      <vt:lpstr>PROPONENTE 8 - CONSORCIO REDISE</vt:lpstr>
      <vt:lpstr>PROPONENTE 9 MODERNIZAR MINJUST</vt:lpstr>
      <vt:lpstr>Hoja3</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ANA MARIA ANDRADE VALENCIA</dc:creator>
  <cp:keywords/>
  <dc:description/>
  <cp:lastModifiedBy>Ana María Pérez Cárdenas </cp:lastModifiedBy>
  <cp:revision/>
  <dcterms:created xsi:type="dcterms:W3CDTF">2013-02-15T21:24:48Z</dcterms:created>
  <dcterms:modified xsi:type="dcterms:W3CDTF">2023-06-13T18:41:31Z</dcterms:modified>
  <cp:category/>
  <cp:contentStatus/>
</cp:coreProperties>
</file>