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autoCompressPictures="0"/>
  <mc:AlternateContent xmlns:mc="http://schemas.openxmlformats.org/markup-compatibility/2006">
    <mc:Choice Requires="x15">
      <x15ac:absPath xmlns:x15ac="http://schemas.microsoft.com/office/spreadsheetml/2010/11/ac" url="G:\Mi unidad\ALCALDÍA DE CARTAGENA\2023\Infraestructura\Procesos\CM\fase 4\prepliego\"/>
    </mc:Choice>
  </mc:AlternateContent>
  <xr:revisionPtr revIDLastSave="0" documentId="8_{B605998B-5A53-4666-B651-D5AEF3DF65EF}" xr6:coauthVersionLast="47" xr6:coauthVersionMax="47" xr10:uidLastSave="{00000000-0000-0000-0000-000000000000}"/>
  <bookViews>
    <workbookView xWindow="-120" yWindow="-120" windowWidth="20730" windowHeight="11160" tabRatio="433" xr2:uid="{00000000-000D-0000-FFFF-FFFF00000000}"/>
  </bookViews>
  <sheets>
    <sheet name="MATRIZ INTERV. " sheetId="16" r:id="rId1"/>
    <sheet name="ANEXO A" sheetId="8" r:id="rId2"/>
  </sheets>
  <definedNames>
    <definedName name="_xlnm.Print_Area" localSheetId="1">'ANEXO A'!$A$1:$X$38</definedName>
    <definedName name="_xlnm.Print_Area" localSheetId="0">'MATRIZ INTERV. '!$A$1:$AI$72</definedName>
    <definedName name="Excel_BuiltIn_Print_Area" localSheetId="1">#REF!</definedName>
    <definedName name="_xlnm.Print_Titles" localSheetId="1">'ANEXO A'!#REF!</definedName>
    <definedName name="_xlnm.Print_Titles" localSheetId="0">'MATRIZ INTERV. '!$1:$15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AB30" i="16" l="1"/>
  <c r="Q30" i="16"/>
  <c r="O4" i="16" l="1"/>
  <c r="AB55" i="16"/>
  <c r="Q55" i="16"/>
  <c r="AB42" i="16" l="1"/>
  <c r="Q42" i="16"/>
  <c r="AB41" i="16"/>
  <c r="Q41" i="16"/>
  <c r="AB40" i="16"/>
  <c r="Q40" i="16"/>
  <c r="AB39" i="16"/>
  <c r="Q39" i="16"/>
  <c r="AB54" i="16"/>
  <c r="Q54" i="16"/>
  <c r="AB53" i="16"/>
  <c r="Q53" i="16"/>
  <c r="AB51" i="16"/>
  <c r="Q51" i="16"/>
  <c r="AB50" i="16"/>
  <c r="Q50" i="16"/>
  <c r="AB19" i="16"/>
  <c r="Q19" i="16"/>
  <c r="J23" i="8"/>
  <c r="AB44" i="16"/>
  <c r="Q44" i="16"/>
  <c r="AB35" i="16"/>
  <c r="AB36" i="16"/>
  <c r="Q36" i="16"/>
  <c r="AB68" i="16"/>
  <c r="Q68" i="16"/>
  <c r="AB65" i="16"/>
  <c r="Q65" i="16"/>
  <c r="AB64" i="16"/>
  <c r="Q64" i="16"/>
  <c r="AB34" i="16"/>
  <c r="Q34" i="16"/>
  <c r="AB32" i="16"/>
  <c r="Q32" i="16"/>
  <c r="AB23" i="16"/>
  <c r="Q23" i="16"/>
  <c r="AB67" i="16"/>
  <c r="Q67" i="16"/>
  <c r="AB66" i="16"/>
  <c r="Q66" i="16"/>
  <c r="AB29" i="16"/>
  <c r="Q29" i="16"/>
  <c r="AB28" i="16"/>
  <c r="Q28" i="16"/>
  <c r="AB26" i="16"/>
  <c r="Q26" i="16"/>
  <c r="AB25" i="16"/>
  <c r="Q25" i="16"/>
  <c r="AB24" i="16"/>
  <c r="Q24" i="16"/>
  <c r="AB22" i="16"/>
  <c r="Q22" i="16"/>
  <c r="AB27" i="16"/>
  <c r="Q27" i="16"/>
  <c r="AB62" i="16"/>
  <c r="Q62" i="16"/>
  <c r="AB56" i="16"/>
  <c r="Q56" i="16"/>
  <c r="AB49" i="16"/>
  <c r="Q49" i="16"/>
  <c r="AB37" i="16"/>
  <c r="Q37" i="16"/>
  <c r="O3" i="16"/>
  <c r="R23" i="8"/>
  <c r="P23" i="8"/>
  <c r="O23" i="8"/>
  <c r="N23" i="8"/>
  <c r="AB17" i="16"/>
  <c r="AB18" i="16"/>
  <c r="AB31" i="16"/>
  <c r="AB33" i="16"/>
  <c r="AB38" i="16"/>
  <c r="AB20" i="16"/>
  <c r="AB21" i="16"/>
  <c r="AB43" i="16"/>
  <c r="AB45" i="16"/>
  <c r="AB46" i="16"/>
  <c r="AB47" i="16"/>
  <c r="AB48" i="16"/>
  <c r="AB52" i="16"/>
  <c r="AB57" i="16"/>
  <c r="AB58" i="16"/>
  <c r="AB59" i="16"/>
  <c r="AB60" i="16"/>
  <c r="AB61" i="16"/>
  <c r="AB63" i="16"/>
  <c r="Q20" i="16"/>
  <c r="Q21" i="16"/>
  <c r="Q43" i="16"/>
  <c r="Q45" i="16"/>
  <c r="Q46" i="16"/>
  <c r="Q47" i="16"/>
  <c r="Q48" i="16"/>
  <c r="Q52" i="16"/>
  <c r="Q57" i="16"/>
  <c r="Q58" i="16"/>
  <c r="Q59" i="16"/>
  <c r="Q60" i="16"/>
  <c r="Q61" i="16"/>
  <c r="Q63" i="16"/>
  <c r="Q38" i="16"/>
  <c r="AB16" i="16"/>
  <c r="Q35" i="16"/>
  <c r="Q33" i="16"/>
  <c r="Q31" i="16"/>
  <c r="Q18" i="16"/>
  <c r="Q17" i="16"/>
  <c r="Q16" i="16"/>
  <c r="O30" i="8"/>
  <c r="N30" i="8"/>
  <c r="J30" i="8"/>
  <c r="O29" i="8"/>
  <c r="N29" i="8"/>
  <c r="J29" i="8"/>
  <c r="O28" i="8"/>
  <c r="N28" i="8"/>
  <c r="J28" i="8"/>
  <c r="O27" i="8"/>
  <c r="N27" i="8"/>
  <c r="J27" i="8"/>
  <c r="O26" i="8"/>
  <c r="N26" i="8"/>
  <c r="J26" i="8"/>
</calcChain>
</file>

<file path=xl/sharedStrings.xml><?xml version="1.0" encoding="utf-8"?>
<sst xmlns="http://schemas.openxmlformats.org/spreadsheetml/2006/main" count="967" uniqueCount="374">
  <si>
    <t>IDENTIFICACION Y COBERTURA DEL RIESGO</t>
  </si>
  <si>
    <t>1. CONTEXTO DEL PROCESO DE CONTRATACIÓN:</t>
  </si>
  <si>
    <t>2. IDENTIFICACION Y CLASIFICACION DE LOS RIESGOS</t>
  </si>
  <si>
    <t xml:space="preserve">3. EVALUACIÓN Y CALIFICACION DEL RIESGO </t>
  </si>
  <si>
    <t xml:space="preserve">3.1. PROBABILIDAD  DEL RIESGO </t>
  </si>
  <si>
    <t>CATEGORIA</t>
  </si>
  <si>
    <t xml:space="preserve">VALORACIÓN </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</si>
  <si>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</si>
  <si>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</si>
  <si>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</si>
  <si>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</si>
  <si>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</si>
  <si>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</si>
  <si>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</si>
  <si>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</si>
  <si>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</si>
  <si>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</si>
  <si>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</si>
  <si>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</si>
  <si>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</si>
  <si>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</si>
  <si>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</si>
  <si>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</si>
  <si>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</si>
  <si>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</si>
  <si>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</si>
  <si>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</si>
  <si>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</si>
  <si>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</si>
  <si>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</si>
  <si>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Raro</t>
  </si>
  <si>
    <t xml:space="preserve">Improbable </t>
  </si>
  <si>
    <t xml:space="preserve">Posible </t>
  </si>
  <si>
    <t>Probable</t>
  </si>
  <si>
    <t xml:space="preserve">3.4. CATEGORIA  DEL RIESGO </t>
  </si>
  <si>
    <t>10, 9 Y 8</t>
  </si>
  <si>
    <t>Riesgo Extremo</t>
  </si>
  <si>
    <t>6 Y 7</t>
  </si>
  <si>
    <t>Riesgo Alto</t>
  </si>
  <si>
    <t>Riesgo Medio</t>
  </si>
  <si>
    <t>2,3  Y 4</t>
  </si>
  <si>
    <t>Riesgo Bajo</t>
  </si>
  <si>
    <t xml:space="preserve">4. ASIGNACION Y TRATAMIENTO DE LOS RIESGOS </t>
  </si>
  <si>
    <t xml:space="preserve">Clase </t>
  </si>
  <si>
    <t>Fuente</t>
  </si>
  <si>
    <t>Etapa</t>
  </si>
  <si>
    <t>Tipo</t>
  </si>
  <si>
    <t>Probabilidad</t>
  </si>
  <si>
    <t>Categoría</t>
  </si>
  <si>
    <t>Impacto Después Del Tratamiento</t>
  </si>
  <si>
    <t>Persona Responsable Por Implementar El Tratamiento</t>
  </si>
  <si>
    <t>Fecha  (Tratamiento Completo)</t>
  </si>
  <si>
    <t xml:space="preserve">Monitoreo Y Revisión </t>
  </si>
  <si>
    <t xml:space="preserve">Impacto </t>
  </si>
  <si>
    <t xml:space="preserve">Valoración </t>
  </si>
  <si>
    <t>Periodicidad ¿cuando?</t>
  </si>
  <si>
    <t>Medio</t>
  </si>
  <si>
    <t>Bajo</t>
  </si>
  <si>
    <t xml:space="preserve">CALIFICACIÓN  MONETARIA </t>
  </si>
  <si>
    <t>Incrementa el valor del contrato entre quince por ciento (15%) y el treinta por ciento (30%)</t>
  </si>
  <si>
    <t>Alto</t>
  </si>
  <si>
    <t>PROBABILIDAD</t>
  </si>
  <si>
    <t>Casi cierto ( ocurre en la mayoria de circunstancias)</t>
  </si>
  <si>
    <t>Dificulta la ejecución  del contrato de manera baja. Aplicando medidas mínimas se puede lograr el objeto contractual.</t>
  </si>
  <si>
    <t>Afecta la ejecución del contrato sin altererar el beneficio para las partes.</t>
  </si>
  <si>
    <t>Casi cierto</t>
  </si>
  <si>
    <t>No.</t>
  </si>
  <si>
    <t>Valoración  del Riesgo (No.)</t>
  </si>
  <si>
    <t>Fecha   
(Inicio del Tratamiento)</t>
  </si>
  <si>
    <t>CALIFICACIÓN  MONETARIA</t>
  </si>
  <si>
    <t>Mayores costos y plazos</t>
  </si>
  <si>
    <t>Tratamiento / Controles a Seguir Implementando</t>
  </si>
  <si>
    <t>¿A quién se le asigna?</t>
  </si>
  <si>
    <t>¿Cómo se realiza el monitoreo?</t>
  </si>
  <si>
    <t xml:space="preserve">Consecuencia de la ocurrencia del riesgo </t>
  </si>
  <si>
    <t>Diario</t>
  </si>
  <si>
    <t>Semanal</t>
  </si>
  <si>
    <t>Mensual</t>
  </si>
  <si>
    <t>A la liquidación del contrato con el cierre ambiental</t>
  </si>
  <si>
    <t>Impacto negativo en el desarrollo del objeto contractual, retrasos en la ejecución del proyecto</t>
  </si>
  <si>
    <t>A la terminación de la ocurrencia del evento</t>
  </si>
  <si>
    <t>Cuando se presenta el evento</t>
  </si>
  <si>
    <t>A partir de la detección de las acciones se toman las medidas a seguir.</t>
  </si>
  <si>
    <t>Posible ocurrencia de actos terroristas, paros, huelgas y demás que afecten el orden público.</t>
  </si>
  <si>
    <t>FORMATO</t>
  </si>
  <si>
    <t>MATRIZ DE RIESGOS DEL PROCESO DE CONTRATACIÓN</t>
  </si>
  <si>
    <t>CÓDIGO</t>
  </si>
  <si>
    <t>PROCESO</t>
  </si>
  <si>
    <t>GESTIÓN CONTRACTUAL</t>
  </si>
  <si>
    <t xml:space="preserve">LUGAR DE EJECUCION: </t>
  </si>
  <si>
    <t>Para la identificación  Riesgos se tuvo en cuenta la clasificación de clase, fuente, etapa del proceso  y tipo de riesgo definidos en el “Manual para la identificación y Cobertura del riesgo en los Procesos de Contratación” expedido por Colombia Compra Eficiente y el Eficiente y el Documento CONPES 3714 de 2011,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</si>
  <si>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ANEXO A</t>
  </si>
  <si>
    <t>Para la Evaluación y la clasificación del Riesgo se tuvo en cuenta los lineamientos establecidos en el “Manual para la identificación y Cobertura del riesgo en los Procesos de Contratación” expedido por Colombia Compra Eficiente y el Eficiente. (Ver anexo A)</t>
  </si>
  <si>
    <t>PRESUPUESTO OFICIAL:</t>
  </si>
  <si>
    <t>Entidad</t>
  </si>
  <si>
    <t>Comités técnicos, seguimiento a informes ambientales por parte de la supervisión, requerimientos escritos, retroalimentación en los procedimientos adelantados por los responsables del tratamiento</t>
  </si>
  <si>
    <t xml:space="preserve">Verificación del cumplimiento de las normas ambientales y de las obligaciones ambientales  del contratista.  Visitas e informes de los especialistas ambientales del proyecto. Informes de supervision ambiental. Requerimientos escritos. Retroalimentación en los procedimientos adelantados por los responsables del tratamiento </t>
  </si>
  <si>
    <t>Riesgo presentado por la demora en la asignacion de supervisor.</t>
  </si>
  <si>
    <t xml:space="preserve">PRESUPUESTO OFICIAL: </t>
  </si>
  <si>
    <t>Diario - Durante el proceso de planeacion</t>
  </si>
  <si>
    <t>Retrasos en los tiempos estipulados para la adjudicación del contrato</t>
  </si>
  <si>
    <t>Ejecución de contratos sin tener las coberturas necesarias en caso de que se materialicen riesgos durante el tiempo de ejecución</t>
  </si>
  <si>
    <t xml:space="preserve">Entidad </t>
  </si>
  <si>
    <t>Específico</t>
  </si>
  <si>
    <t>General</t>
  </si>
  <si>
    <t>Interno</t>
  </si>
  <si>
    <t>Externo</t>
  </si>
  <si>
    <t>Planeación</t>
  </si>
  <si>
    <t>Ejecución</t>
  </si>
  <si>
    <t>Selección</t>
  </si>
  <si>
    <t>Contratación</t>
  </si>
  <si>
    <t>Operacional</t>
  </si>
  <si>
    <t>Ambiental</t>
  </si>
  <si>
    <t>Social o Político</t>
  </si>
  <si>
    <t>Financiero</t>
  </si>
  <si>
    <t>Regulatorio</t>
  </si>
  <si>
    <t>Económico</t>
  </si>
  <si>
    <t>Verificación de la formula de reajuste económico</t>
  </si>
  <si>
    <t>Superación de circunstancias externas</t>
  </si>
  <si>
    <r>
      <t xml:space="preserve">Descripción
</t>
    </r>
    <r>
      <rPr>
        <sz val="10"/>
        <color indexed="8"/>
        <rFont val="Arial Narrow"/>
        <family val="2"/>
      </rPr>
      <t>(Qué puede pasar y cómo puede ocurrir)</t>
    </r>
  </si>
  <si>
    <t>Liquidacion</t>
  </si>
  <si>
    <t>PRESUPUESTO OFICIAL EN LETRAS:</t>
  </si>
  <si>
    <t>Proceso precontractual con las normas aplicables vigentes. Revisión de los cambios sustanciales de normas que se produzcan posterior al cierre del proceso de contratacion que afecten el normal desarrollo del contrato, con el fin de estudiar los ajustes pertinentes a que hubiere lugar.</t>
  </si>
  <si>
    <t>F- 003</t>
  </si>
  <si>
    <t>DISTRITO DE CARTAGENA DE INDIAS D.T. Y C.</t>
  </si>
  <si>
    <t>Entidad - Interventor</t>
  </si>
  <si>
    <t>Dificulta de manera grave el cumplimiento del objeto del contrato.</t>
  </si>
  <si>
    <t>Interventor</t>
  </si>
  <si>
    <t>Pérdida de control del presupuesto de la obra, con los consiguientes desfases por exceso ó por defecto.</t>
  </si>
  <si>
    <t>Labores de Interventoría permanente en la ejecución de las obras, para controlar obras autorizadas, materiales, procedimientos constructivos ajustados a las obras requeridas y especificaciones técnicas contractuales.</t>
  </si>
  <si>
    <t>Demora en la ejecución de las obras del proyecto, incumplimiento del cronograma de obras.</t>
  </si>
  <si>
    <t>Interventor/Entidad</t>
  </si>
  <si>
    <t>Al inicio de la ejecución del contrato</t>
  </si>
  <si>
    <t>A la terminación de la ejecución del contrato</t>
  </si>
  <si>
    <t>Inspecciones diarias del Interventor. Comites Técnicos, Seguimiento a informes, requerimientos escritos-Retroalimentacion en los procedimientos adelantados por los responsables del tratamiento.</t>
  </si>
  <si>
    <t>Mensual o cuando el Interventor lo considere necesario.</t>
  </si>
  <si>
    <t>En la liquidación del contrato</t>
  </si>
  <si>
    <t>Ejecución inadecuada del proyecto, impacto negativo en el logro de las metas del alcance del proyecto</t>
  </si>
  <si>
    <t>Extremo</t>
  </si>
  <si>
    <t xml:space="preserve">Permanente del Interventor. Mensual del Supervisor </t>
  </si>
  <si>
    <t>Control y vigilancia por parte del Interventor a la ejecución de las obras,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</si>
  <si>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</si>
  <si>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</si>
  <si>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Entidad/Interventoría</t>
  </si>
  <si>
    <t>Terminacion y liquidacion del contrato</t>
  </si>
  <si>
    <t>Interventor y/o Entidad</t>
  </si>
  <si>
    <t>Interventoría</t>
  </si>
  <si>
    <t>Interventor/Entidad/ Contratista de obra</t>
  </si>
  <si>
    <t>A la terminación de la ejecución y liquidación del contrato</t>
  </si>
  <si>
    <t>Seguimiento y revision de cuentas radicadas y pagadas.</t>
  </si>
  <si>
    <t>Durante la etapa de ejecución, terminacion y liquidación del contrato</t>
  </si>
  <si>
    <t>Asignar de manera oportuna el supervisor del contrato de Interventoría para ejercer control permanente a la interventoría durante la ejecucion de las obras, solicitar informes semanales .</t>
  </si>
  <si>
    <t>Revisión por parte del equipo de contratación - UIC, si el contrato de interventoría tiene asigando supervisón.</t>
  </si>
  <si>
    <t>Verificación de las planillas de seguridad social anexadas a las cuentas de cobro e informes mensuales de Interventoría.</t>
  </si>
  <si>
    <t>Cada vez que presente una cuenta de cobro o informe mensual</t>
  </si>
  <si>
    <t xml:space="preserve">Seguimiento permanente del Interventor a la ejecución de las obras en los frentes obligatorios de obra. Seguimiento a informes de Interventoría.  Visitas de Supervisión. </t>
  </si>
  <si>
    <t>Seguimiento por parte de la Interventoría a los procesos constructivos, para evitar que se generen pasivos ambientales por esta causa, acompañamiento de especialistas ambientales del proyecto cuando sea necesario. Una vez causados, exigir el cumplimiento de las medidas compensatorias de los mismos impuestas por la autoridad ambiental. De ser necesario llevar a cabo procesos sancionatorios para conminar su cumplimiento o sancionar el incumplimiento.</t>
  </si>
  <si>
    <t>Aplicación de la normatividad ambiental y exigencia de la licencia y/o permisos y/o autorizaciones ambientales al Contratista de obra.  Verificación de cumplimiento  del Contratista de obra de las obligaciones que emanan de los mismos. De ser necesario llevar a cabo procesos sancionatorios para conminar su cumplimiento o sancionar el incumplimiento.</t>
  </si>
  <si>
    <t>A partir de la información oficial, información del Supervisor, del Interventor, del Distrito, se determinan acciones a seguir, para procurar la menor afectación al proyecto.</t>
  </si>
  <si>
    <t>Naturaleza</t>
  </si>
  <si>
    <t>Incumplimiento de los plazos establecidos para la ejecución de las obras objeto de interventoría y costos adicionales.</t>
  </si>
  <si>
    <t>Impacto negativo por efectos en la ejecución del proyecto y la interventoía; procesos disciplinarios, de responsabilidad fiscal y penales por parte de la autoridad competente. Relación directa con riesgo reputacional.</t>
  </si>
  <si>
    <t>Interventoria/Entidad</t>
  </si>
  <si>
    <t>Impacto negativo por efectos en la ejecución del proyecto y la interventoría; procesos disciplinarios, de responsabilidad fiscal y penales por parte de la autoridad competente. Relación directa con riesgo reputacional y riesgo financiero.</t>
  </si>
  <si>
    <t>Impacto negativo por efectos en la ejecución del proyecto y la interventoria ; procesos disciplinarios, de responsabilidad fiscal y penales por parte de la autoridad competente. Relación directa con riesgo reputacional y riesgo financiero.</t>
  </si>
  <si>
    <t>Conflicto de intereses: situación que pueda restar independencia, equidad, u objetividad en las actuaciones o que puedan llevar a adoptar decisiones o a ejecutar actos que vayan en beneficio propio o de terceros y en detrimento de los intereses de la Entidad.</t>
  </si>
  <si>
    <t>Colusión: pacto o confabulación que acuerdan dos o más personas u organizaciones con el fin de perjudicar a un tercero o limitar la libre competencia de los mercados.</t>
  </si>
  <si>
    <t>Genera alteraciones al mercado y a la libre competencia impidiendo escoger la mejor oferta para la Entidad. Impacto negativo en el cumplimiento del objeto contractual. Impacto negativo por efectos en la ejecución del proyecto; procesos disciplinarios, de responsabilidad fiscal y penales por parte de la autoridad competente. Relación directa con riesgo reputacional.</t>
  </si>
  <si>
    <t>Obstrucción del acceso a la información</t>
  </si>
  <si>
    <t>Posible obstrucción a la selección objetiva. Relación directa con riesgo reputacional.</t>
  </si>
  <si>
    <t>Uso indebido de información: omisión, falsificación, sustitución, adulteración de documentación.</t>
  </si>
  <si>
    <t xml:space="preserve">Genera alteraciones al mercado y a la libre competencia impidiendo escoger la mejor oferta para la Entidad. Impacto negativo en el cumplimiento del objeto contractual. Impacto negativo por efectos en la ejecución del proyecto y la interventoría; procesos de responsabilidad fiscal y penales por parte de la autoridad competente   </t>
  </si>
  <si>
    <t>Retrasos en la legalización del contrato, pólizas y acta de Inicio en lo concerniente a los tramites que debe adelantar la Interventoría para el cumplimiento de esta obligación. Afecta directamente el inicicio de la ejecución contractual.</t>
  </si>
  <si>
    <t xml:space="preserve">Revisión por parte del equipo de contratación - UIC - o personal juridico de la entidad </t>
  </si>
  <si>
    <t>Indebida constitución y/o expedición tardía de las garantías contractuales exigidas</t>
  </si>
  <si>
    <t xml:space="preserve">Impacto negativo en el desarrollo del objeto contractual, retrasos en la ejecución del proyecto y costos adicionales.	</t>
  </si>
  <si>
    <t>Retrasos en la legalización del contrato, pólizas y acta de Inicio en lo concerniente a los tramites que debe adelantar la entidad para el cumplimiento de esta obligación. Afecta directamente el inicio de la ejecución contractual.</t>
  </si>
  <si>
    <t>Seguimiento y control permanente por parte del Supervisor asignado.</t>
  </si>
  <si>
    <t>Contagio de COVID-19 al personal involucrado en el proceso de construcción de la obra y al personal involucrado en la Interventoría.</t>
  </si>
  <si>
    <t>Suspensión de las actividades para evitar y prevenir contagios, impacto negativo en el desarrollo del objeto contractual, retrasos en la ejecución del proyecto</t>
  </si>
  <si>
    <t>Seguimiento y control permanente por parte del Supervisor asignado. A partir de la detección de las acciones se toman las medidas a seguir.</t>
  </si>
  <si>
    <t xml:space="preserve">Revisión por parte del equipo de contratación - UIC -UAC </t>
  </si>
  <si>
    <t>Revisión por parte del equipo de contratación - UIC - UAC</t>
  </si>
  <si>
    <t>Revisión por parte del equipo de contratación - UIC -UAC</t>
  </si>
  <si>
    <t>Durante el proceso de planeacion y durante el plazo de ejecución</t>
  </si>
  <si>
    <r>
      <t>Intervención de otras Entidades: hace referencia a la falta de coordinación institucional cuando algunas actividades o cantidades de obra a ejecutar, dependen de la intervención y/o decisión de otras entidades diferentes a</t>
    </r>
    <r>
      <rPr>
        <b/>
        <sz val="10"/>
        <rFont val="Arial Narrow"/>
      </rPr>
      <t xml:space="preserve"> el Distrito de Cartagena</t>
    </r>
    <r>
      <rPr>
        <sz val="10"/>
        <rFont val="Arial Narrow"/>
        <family val="2"/>
      </rPr>
      <t xml:space="preserve"> o el Contratista  (Empresas de servicios publicas y/o privadas), serán asumidas en partes iguales siempre que la gestión de la obra deba coadyuvarla el Distrito</t>
    </r>
  </si>
  <si>
    <t>Por una solo vez, previo al inicio de ejecución.</t>
  </si>
  <si>
    <t>Soborno/ Cohecho: ofrecer, prometer, dar o aceptar regalos, invitaciones o favores (hospitalidades) a cambio de realizar u omitir un acto inherente a su cargo en el presente proceso de selección</t>
  </si>
  <si>
    <t>Adopción y aplicación de Pliegos Tipo en los términos del Decreto 342 de 2019. Adopcion de la ley 1474 de 2011 y de la Ley 599/2000 codigo penal.</t>
  </si>
  <si>
    <t>Interventoría/Entidad</t>
  </si>
  <si>
    <t>Verificación objetiva, responsable y detallada de los documentos que conforman el proceso.</t>
  </si>
  <si>
    <t>Malversación de fondos: empleo de recursos a una destinación diferente al establecido por la entidad contratante.</t>
  </si>
  <si>
    <t xml:space="preserve"> Adopcion y aplicación de la ley 1474 de 2011 y de la Ley 599/2000 codigo penal. Control financiero de la supervisión a la Interventoría en el cumplimiento de sus obligaciones.</t>
  </si>
  <si>
    <t>Posible afectación a los principios que rigen la función pública y obstrucción en el desarrollo idoneo del proceso contractual. Relación directa con riesgo reputacional.</t>
  </si>
  <si>
    <t>Adopción y aplicación de Pliegos Tipo en los términos del Decreto 342 de 2019.Adopcion y aplicación de la ley 1474 de 2011 y de la Ley 599/2000 codigo penal.</t>
  </si>
  <si>
    <t>Diseño y puesta en marcha de modelo de atención al ususrio/interesados en procesos de selección, adopción de los lineamientos de publicación de Colombia Compra Eficiente.</t>
  </si>
  <si>
    <t>Seguimiento a las publicaciones realizadas del presente proceso de selección en la pagina de Colombia Eficiente y en los medios de publicacion utilizados por la entidad.</t>
  </si>
  <si>
    <t>Estricta atención a los indicios que según la SIC configuran colusión en los procesos de selección. Adopcion y aplicación de la ley 1474 de 2011 y de la Ley 599/2000 codigo penal.</t>
  </si>
  <si>
    <t>Nepotismo: uso inadecuado del poder con el fin de dar preferencia para la adjudicación del contrato  a familiares o amigos sin importar el mérito para adjudicar el contrato.</t>
  </si>
  <si>
    <t>Posible afectación a los principios que rigen la función pública y obstrucción en el desarrollo idoneo del proceso contractual. Obstrucción real a la selección objetiva. Relación directa con riesgo reputacional.</t>
  </si>
  <si>
    <t>Adopcion y aplicación de la ley 1474 de 2011 y de la Ley 1952/2000 codigo disciplinario. Control y vigilancia de la supervisión a la Interventoría en el cumplimiento de sus obligaciones.</t>
  </si>
  <si>
    <t>Diario durante la etapa de selección</t>
  </si>
  <si>
    <t>Diario durante la etapa de contratación</t>
  </si>
  <si>
    <t>Indebida y/o tardía aprobación de polizas.</t>
  </si>
  <si>
    <t>Ejecución de contratos sin las coberturas requeridas. En caso de que se materialicen riesgos durante el tiempo de ejecución, no poder hacer efectiva adecuadamente la garantía y el cobro correspondiente.</t>
  </si>
  <si>
    <t>Cada vez que se requiera aprobación de polizas</t>
  </si>
  <si>
    <t>Cada vez que se requiera expedicion y aprobación de polizas</t>
  </si>
  <si>
    <t>Incumplimiento de los objetivos del proceso de contratación y demandas judiciales en contra del Distrito.</t>
  </si>
  <si>
    <t>A la liquidación del contrato.</t>
  </si>
  <si>
    <t xml:space="preserve">Verificacion permanente por parte del Supervisor asignado. </t>
  </si>
  <si>
    <t xml:space="preserve">A la liquidación del contrato </t>
  </si>
  <si>
    <t>Supervisión del Distrito y reuniones períodicas con la supervision y el Interventor</t>
  </si>
  <si>
    <t>Quincenal</t>
  </si>
  <si>
    <t xml:space="preserve"> Obras deficientes, ya sea en calidad, estabilidad, durabilidad  y/o funcionalidad. Demoras en la ejecución de las obras por correctivos necesarios</t>
  </si>
  <si>
    <t>Supervisión del Distrito y reuniones períodicas supervisión, interventoría y  Contratista de obra.</t>
  </si>
  <si>
    <t>Antes del inicio de la ejecuciòn y durante la ejecución.</t>
  </si>
  <si>
    <t>Supervisión del Distrito y reuniones períodicas supervisión, interventor y Contratista de obra.</t>
  </si>
  <si>
    <t>Control permanente por parte del Interventor y aprobación de las especificaciones tecnicas y/o estudios definitivos para la ejecucion de las obras objeto de interventoría.</t>
  </si>
  <si>
    <t>Antes del inicio de la ejecuciòn y durante la ejecución del contrato de obra.</t>
  </si>
  <si>
    <t>Incumplimiento de los objetivos del proceso de contratación y demandas judiciales en contra del Distrito. Afectación economica al Distrito de Cartagena.</t>
  </si>
  <si>
    <t>Diario - Durante el plazo de ejecución</t>
  </si>
  <si>
    <t xml:space="preserve">Con base en especificacioens tecnicas y/o estudios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para evitar que resulten deficientes y/o incompletos y/o adversos para el proyecto. En caso de detectar alguna deficiencia y/o inconsistencia en los mismos al momento de ejecutar las obras,  adoptar los correctivos técnicos necesarios, justificados, soportados y documentados. </t>
  </si>
  <si>
    <t>La Interventoría debe efectuar seguimiento permanente en la etapa de revisión, aprobación e implementacion en obra de:  especificaciones tecnicas y/o estudios, en forma que resulten con la calidad y confiabilidad requerida.  Estar atento a los eventuales imprevistos que puedan presentarse en la ejecución de las obras con respecto a las especificaciones tecnicas y/o estudios, de manera que puedan tomarse correctivos oportunamente si fueren necesarios, los cuales deberá justificar, soportar y documentar. Reuniones períodicas con la supervision, interventoría  y Contratista de obra.</t>
  </si>
  <si>
    <t>Durante la ejecución del contrato de obra.</t>
  </si>
  <si>
    <t>Demandas a la Entidad de carácter laboral.</t>
  </si>
  <si>
    <t>Verificar y exigir que el contratista se ponga al día con las prestaciones sociales, imponiendo las multas si existen en el contrato sobre el tema y haciendo efectivas las polizas.</t>
  </si>
  <si>
    <t>Obras deficientes, ya sea en calidad, estabilidad, durabilidad  y/o funcionalidad. Desgaste administrativo y economico para el Distrito de Cartagena.</t>
  </si>
  <si>
    <t>Dilatación y dificultades en el cierre del contrato. Inestabilidad juridica de la relación contractual.</t>
  </si>
  <si>
    <t xml:space="preserve">A la terminacion del contrato </t>
  </si>
  <si>
    <t>Dificultad en la ejecución del proyecto, por medidas sancionatorias y procesos judiciales. Impactos económicos negativos al Distrito y posibles terceros.</t>
  </si>
  <si>
    <t>Retraso en los pagos por parte de la Entidad. Ocurre en aquellos casos, cuando la entidad sin justa causa y a pesar del cumplimiento del lleno de los requisitos para el pago de los servicios prestados de la Interventoría, incurre en mora en los mismos.</t>
  </si>
  <si>
    <t>Control por parte de la entidad y la supervision asignada para el pago oportuno.</t>
  </si>
  <si>
    <t>Dificulta de manera baja el cumplimiento del objeto del contrato. Afecta economicamente al contratista. Posibilidad de que la Interventoría solicite la liquidación del contrato. Posibles demandas en contra de la entidad y pagos de intereses, generando detrimento del erario publico..</t>
  </si>
  <si>
    <t xml:space="preserve">Afectación del balance economico del contrato, detrimento patrimonial, demandas, sanciones displinarias, fiscales y pago de intereses </t>
  </si>
  <si>
    <t>Deficiencias en la programación mensualizada de caja de las fuentes de financiación relacionadas en el certificado de disponibilidad presupuestal- CDP  que soporta la inversión.</t>
  </si>
  <si>
    <t>Seguimiento y revision de cuentas radicadas y pagadas. Adecuado control y vigilancia del programa mensualizado de caja del contrato.</t>
  </si>
  <si>
    <t>Durante la etapa de Planeación hasta la etapa de liquidacion.</t>
  </si>
  <si>
    <t>Mayores costos y desequilibrio economico.</t>
  </si>
  <si>
    <t>Informes mensuales financieros por parte de la Interventoría y seguimiento del supervisor.</t>
  </si>
  <si>
    <t xml:space="preserve">Genera incumplimiento ambiental que puede afectar la ejecución del proyecto y ocasiona sanciones de las entidades ambientales competentes. </t>
  </si>
  <si>
    <t>Información sobre orden público en la zona de trabajo a cargo del Contratista. Aseguramiento de bienes por parte del Contratista. Medidas de contingencia para superar atrasos. Coordinación de actividades con las autoridades competentes de salvaguarda al orden público.</t>
  </si>
  <si>
    <t>El interventor exigira al contratista planes de trabajo adecuados con el fin de cumplir con el cronograma de obras establecido. Implementacion de acciones de mitigación.</t>
  </si>
  <si>
    <t>Seguimiento por parte de la Interventoria a la programación de obras, informes semanales de avance de obra. Segumiento por parte del supervisor a las acciones de mitigación.</t>
  </si>
  <si>
    <t>Adopción de medidas de bioseguridad implementadas por el Gobierno Nacional. Elaboración plan de implementacion de las medidas de prevención y protocolos de bioseguridad para mitigar la emergencia sanitaria o pandemia para regreso seguro al trabajo con base en las resoluciones, decretos, circulares expedidas por el gobierno nacional. Esta situación debe ser incluida dentro de los gastos de administración del contratista (Interventor).</t>
  </si>
  <si>
    <t>Disponibilidad de los elementos de protección adecuados para evitar el contagio.</t>
  </si>
  <si>
    <t>Elaboró: Ing. Civil Gina Ramos Martinez</t>
  </si>
  <si>
    <t>Asesor SID</t>
  </si>
  <si>
    <t>TIPO DE PROCESO:  CONCURSO DE MERITOS ( INTERVENTORIA)</t>
  </si>
  <si>
    <t>Planeación, revisión, ajuste  y seguimiento en la fase precontractual. En caso de que el error sea detectado en la etapa contractual se verificará con el área jurídica como proceder.</t>
  </si>
  <si>
    <t>Revisión por parte del equipo de contratación - UIC  - UAC</t>
  </si>
  <si>
    <t>Retrasos en el inicio de la prestación del servicio de Interventoria y el inicio de las obras objeto de interevnetoria del presente proceso de selección.</t>
  </si>
  <si>
    <t>Revisión por parte del equipo de contratación - UIC - o personal juridico de la entidad.</t>
  </si>
  <si>
    <t>Deficiente calidad de los servicios de Interventoría prestados.Inadecuadas practicas de Interventoría para el control y seguimiento de las obras objeto de Interventoría. La interventoria no tiene la experiencia requerida para ejecutar las actividades propias de las obras objeto de interventoria del presente proceso de selección.</t>
  </si>
  <si>
    <t>La Interventoría debe efectuar seguimiento, control y vigilancia permanente y realizar reuniones períodicas con la supervision  y el Contratista de obra. Generar la alerta oportunamente.</t>
  </si>
  <si>
    <t>Demoras en la prestación del servicio o en la adquisición de los elementos requeridos por parte del cliente.
Incumplimiento del contrato</t>
  </si>
  <si>
    <t>1. Se establecen alternativas de solución para la entrega oportuna de los ítems adquirido o de la prestación del servicio
2. Se requiere al contratista en caso de que se evidencie que se están presentando demoras en la entrega de los elementos contratos.
3. Se informa a la aseguradora los requerimientos realizados al contratista.</t>
  </si>
  <si>
    <t>Entidad/ Interventor</t>
  </si>
  <si>
    <t>El Interventor debe exigir al Contratista de Obra los frentes obligatorios de obra y efectuar el seguimiento de manera que se cumpla la ejecución de las obras previstas en dichos frentes.  Seguimiento de esta obligación del Interventor por parte de los Supervisores de la Interventoría.</t>
  </si>
  <si>
    <t xml:space="preserve">Riesgo por autorizar y/o aprobar el personal de la interventoria, sin que cumpla los requisitos de acuerdo con las exigencias del pliego de condiones del presente proceso de selección y la normatividad vigente. Por permitir que la interventoria ejecute los trabajos sin un Ingeniero Residente y/o Director, y/o Especialistas, y/o Personal Profesional, debidamente aprobado. </t>
  </si>
  <si>
    <t xml:space="preserve">Deficiencia en el control, seguimiento y ejecución de las obras y de las actividades de interventoria, por no contar la Interventoria con el personal profesional idóneo requerido de acuerdo con lo estipulado en el Pliego de Condiciones del presente proceso de seleccion. </t>
  </si>
  <si>
    <t>Supervisor</t>
  </si>
  <si>
    <t>El supervisor debe exigir el estricto cumplimiento de los requisitos para el personal profesional de la interventoria establecido  en el pliego de condiciones y velar por la utilización del personal aprobado, mínimo con la dedicación prevista en el mismo.  El Supervisor del Contrato deberá observar al Interventor cualquier irregularidad al respecto cuando la advierta, exigiéndole el cumplimiento de sus obligaciones contractuales.</t>
  </si>
  <si>
    <t>Supervisor y/o Entidad</t>
  </si>
  <si>
    <t>Control y vigilancia permanente del supervisor a la ejecución de las actividades de la Interventoria de manera que cumpla, entre otros, con el personal profesional mínimo exigido en el pliego de condiciones, tanto en idoneidad como en dedicación. Supervisión del Distrito y reuniones períodicas con la supervision e interventoria.</t>
  </si>
  <si>
    <t>Acompañamiento desde el área jurídica respecto al proceder que se debe implementar en caso de la materialización del riesgo</t>
  </si>
  <si>
    <t>Control y vigilancia permanente del Interventor a la ejecución de la obra, de manera que el Contratista cumpla, entre otros, con el personal profesional mínimo exigido en el pliego de condiciones, anexo tecnico y estudios previos, tanto en idoneidad como en dedicación. Interventoría y reuniones períodicas interventoría, supervision y Contratista de obra.</t>
  </si>
  <si>
    <t>Deficiencias y accidentes en la ejecución de las obras, por no contar el Contratista con el personal profesional y obrero idóneo requerido de acuerdo con lo estipulado en el pliego de condiciones de la obra objeto de interventoria,  anexo tecnico y estudios previos. Mala calidad en las actividades ejecutadas. Incumplimiento del objeto contractual.</t>
  </si>
  <si>
    <t xml:space="preserve">El Interventor asignado debe exigir el estricto cumplimiento de los requisitos para el personal profesional y obrero de la obra establecido en el pliego de condiciones, anexo tecnico y estudios previos de del proceso de selección de las obras objeto de interventoria y velar por la utilización del personal aprobado, mínimo con la dedicación prevista en el mismo.  El Interventor del Contrato deberá observar cualquier irregularidad al respecto cuando la advierta, exigiéndole el cumplimiento de sus obligaciones al contratista. </t>
  </si>
  <si>
    <t>Interventor/ Contratista</t>
  </si>
  <si>
    <t>Riesgo presentado por la deficiente Interventoría, en lo de su competencia, en los casos de  procesos administrativos y/o judiciales con ocasión de la ejecución de las obras, tanto en la etapa contractual como en la postcontractual, ya sea por procesos de multas, sanciones, reparación directa, etc,  o siniestros por estabilidad de obra ejecutada  al contratista de Obra y/o siniestros por calidad del servicio de interventoría.  Riesgo que asume el  INTERVENTOR.</t>
  </si>
  <si>
    <t xml:space="preserve">Condiciones de trabajo inadecuadas que afecta el medio ambiente y la salud en el trabajo. Demandas laborales por accidentes de trabajo, enfermedades profesionales y licencias.  Demandas judiciales en contra del Distrito. </t>
  </si>
  <si>
    <t>En la Ejecucion del Contrato</t>
  </si>
  <si>
    <t>En la terminación del contrato</t>
  </si>
  <si>
    <t>Riesgo presentado por accidentalidad y/o muerte de personal del contratista desde la adjudicación y/o durante la ejecución del contrato, por causas externas al proyecto o por ausencia o falta o deficiencia del sistema de seguridad industrial y ocupacional.</t>
  </si>
  <si>
    <t>Sobrecostos y retrasos en la ejecucion de las actividades objeto del presente proceso de selección.</t>
  </si>
  <si>
    <t>Implementación de un plan de seguridad industrial y ocupacional de acuerdo con las normas y reglamentos vigentes. Tomar todas aquellas precauciones necesarias para evitar que se produzcan en las zonas de sus campamentos de trabajo, accidentes o condiciones insalubres; así como dotar a su personal y asegurar el uso adecuado de los elementos de protección personal (EPP). Tomar todas las medidas requeridas para trabajos en altura.</t>
  </si>
  <si>
    <t>Etapa Ejecución</t>
  </si>
  <si>
    <t>Periodico</t>
  </si>
  <si>
    <t>Incumplimiento en la ejecucion del contrato de interventoría con relación a las obligaciones del sistema de riesgos laborales y salud ocupacional de conformidad con la ley 1562 de 2012 reglamentada por el decreto 723 de 2013.</t>
  </si>
  <si>
    <t>Verificar el cumplimiento en la ejecucion del contrato de interventoria de las obligaciones del sistema de riesgos laborales y salud ocupacional de conformidad con la ley 1562 de 2012 reglamentada por el decreto 723 de 2013.</t>
  </si>
  <si>
    <t>Supervisor / Interventor</t>
  </si>
  <si>
    <t xml:space="preserve"> Informes de seguimiento semanal</t>
  </si>
  <si>
    <t>Informes de seguimiento del contrato. - El Interventor está obligado al seguimiento y constancia de la utilización de los implementos de seguridad y señalización, también deberá garantizar que los trabajos a desarrollarse en alturas sean ejecutados por personal calificado en caso de que este sea necesario.</t>
  </si>
  <si>
    <t>Velar por el estricto cumplimiento de la programación mensualizada de caja de las fuentes de financiación relacionadas en el certificado de disponibilidad presupuestal- CDP  que soporta la inversión.</t>
  </si>
  <si>
    <t>Por cambios normativos o por la expedición de normas posteriores al cierre del proceso de contratación, que afecten las condiciones económicas y/o  técnicas inicialmente pactadas.</t>
  </si>
  <si>
    <t>Afectación del desarrollo del contrato previsto con la normatividad existente al cierre del proceso de selección.</t>
  </si>
  <si>
    <t xml:space="preserve">Seguimiento a la implementación de la nueva normatividad que aplique al proyecto,  y a las medidas tomadas para mitigar su efecto en el contrato. Informes, requerimientos escritos. </t>
  </si>
  <si>
    <t>Las variaciones en la legislación tributaria tales como: tarifas impositivas, creación de nuevos impuestos, la supresión o modificación de los existentes y en general cualquier evento que modifique las condiciones tributarias existentes al momento de la presentación de la Propuesta.</t>
  </si>
  <si>
    <t>Sanciones o compensaciones derivadas por permitir la ejecución de actividades que no estaban aprobadas por la autoridad ambiental y licencias ambientales. Daños técnicos y/o ambientales causados por inadecuadas prácticas del proceso constructivo autorizados y/o aprobados por el interventor.</t>
  </si>
  <si>
    <t>Pérdida de bienes del contratista, daños en obras del proyecto causadas por disturbios violentos, Interferencia en el desarrollo del proyecto.</t>
  </si>
  <si>
    <t>Existencia de condiciones climáticas, ambientales o geográficas anormales y/o existencia de desastres naturales y/o fenomenos ambientales que generan retraso o, dificultad en la ejecución y verificación de obras.</t>
  </si>
  <si>
    <t>Realización incompleta o inoportuna del estudio de mercado</t>
  </si>
  <si>
    <t>Afecta la proyección del presupuesto, la selección de la modalidad de contratación y la verificación en el mercado de la existencia de los ítems y personal a adquirir en las condiciones estipuladas</t>
  </si>
  <si>
    <t>Falta de conocimiento de los potenciales proponentes sobre la convocatoria de contratación.</t>
  </si>
  <si>
    <t>Declaratoria desierta del proceso de selección, lo que implica no contratación y por ende demoras en la prestacion del servicio de Interventoria y en la ejecución de las obras objeto de Interventoria</t>
  </si>
  <si>
    <t>Publicidad de los procesos según modalidad, de acuerdo al manual de contratación de la entidad.</t>
  </si>
  <si>
    <t>1. Verificar y analizar que las garantías incluidas en las polizas cumplan con las exigencias establecidas en los pliegos de condiciones y en la minuta del contrato.
2. Verificación de que en las grantias otorgadas se cumpla con los requisitos señalados en las clausulas contractuales y aprobación correcta de las mismas.
3. Designar desde el área jurídica a la persona encargada de aprobar las polizas.</t>
  </si>
  <si>
    <t>1. Verificar que las garantías incluidas en las polizas entregadas por parte de la interventoría correspondan a las exigidas en el proceso.                                       2. Verificación de que en las garantias otorgadas se cumpla con los requisitos señalados en las clausulas contractuales y aprobación correcta de las mismas.
3. Designar desde el área jurídica a la persona encargada de aprobar las polizas.</t>
  </si>
  <si>
    <t>Configuración de circunstancias externas que impiden el cumplimiento de las obligaciones contractuales.</t>
  </si>
  <si>
    <t>Dificultad para entregar las actividades en los tiempos estipulados y dificultad para hacer el seguimiento, control y vigilancia adecuado a las obras objeto de Interventoría.</t>
  </si>
  <si>
    <t>1. Identificación por parte de la supervisión del contrato y el contratista de las circunstancias externas que impiden el cumplimiento de las obligaciones, y plantear las alternativas de solución que permitan alcanzar lo planteado en el contrato.
2. En caso de que sea necesario, deberá ser ampliado el plazo de
ejecución del contrato mediante otrosí con el fin permitir superar las</t>
  </si>
  <si>
    <t>Incumplimiento en las especificaciones técnicas exigidas</t>
  </si>
  <si>
    <t>1. Verificar las especificaciones técnicas de los elementos entregados vs los adquiridos.
2. Solicitarle al contratista el cambio de los elementos contratados en caso de que estos no cumplan con las especificaciones técnicas del proceso
3. No recibir a satisfacción los elementos contratados hasta tanto el contratista entregue conforme a lo requerido en el contrato.
4. Incluir como requisito de pago en el contrato el recibo a satisfacción de los elementos contratados por parte de la supervisión de la ESU.
5. No realizar el tramite de los pagos que se encuentren pendientes.</t>
  </si>
  <si>
    <t>No concurrencia del contratista (Interventoria) para suscribir el documento de liquidación.</t>
  </si>
  <si>
    <t>Incumplimiento del contrato</t>
  </si>
  <si>
    <t>1.  Acompañamiento del área jurídica para hacer efectiva la liquidación del contrato.
2. Liquidar unilateralmente el contrato en caso de que no pueda ser tramitada la liquidación bilateral.</t>
  </si>
  <si>
    <t>Especificaciones de personal tecnico no profesional y profesional solicitadas por fuera del alcance de los interesados a presentarse.</t>
  </si>
  <si>
    <t>Afecta la obtención o cubrimiento de las necesidades requeridas en el objeto contractual.</t>
  </si>
  <si>
    <t>Riesgo por autorizar y/o aprobar el personal del contratista de obra, sin que cumpla requisitos de acuerdo con las exigencias del pliego de condiciones del proceso de selección de la obra y la normatividad vigente. Por permitir que el contratista de Obra ejecute los trabajos sin un Ingeniero Residente y/o Director, y/o Especialistas, y/o Personal Profesional, debidamente aprobado. Riesgo que asume el interventor.</t>
  </si>
  <si>
    <t>Control y vigilancia permanente del Interventor a la ejecución de la obra de manera que el Contratista cumpla, entre otros, con el personal profesional mínimo exigido en el pliego de condiciones, tanto en idoneidad como en dedicación. Supervisión del Distrito y reuniones períodicas con la supervision, interventor  y el Contratistade obra.</t>
  </si>
  <si>
    <t>Supervisión del Distrito y reuniones períodicas con el Contratista de la Interventoría. Requerimientos permanentes y oportunos al contratista para que se presente a liquidar.</t>
  </si>
  <si>
    <t>Demoras en la contratación y por ende demoras en la ejecución de las actividades objeto del presente proceso de selección.</t>
  </si>
  <si>
    <t>Planeación debida del contrato, previsibilidad y requerimiento a terceros que afecten las obras objeto de Interventoria.</t>
  </si>
  <si>
    <t>Interventoría, Supervisión del Distrito, y reuniones períodicas con la interventoría, supervision  y el Contratista de obra.</t>
  </si>
  <si>
    <t>Concusión: solicitud de cobros injustificados y arbitrarios que exige o hace pagar un funcionario o contratista en provecho propio. Solicitud de cobro adicional por instalación anticipada de servicios o agilización de trámites. Solicitud de cobro por parte del administrador de contratos hacia el contratista por realizar u omitir actividades del proceso.</t>
  </si>
  <si>
    <t xml:space="preserve"> Identificación de las dinámicas de cada una de las etapas del proceso de seleccion para dar estricto cumplimiento al cronograma estipulado.
</t>
  </si>
  <si>
    <t>1. Expedición del contrato una vez este culminado el informe de evaluación del proceso y este sea aprobado, en caso que aplique, por el comité de Contratación o la unidad interna de contratación _UIC; enviarla a revisión jurídica y hacerle seguimiento a los tiempos de revisión.
2. Enviar oportunamente la minuta en PDF al contratista con el fin de que sea iniciado el trámite de expedición de pólizas, en caso que esta gestión se pueda realizar de esta manera con la aseguradora.
3.  Requerir al contratista  para que ejecute oportunamente ante la pagina Colombia Compra Eficiente - SECOP 2  los tramites pertinentes para la firma de la minuta del contrato y sus documentos anexos.</t>
  </si>
  <si>
    <t>1. Expedición del contrato una vez este culminado el informe de evaluación del proceso y este sea aprobado, en caso que aplique, por el comité de Contratación o la unidad interna de contratación _UIC; enviarla a revisión jurídica y hacerle seguimiento a los tiempos de revisión.
2. Enviar oportunamente la minuta en PDF al contratista con el fin de que sea iniciado el trámite de expedición de pólizas, en caso que esta gestión se pueda realizar de esta manera con la aseguradora.
3.  Requerir al contratista para que ejecute oportunamente ante la pagina Colombia Compra Eficiente - SECOP 2  los tramites pertinentes para la firma de la minuta del contrato y sus documentos anexos.</t>
  </si>
  <si>
    <t>Seguimiento y verificación por parte del supervisor asignado a las obligaciones de la Interventoría. Acompañamiento desde el área jurídica respecto al proceder que se debe implementar en caso de la materialización del riesgo. Declaratoria de caducidad y del siniestro de conformidad con lo estipulado en la ley 1474/2011.</t>
  </si>
  <si>
    <t>Realizar  seguimiento permanente y revisión detallada  por parte del Interventor con sus Especialistas en la etapa de revisión de documentos previos al inicio de las obras relacionados con:  especificaciones tecnicas y/o estudios definitivos  y/o elaboración de estudios complementarios de manera que se vaya observando, corrigiendo y aprobando lo pertinente, permitiendo cumplir con el cronograma de obras acordado con el Contratista debidamente revisado y aprobado por el Interventor.</t>
  </si>
  <si>
    <t>Riesgo presentado por la deficiente Interventoría, que conlleve a generar problemas a causa del no inicio de las obras y/o parálisis de la mismas por demoras ocasionadas en la revisión y aprobación por parte del INTERVENTOR, de las especificaciones tecnicas y/o estudios definitivos para la ejecucion de las obras objeto de interventoría.</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</si>
  <si>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</si>
  <si>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Vigilancia y control de la ejecución de la obra por parte de la Interventoría, solución oportuna de problemas, escalamiento a la Entidad cuando sea necesaria su intervención, seguimiento permanente a la problemática que se se presente, requerimientos escritos. Reuniones períodicas interventoría, supervision  y Contratista</t>
  </si>
  <si>
    <t>Deficiencia en la ejecución de las obras, por no contar el Contratista con el personal profesional idóneo requerido de acuerdo con lo estipulado en el Pliego de Condiciones, estudio previo y minuta del contrato del presente proceso de selección.</t>
  </si>
  <si>
    <t xml:space="preserve">El Interventor debe exigir el estricto cumplimiento de los requisitos para el personal profesional y no profesional de la obra establecido en el pliego de condiciones del presente proceso de seleccion y velar por la utilización del personal aprobado, mínimo con la dedicación prevista en el mismo. El Supervisor del Contrato deberá observar al Interventor cualquier irregularidad al respecto cuando la advierta, exigiéndole el cumplimiento de sus obligaciones al respecto como Interventor. </t>
  </si>
  <si>
    <t>Riesgo por deficiencias en el control y seguimiento a la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Que se apliquen a el tipo de obra objeto de Interventoria del presente proceso de selección.</t>
  </si>
  <si>
    <t>Impacto Negativo en el proyecto por la probable ocurrencia de accidentes de trabajadores de la obra y usuarios del sitio objeto de la obra del presente proceso de selección y/o estructura objeto de ejecución, Inconformidad con la obra por parte de la comunidad.</t>
  </si>
  <si>
    <t>El Interventor debe exigir el estricto cumplimiento del plan de manejo de tráfico debidamente aprobado por el DATT,  de la normatividad vigente sobre señalización temporal de obras y seguridad industrial, verificar permanentemente su implementación, recurrir a medidas sancionatorias contractuales de ser necesario. Tener en obra personal capacitado en seguridad industrial y ocupacional.</t>
  </si>
  <si>
    <t>Obras discontínuas, inconclusas ó con problemas para garantizar la estabilidad y funcionabilidad de las obras ejecutadas.</t>
  </si>
  <si>
    <t xml:space="preserve">El Interventor debe ser estricto con la programación de obras de acuerdo con el valor del contrato de obra, teniendo en cuenta las disponibilidades presupuestales anuales del mismo y el PAC,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</si>
  <si>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por parte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</si>
  <si>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Riesgo por deficiencias en el control y seguimiento de la Interventoría a los frentes obligatorios de obra. Riesgo que asume el INTERVENTOR</t>
  </si>
  <si>
    <t>Deficiencias en el control y seguimientos de Pasivos ambientales: pasivos ambientales generados en el proceso constructivo, desde el punto de vista ambiental; pasivos administrativos generados por el no cumplimiento de obligaciones de la cesión de licencias y permisos ambientales.</t>
  </si>
  <si>
    <t>Impacto negativo por efectos en la ejecución del proyecto; procesos sancionatorios por parte de la autoridad ambiental.</t>
  </si>
  <si>
    <t>Limitación en la elaboración de las
actividades propias de la interventoría por
problemas de acceso, restricciones por
seguridad, emergencias sanitarias y de
salud, pandemias (Pandemia covid- 19) y factores
logísticos en los lugares de ejecución.</t>
  </si>
  <si>
    <t xml:space="preserve">Impacto negativo en el desarrollo del objeto contractual, retrasos en la ejecución del proyecto.			</t>
  </si>
  <si>
    <t>Implementar en el menor tiempo posible las medidas de bioseguridad exigidas por el Gobierno Nacional. Entregar en el menor tiempo posible plan de implementacion de las medidas de prevención y protocolos de bioseguridad para mitigar la emergencia sanitaria o pandemia para regreso seguro al trabajo con base en las resoluciones, decretos, circulares expedidas por el gobierno nacional. Esta situación debe ser incluida dentro de los gastos de administración del contratista (Interventor).</t>
  </si>
  <si>
    <t xml:space="preserve"> Errores involuntarios que hayan quedado en el anexo tecnico, pliego de condiciones, minuta del contrato, unidades, Cantidades, especificaciones y/o estudios previos, operaciones aritméticas, etc.</t>
  </si>
  <si>
    <r>
      <t>Impacto</t>
    </r>
    <r>
      <rPr>
        <b/>
        <sz val="10"/>
        <color indexed="8"/>
        <rFont val="Arial Narrow"/>
        <family val="2"/>
      </rPr>
      <t xml:space="preserve"> </t>
    </r>
  </si>
  <si>
    <t>Revisión detallada  por parte del Interventor con sus Especialistas de la documentación previa al inicio de las obras de pavimentacion objeto de Interventoría. concerniente a: especificaciones tecnicas y/o estudios que aporten la confiabilidad y calidad requerida para ejecutar las obras.</t>
  </si>
  <si>
    <t>Deficiencias en el control y seguimiento a la programación de las actividades de las obras objeto de interventoria del presente proceso de seleccion.</t>
  </si>
  <si>
    <t>Desconocimiento de los detalles y condiciones bajo los cuales serán ejecutados los trabajos objeto del presente proceso de selección.</t>
  </si>
  <si>
    <t>Propuesta economica deficiente. Retrasos en el proceso de ejecucion. Incumplimiento del plna de trabajo y cronograma de actividades debidamente aprobado. Sobrecostos.</t>
  </si>
  <si>
    <t xml:space="preserve">Contratista </t>
  </si>
  <si>
    <t>Evaluación de calidad de las ofertas presentadas que cumplan con los requistos exigidos en el estudio previo, invitación y anexo tecnico. Seguimiento de la oferta técnica presentada en lo referente al conocimiento y aplicacion de las condiciones reales del area de influencia de los estudios, diseños, interventoria y asistencia tecnica objeto del presente proceso de selección.</t>
  </si>
  <si>
    <t>Etapa selección</t>
  </si>
  <si>
    <t>Asignar para la evaluacion de las ofertas presentadas profesionales especializados y con experienicia en el presente proceso de selección y verificar los Informes de evaluación.</t>
  </si>
  <si>
    <t>Diario - Durante el proceso de selección y evaluación.</t>
  </si>
  <si>
    <t>Limitación /Demoras en el ingreso
personal contratado por el contratista (Interventor) al inicio operación por problemas relacionados con la Pandemia - Covid 19.</t>
  </si>
  <si>
    <t>1. Identificación por parte de la Interventoría, supervisión del contrato y el contratista de obra de las circunstancias externas que impiden el cumplimiento de las obligaciones, y plantear las alternativas de solución que permitan alcanzar lo planteado en el contrato.
2. En caso de que sea necesario, deberá ser ampliado el plazo de ejecución del contrato mediante otrosí con el fin permitir superar las circunstancias externas.</t>
  </si>
  <si>
    <t>TRES MIL OCHENTA Y OCHO MILLONES SETECIENTOS SESENTA Y CUATRO MIL PESOS M/CTE.</t>
  </si>
  <si>
    <t>INTERVENTORIA TECNICA, ADMINISTRATIVA, FINANCIERA, JURÍDICA Y CONTABLE DE LAS OBRAS CUYO OBJETO ES "EJECUTAR POR EL SISTEMA DE PRECIOS UNITARIOS FIJOS Y A MONTO AGOTABLE LAS ACTIVIDADES NECESARIAS PARA LA EJECUCION DE LAS OBRAS DE REHABILITACION DE LA MALLA VIAL URBANA DEL DISTRITO DE CARTAGENA DE INDIAS D.T. Y C. - FASE IV"</t>
  </si>
  <si>
    <t>TRES MIL OCHENTA Y OCHO MILLONES SETECIENTOS SESENTA Y CUATRO MIL PESOS M/CTE</t>
  </si>
  <si>
    <t>Entidad/Interventor/Contratista</t>
  </si>
  <si>
    <t>Contratista</t>
  </si>
  <si>
    <t>Al inicio del proceso de selección del contrato</t>
  </si>
  <si>
    <t xml:space="preserve">Revisión por parte del equipo de contratación - UIC, </t>
  </si>
  <si>
    <t>Por una solo vez, previo al inicio del proceso de selección</t>
  </si>
  <si>
    <t>Desconocimiento por parte del proponente de los sitios correspondientes a cada uno de los lotes objeto de inerventoria del presente proceso de seleccion, presentando ofertas que al momento de ejecutar no están aterrizadas acorde a los requerimientos de la  situación real.</t>
  </si>
  <si>
    <t xml:space="preserve">Oferta economica insuficiente para cumplir con el alcance del contrato. Mayores costos y plazos. Incumplimiento de actividades. </t>
  </si>
  <si>
    <t>Incluir en el pliego de condiciones, anexo tecnico y estudios previos la responsabilidad del proponente bajo su cuenta y riesgo de inspeccionar y examinar los sitios correspondientes a cada uno de los lotes objeto de inerventoria con el fin de elaborar un propuesta economica acorde a la realidad.</t>
  </si>
  <si>
    <t>Retrasos en el inicio de la prestación del servicio de Interventoria y el inicio de las obras objeto de intereventoria del presente proceso de selección.</t>
  </si>
  <si>
    <t xml:space="preserve">Incumplimiento en la ejecucion del contrato con relación a las obligaciones del contratista en lo concerniente al: cumplimiento general del contrato, Pago de salarios, prestaciones sociales legales e indemnizaciones laborales del personal que el Contratista haya de utilizar en el territorio nacional para la ejecución del contrato, o  la calidad del servicio por los perjuicios derivados de la deficiente calidad del servicio prestado.  
</t>
  </si>
  <si>
    <t>Señalar en los pliegos de condiciones del presente proceso de seleccion requisitos habiltantes financieros que permitan la escogencia  de un oferente con capacidad financiera  y organizacional para ejecutar el contrato. Supervisión y control permanente a la interventoría durante la ejecucion de las obras, solicitar informes semanales  para poder verificar el cumplimiento de las obligaciones contractuales y el plan de trabajo presentado de acuerdo a la oferta economica.</t>
  </si>
  <si>
    <t>Deficiencias de la Interventoría en el proceso de revision, ajustes y verificación de la documentación previa al inicio de las obras de  rehabilitación de la malla vial urbana del distrito de Cartagena de indias D.T. y C. - fase IV" objeto de Interventoría en lo concerniente a: A.P.U., cronograma de actividades especificaciones tecnicas y/o estudios,.</t>
  </si>
  <si>
    <t>Atrasos en la ejecución de las labores del consultor (Interventor) por falta de recursos logísticos para hacer el adecuado control y seguimientos a los sitios correspondientes a cada uno de los lotes objeto de inerventoria del presente proceso de seleccion.</t>
  </si>
  <si>
    <t xml:space="preserve">Riesgo por la la deficiente Interventoría a las obras de  rehabilitación de la malla vial urbana del distrito de Cartagena de indias D.T. y C. - fase IV", debido a mediciones erróneas de las cantidades de obra ejecutadas por el CONTRATISTA y medidas por el INTERVENTOR. </t>
  </si>
  <si>
    <t>Riesgo asociado a la terminación del contrato de obra por incumplimiento de las obligaciones del contratista que deben ser vigiladas por el Interventor y consecuente terminación anticipada del contrato de la Interventoría sin lugar a indemnizacion.</t>
  </si>
  <si>
    <t>Riesgo presentado al autorizar y/o aprobar por parte de la INTERVENTORIA, la ejecución de obras que contravienen las especificaciones tecnicas, los cálculos y/o estudios aprobados; Por autorizar y/o aprobar la construcción de obras con cálculos y/o estudios  y/o especificaciones tecnicas deficientes realizados por el Contratista de Obra.  Riesgo que asume el INTERVENTOR</t>
  </si>
  <si>
    <t>Obras deficientes, ya sea en calidad, estabilidad, durabilidad y/o funcionalidad. Demora en la ejecución de las obras por correctivos necesarios. Afectación economica del Distrito y posibles demandas.</t>
  </si>
  <si>
    <t>Incumplimiento de las obligaciones salariales y prestaciones sociales por parte del contratista de Interventoría (Sistema general de seguridad social y salud).</t>
  </si>
  <si>
    <t>Seguimiento, control y vigilancia por parte del supervisor asignado con el fin de que la Interventoría dé estricto cumplimiento a sus obligaciones contractuales. Durante el proceso de selección del contratista verificar que cumpla con los requisitos de experiencia exigidos.</t>
  </si>
  <si>
    <t>Requerimientos de informes mensuales a la Interventoría que contengan la calidad, estado y avances de obra y  su gestión como Interventoría. Reuniones periodicas supervisor, Interventor y contratista de obra.</t>
  </si>
  <si>
    <t xml:space="preserve">Riesgo por permitir que el contratista tenga en obra personal inadecuado, sin experiencia en trabajos de construccion de pavimento en concreto rigido  y flexible sin que cumpla con los requisitos de acuerdo con las exigencias del proceso de seleccion de las obras objeto de interventoria y la normatividad vigente. Por ejecutar los trabajos sin un Ingeniero Residente y/o Director, y/o Especialistas, y/o Personal Profesional, debidamente aprobado.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</si>
</sst>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quot;$&quot;\ * #,##0.00_ ;_ &quot;$&quot;\ * \-#,##0.00_ ;_ &quot;$&quot;\ * &quot;-&quot;??_ ;_ @_ "/>
    <numFmt numFmtId="165" formatCode="#,##0.00_ ;\-#,##0.00\ "/>
  </numFmts>
  <fonts count="26" x14ac:knownFonts="1">
    <font>
      <sz val="11"/>
      <color indexed="8"/>
      <name val="Calibri"/>
      <family val="2"/>
    </font>
    <font>
      <sz val="10"/>
      <name val="Arial"/>
      <family val="2"/>
    </font>
    <font>
      <sz val="10"/>
      <color indexed="8"/>
      <name val="Calibri"/>
      <family val="2"/>
    </font>
    <font>
      <sz val="10"/>
      <color theme="1"/>
      <name val="Arial"/>
      <family val="2"/>
    </font>
    <font>
      <b/>
      <sz val="10"/>
      <color theme="1"/>
      <name val="Arial"/>
      <family val="2"/>
    </font>
    <font>
      <sz val="10"/>
      <color theme="1"/>
      <name val="Calibri"/>
      <family val="2"/>
    </font>
    <font>
      <u/>
      <sz val="11"/>
      <color theme="10"/>
      <name val="Calibri"/>
      <family val="2"/>
    </font>
    <font>
      <u/>
      <sz val="11"/>
      <color theme="11"/>
      <name val="Calibri"/>
      <family val="2"/>
    </font>
    <font>
      <b/>
      <sz val="10"/>
      <name val="Arial"/>
      <family val="2"/>
    </font>
    <font>
      <b/>
      <sz val="10"/>
      <color indexed="8"/>
      <name val="Arial"/>
      <family val="2"/>
    </font>
    <font>
      <sz val="11"/>
      <color theme="1"/>
      <name val="Arial"/>
      <family val="2"/>
    </font>
    <font>
      <b/>
      <sz val="14"/>
      <name val="Arial"/>
      <family val="2"/>
    </font>
    <font>
      <sz val="11"/>
      <color indexed="8"/>
      <name val="Arial Narrow"/>
      <family val="2"/>
    </font>
    <font>
      <b/>
      <sz val="10"/>
      <color theme="1"/>
      <name val="Arial Narrow"/>
      <family val="2"/>
    </font>
    <font>
      <sz val="10"/>
      <color indexed="8"/>
      <name val="Arial Narrow"/>
      <family val="2"/>
    </font>
    <font>
      <sz val="10"/>
      <name val="Arial Narrow"/>
      <family val="2"/>
    </font>
    <font>
      <sz val="8"/>
      <name val="Calibri"/>
      <family val="2"/>
    </font>
    <font>
      <b/>
      <sz val="10"/>
      <name val="Arial Narrow"/>
    </font>
    <font>
      <sz val="10"/>
      <name val="Calibri"/>
      <family val="2"/>
      <scheme val="minor"/>
    </font>
    <font>
      <sz val="9"/>
      <name val="Arial"/>
    </font>
    <font>
      <sz val="11"/>
      <name val="Calibri"/>
      <family val="2"/>
    </font>
    <font>
      <sz val="10"/>
      <color theme="1"/>
      <name val="Arial Narrow"/>
      <family val="2"/>
    </font>
    <font>
      <b/>
      <sz val="10"/>
      <color indexed="8"/>
      <name val="Arial Narrow"/>
      <family val="2"/>
    </font>
    <font>
      <b/>
      <sz val="9"/>
      <name val="Arial"/>
      <family val="2"/>
    </font>
    <font>
      <sz val="9"/>
      <name val="Arial"/>
      <family val="2"/>
    </font>
    <font>
      <b/>
      <sz val="10"/>
      <name val="Arial Narrow"/>
      <family val="2"/>
    </font>
  </fonts>
  <fills count="14">
    <fill>
      <patternFill patternType="none"/>
    </fill>
    <fill>
      <patternFill patternType="gray125"/>
    </fill>
    <fill>
      <patternFill patternType="solid">
        <fgColor indexed="49"/>
        <bgColor indexed="57"/>
      </patternFill>
    </fill>
    <fill>
      <patternFill patternType="solid">
        <fgColor indexed="52"/>
        <bgColor indexed="53"/>
      </patternFill>
    </fill>
    <fill>
      <patternFill patternType="solid">
        <fgColor indexed="13"/>
        <bgColor indexed="34"/>
      </patternFill>
    </fill>
    <fill>
      <patternFill patternType="solid">
        <fgColor indexed="10"/>
        <bgColor indexed="53"/>
      </patternFill>
    </fill>
    <fill>
      <patternFill patternType="solid">
        <fgColor indexed="55"/>
        <bgColor indexed="22"/>
      </patternFill>
    </fill>
    <fill>
      <patternFill patternType="solid">
        <fgColor theme="6" tint="0.59999389629810485"/>
        <bgColor indexed="64"/>
      </patternFill>
    </fill>
    <fill>
      <patternFill patternType="solid">
        <fgColor theme="0"/>
        <bgColor indexed="64"/>
      </patternFill>
    </fill>
    <fill>
      <patternFill patternType="solid">
        <fgColor theme="6" tint="0.59999389629810485"/>
        <bgColor indexed="22"/>
      </patternFill>
    </fill>
    <fill>
      <patternFill patternType="solid">
        <fgColor theme="6" tint="0.59999389629810485"/>
        <bgColor indexed="31"/>
      </patternFill>
    </fill>
    <fill>
      <patternFill patternType="solid">
        <fgColor rgb="FF33CC66"/>
        <bgColor indexed="57"/>
      </patternFill>
    </fill>
    <fill>
      <patternFill patternType="solid">
        <fgColor rgb="FF33CC66"/>
        <bgColor indexed="49"/>
      </patternFill>
    </fill>
    <fill>
      <patternFill patternType="solid">
        <fgColor theme="0"/>
        <bgColor indexed="22"/>
      </patternFill>
    </fill>
  </fills>
  <borders count="18">
    <border>
      <left/>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right style="thin">
        <color rgb="FF000000"/>
      </right>
      <top style="thin">
        <color auto="1"/>
      </top>
      <bottom style="thin">
        <color auto="1"/>
      </bottom>
      <diagonal/>
    </border>
  </borders>
  <cellStyleXfs count="434">
    <xf numFmtId="0" fontId="0" fillId="0" borderId="0"/>
    <xf numFmtId="164" fontId="1" fillId="0" borderId="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cellStyleXfs>
  <cellXfs count="248">
    <xf numFmtId="0" fontId="0" fillId="0" borderId="0" xfId="0"/>
    <xf numFmtId="0" fontId="3" fillId="0" borderId="0" xfId="0" applyFont="1" applyAlignment="1">
      <alignment horizontal="justify" vertical="center" wrapText="1"/>
    </xf>
    <xf numFmtId="0" fontId="3" fillId="0" borderId="2" xfId="0" applyFont="1" applyBorder="1" applyAlignment="1">
      <alignment vertical="center"/>
    </xf>
    <xf numFmtId="0" fontId="3" fillId="0" borderId="3" xfId="0" applyFont="1" applyBorder="1" applyAlignment="1">
      <alignment horizontal="center" vertical="center" wrapText="1"/>
    </xf>
    <xf numFmtId="0" fontId="3" fillId="0" borderId="0" xfId="0" applyFont="1" applyAlignment="1">
      <alignment horizontal="center" vertical="center" wrapText="1"/>
    </xf>
    <xf numFmtId="0" fontId="3" fillId="0" borderId="3" xfId="0" applyFont="1" applyBorder="1" applyAlignment="1">
      <alignment horizontal="center" vertical="center"/>
    </xf>
    <xf numFmtId="164" fontId="3" fillId="0" borderId="3" xfId="1" applyFont="1" applyBorder="1" applyAlignment="1">
      <alignment horizontal="center" vertical="center"/>
    </xf>
    <xf numFmtId="164" fontId="3" fillId="0" borderId="3" xfId="1" applyFont="1" applyBorder="1" applyAlignment="1">
      <alignment vertical="center"/>
    </xf>
    <xf numFmtId="0" fontId="3" fillId="0" borderId="11" xfId="0" applyFont="1" applyBorder="1" applyAlignment="1">
      <alignment horizontal="center" vertical="center"/>
    </xf>
    <xf numFmtId="0" fontId="3" fillId="0" borderId="1" xfId="0" applyFont="1" applyBorder="1" applyAlignment="1">
      <alignment horizontal="center" vertical="center"/>
    </xf>
    <xf numFmtId="0" fontId="3" fillId="2" borderId="3" xfId="0" applyFont="1" applyFill="1" applyBorder="1" applyAlignment="1">
      <alignment horizontal="center" vertical="center"/>
    </xf>
    <xf numFmtId="0" fontId="3" fillId="3" borderId="3" xfId="0" applyFont="1" applyFill="1" applyBorder="1" applyAlignment="1">
      <alignment horizontal="center" vertical="center"/>
    </xf>
    <xf numFmtId="0" fontId="3" fillId="4" borderId="3" xfId="0" applyFont="1" applyFill="1" applyBorder="1" applyAlignment="1">
      <alignment horizontal="center" vertical="center"/>
    </xf>
    <xf numFmtId="0" fontId="3" fillId="0" borderId="0" xfId="0" applyFont="1" applyAlignment="1">
      <alignment horizontal="justify" vertical="center" textRotation="90" wrapText="1"/>
    </xf>
    <xf numFmtId="0" fontId="8" fillId="0" borderId="10" xfId="0" applyFont="1" applyBorder="1" applyAlignment="1">
      <alignment vertical="center"/>
    </xf>
    <xf numFmtId="0" fontId="8" fillId="0" borderId="12" xfId="0" applyFont="1" applyBorder="1" applyAlignment="1">
      <alignment vertical="center"/>
    </xf>
    <xf numFmtId="0" fontId="8" fillId="0" borderId="3" xfId="0" applyFont="1" applyBorder="1" applyAlignment="1">
      <alignment vertical="center"/>
    </xf>
    <xf numFmtId="0" fontId="8" fillId="8" borderId="12" xfId="0" applyFont="1" applyFill="1" applyBorder="1" applyAlignment="1">
      <alignment vertical="center"/>
    </xf>
    <xf numFmtId="0" fontId="4" fillId="10" borderId="3" xfId="0" applyFont="1" applyFill="1" applyBorder="1" applyAlignment="1">
      <alignment horizontal="center" vertical="center"/>
    </xf>
    <xf numFmtId="0" fontId="4" fillId="10" borderId="10" xfId="0" applyFont="1" applyFill="1" applyBorder="1" applyAlignment="1">
      <alignment vertical="center"/>
    </xf>
    <xf numFmtId="0" fontId="13" fillId="9" borderId="3" xfId="0" applyFont="1" applyFill="1" applyBorder="1" applyAlignment="1">
      <alignment horizontal="center" vertical="center" textRotation="90" wrapText="1"/>
    </xf>
    <xf numFmtId="10" fontId="13" fillId="9" borderId="3" xfId="0" applyNumberFormat="1" applyFont="1" applyFill="1" applyBorder="1" applyAlignment="1">
      <alignment horizontal="center" vertical="center" textRotation="90" wrapText="1"/>
    </xf>
    <xf numFmtId="0" fontId="13" fillId="9" borderId="3" xfId="0" applyFont="1" applyFill="1" applyBorder="1" applyAlignment="1">
      <alignment horizontal="center" vertical="center" wrapText="1"/>
    </xf>
    <xf numFmtId="0" fontId="3" fillId="0" borderId="10" xfId="0" applyFont="1" applyBorder="1" applyAlignment="1">
      <alignment horizontal="center" vertical="center"/>
    </xf>
    <xf numFmtId="0" fontId="3" fillId="0" borderId="10" xfId="0" applyFont="1" applyBorder="1" applyAlignment="1">
      <alignment horizontal="center" vertical="center" wrapText="1"/>
    </xf>
    <xf numFmtId="0" fontId="4" fillId="10" borderId="10" xfId="0" applyFont="1" applyFill="1" applyBorder="1" applyAlignment="1">
      <alignment horizontal="center" vertical="center"/>
    </xf>
    <xf numFmtId="0" fontId="3" fillId="2" borderId="10" xfId="0" applyFont="1" applyFill="1" applyBorder="1" applyAlignment="1">
      <alignment horizontal="center" vertical="center"/>
    </xf>
    <xf numFmtId="0" fontId="3" fillId="4" borderId="10" xfId="0" applyFont="1" applyFill="1" applyBorder="1" applyAlignment="1">
      <alignment horizontal="center" vertical="center"/>
    </xf>
    <xf numFmtId="0" fontId="3" fillId="3" borderId="10" xfId="0" applyFont="1" applyFill="1" applyBorder="1" applyAlignment="1">
      <alignment horizontal="center" vertical="center"/>
    </xf>
    <xf numFmtId="0" fontId="3" fillId="5" borderId="10" xfId="0" applyFont="1" applyFill="1" applyBorder="1" applyAlignment="1">
      <alignment horizontal="center" vertical="center"/>
    </xf>
    <xf numFmtId="0" fontId="0" fillId="8" borderId="0" xfId="0" applyFill="1"/>
    <xf numFmtId="0" fontId="3" fillId="8" borderId="0" xfId="0" applyFont="1" applyFill="1" applyAlignment="1">
      <alignment horizontal="center" vertical="center" wrapText="1"/>
    </xf>
    <xf numFmtId="0" fontId="8" fillId="8" borderId="10" xfId="0" applyFont="1" applyFill="1" applyBorder="1" applyAlignment="1">
      <alignment horizontal="left" vertical="center"/>
    </xf>
    <xf numFmtId="0" fontId="8" fillId="8" borderId="13" xfId="0" applyFont="1" applyFill="1" applyBorder="1" applyAlignment="1">
      <alignment horizontal="left" vertical="center"/>
    </xf>
    <xf numFmtId="0" fontId="8" fillId="8" borderId="12" xfId="0" applyFont="1" applyFill="1" applyBorder="1" applyAlignment="1">
      <alignment horizontal="left" vertical="center"/>
    </xf>
    <xf numFmtId="0" fontId="8" fillId="8" borderId="10" xfId="0" applyFont="1" applyFill="1" applyBorder="1" applyAlignment="1">
      <alignment horizontal="center" vertical="center" wrapText="1"/>
    </xf>
    <xf numFmtId="0" fontId="8" fillId="8" borderId="13" xfId="0" applyFont="1" applyFill="1" applyBorder="1" applyAlignment="1">
      <alignment horizontal="center" vertical="center" wrapText="1"/>
    </xf>
    <xf numFmtId="0" fontId="8" fillId="8" borderId="12" xfId="0" applyFont="1" applyFill="1" applyBorder="1" applyAlignment="1">
      <alignment horizontal="center" vertical="center" wrapText="1"/>
    </xf>
    <xf numFmtId="0" fontId="8" fillId="8" borderId="1" xfId="0" applyFont="1" applyFill="1" applyBorder="1" applyAlignment="1">
      <alignment horizontal="center" vertical="center" wrapText="1"/>
    </xf>
    <xf numFmtId="0" fontId="8" fillId="8" borderId="2" xfId="0" applyFont="1" applyFill="1" applyBorder="1" applyAlignment="1">
      <alignment horizontal="center" vertical="center" wrapText="1"/>
    </xf>
    <xf numFmtId="0" fontId="8" fillId="8" borderId="4" xfId="0" applyFont="1" applyFill="1" applyBorder="1" applyAlignment="1">
      <alignment horizontal="center" vertical="center" wrapText="1"/>
    </xf>
    <xf numFmtId="0" fontId="2" fillId="8" borderId="7" xfId="0" applyFont="1" applyFill="1" applyBorder="1"/>
    <xf numFmtId="0" fontId="2" fillId="8" borderId="8" xfId="0" applyFont="1" applyFill="1" applyBorder="1"/>
    <xf numFmtId="0" fontId="2" fillId="8" borderId="9" xfId="0" applyFont="1" applyFill="1" applyBorder="1"/>
    <xf numFmtId="0" fontId="3" fillId="8" borderId="1" xfId="0" applyFont="1" applyFill="1" applyBorder="1" applyAlignment="1">
      <alignment horizontal="justify" vertical="center" textRotation="90" wrapText="1"/>
    </xf>
    <xf numFmtId="0" fontId="3" fillId="8" borderId="2" xfId="0" applyFont="1" applyFill="1" applyBorder="1" applyAlignment="1">
      <alignment horizontal="justify" vertical="center" textRotation="90" wrapText="1"/>
    </xf>
    <xf numFmtId="0" fontId="3" fillId="8" borderId="3" xfId="0" applyFont="1" applyFill="1" applyBorder="1" applyAlignment="1">
      <alignment horizontal="justify" vertical="center" wrapText="1"/>
    </xf>
    <xf numFmtId="0" fontId="3" fillId="8" borderId="2" xfId="0" applyFont="1" applyFill="1" applyBorder="1" applyAlignment="1">
      <alignment horizontal="justify" vertical="center" wrapText="1"/>
    </xf>
    <xf numFmtId="0" fontId="3" fillId="8" borderId="4" xfId="0" applyFont="1" applyFill="1" applyBorder="1" applyAlignment="1">
      <alignment horizontal="justify" vertical="center" wrapText="1"/>
    </xf>
    <xf numFmtId="0" fontId="3" fillId="8" borderId="5" xfId="0" applyFont="1" applyFill="1" applyBorder="1" applyAlignment="1">
      <alignment horizontal="justify" vertical="center" textRotation="90" wrapText="1"/>
    </xf>
    <xf numFmtId="0" fontId="3" fillId="8" borderId="0" xfId="0" applyFont="1" applyFill="1" applyAlignment="1">
      <alignment horizontal="justify" vertical="center" textRotation="90" wrapText="1"/>
    </xf>
    <xf numFmtId="0" fontId="3" fillId="8" borderId="0" xfId="0" applyFont="1" applyFill="1" applyAlignment="1">
      <alignment horizontal="justify" vertical="center" wrapText="1"/>
    </xf>
    <xf numFmtId="0" fontId="3" fillId="8" borderId="6" xfId="0" applyFont="1" applyFill="1" applyBorder="1" applyAlignment="1">
      <alignment horizontal="justify" vertical="center" wrapText="1"/>
    </xf>
    <xf numFmtId="0" fontId="3" fillId="8" borderId="7" xfId="0" applyFont="1" applyFill="1" applyBorder="1" applyAlignment="1">
      <alignment horizontal="justify" vertical="center" textRotation="90" wrapText="1"/>
    </xf>
    <xf numFmtId="0" fontId="3" fillId="8" borderId="8" xfId="0" applyFont="1" applyFill="1" applyBorder="1" applyAlignment="1">
      <alignment horizontal="justify" vertical="center" textRotation="90" wrapText="1"/>
    </xf>
    <xf numFmtId="0" fontId="3" fillId="8" borderId="8" xfId="0" applyFont="1" applyFill="1" applyBorder="1" applyAlignment="1">
      <alignment horizontal="justify" vertical="center" wrapText="1"/>
    </xf>
    <xf numFmtId="0" fontId="3" fillId="8" borderId="9" xfId="0" applyFont="1" applyFill="1" applyBorder="1" applyAlignment="1">
      <alignment horizontal="justify" vertical="center" wrapText="1"/>
    </xf>
    <xf numFmtId="0" fontId="4" fillId="8" borderId="0" xfId="0" applyFont="1" applyFill="1" applyAlignment="1">
      <alignment vertical="center" wrapText="1"/>
    </xf>
    <xf numFmtId="0" fontId="3" fillId="8" borderId="0" xfId="0" applyFont="1" applyFill="1" applyAlignment="1">
      <alignment vertical="center"/>
    </xf>
    <xf numFmtId="0" fontId="3" fillId="8" borderId="0" xfId="0" applyFont="1" applyFill="1" applyAlignment="1">
      <alignment horizontal="center" vertical="center"/>
    </xf>
    <xf numFmtId="0" fontId="3" fillId="8" borderId="2" xfId="0" applyFont="1" applyFill="1" applyBorder="1" applyAlignment="1">
      <alignment vertical="center"/>
    </xf>
    <xf numFmtId="164" fontId="3" fillId="0" borderId="10" xfId="1" applyFont="1" applyBorder="1" applyAlignment="1">
      <alignment vertical="center"/>
    </xf>
    <xf numFmtId="0" fontId="4" fillId="8" borderId="0" xfId="0" applyFont="1" applyFill="1" applyAlignment="1">
      <alignment horizontal="center" vertical="center" wrapText="1"/>
    </xf>
    <xf numFmtId="0" fontId="4" fillId="8" borderId="0" xfId="0" applyFont="1" applyFill="1" applyAlignment="1">
      <alignment vertical="center"/>
    </xf>
    <xf numFmtId="0" fontId="4" fillId="8" borderId="11" xfId="0" applyFont="1" applyFill="1" applyBorder="1" applyAlignment="1">
      <alignment horizontal="center" vertical="center" wrapText="1"/>
    </xf>
    <xf numFmtId="0" fontId="3" fillId="8" borderId="14" xfId="0" applyFont="1" applyFill="1" applyBorder="1" applyAlignment="1">
      <alignment vertical="center"/>
    </xf>
    <xf numFmtId="164" fontId="3" fillId="8" borderId="14" xfId="1" applyFont="1" applyFill="1" applyBorder="1" applyAlignment="1">
      <alignment vertical="center"/>
    </xf>
    <xf numFmtId="0" fontId="4" fillId="8" borderId="14" xfId="0" applyFont="1" applyFill="1" applyBorder="1" applyAlignment="1">
      <alignment vertical="center"/>
    </xf>
    <xf numFmtId="0" fontId="3" fillId="8" borderId="15" xfId="0" applyFont="1" applyFill="1" applyBorder="1" applyAlignment="1">
      <alignment vertical="center"/>
    </xf>
    <xf numFmtId="0" fontId="3" fillId="8" borderId="8" xfId="0" applyFont="1" applyFill="1" applyBorder="1" applyAlignment="1">
      <alignment vertical="center"/>
    </xf>
    <xf numFmtId="0" fontId="3" fillId="8" borderId="8" xfId="0" applyFont="1" applyFill="1" applyBorder="1" applyAlignment="1">
      <alignment horizontal="center" vertical="center"/>
    </xf>
    <xf numFmtId="0" fontId="3" fillId="8" borderId="5" xfId="0" applyFont="1" applyFill="1" applyBorder="1" applyAlignment="1">
      <alignment horizontal="center" vertical="center" textRotation="90" wrapText="1"/>
    </xf>
    <xf numFmtId="0" fontId="3" fillId="8" borderId="0" xfId="0" applyFont="1" applyFill="1" applyAlignment="1">
      <alignment horizontal="center" vertical="center" textRotation="90" wrapText="1"/>
    </xf>
    <xf numFmtId="0" fontId="3" fillId="8" borderId="7" xfId="0" applyFont="1" applyFill="1" applyBorder="1" applyAlignment="1">
      <alignment horizontal="center" vertical="center" textRotation="90" wrapText="1"/>
    </xf>
    <xf numFmtId="0" fontId="3" fillId="8" borderId="8" xfId="0" applyFont="1" applyFill="1" applyBorder="1" applyAlignment="1">
      <alignment horizontal="center" vertical="center" textRotation="90" wrapText="1"/>
    </xf>
    <xf numFmtId="0" fontId="5" fillId="8" borderId="0" xfId="0" applyFont="1" applyFill="1" applyAlignment="1">
      <alignment vertical="center"/>
    </xf>
    <xf numFmtId="0" fontId="4" fillId="8" borderId="5" xfId="0" applyFont="1" applyFill="1" applyBorder="1" applyAlignment="1">
      <alignment vertical="center" textRotation="90" wrapText="1"/>
    </xf>
    <xf numFmtId="0" fontId="4" fillId="8" borderId="7" xfId="0" applyFont="1" applyFill="1" applyBorder="1" applyAlignment="1">
      <alignment vertical="center" textRotation="90" wrapText="1"/>
    </xf>
    <xf numFmtId="0" fontId="3" fillId="8" borderId="1" xfId="0" applyFont="1" applyFill="1" applyBorder="1" applyAlignment="1">
      <alignment horizontal="justify" vertical="center" wrapText="1"/>
    </xf>
    <xf numFmtId="0" fontId="3" fillId="8" borderId="4" xfId="0" applyFont="1" applyFill="1" applyBorder="1" applyAlignment="1">
      <alignment horizontal="justify" vertical="center" textRotation="90" wrapText="1"/>
    </xf>
    <xf numFmtId="0" fontId="3" fillId="8" borderId="6" xfId="0" applyFont="1" applyFill="1" applyBorder="1" applyAlignment="1">
      <alignment horizontal="justify" vertical="center" textRotation="90" wrapText="1"/>
    </xf>
    <xf numFmtId="0" fontId="3" fillId="8" borderId="9" xfId="0" applyFont="1" applyFill="1" applyBorder="1" applyAlignment="1">
      <alignment horizontal="justify" vertical="center" textRotation="90" wrapText="1"/>
    </xf>
    <xf numFmtId="0" fontId="4" fillId="8" borderId="11" xfId="0" applyFont="1" applyFill="1" applyBorder="1" applyAlignment="1">
      <alignment vertical="center" wrapText="1"/>
    </xf>
    <xf numFmtId="0" fontId="4" fillId="8" borderId="14" xfId="0" applyFont="1" applyFill="1" applyBorder="1" applyAlignment="1">
      <alignment horizontal="center" vertical="center"/>
    </xf>
    <xf numFmtId="0" fontId="3" fillId="8" borderId="15" xfId="0" applyFont="1" applyFill="1" applyBorder="1" applyAlignment="1">
      <alignment horizontal="center" vertical="center"/>
    </xf>
    <xf numFmtId="0" fontId="12" fillId="8" borderId="0" xfId="0" applyFont="1" applyFill="1"/>
    <xf numFmtId="0" fontId="13" fillId="9" borderId="4" xfId="0" applyFont="1" applyFill="1" applyBorder="1" applyAlignment="1">
      <alignment horizontal="center" vertical="center" wrapText="1"/>
    </xf>
    <xf numFmtId="0" fontId="3" fillId="8" borderId="6" xfId="0" applyFont="1" applyFill="1" applyBorder="1" applyAlignment="1">
      <alignment horizontal="center" vertical="center" wrapText="1"/>
    </xf>
    <xf numFmtId="0" fontId="8" fillId="8" borderId="6" xfId="0" applyFont="1" applyFill="1" applyBorder="1" applyAlignment="1">
      <alignment vertical="center" textRotation="90" wrapText="1"/>
    </xf>
    <xf numFmtId="0" fontId="1" fillId="8" borderId="0" xfId="0" applyFont="1" applyFill="1" applyAlignment="1">
      <alignment horizontal="center" vertical="center" wrapText="1"/>
    </xf>
    <xf numFmtId="0" fontId="14" fillId="8" borderId="0" xfId="0" applyFont="1" applyFill="1"/>
    <xf numFmtId="0" fontId="15" fillId="8" borderId="3" xfId="0" applyFont="1" applyFill="1" applyBorder="1" applyAlignment="1">
      <alignment horizontal="center" vertical="center" textRotation="90" wrapText="1"/>
    </xf>
    <xf numFmtId="1" fontId="15" fillId="8" borderId="3" xfId="0" applyNumberFormat="1" applyFont="1" applyFill="1" applyBorder="1" applyAlignment="1">
      <alignment horizontal="center" vertical="center" shrinkToFit="1"/>
    </xf>
    <xf numFmtId="1" fontId="15" fillId="8" borderId="3" xfId="0" applyNumberFormat="1" applyFont="1" applyFill="1" applyBorder="1" applyAlignment="1">
      <alignment horizontal="center" vertical="center" wrapText="1"/>
    </xf>
    <xf numFmtId="1" fontId="15" fillId="8" borderId="16" xfId="0" applyNumberFormat="1" applyFont="1" applyFill="1" applyBorder="1" applyAlignment="1">
      <alignment horizontal="center" vertical="center" shrinkToFit="1"/>
    </xf>
    <xf numFmtId="0" fontId="15" fillId="8" borderId="10" xfId="0" applyFont="1" applyFill="1" applyBorder="1" applyAlignment="1">
      <alignment horizontal="center" vertical="center" textRotation="90" wrapText="1"/>
    </xf>
    <xf numFmtId="0" fontId="19" fillId="8" borderId="3" xfId="0" applyFont="1" applyFill="1" applyBorder="1" applyAlignment="1">
      <alignment horizontal="center" vertical="center" wrapText="1"/>
    </xf>
    <xf numFmtId="0" fontId="20" fillId="8" borderId="0" xfId="0" applyFont="1" applyFill="1"/>
    <xf numFmtId="0" fontId="18" fillId="8" borderId="3" xfId="0" applyFont="1" applyFill="1" applyBorder="1" applyAlignment="1">
      <alignment horizontal="center" vertical="center"/>
    </xf>
    <xf numFmtId="0" fontId="18" fillId="8" borderId="3" xfId="0" applyFont="1" applyFill="1" applyBorder="1" applyAlignment="1">
      <alignment horizontal="center" vertical="center" wrapText="1"/>
    </xf>
    <xf numFmtId="0" fontId="15" fillId="8" borderId="3" xfId="0" applyFont="1" applyFill="1" applyBorder="1" applyAlignment="1">
      <alignment horizontal="center" vertical="center" wrapText="1"/>
    </xf>
    <xf numFmtId="0" fontId="8" fillId="8" borderId="6" xfId="0" applyFont="1" applyFill="1" applyBorder="1" applyAlignment="1">
      <alignment horizontal="center" vertical="center" textRotation="90" wrapText="1"/>
    </xf>
    <xf numFmtId="0" fontId="4" fillId="8" borderId="6" xfId="0" applyFont="1" applyFill="1" applyBorder="1" applyAlignment="1">
      <alignment vertical="center" textRotation="90" wrapText="1"/>
    </xf>
    <xf numFmtId="0" fontId="21" fillId="8" borderId="3" xfId="0" applyFont="1" applyFill="1" applyBorder="1" applyAlignment="1">
      <alignment horizontal="center" vertical="center" wrapText="1"/>
    </xf>
    <xf numFmtId="0" fontId="21" fillId="8" borderId="3" xfId="0" applyFont="1" applyFill="1" applyBorder="1" applyAlignment="1">
      <alignment horizontal="center" vertical="center" textRotation="90" wrapText="1"/>
    </xf>
    <xf numFmtId="0" fontId="25" fillId="8" borderId="6" xfId="0" applyFont="1" applyFill="1" applyBorder="1" applyAlignment="1">
      <alignment vertical="center" textRotation="90" wrapText="1"/>
    </xf>
    <xf numFmtId="0" fontId="14" fillId="8" borderId="3" xfId="0" applyFont="1" applyFill="1" applyBorder="1" applyAlignment="1">
      <alignment horizontal="center" vertical="center" wrapText="1"/>
    </xf>
    <xf numFmtId="0" fontId="15" fillId="8" borderId="0" xfId="0" applyFont="1" applyFill="1" applyAlignment="1">
      <alignment horizontal="center" vertical="center" wrapText="1"/>
    </xf>
    <xf numFmtId="0" fontId="23" fillId="8" borderId="6" xfId="0" applyFont="1" applyFill="1" applyBorder="1" applyAlignment="1">
      <alignment vertical="center" textRotation="90" wrapText="1"/>
    </xf>
    <xf numFmtId="0" fontId="24" fillId="8" borderId="3" xfId="0" applyFont="1" applyFill="1" applyBorder="1" applyAlignment="1">
      <alignment horizontal="center" vertical="center" textRotation="90" wrapText="1"/>
    </xf>
    <xf numFmtId="0" fontId="24" fillId="8" borderId="3" xfId="0" applyFont="1" applyFill="1" applyBorder="1" applyAlignment="1">
      <alignment horizontal="center" vertical="center" wrapText="1"/>
    </xf>
    <xf numFmtId="1" fontId="24" fillId="8" borderId="3" xfId="0" applyNumberFormat="1" applyFont="1" applyFill="1" applyBorder="1" applyAlignment="1">
      <alignment horizontal="center" vertical="center" shrinkToFit="1"/>
    </xf>
    <xf numFmtId="0" fontId="24" fillId="8" borderId="0" xfId="0" applyFont="1" applyFill="1" applyAlignment="1">
      <alignment horizontal="center" vertical="center" wrapText="1"/>
    </xf>
    <xf numFmtId="0" fontId="24" fillId="8" borderId="3" xfId="0" applyFont="1" applyFill="1" applyBorder="1" applyAlignment="1">
      <alignment horizontal="center" vertical="center" wrapText="1"/>
    </xf>
    <xf numFmtId="0" fontId="15" fillId="8" borderId="10" xfId="0" applyFont="1" applyFill="1" applyBorder="1" applyAlignment="1">
      <alignment horizontal="center" vertical="center" wrapText="1"/>
    </xf>
    <xf numFmtId="0" fontId="15" fillId="8" borderId="13" xfId="0" applyFont="1" applyFill="1" applyBorder="1" applyAlignment="1">
      <alignment horizontal="center" vertical="center" wrapText="1"/>
    </xf>
    <xf numFmtId="0" fontId="15" fillId="8" borderId="12" xfId="0" applyFont="1" applyFill="1" applyBorder="1" applyAlignment="1">
      <alignment horizontal="center" vertical="center" wrapText="1"/>
    </xf>
    <xf numFmtId="0" fontId="15" fillId="8" borderId="3" xfId="0" applyFont="1" applyFill="1" applyBorder="1" applyAlignment="1">
      <alignment horizontal="center" vertical="center" wrapText="1"/>
    </xf>
    <xf numFmtId="0" fontId="13" fillId="9" borderId="11" xfId="0" applyFont="1" applyFill="1" applyBorder="1" applyAlignment="1">
      <alignment horizontal="center" vertical="center" wrapText="1"/>
    </xf>
    <xf numFmtId="0" fontId="13" fillId="9" borderId="15" xfId="0" applyFont="1" applyFill="1" applyBorder="1" applyAlignment="1">
      <alignment horizontal="center" vertical="center" wrapText="1"/>
    </xf>
    <xf numFmtId="0" fontId="13" fillId="9" borderId="1" xfId="0" applyFont="1" applyFill="1" applyBorder="1" applyAlignment="1">
      <alignment horizontal="center" vertical="center" wrapText="1"/>
    </xf>
    <xf numFmtId="0" fontId="13" fillId="9" borderId="2" xfId="0" applyFont="1" applyFill="1" applyBorder="1" applyAlignment="1">
      <alignment horizontal="center" vertical="center" wrapText="1"/>
    </xf>
    <xf numFmtId="0" fontId="13" fillId="9" borderId="4" xfId="0" applyFont="1" applyFill="1" applyBorder="1" applyAlignment="1">
      <alignment horizontal="center" vertical="center" wrapText="1"/>
    </xf>
    <xf numFmtId="0" fontId="13" fillId="9" borderId="7" xfId="0" applyFont="1" applyFill="1" applyBorder="1" applyAlignment="1">
      <alignment horizontal="center" vertical="center" wrapText="1"/>
    </xf>
    <xf numFmtId="0" fontId="13" fillId="9" borderId="8" xfId="0" applyFont="1" applyFill="1" applyBorder="1" applyAlignment="1">
      <alignment horizontal="center" vertical="center" wrapText="1"/>
    </xf>
    <xf numFmtId="0" fontId="13" fillId="9" borderId="9" xfId="0" applyFont="1" applyFill="1" applyBorder="1" applyAlignment="1">
      <alignment horizontal="center" vertical="center" wrapText="1"/>
    </xf>
    <xf numFmtId="0" fontId="13" fillId="9" borderId="10" xfId="0" applyFont="1" applyFill="1" applyBorder="1" applyAlignment="1">
      <alignment horizontal="center" vertical="center" wrapText="1"/>
    </xf>
    <xf numFmtId="0" fontId="13" fillId="9" borderId="13" xfId="0" applyFont="1" applyFill="1" applyBorder="1" applyAlignment="1">
      <alignment horizontal="center" vertical="center" wrapText="1"/>
    </xf>
    <xf numFmtId="0" fontId="13" fillId="9" borderId="12" xfId="0" applyFont="1" applyFill="1" applyBorder="1" applyAlignment="1">
      <alignment horizontal="center" vertical="center" wrapText="1"/>
    </xf>
    <xf numFmtId="0" fontId="13" fillId="9" borderId="1" xfId="0" applyFont="1" applyFill="1" applyBorder="1" applyAlignment="1">
      <alignment horizontal="center" vertical="center" textRotation="90" wrapText="1"/>
    </xf>
    <xf numFmtId="0" fontId="13" fillId="9" borderId="7" xfId="0" applyFont="1" applyFill="1" applyBorder="1" applyAlignment="1">
      <alignment horizontal="center" vertical="center" textRotation="90" wrapText="1"/>
    </xf>
    <xf numFmtId="0" fontId="8" fillId="8" borderId="10" xfId="0" applyFont="1" applyFill="1" applyBorder="1" applyAlignment="1">
      <alignment horizontal="center" vertical="center" wrapText="1"/>
    </xf>
    <xf numFmtId="0" fontId="8" fillId="8" borderId="13" xfId="0" applyFont="1" applyFill="1" applyBorder="1" applyAlignment="1">
      <alignment horizontal="center" vertical="center" wrapText="1"/>
    </xf>
    <xf numFmtId="0" fontId="8" fillId="8" borderId="12"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8" fillId="0" borderId="0" xfId="0" applyFont="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2" xfId="0" applyFont="1" applyBorder="1" applyAlignment="1">
      <alignment horizontal="center" vertical="center" wrapText="1"/>
    </xf>
    <xf numFmtId="0" fontId="8" fillId="7" borderId="3" xfId="0" applyFont="1" applyFill="1" applyBorder="1" applyAlignment="1">
      <alignment horizontal="left" vertical="center"/>
    </xf>
    <xf numFmtId="0" fontId="8" fillId="0" borderId="3" xfId="0" applyFont="1" applyBorder="1" applyAlignment="1">
      <alignment horizontal="left" vertical="center"/>
    </xf>
    <xf numFmtId="0" fontId="8" fillId="0" borderId="10" xfId="0" applyFont="1" applyBorder="1" applyAlignment="1">
      <alignment horizontal="left" vertical="center"/>
    </xf>
    <xf numFmtId="0" fontId="8" fillId="0" borderId="13" xfId="0" applyFont="1" applyBorder="1" applyAlignment="1">
      <alignment horizontal="left" vertical="center"/>
    </xf>
    <xf numFmtId="0" fontId="8" fillId="0" borderId="12" xfId="0" applyFont="1" applyBorder="1" applyAlignment="1">
      <alignment horizontal="left" vertical="center"/>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0" fontId="9" fillId="7" borderId="10" xfId="0" applyFont="1" applyFill="1" applyBorder="1" applyAlignment="1">
      <alignment horizontal="center" vertical="center"/>
    </xf>
    <xf numFmtId="0" fontId="9" fillId="7" borderId="13" xfId="0" applyFont="1" applyFill="1" applyBorder="1" applyAlignment="1">
      <alignment horizontal="center" vertical="center"/>
    </xf>
    <xf numFmtId="0" fontId="9" fillId="7" borderId="12" xfId="0" applyFont="1" applyFill="1" applyBorder="1" applyAlignment="1">
      <alignment horizontal="center" vertical="center"/>
    </xf>
    <xf numFmtId="0" fontId="8" fillId="0" borderId="10" xfId="0" applyFont="1" applyBorder="1" applyAlignment="1">
      <alignment horizontal="justify" vertical="center"/>
    </xf>
    <xf numFmtId="0" fontId="8" fillId="0" borderId="13" xfId="0" applyFont="1" applyBorder="1" applyAlignment="1">
      <alignment horizontal="justify" vertical="center"/>
    </xf>
    <xf numFmtId="0" fontId="8" fillId="0" borderId="12" xfId="0" applyFont="1" applyBorder="1" applyAlignment="1">
      <alignment horizontal="justify" vertical="center"/>
    </xf>
    <xf numFmtId="0" fontId="8" fillId="0" borderId="11" xfId="0" applyFont="1" applyBorder="1" applyAlignment="1">
      <alignment horizontal="left" vertical="center"/>
    </xf>
    <xf numFmtId="165" fontId="8" fillId="8" borderId="10" xfId="0" applyNumberFormat="1" applyFont="1" applyFill="1" applyBorder="1" applyAlignment="1">
      <alignment horizontal="left" vertical="center" wrapText="1"/>
    </xf>
    <xf numFmtId="165" fontId="8" fillId="8" borderId="13" xfId="0" applyNumberFormat="1" applyFont="1" applyFill="1" applyBorder="1" applyAlignment="1">
      <alignment horizontal="left" vertical="center" wrapText="1"/>
    </xf>
    <xf numFmtId="165" fontId="8" fillId="8" borderId="12" xfId="0" applyNumberFormat="1" applyFont="1" applyFill="1" applyBorder="1" applyAlignment="1">
      <alignment horizontal="left" vertical="center" wrapText="1"/>
    </xf>
    <xf numFmtId="0" fontId="8" fillId="0" borderId="3" xfId="0" applyFont="1" applyBorder="1" applyAlignment="1">
      <alignment horizontal="left" vertical="center" wrapText="1"/>
    </xf>
    <xf numFmtId="0" fontId="8" fillId="0" borderId="15" xfId="0" applyFont="1" applyBorder="1" applyAlignment="1">
      <alignment horizontal="left" vertical="center"/>
    </xf>
    <xf numFmtId="0" fontId="9" fillId="0" borderId="1" xfId="0" applyFont="1" applyBorder="1" applyAlignment="1">
      <alignment horizontal="center"/>
    </xf>
    <xf numFmtId="0" fontId="9" fillId="0" borderId="2" xfId="0" applyFont="1" applyBorder="1" applyAlignment="1">
      <alignment horizontal="center"/>
    </xf>
    <xf numFmtId="0" fontId="9" fillId="0" borderId="4" xfId="0" applyFont="1" applyBorder="1" applyAlignment="1">
      <alignment horizontal="center"/>
    </xf>
    <xf numFmtId="0" fontId="15" fillId="8" borderId="17" xfId="0" applyFont="1" applyFill="1" applyBorder="1" applyAlignment="1">
      <alignment horizontal="center" vertical="center" wrapText="1"/>
    </xf>
    <xf numFmtId="0" fontId="8" fillId="8" borderId="6" xfId="0" applyFont="1" applyFill="1" applyBorder="1" applyAlignment="1">
      <alignment horizontal="center" vertical="center" textRotation="90" wrapText="1"/>
    </xf>
    <xf numFmtId="0" fontId="21" fillId="8" borderId="3" xfId="0" applyFont="1" applyFill="1" applyBorder="1" applyAlignment="1">
      <alignment horizontal="center" vertical="center" wrapText="1"/>
    </xf>
    <xf numFmtId="0" fontId="11" fillId="0" borderId="10"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2" xfId="0" applyFont="1" applyBorder="1" applyAlignment="1">
      <alignment horizontal="center" vertical="center" wrapText="1"/>
    </xf>
    <xf numFmtId="0" fontId="8" fillId="0" borderId="3" xfId="0" applyFont="1" applyBorder="1" applyAlignment="1">
      <alignment horizontal="center" vertical="center" wrapText="1"/>
    </xf>
    <xf numFmtId="0" fontId="8" fillId="7" borderId="3" xfId="0" applyFont="1" applyFill="1" applyBorder="1" applyAlignment="1">
      <alignment horizontal="center" vertical="center" wrapText="1"/>
    </xf>
    <xf numFmtId="165" fontId="8" fillId="0" borderId="10" xfId="0" applyNumberFormat="1" applyFont="1" applyBorder="1" applyAlignment="1">
      <alignment horizontal="left" vertical="center"/>
    </xf>
    <xf numFmtId="165" fontId="8" fillId="0" borderId="13" xfId="0" applyNumberFormat="1" applyFont="1" applyBorder="1" applyAlignment="1">
      <alignment horizontal="left" vertical="center"/>
    </xf>
    <xf numFmtId="165" fontId="8" fillId="0" borderId="12" xfId="0" applyNumberFormat="1" applyFont="1" applyBorder="1" applyAlignment="1">
      <alignment horizontal="left" vertical="center"/>
    </xf>
    <xf numFmtId="0" fontId="4" fillId="8" borderId="10" xfId="0" applyFont="1" applyFill="1" applyBorder="1" applyAlignment="1">
      <alignment horizontal="center" vertical="center" wrapText="1"/>
    </xf>
    <xf numFmtId="0" fontId="4" fillId="8" borderId="13" xfId="0" applyFont="1" applyFill="1" applyBorder="1" applyAlignment="1">
      <alignment horizontal="center" vertical="center" wrapText="1"/>
    </xf>
    <xf numFmtId="0" fontId="4" fillId="8" borderId="12" xfId="0" applyFont="1" applyFill="1" applyBorder="1" applyAlignment="1">
      <alignment horizontal="center" vertical="center" wrapText="1"/>
    </xf>
    <xf numFmtId="0" fontId="4" fillId="13" borderId="10" xfId="0" applyFont="1" applyFill="1" applyBorder="1" applyAlignment="1">
      <alignment horizontal="center" vertical="center"/>
    </xf>
    <xf numFmtId="0" fontId="4" fillId="13" borderId="13" xfId="0" applyFont="1" applyFill="1" applyBorder="1" applyAlignment="1">
      <alignment horizontal="center" vertical="center"/>
    </xf>
    <xf numFmtId="0" fontId="4" fillId="13" borderId="12" xfId="0" applyFont="1" applyFill="1" applyBorder="1" applyAlignment="1">
      <alignment horizontal="center" vertical="center"/>
    </xf>
    <xf numFmtId="0" fontId="4" fillId="13" borderId="11" xfId="0" applyFont="1" applyFill="1" applyBorder="1" applyAlignment="1">
      <alignment horizontal="center" vertical="center" textRotation="90" wrapText="1"/>
    </xf>
    <xf numFmtId="0" fontId="4" fillId="13" borderId="14" xfId="0" applyFont="1" applyFill="1" applyBorder="1" applyAlignment="1">
      <alignment horizontal="center" vertical="center" textRotation="90" wrapText="1"/>
    </xf>
    <xf numFmtId="0" fontId="4" fillId="13" borderId="15" xfId="0" applyFont="1" applyFill="1" applyBorder="1" applyAlignment="1">
      <alignment horizontal="center" vertical="center" textRotation="90" wrapText="1"/>
    </xf>
    <xf numFmtId="0" fontId="3" fillId="8" borderId="10" xfId="0" applyFont="1" applyFill="1" applyBorder="1" applyAlignment="1">
      <alignment horizontal="left" vertical="center"/>
    </xf>
    <xf numFmtId="0" fontId="3" fillId="8" borderId="13" xfId="0" applyFont="1" applyFill="1" applyBorder="1" applyAlignment="1">
      <alignment horizontal="left" vertical="center"/>
    </xf>
    <xf numFmtId="0" fontId="3" fillId="8" borderId="12" xfId="0" applyFont="1" applyFill="1" applyBorder="1" applyAlignment="1">
      <alignment horizontal="left" vertical="center"/>
    </xf>
    <xf numFmtId="0" fontId="3" fillId="8" borderId="10" xfId="0" applyFont="1" applyFill="1" applyBorder="1" applyAlignment="1">
      <alignment horizontal="center" vertical="center"/>
    </xf>
    <xf numFmtId="0" fontId="3" fillId="8" borderId="13" xfId="0" applyFont="1" applyFill="1" applyBorder="1" applyAlignment="1">
      <alignment horizontal="center" vertical="center"/>
    </xf>
    <xf numFmtId="0" fontId="3" fillId="8" borderId="12" xfId="0" applyFont="1" applyFill="1" applyBorder="1" applyAlignment="1">
      <alignment horizontal="center" vertical="center"/>
    </xf>
    <xf numFmtId="0" fontId="4" fillId="0" borderId="10"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4" xfId="0" applyFont="1" applyBorder="1" applyAlignment="1">
      <alignment horizontal="center" vertical="center" wrapText="1"/>
    </xf>
    <xf numFmtId="0" fontId="4" fillId="10" borderId="10" xfId="0" applyFont="1" applyFill="1" applyBorder="1" applyAlignment="1">
      <alignment horizontal="center" vertical="center" wrapText="1"/>
    </xf>
    <xf numFmtId="0" fontId="4" fillId="10" borderId="13" xfId="0" applyFont="1" applyFill="1" applyBorder="1" applyAlignment="1">
      <alignment horizontal="center" vertical="center" wrapText="1"/>
    </xf>
    <xf numFmtId="0" fontId="4" fillId="10" borderId="12" xfId="0" applyFont="1" applyFill="1" applyBorder="1" applyAlignment="1">
      <alignment horizontal="center" vertical="center" wrapText="1"/>
    </xf>
    <xf numFmtId="0" fontId="3" fillId="0" borderId="10"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2" xfId="0" applyFont="1" applyBorder="1" applyAlignment="1">
      <alignment horizontal="center" vertical="center" wrapText="1"/>
    </xf>
    <xf numFmtId="0" fontId="4" fillId="10" borderId="1" xfId="0" applyFont="1" applyFill="1" applyBorder="1" applyAlignment="1">
      <alignment horizontal="center" vertical="center" wrapText="1"/>
    </xf>
    <xf numFmtId="0" fontId="4" fillId="10" borderId="2" xfId="0" applyFont="1" applyFill="1" applyBorder="1" applyAlignment="1">
      <alignment horizontal="center" vertical="center" wrapText="1"/>
    </xf>
    <xf numFmtId="0" fontId="4" fillId="10" borderId="4" xfId="0" applyFont="1" applyFill="1" applyBorder="1" applyAlignment="1">
      <alignment horizontal="center" vertical="center" wrapText="1"/>
    </xf>
    <xf numFmtId="0" fontId="4" fillId="10" borderId="7" xfId="0" applyFont="1" applyFill="1" applyBorder="1" applyAlignment="1">
      <alignment horizontal="center" vertical="center" wrapText="1"/>
    </xf>
    <xf numFmtId="0" fontId="4" fillId="10" borderId="8" xfId="0" applyFont="1" applyFill="1" applyBorder="1" applyAlignment="1">
      <alignment horizontal="center" vertical="center" wrapText="1"/>
    </xf>
    <xf numFmtId="0" fontId="4" fillId="10" borderId="9" xfId="0" applyFont="1" applyFill="1" applyBorder="1" applyAlignment="1">
      <alignment horizontal="center" vertical="center" wrapText="1"/>
    </xf>
    <xf numFmtId="0" fontId="4" fillId="10" borderId="1" xfId="0" applyFont="1" applyFill="1" applyBorder="1" applyAlignment="1">
      <alignment horizontal="center" vertical="center"/>
    </xf>
    <xf numFmtId="0" fontId="4" fillId="10" borderId="4" xfId="0" applyFont="1" applyFill="1" applyBorder="1" applyAlignment="1">
      <alignment horizontal="center" vertical="center"/>
    </xf>
    <xf numFmtId="0" fontId="4" fillId="10" borderId="7" xfId="0" applyFont="1" applyFill="1" applyBorder="1" applyAlignment="1">
      <alignment horizontal="center" vertical="center"/>
    </xf>
    <xf numFmtId="0" fontId="4" fillId="10" borderId="9" xfId="0" applyFont="1" applyFill="1" applyBorder="1" applyAlignment="1">
      <alignment horizontal="center" vertical="center"/>
    </xf>
    <xf numFmtId="0" fontId="4" fillId="10" borderId="10" xfId="0" applyFont="1" applyFill="1" applyBorder="1" applyAlignment="1">
      <alignment horizontal="center" vertical="center"/>
    </xf>
    <xf numFmtId="0" fontId="4" fillId="10" borderId="13" xfId="0" applyFont="1" applyFill="1" applyBorder="1" applyAlignment="1">
      <alignment horizontal="center" vertical="center"/>
    </xf>
    <xf numFmtId="0" fontId="4" fillId="10" borderId="12" xfId="0" applyFont="1" applyFill="1" applyBorder="1" applyAlignment="1">
      <alignment horizontal="center" vertical="center"/>
    </xf>
    <xf numFmtId="0" fontId="3" fillId="0" borderId="10" xfId="0" applyFont="1" applyBorder="1" applyAlignment="1">
      <alignment horizontal="center" vertical="center"/>
    </xf>
    <xf numFmtId="0" fontId="3" fillId="0" borderId="13" xfId="0" applyFont="1" applyBorder="1" applyAlignment="1">
      <alignment horizontal="center" vertical="center"/>
    </xf>
    <xf numFmtId="0" fontId="3" fillId="0" borderId="12" xfId="0" applyFont="1" applyBorder="1" applyAlignment="1">
      <alignment horizontal="center" vertical="center"/>
    </xf>
    <xf numFmtId="0" fontId="4" fillId="0" borderId="0" xfId="0" applyFont="1" applyAlignment="1">
      <alignment horizontal="left" vertical="center" wrapText="1"/>
    </xf>
    <xf numFmtId="164" fontId="3" fillId="0" borderId="10" xfId="1" applyFont="1" applyBorder="1" applyAlignment="1">
      <alignment horizontal="center" vertical="center"/>
    </xf>
    <xf numFmtId="164" fontId="3" fillId="0" borderId="13" xfId="1" applyFont="1" applyBorder="1" applyAlignment="1">
      <alignment horizontal="center" vertical="center"/>
    </xf>
    <xf numFmtId="164" fontId="3" fillId="0" borderId="12" xfId="1" applyFont="1" applyBorder="1" applyAlignment="1">
      <alignment horizontal="center" vertical="center"/>
    </xf>
    <xf numFmtId="0" fontId="4" fillId="0" borderId="6" xfId="0" applyFont="1" applyBorder="1" applyAlignment="1">
      <alignment horizontal="center" vertical="center" wrapText="1"/>
    </xf>
    <xf numFmtId="0" fontId="4" fillId="8" borderId="0" xfId="0" applyFont="1" applyFill="1" applyAlignment="1">
      <alignment horizontal="left" vertical="center" wrapText="1"/>
    </xf>
    <xf numFmtId="0" fontId="3" fillId="2" borderId="10" xfId="0" applyFont="1" applyFill="1" applyBorder="1" applyAlignment="1">
      <alignment horizontal="center" vertical="center"/>
    </xf>
    <xf numFmtId="0" fontId="3" fillId="2" borderId="13" xfId="0" applyFont="1" applyFill="1" applyBorder="1" applyAlignment="1">
      <alignment horizontal="center" vertical="center"/>
    </xf>
    <xf numFmtId="0" fontId="3" fillId="2" borderId="12" xfId="0" applyFont="1" applyFill="1" applyBorder="1" applyAlignment="1">
      <alignment horizontal="center" vertical="center"/>
    </xf>
    <xf numFmtId="0" fontId="3" fillId="4" borderId="10" xfId="0" applyFont="1" applyFill="1" applyBorder="1" applyAlignment="1">
      <alignment horizontal="center" vertical="center"/>
    </xf>
    <xf numFmtId="0" fontId="3" fillId="4" borderId="12" xfId="0" applyFont="1" applyFill="1" applyBorder="1" applyAlignment="1">
      <alignment horizontal="center" vertical="center"/>
    </xf>
    <xf numFmtId="0" fontId="3" fillId="3" borderId="10" xfId="0" applyFont="1" applyFill="1" applyBorder="1" applyAlignment="1">
      <alignment horizontal="center" vertical="center"/>
    </xf>
    <xf numFmtId="0" fontId="3" fillId="3" borderId="13" xfId="0" applyFont="1" applyFill="1" applyBorder="1" applyAlignment="1">
      <alignment horizontal="center" vertical="center"/>
    </xf>
    <xf numFmtId="0" fontId="3" fillId="3" borderId="12" xfId="0" applyFont="1" applyFill="1" applyBorder="1" applyAlignment="1">
      <alignment horizontal="center" vertical="center"/>
    </xf>
    <xf numFmtId="0" fontId="3" fillId="5" borderId="10" xfId="0" applyFont="1" applyFill="1" applyBorder="1" applyAlignment="1">
      <alignment horizontal="center" vertical="center"/>
    </xf>
    <xf numFmtId="0" fontId="3" fillId="5" borderId="12" xfId="0" applyFont="1" applyFill="1" applyBorder="1" applyAlignment="1">
      <alignment horizontal="center" vertical="center"/>
    </xf>
    <xf numFmtId="0" fontId="4" fillId="0" borderId="9" xfId="0" applyFont="1" applyBorder="1" applyAlignment="1">
      <alignment horizontal="center" vertical="center" wrapText="1"/>
    </xf>
    <xf numFmtId="0" fontId="4" fillId="9" borderId="11" xfId="0" applyFont="1" applyFill="1" applyBorder="1" applyAlignment="1">
      <alignment horizontal="center" vertical="center" textRotation="90" wrapText="1"/>
    </xf>
    <xf numFmtId="0" fontId="4" fillId="9" borderId="14" xfId="0" applyFont="1" applyFill="1" applyBorder="1" applyAlignment="1">
      <alignment horizontal="center" vertical="center" textRotation="90" wrapText="1"/>
    </xf>
    <xf numFmtId="0" fontId="4" fillId="9" borderId="15" xfId="0" applyFont="1" applyFill="1" applyBorder="1" applyAlignment="1">
      <alignment horizontal="center" vertical="center" textRotation="90" wrapText="1"/>
    </xf>
    <xf numFmtId="0" fontId="3" fillId="11" borderId="10" xfId="0" applyFont="1" applyFill="1" applyBorder="1" applyAlignment="1">
      <alignment horizontal="center" vertical="center"/>
    </xf>
    <xf numFmtId="0" fontId="3" fillId="11" borderId="13" xfId="0" applyFont="1" applyFill="1" applyBorder="1" applyAlignment="1">
      <alignment horizontal="center" vertical="center"/>
    </xf>
    <xf numFmtId="0" fontId="3" fillId="11" borderId="12" xfId="0" applyFont="1" applyFill="1" applyBorder="1" applyAlignment="1">
      <alignment horizontal="center" vertical="center"/>
    </xf>
    <xf numFmtId="0" fontId="3" fillId="4" borderId="13" xfId="0" applyFont="1" applyFill="1" applyBorder="1" applyAlignment="1">
      <alignment horizontal="center" vertical="center"/>
    </xf>
    <xf numFmtId="0" fontId="4" fillId="6" borderId="10" xfId="0" applyFont="1" applyFill="1" applyBorder="1" applyAlignment="1">
      <alignment horizontal="center" vertical="center"/>
    </xf>
    <xf numFmtId="0" fontId="4" fillId="6" borderId="12" xfId="0" applyFont="1" applyFill="1" applyBorder="1" applyAlignment="1">
      <alignment horizontal="center" vertical="center"/>
    </xf>
    <xf numFmtId="0" fontId="3" fillId="12" borderId="10" xfId="0" applyFont="1" applyFill="1" applyBorder="1" applyAlignment="1">
      <alignment horizontal="center" vertical="center"/>
    </xf>
    <xf numFmtId="0" fontId="3" fillId="12" borderId="12" xfId="0" applyFont="1" applyFill="1" applyBorder="1" applyAlignment="1">
      <alignment horizontal="center" vertical="center"/>
    </xf>
  </cellXfs>
  <cellStyles count="434">
    <cellStyle name="Hipervínculo" xfId="2" builtinId="8" hidden="1"/>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xfId="48" builtinId="8" hidden="1"/>
    <cellStyle name="Hipervínculo" xfId="50" builtinId="8" hidden="1"/>
    <cellStyle name="Hipervínculo" xfId="52" builtinId="8" hidden="1"/>
    <cellStyle name="Hipervínculo" xfId="54" builtinId="8" hidden="1"/>
    <cellStyle name="Hipervínculo" xfId="56" builtinId="8" hidden="1"/>
    <cellStyle name="Hipervínculo" xfId="58" builtinId="8" hidden="1"/>
    <cellStyle name="Hipervínculo" xfId="60" builtinId="8" hidden="1"/>
    <cellStyle name="Hipervínculo" xfId="62" builtinId="8" hidden="1"/>
    <cellStyle name="Hipervínculo" xfId="64" builtinId="8" hidden="1"/>
    <cellStyle name="Hipervínculo" xfId="66" builtinId="8" hidden="1"/>
    <cellStyle name="Hipervínculo" xfId="68" builtinId="8" hidden="1"/>
    <cellStyle name="Hipervínculo" xfId="70" builtinId="8" hidden="1"/>
    <cellStyle name="Hipervínculo" xfId="72" builtinId="8" hidden="1"/>
    <cellStyle name="Hipervínculo" xfId="74" builtinId="8" hidden="1"/>
    <cellStyle name="Hipervínculo" xfId="76" builtinId="8" hidden="1"/>
    <cellStyle name="Hipervínculo" xfId="78" builtinId="8" hidden="1"/>
    <cellStyle name="Hipervínculo" xfId="80" builtinId="8" hidden="1"/>
    <cellStyle name="Hipervínculo" xfId="82" builtinId="8" hidden="1"/>
    <cellStyle name="Hipervínculo" xfId="84" builtinId="8" hidden="1"/>
    <cellStyle name="Hipervínculo" xfId="86" builtinId="8" hidden="1"/>
    <cellStyle name="Hipervínculo" xfId="88" builtinId="8" hidden="1"/>
    <cellStyle name="Hipervínculo" xfId="90" builtinId="8" hidden="1"/>
    <cellStyle name="Hipervínculo" xfId="92" builtinId="8" hidden="1"/>
    <cellStyle name="Hipervínculo" xfId="94" builtinId="8" hidden="1"/>
    <cellStyle name="Hipervínculo" xfId="96" builtinId="8" hidden="1"/>
    <cellStyle name="Hipervínculo" xfId="98" builtinId="8" hidden="1"/>
    <cellStyle name="Hipervínculo" xfId="100" builtinId="8" hidden="1"/>
    <cellStyle name="Hipervínculo" xfId="102" builtinId="8" hidden="1"/>
    <cellStyle name="Hipervínculo" xfId="104" builtinId="8" hidden="1"/>
    <cellStyle name="Hipervínculo" xfId="106" builtinId="8" hidden="1"/>
    <cellStyle name="Hipervínculo" xfId="108" builtinId="8" hidden="1"/>
    <cellStyle name="Hipervínculo" xfId="110" builtinId="8" hidden="1"/>
    <cellStyle name="Hipervínculo" xfId="112" builtinId="8" hidden="1"/>
    <cellStyle name="Hipervínculo" xfId="114" builtinId="8" hidden="1"/>
    <cellStyle name="Hipervínculo" xfId="116" builtinId="8" hidden="1"/>
    <cellStyle name="Hipervínculo" xfId="118" builtinId="8" hidden="1"/>
    <cellStyle name="Hipervínculo" xfId="120" builtinId="8" hidden="1"/>
    <cellStyle name="Hipervínculo" xfId="122" builtinId="8" hidden="1"/>
    <cellStyle name="Hipervínculo" xfId="124" builtinId="8" hidden="1"/>
    <cellStyle name="Hipervínculo" xfId="126" builtinId="8" hidden="1"/>
    <cellStyle name="Hipervínculo" xfId="128" builtinId="8" hidden="1"/>
    <cellStyle name="Hipervínculo" xfId="130" builtinId="8" hidden="1"/>
    <cellStyle name="Hipervínculo" xfId="132" builtinId="8" hidden="1"/>
    <cellStyle name="Hipervínculo" xfId="134" builtinId="8" hidden="1"/>
    <cellStyle name="Hipervínculo" xfId="136" builtinId="8" hidden="1"/>
    <cellStyle name="Hipervínculo" xfId="138" builtinId="8" hidden="1"/>
    <cellStyle name="Hipervínculo" xfId="140" builtinId="8" hidden="1"/>
    <cellStyle name="Hipervínculo" xfId="142" builtinId="8" hidden="1"/>
    <cellStyle name="Hipervínculo" xfId="144" builtinId="8" hidden="1"/>
    <cellStyle name="Hipervínculo" xfId="146" builtinId="8" hidden="1"/>
    <cellStyle name="Hipervínculo" xfId="148" builtinId="8" hidden="1"/>
    <cellStyle name="Hipervínculo" xfId="150" builtinId="8" hidden="1"/>
    <cellStyle name="Hipervínculo" xfId="152" builtinId="8" hidden="1"/>
    <cellStyle name="Hipervínculo" xfId="154" builtinId="8" hidden="1"/>
    <cellStyle name="Hipervínculo" xfId="156" builtinId="8" hidden="1"/>
    <cellStyle name="Hipervínculo" xfId="158" builtinId="8" hidden="1"/>
    <cellStyle name="Hipervínculo" xfId="160" builtinId="8" hidden="1"/>
    <cellStyle name="Hipervínculo" xfId="162" builtinId="8" hidden="1"/>
    <cellStyle name="Hipervínculo" xfId="164" builtinId="8" hidden="1"/>
    <cellStyle name="Hipervínculo" xfId="166" builtinId="8" hidden="1"/>
    <cellStyle name="Hipervínculo" xfId="168" builtinId="8" hidden="1"/>
    <cellStyle name="Hipervínculo" xfId="170" builtinId="8" hidden="1"/>
    <cellStyle name="Hipervínculo" xfId="172" builtinId="8" hidden="1"/>
    <cellStyle name="Hipervínculo" xfId="174" builtinId="8" hidden="1"/>
    <cellStyle name="Hipervínculo" xfId="176" builtinId="8" hidden="1"/>
    <cellStyle name="Hipervínculo" xfId="178" builtinId="8" hidden="1"/>
    <cellStyle name="Hipervínculo" xfId="180" builtinId="8" hidden="1"/>
    <cellStyle name="Hipervínculo" xfId="182" builtinId="8" hidden="1"/>
    <cellStyle name="Hipervínculo" xfId="184" builtinId="8" hidden="1"/>
    <cellStyle name="Hipervínculo" xfId="186" builtinId="8" hidden="1"/>
    <cellStyle name="Hipervínculo" xfId="188" builtinId="8" hidden="1"/>
    <cellStyle name="Hipervínculo" xfId="190" builtinId="8" hidden="1"/>
    <cellStyle name="Hipervínculo" xfId="192" builtinId="8" hidden="1"/>
    <cellStyle name="Hipervínculo" xfId="194" builtinId="8" hidden="1"/>
    <cellStyle name="Hipervínculo" xfId="196" builtinId="8" hidden="1"/>
    <cellStyle name="Hipervínculo" xfId="198" builtinId="8" hidden="1"/>
    <cellStyle name="Hipervínculo" xfId="200" builtinId="8" hidden="1"/>
    <cellStyle name="Hipervínculo" xfId="202" builtinId="8" hidden="1"/>
    <cellStyle name="Hipervínculo" xfId="204" builtinId="8" hidden="1"/>
    <cellStyle name="Hipervínculo" xfId="206" builtinId="8" hidden="1"/>
    <cellStyle name="Hipervínculo" xfId="208" builtinId="8" hidden="1"/>
    <cellStyle name="Hipervínculo" xfId="210" builtinId="8" hidden="1"/>
    <cellStyle name="Hipervínculo" xfId="212" builtinId="8" hidden="1"/>
    <cellStyle name="Hipervínculo" xfId="214" builtinId="8" hidden="1"/>
    <cellStyle name="Hipervínculo" xfId="216" builtinId="8" hidden="1"/>
    <cellStyle name="Hipervínculo" xfId="218" builtinId="8" hidden="1"/>
    <cellStyle name="Hipervínculo" xfId="220" builtinId="8" hidden="1"/>
    <cellStyle name="Hipervínculo" xfId="222" builtinId="8" hidden="1"/>
    <cellStyle name="Hipervínculo" xfId="224" builtinId="8" hidden="1"/>
    <cellStyle name="Hipervínculo" xfId="226" builtinId="8" hidden="1"/>
    <cellStyle name="Hipervínculo" xfId="228" builtinId="8" hidden="1"/>
    <cellStyle name="Hipervínculo" xfId="230" builtinId="8" hidden="1"/>
    <cellStyle name="Hipervínculo" xfId="232" builtinId="8" hidden="1"/>
    <cellStyle name="Hipervínculo" xfId="234" builtinId="8" hidden="1"/>
    <cellStyle name="Hipervínculo" xfId="236" builtinId="8" hidden="1"/>
    <cellStyle name="Hipervínculo" xfId="238" builtinId="8" hidden="1"/>
    <cellStyle name="Hipervínculo" xfId="240" builtinId="8" hidden="1"/>
    <cellStyle name="Hipervínculo" xfId="242" builtinId="8" hidden="1"/>
    <cellStyle name="Hipervínculo" xfId="244" builtinId="8" hidden="1"/>
    <cellStyle name="Hipervínculo" xfId="246" builtinId="8" hidden="1"/>
    <cellStyle name="Hipervínculo" xfId="248" builtinId="8" hidden="1"/>
    <cellStyle name="Hipervínculo" xfId="250" builtinId="8" hidden="1"/>
    <cellStyle name="Hipervínculo" xfId="252" builtinId="8" hidden="1"/>
    <cellStyle name="Hipervínculo" xfId="254" builtinId="8" hidden="1"/>
    <cellStyle name="Hipervínculo" xfId="256" builtinId="8" hidden="1"/>
    <cellStyle name="Hipervínculo" xfId="258" builtinId="8" hidden="1"/>
    <cellStyle name="Hipervínculo" xfId="260" builtinId="8" hidden="1"/>
    <cellStyle name="Hipervínculo" xfId="262" builtinId="8" hidden="1"/>
    <cellStyle name="Hipervínculo" xfId="264" builtinId="8" hidden="1"/>
    <cellStyle name="Hipervínculo" xfId="266" builtinId="8" hidden="1"/>
    <cellStyle name="Hipervínculo" xfId="268" builtinId="8" hidden="1"/>
    <cellStyle name="Hipervínculo" xfId="270" builtinId="8" hidden="1"/>
    <cellStyle name="Hipervínculo" xfId="272" builtinId="8" hidden="1"/>
    <cellStyle name="Hipervínculo" xfId="274" builtinId="8" hidden="1"/>
    <cellStyle name="Hipervínculo" xfId="276" builtinId="8" hidden="1"/>
    <cellStyle name="Hipervínculo" xfId="278" builtinId="8" hidden="1"/>
    <cellStyle name="Hipervínculo" xfId="280" builtinId="8" hidden="1"/>
    <cellStyle name="Hipervínculo" xfId="282" builtinId="8" hidden="1"/>
    <cellStyle name="Hipervínculo" xfId="284" builtinId="8" hidden="1"/>
    <cellStyle name="Hipervínculo" xfId="286" builtinId="8" hidden="1"/>
    <cellStyle name="Hipervínculo" xfId="288" builtinId="8" hidden="1"/>
    <cellStyle name="Hipervínculo" xfId="290" builtinId="8" hidden="1"/>
    <cellStyle name="Hipervínculo" xfId="292" builtinId="8" hidden="1"/>
    <cellStyle name="Hipervínculo" xfId="294" builtinId="8" hidden="1"/>
    <cellStyle name="Hipervínculo" xfId="296" builtinId="8" hidden="1"/>
    <cellStyle name="Hipervínculo" xfId="298" builtinId="8" hidden="1"/>
    <cellStyle name="Hipervínculo" xfId="300" builtinId="8" hidden="1"/>
    <cellStyle name="Hipervínculo" xfId="302" builtinId="8" hidden="1"/>
    <cellStyle name="Hipervínculo" xfId="304" builtinId="8" hidden="1"/>
    <cellStyle name="Hipervínculo" xfId="306" builtinId="8" hidden="1"/>
    <cellStyle name="Hipervínculo" xfId="308" builtinId="8" hidden="1"/>
    <cellStyle name="Hipervínculo" xfId="310" builtinId="8" hidden="1"/>
    <cellStyle name="Hipervínculo" xfId="312" builtinId="8" hidden="1"/>
    <cellStyle name="Hipervínculo" xfId="314" builtinId="8" hidden="1"/>
    <cellStyle name="Hipervínculo" xfId="316" builtinId="8" hidden="1"/>
    <cellStyle name="Hipervínculo" xfId="318" builtinId="8" hidden="1"/>
    <cellStyle name="Hipervínculo" xfId="320" builtinId="8" hidden="1"/>
    <cellStyle name="Hipervínculo" xfId="322" builtinId="8" hidden="1"/>
    <cellStyle name="Hipervínculo" xfId="324" builtinId="8" hidden="1"/>
    <cellStyle name="Hipervínculo" xfId="326" builtinId="8" hidden="1"/>
    <cellStyle name="Hipervínculo" xfId="328" builtinId="8" hidden="1"/>
    <cellStyle name="Hipervínculo" xfId="330" builtinId="8" hidden="1"/>
    <cellStyle name="Hipervínculo" xfId="332" builtinId="8" hidden="1"/>
    <cellStyle name="Hipervínculo" xfId="334" builtinId="8" hidden="1"/>
    <cellStyle name="Hipervínculo" xfId="336" builtinId="8" hidden="1"/>
    <cellStyle name="Hipervínculo" xfId="338" builtinId="8" hidden="1"/>
    <cellStyle name="Hipervínculo" xfId="340" builtinId="8" hidden="1"/>
    <cellStyle name="Hipervínculo" xfId="342" builtinId="8" hidden="1"/>
    <cellStyle name="Hipervínculo" xfId="344" builtinId="8" hidden="1"/>
    <cellStyle name="Hipervínculo" xfId="346" builtinId="8" hidden="1"/>
    <cellStyle name="Hipervínculo" xfId="348" builtinId="8" hidden="1"/>
    <cellStyle name="Hipervínculo" xfId="350" builtinId="8" hidden="1"/>
    <cellStyle name="Hipervínculo" xfId="352" builtinId="8" hidden="1"/>
    <cellStyle name="Hipervínculo" xfId="354" builtinId="8" hidden="1"/>
    <cellStyle name="Hipervínculo" xfId="356" builtinId="8" hidden="1"/>
    <cellStyle name="Hipervínculo" xfId="358" builtinId="8" hidden="1"/>
    <cellStyle name="Hipervínculo" xfId="360" builtinId="8" hidden="1"/>
    <cellStyle name="Hipervínculo" xfId="362" builtinId="8" hidden="1"/>
    <cellStyle name="Hipervínculo" xfId="364" builtinId="8" hidden="1"/>
    <cellStyle name="Hipervínculo" xfId="366" builtinId="8" hidden="1"/>
    <cellStyle name="Hipervínculo" xfId="368" builtinId="8" hidden="1"/>
    <cellStyle name="Hipervínculo" xfId="370" builtinId="8" hidden="1"/>
    <cellStyle name="Hipervínculo" xfId="372" builtinId="8" hidden="1"/>
    <cellStyle name="Hipervínculo" xfId="374" builtinId="8" hidden="1"/>
    <cellStyle name="Hipervínculo" xfId="376" builtinId="8" hidden="1"/>
    <cellStyle name="Hipervínculo" xfId="378" builtinId="8" hidden="1"/>
    <cellStyle name="Hipervínculo" xfId="380" builtinId="8" hidden="1"/>
    <cellStyle name="Hipervínculo" xfId="382" builtinId="8" hidden="1"/>
    <cellStyle name="Hipervínculo" xfId="384" builtinId="8" hidden="1"/>
    <cellStyle name="Hipervínculo" xfId="386" builtinId="8" hidden="1"/>
    <cellStyle name="Hipervínculo" xfId="388" builtinId="8" hidden="1"/>
    <cellStyle name="Hipervínculo" xfId="390" builtinId="8" hidden="1"/>
    <cellStyle name="Hipervínculo" xfId="392" builtinId="8" hidden="1"/>
    <cellStyle name="Hipervínculo" xfId="394" builtinId="8" hidden="1"/>
    <cellStyle name="Hipervínculo" xfId="396" builtinId="8" hidden="1"/>
    <cellStyle name="Hipervínculo" xfId="398" builtinId="8" hidden="1"/>
    <cellStyle name="Hipervínculo" xfId="400" builtinId="8" hidden="1"/>
    <cellStyle name="Hipervínculo" xfId="402" builtinId="8" hidden="1"/>
    <cellStyle name="Hipervínculo" xfId="404" builtinId="8" hidden="1"/>
    <cellStyle name="Hipervínculo" xfId="406" builtinId="8" hidden="1"/>
    <cellStyle name="Hipervínculo" xfId="408" builtinId="8" hidden="1"/>
    <cellStyle name="Hipervínculo" xfId="410" builtinId="8" hidden="1"/>
    <cellStyle name="Hipervínculo" xfId="412" builtinId="8" hidden="1"/>
    <cellStyle name="Hipervínculo" xfId="414" builtinId="8" hidden="1"/>
    <cellStyle name="Hipervínculo" xfId="416" builtinId="8" hidden="1"/>
    <cellStyle name="Hipervínculo" xfId="418" builtinId="8" hidden="1"/>
    <cellStyle name="Hipervínculo" xfId="420" builtinId="8" hidden="1"/>
    <cellStyle name="Hipervínculo" xfId="422" builtinId="8" hidden="1"/>
    <cellStyle name="Hipervínculo" xfId="424" builtinId="8" hidden="1"/>
    <cellStyle name="Hipervínculo" xfId="426" builtinId="8" hidden="1"/>
    <cellStyle name="Hipervínculo" xfId="428" builtinId="8" hidden="1"/>
    <cellStyle name="Hipervínculo" xfId="430" builtinId="8" hidden="1"/>
    <cellStyle name="Hipervínculo" xfId="432"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Hipervínculo visitado" xfId="49" builtinId="9" hidden="1"/>
    <cellStyle name="Hipervínculo visitado" xfId="51" builtinId="9" hidden="1"/>
    <cellStyle name="Hipervínculo visitado" xfId="53" builtinId="9" hidden="1"/>
    <cellStyle name="Hipervínculo visitado" xfId="55" builtinId="9" hidden="1"/>
    <cellStyle name="Hipervínculo visitado" xfId="57" builtinId="9" hidden="1"/>
    <cellStyle name="Hipervínculo visitado" xfId="59" builtinId="9" hidden="1"/>
    <cellStyle name="Hipervínculo visitado" xfId="61" builtinId="9" hidden="1"/>
    <cellStyle name="Hipervínculo visitado" xfId="63" builtinId="9" hidden="1"/>
    <cellStyle name="Hipervínculo visitado" xfId="65" builtinId="9" hidden="1"/>
    <cellStyle name="Hipervínculo visitado" xfId="67" builtinId="9" hidden="1"/>
    <cellStyle name="Hipervínculo visitado" xfId="69" builtinId="9" hidden="1"/>
    <cellStyle name="Hipervínculo visitado" xfId="71" builtinId="9" hidden="1"/>
    <cellStyle name="Hipervínculo visitado" xfId="73" builtinId="9" hidden="1"/>
    <cellStyle name="Hipervínculo visitado" xfId="75" builtinId="9" hidden="1"/>
    <cellStyle name="Hipervínculo visitado" xfId="77" builtinId="9" hidden="1"/>
    <cellStyle name="Hipervínculo visitado" xfId="79" builtinId="9" hidden="1"/>
    <cellStyle name="Hipervínculo visitado" xfId="81" builtinId="9" hidden="1"/>
    <cellStyle name="Hipervínculo visitado" xfId="83" builtinId="9" hidden="1"/>
    <cellStyle name="Hipervínculo visitado" xfId="85" builtinId="9" hidden="1"/>
    <cellStyle name="Hipervínculo visitado" xfId="87" builtinId="9" hidden="1"/>
    <cellStyle name="Hipervínculo visitado" xfId="89" builtinId="9" hidden="1"/>
    <cellStyle name="Hipervínculo visitado" xfId="91" builtinId="9" hidden="1"/>
    <cellStyle name="Hipervínculo visitado" xfId="93" builtinId="9" hidden="1"/>
    <cellStyle name="Hipervínculo visitado" xfId="95" builtinId="9" hidden="1"/>
    <cellStyle name="Hipervínculo visitado" xfId="97" builtinId="9" hidden="1"/>
    <cellStyle name="Hipervínculo visitado" xfId="99" builtinId="9" hidden="1"/>
    <cellStyle name="Hipervínculo visitado" xfId="101" builtinId="9" hidden="1"/>
    <cellStyle name="Hipervínculo visitado" xfId="103" builtinId="9" hidden="1"/>
    <cellStyle name="Hipervínculo visitado" xfId="105" builtinId="9" hidden="1"/>
    <cellStyle name="Hipervínculo visitado" xfId="107" builtinId="9" hidden="1"/>
    <cellStyle name="Hipervínculo visitado" xfId="109" builtinId="9" hidden="1"/>
    <cellStyle name="Hipervínculo visitado" xfId="111" builtinId="9" hidden="1"/>
    <cellStyle name="Hipervínculo visitado" xfId="113" builtinId="9" hidden="1"/>
    <cellStyle name="Hipervínculo visitado" xfId="115" builtinId="9" hidden="1"/>
    <cellStyle name="Hipervínculo visitado" xfId="117" builtinId="9" hidden="1"/>
    <cellStyle name="Hipervínculo visitado" xfId="119" builtinId="9" hidden="1"/>
    <cellStyle name="Hipervínculo visitado" xfId="121" builtinId="9" hidden="1"/>
    <cellStyle name="Hipervínculo visitado" xfId="123" builtinId="9" hidden="1"/>
    <cellStyle name="Hipervínculo visitado" xfId="125" builtinId="9" hidden="1"/>
    <cellStyle name="Hipervínculo visitado" xfId="127" builtinId="9" hidden="1"/>
    <cellStyle name="Hipervínculo visitado" xfId="129" builtinId="9" hidden="1"/>
    <cellStyle name="Hipervínculo visitado" xfId="131" builtinId="9" hidden="1"/>
    <cellStyle name="Hipervínculo visitado" xfId="133" builtinId="9" hidden="1"/>
    <cellStyle name="Hipervínculo visitado" xfId="135" builtinId="9" hidden="1"/>
    <cellStyle name="Hipervínculo visitado" xfId="137" builtinId="9" hidden="1"/>
    <cellStyle name="Hipervínculo visitado" xfId="139" builtinId="9" hidden="1"/>
    <cellStyle name="Hipervínculo visitado" xfId="141" builtinId="9" hidden="1"/>
    <cellStyle name="Hipervínculo visitado" xfId="143" builtinId="9" hidden="1"/>
    <cellStyle name="Hipervínculo visitado" xfId="145" builtinId="9" hidden="1"/>
    <cellStyle name="Hipervínculo visitado" xfId="147" builtinId="9" hidden="1"/>
    <cellStyle name="Hipervínculo visitado" xfId="149" builtinId="9" hidden="1"/>
    <cellStyle name="Hipervínculo visitado" xfId="151" builtinId="9" hidden="1"/>
    <cellStyle name="Hipervínculo visitado" xfId="153" builtinId="9" hidden="1"/>
    <cellStyle name="Hipervínculo visitado" xfId="155" builtinId="9" hidden="1"/>
    <cellStyle name="Hipervínculo visitado" xfId="157" builtinId="9" hidden="1"/>
    <cellStyle name="Hipervínculo visitado" xfId="159" builtinId="9" hidden="1"/>
    <cellStyle name="Hipervínculo visitado" xfId="161" builtinId="9" hidden="1"/>
    <cellStyle name="Hipervínculo visitado" xfId="163" builtinId="9" hidden="1"/>
    <cellStyle name="Hipervínculo visitado" xfId="165" builtinId="9" hidden="1"/>
    <cellStyle name="Hipervínculo visitado" xfId="167" builtinId="9" hidden="1"/>
    <cellStyle name="Hipervínculo visitado" xfId="169" builtinId="9" hidden="1"/>
    <cellStyle name="Hipervínculo visitado" xfId="171" builtinId="9" hidden="1"/>
    <cellStyle name="Hipervínculo visitado" xfId="173" builtinId="9" hidden="1"/>
    <cellStyle name="Hipervínculo visitado" xfId="175" builtinId="9" hidden="1"/>
    <cellStyle name="Hipervínculo visitado" xfId="177" builtinId="9" hidden="1"/>
    <cellStyle name="Hipervínculo visitado" xfId="179" builtinId="9" hidden="1"/>
    <cellStyle name="Hipervínculo visitado" xfId="181" builtinId="9" hidden="1"/>
    <cellStyle name="Hipervínculo visitado" xfId="183" builtinId="9" hidden="1"/>
    <cellStyle name="Hipervínculo visitado" xfId="185" builtinId="9" hidden="1"/>
    <cellStyle name="Hipervínculo visitado" xfId="187" builtinId="9" hidden="1"/>
    <cellStyle name="Hipervínculo visitado" xfId="189" builtinId="9" hidden="1"/>
    <cellStyle name="Hipervínculo visitado" xfId="191" builtinId="9" hidden="1"/>
    <cellStyle name="Hipervínculo visitado" xfId="193" builtinId="9" hidden="1"/>
    <cellStyle name="Hipervínculo visitado" xfId="195" builtinId="9" hidden="1"/>
    <cellStyle name="Hipervínculo visitado" xfId="197" builtinId="9" hidden="1"/>
    <cellStyle name="Hipervínculo visitado" xfId="199" builtinId="9" hidden="1"/>
    <cellStyle name="Hipervínculo visitado" xfId="201" builtinId="9" hidden="1"/>
    <cellStyle name="Hipervínculo visitado" xfId="203" builtinId="9" hidden="1"/>
    <cellStyle name="Hipervínculo visitado" xfId="205" builtinId="9" hidden="1"/>
    <cellStyle name="Hipervínculo visitado" xfId="207" builtinId="9" hidden="1"/>
    <cellStyle name="Hipervínculo visitado" xfId="209" builtinId="9" hidden="1"/>
    <cellStyle name="Hipervínculo visitado" xfId="211" builtinId="9" hidden="1"/>
    <cellStyle name="Hipervínculo visitado" xfId="213" builtinId="9" hidden="1"/>
    <cellStyle name="Hipervínculo visitado" xfId="215" builtinId="9" hidden="1"/>
    <cellStyle name="Hipervínculo visitado" xfId="217" builtinId="9" hidden="1"/>
    <cellStyle name="Hipervínculo visitado" xfId="219" builtinId="9" hidden="1"/>
    <cellStyle name="Hipervínculo visitado" xfId="221" builtinId="9" hidden="1"/>
    <cellStyle name="Hipervínculo visitado" xfId="223" builtinId="9" hidden="1"/>
    <cellStyle name="Hipervínculo visitado" xfId="225" builtinId="9" hidden="1"/>
    <cellStyle name="Hipervínculo visitado" xfId="227" builtinId="9" hidden="1"/>
    <cellStyle name="Hipervínculo visitado" xfId="229" builtinId="9" hidden="1"/>
    <cellStyle name="Hipervínculo visitado" xfId="231" builtinId="9" hidden="1"/>
    <cellStyle name="Hipervínculo visitado" xfId="233" builtinId="9" hidden="1"/>
    <cellStyle name="Hipervínculo visitado" xfId="235" builtinId="9" hidden="1"/>
    <cellStyle name="Hipervínculo visitado" xfId="237" builtinId="9" hidden="1"/>
    <cellStyle name="Hipervínculo visitado" xfId="239" builtinId="9" hidden="1"/>
    <cellStyle name="Hipervínculo visitado" xfId="241" builtinId="9" hidden="1"/>
    <cellStyle name="Hipervínculo visitado" xfId="243" builtinId="9" hidden="1"/>
    <cellStyle name="Hipervínculo visitado" xfId="245" builtinId="9" hidden="1"/>
    <cellStyle name="Hipervínculo visitado" xfId="247" builtinId="9" hidden="1"/>
    <cellStyle name="Hipervínculo visitado" xfId="249" builtinId="9" hidden="1"/>
    <cellStyle name="Hipervínculo visitado" xfId="251" builtinId="9" hidden="1"/>
    <cellStyle name="Hipervínculo visitado" xfId="253" builtinId="9" hidden="1"/>
    <cellStyle name="Hipervínculo visitado" xfId="255" builtinId="9" hidden="1"/>
    <cellStyle name="Hipervínculo visitado" xfId="257" builtinId="9" hidden="1"/>
    <cellStyle name="Hipervínculo visitado" xfId="259" builtinId="9" hidden="1"/>
    <cellStyle name="Hipervínculo visitado" xfId="261" builtinId="9" hidden="1"/>
    <cellStyle name="Hipervínculo visitado" xfId="263" builtinId="9" hidden="1"/>
    <cellStyle name="Hipervínculo visitado" xfId="265" builtinId="9" hidden="1"/>
    <cellStyle name="Hipervínculo visitado" xfId="267" builtinId="9" hidden="1"/>
    <cellStyle name="Hipervínculo visitado" xfId="269" builtinId="9" hidden="1"/>
    <cellStyle name="Hipervínculo visitado" xfId="271" builtinId="9" hidden="1"/>
    <cellStyle name="Hipervínculo visitado" xfId="273" builtinId="9" hidden="1"/>
    <cellStyle name="Hipervínculo visitado" xfId="275" builtinId="9" hidden="1"/>
    <cellStyle name="Hipervínculo visitado" xfId="277" builtinId="9" hidden="1"/>
    <cellStyle name="Hipervínculo visitado" xfId="279" builtinId="9" hidden="1"/>
    <cellStyle name="Hipervínculo visitado" xfId="281" builtinId="9" hidden="1"/>
    <cellStyle name="Hipervínculo visitado" xfId="283" builtinId="9" hidden="1"/>
    <cellStyle name="Hipervínculo visitado" xfId="285" builtinId="9" hidden="1"/>
    <cellStyle name="Hipervínculo visitado" xfId="287" builtinId="9" hidden="1"/>
    <cellStyle name="Hipervínculo visitado" xfId="289" builtinId="9" hidden="1"/>
    <cellStyle name="Hipervínculo visitado" xfId="291" builtinId="9" hidden="1"/>
    <cellStyle name="Hipervínculo visitado" xfId="293" builtinId="9" hidden="1"/>
    <cellStyle name="Hipervínculo visitado" xfId="295" builtinId="9" hidden="1"/>
    <cellStyle name="Hipervínculo visitado" xfId="297" builtinId="9" hidden="1"/>
    <cellStyle name="Hipervínculo visitado" xfId="299" builtinId="9" hidden="1"/>
    <cellStyle name="Hipervínculo visitado" xfId="301" builtinId="9" hidden="1"/>
    <cellStyle name="Hipervínculo visitado" xfId="303" builtinId="9" hidden="1"/>
    <cellStyle name="Hipervínculo visitado" xfId="305" builtinId="9" hidden="1"/>
    <cellStyle name="Hipervínculo visitado" xfId="307" builtinId="9" hidden="1"/>
    <cellStyle name="Hipervínculo visitado" xfId="309" builtinId="9" hidden="1"/>
    <cellStyle name="Hipervínculo visitado" xfId="311" builtinId="9" hidden="1"/>
    <cellStyle name="Hipervínculo visitado" xfId="313" builtinId="9" hidden="1"/>
    <cellStyle name="Hipervínculo visitado" xfId="315" builtinId="9" hidden="1"/>
    <cellStyle name="Hipervínculo visitado" xfId="317" builtinId="9" hidden="1"/>
    <cellStyle name="Hipervínculo visitado" xfId="319" builtinId="9" hidden="1"/>
    <cellStyle name="Hipervínculo visitado" xfId="321" builtinId="9" hidden="1"/>
    <cellStyle name="Hipervínculo visitado" xfId="323" builtinId="9" hidden="1"/>
    <cellStyle name="Hipervínculo visitado" xfId="325" builtinId="9" hidden="1"/>
    <cellStyle name="Hipervínculo visitado" xfId="327" builtinId="9" hidden="1"/>
    <cellStyle name="Hipervínculo visitado" xfId="329" builtinId="9" hidden="1"/>
    <cellStyle name="Hipervínculo visitado" xfId="331" builtinId="9" hidden="1"/>
    <cellStyle name="Hipervínculo visitado" xfId="333" builtinId="9" hidden="1"/>
    <cellStyle name="Hipervínculo visitado" xfId="335" builtinId="9" hidden="1"/>
    <cellStyle name="Hipervínculo visitado" xfId="337" builtinId="9" hidden="1"/>
    <cellStyle name="Hipervínculo visitado" xfId="339" builtinId="9" hidden="1"/>
    <cellStyle name="Hipervínculo visitado" xfId="341" builtinId="9" hidden="1"/>
    <cellStyle name="Hipervínculo visitado" xfId="343" builtinId="9" hidden="1"/>
    <cellStyle name="Hipervínculo visitado" xfId="345" builtinId="9" hidden="1"/>
    <cellStyle name="Hipervínculo visitado" xfId="347" builtinId="9" hidden="1"/>
    <cellStyle name="Hipervínculo visitado" xfId="349" builtinId="9" hidden="1"/>
    <cellStyle name="Hipervínculo visitado" xfId="351" builtinId="9" hidden="1"/>
    <cellStyle name="Hipervínculo visitado" xfId="353" builtinId="9" hidden="1"/>
    <cellStyle name="Hipervínculo visitado" xfId="355" builtinId="9" hidden="1"/>
    <cellStyle name="Hipervínculo visitado" xfId="357" builtinId="9" hidden="1"/>
    <cellStyle name="Hipervínculo visitado" xfId="359" builtinId="9" hidden="1"/>
    <cellStyle name="Hipervínculo visitado" xfId="361" builtinId="9" hidden="1"/>
    <cellStyle name="Hipervínculo visitado" xfId="363" builtinId="9" hidden="1"/>
    <cellStyle name="Hipervínculo visitado" xfId="365" builtinId="9" hidden="1"/>
    <cellStyle name="Hipervínculo visitado" xfId="367" builtinId="9" hidden="1"/>
    <cellStyle name="Hipervínculo visitado" xfId="369" builtinId="9" hidden="1"/>
    <cellStyle name="Hipervínculo visitado" xfId="371" builtinId="9" hidden="1"/>
    <cellStyle name="Hipervínculo visitado" xfId="373" builtinId="9" hidden="1"/>
    <cellStyle name="Hipervínculo visitado" xfId="375" builtinId="9" hidden="1"/>
    <cellStyle name="Hipervínculo visitado" xfId="377" builtinId="9" hidden="1"/>
    <cellStyle name="Hipervínculo visitado" xfId="379" builtinId="9" hidden="1"/>
    <cellStyle name="Hipervínculo visitado" xfId="381" builtinId="9" hidden="1"/>
    <cellStyle name="Hipervínculo visitado" xfId="383" builtinId="9" hidden="1"/>
    <cellStyle name="Hipervínculo visitado" xfId="385" builtinId="9" hidden="1"/>
    <cellStyle name="Hipervínculo visitado" xfId="387" builtinId="9" hidden="1"/>
    <cellStyle name="Hipervínculo visitado" xfId="389" builtinId="9" hidden="1"/>
    <cellStyle name="Hipervínculo visitado" xfId="391" builtinId="9" hidden="1"/>
    <cellStyle name="Hipervínculo visitado" xfId="393" builtinId="9" hidden="1"/>
    <cellStyle name="Hipervínculo visitado" xfId="395" builtinId="9" hidden="1"/>
    <cellStyle name="Hipervínculo visitado" xfId="397" builtinId="9" hidden="1"/>
    <cellStyle name="Hipervínculo visitado" xfId="399" builtinId="9" hidden="1"/>
    <cellStyle name="Hipervínculo visitado" xfId="401" builtinId="9" hidden="1"/>
    <cellStyle name="Hipervínculo visitado" xfId="403" builtinId="9" hidden="1"/>
    <cellStyle name="Hipervínculo visitado" xfId="405" builtinId="9" hidden="1"/>
    <cellStyle name="Hipervínculo visitado" xfId="407" builtinId="9" hidden="1"/>
    <cellStyle name="Hipervínculo visitado" xfId="409" builtinId="9" hidden="1"/>
    <cellStyle name="Hipervínculo visitado" xfId="411" builtinId="9" hidden="1"/>
    <cellStyle name="Hipervínculo visitado" xfId="413" builtinId="9" hidden="1"/>
    <cellStyle name="Hipervínculo visitado" xfId="415" builtinId="9" hidden="1"/>
    <cellStyle name="Hipervínculo visitado" xfId="417" builtinId="9" hidden="1"/>
    <cellStyle name="Hipervínculo visitado" xfId="419" builtinId="9" hidden="1"/>
    <cellStyle name="Hipervínculo visitado" xfId="421" builtinId="9" hidden="1"/>
    <cellStyle name="Hipervínculo visitado" xfId="423" builtinId="9" hidden="1"/>
    <cellStyle name="Hipervínculo visitado" xfId="425" builtinId="9" hidden="1"/>
    <cellStyle name="Hipervínculo visitado" xfId="427" builtinId="9" hidden="1"/>
    <cellStyle name="Hipervínculo visitado" xfId="429" builtinId="9" hidden="1"/>
    <cellStyle name="Hipervínculo visitado" xfId="431" builtinId="9" hidden="1"/>
    <cellStyle name="Hipervínculo visitado" xfId="433" builtinId="9" hidden="1"/>
    <cellStyle name="Moneda" xfId="1" builtinId="4"/>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3366"/>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66"/>
      <rgbColor rgb="0099CC00"/>
      <rgbColor rgb="00FFCC00"/>
      <rgbColor rgb="00FF950E"/>
      <rgbColor rgb="00FF6600"/>
      <rgbColor rgb="00666699"/>
      <rgbColor rgb="00B3B3B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11</xdr:col>
      <xdr:colOff>368298</xdr:colOff>
      <xdr:row>0</xdr:row>
      <xdr:rowOff>105832</xdr:rowOff>
    </xdr:from>
    <xdr:to>
      <xdr:col>13</xdr:col>
      <xdr:colOff>485774</xdr:colOff>
      <xdr:row>2</xdr:row>
      <xdr:rowOff>190500</xdr:rowOff>
    </xdr:to>
    <xdr:pic>
      <xdr:nvPicPr>
        <xdr:cNvPr id="2" name="Imagen 1" descr="Resultado de imagen de logo salvemos a cartagena">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83298" y="105832"/>
          <a:ext cx="1146176" cy="789518"/>
        </a:xfrm>
        <a:prstGeom prst="rect">
          <a:avLst/>
        </a:prstGeom>
        <a:noFill/>
        <a:ln>
          <a:noFill/>
        </a:ln>
      </xdr:spPr>
    </xdr:pic>
    <xdr:clientData/>
  </xdr:twoCellAnchor>
  <xdr:twoCellAnchor editAs="oneCell">
    <xdr:from>
      <xdr:col>11</xdr:col>
      <xdr:colOff>330198</xdr:colOff>
      <xdr:row>2</xdr:row>
      <xdr:rowOff>324918</xdr:rowOff>
    </xdr:from>
    <xdr:to>
      <xdr:col>13</xdr:col>
      <xdr:colOff>609600</xdr:colOff>
      <xdr:row>3</xdr:row>
      <xdr:rowOff>618065</xdr:rowOff>
    </xdr:to>
    <xdr:pic>
      <xdr:nvPicPr>
        <xdr:cNvPr id="3" name="Imagen 2" descr="Resultado de imagen de logo escudo cartagena">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749923" y="1029768"/>
          <a:ext cx="1308102" cy="645572"/>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11</xdr:col>
      <xdr:colOff>177798</xdr:colOff>
      <xdr:row>1</xdr:row>
      <xdr:rowOff>0</xdr:rowOff>
    </xdr:from>
    <xdr:to>
      <xdr:col>13</xdr:col>
      <xdr:colOff>33867</xdr:colOff>
      <xdr:row>2</xdr:row>
      <xdr:rowOff>165403</xdr:rowOff>
    </xdr:to>
    <xdr:pic>
      <xdr:nvPicPr>
        <xdr:cNvPr id="2" name="Imagen 1" descr="Resultado de imagen de logo salvemos a cartagena">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09931" y="355600"/>
          <a:ext cx="1278469" cy="948267"/>
        </a:xfrm>
        <a:prstGeom prst="rect">
          <a:avLst/>
        </a:prstGeom>
        <a:noFill/>
        <a:ln>
          <a:noFill/>
        </a:ln>
      </xdr:spPr>
    </xdr:pic>
    <xdr:clientData/>
  </xdr:twoCellAnchor>
  <xdr:twoCellAnchor editAs="oneCell">
    <xdr:from>
      <xdr:col>13</xdr:col>
      <xdr:colOff>266700</xdr:colOff>
      <xdr:row>1</xdr:row>
      <xdr:rowOff>0</xdr:rowOff>
    </xdr:from>
    <xdr:to>
      <xdr:col>14</xdr:col>
      <xdr:colOff>3175</xdr:colOff>
      <xdr:row>2</xdr:row>
      <xdr:rowOff>114603</xdr:rowOff>
    </xdr:to>
    <xdr:pic>
      <xdr:nvPicPr>
        <xdr:cNvPr id="3" name="Imagen 2" descr="Resultado de imagen de logo escudo cartagena">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78900" y="355600"/>
          <a:ext cx="1803400" cy="897467"/>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O327"/>
  <sheetViews>
    <sheetView tabSelected="1" view="pageBreakPreview" topLeftCell="A12" zoomScale="70" zoomScaleNormal="70" zoomScaleSheetLayoutView="70" zoomScalePageLayoutView="125" workbookViewId="0">
      <selection activeCell="D16" sqref="D16"/>
    </sheetView>
  </sheetViews>
  <sheetFormatPr baseColWidth="10" defaultRowHeight="15" x14ac:dyDescent="0.25"/>
  <cols>
    <col min="1" max="1" width="7.28515625" customWidth="1"/>
    <col min="2" max="2" width="6.28515625" customWidth="1"/>
    <col min="3" max="3" width="5.7109375" bestFit="1" customWidth="1"/>
    <col min="4" max="4" width="3.28515625" bestFit="1" customWidth="1"/>
    <col min="5" max="6" width="5.7109375" bestFit="1" customWidth="1"/>
    <col min="7" max="7" width="6.85546875" customWidth="1"/>
    <col min="8" max="8" width="8.85546875" customWidth="1"/>
    <col min="9" max="9" width="6.85546875" customWidth="1"/>
    <col min="10" max="10" width="21.28515625" customWidth="1"/>
    <col min="11" max="11" width="6.42578125" customWidth="1"/>
    <col min="12" max="12" width="9" customWidth="1"/>
    <col min="13" max="13" width="6.42578125" customWidth="1"/>
    <col min="14" max="14" width="11.85546875" customWidth="1"/>
    <col min="15" max="15" width="5" customWidth="1"/>
    <col min="16" max="16" width="4.7109375" customWidth="1"/>
    <col min="17" max="17" width="6.85546875" customWidth="1"/>
    <col min="18" max="18" width="4.42578125" customWidth="1"/>
    <col min="19" max="19" width="7.85546875" customWidth="1"/>
    <col min="20" max="20" width="12.7109375" customWidth="1"/>
    <col min="21" max="21" width="5" customWidth="1"/>
    <col min="22" max="22" width="4.85546875" customWidth="1"/>
    <col min="23" max="23" width="7.7109375" customWidth="1"/>
    <col min="24" max="24" width="4.85546875" customWidth="1"/>
    <col min="25" max="25" width="21.140625" customWidth="1"/>
    <col min="26" max="27" width="4.85546875" customWidth="1"/>
    <col min="28" max="28" width="4.28515625" customWidth="1"/>
    <col min="29" max="29" width="4.42578125" customWidth="1"/>
    <col min="30" max="30" width="8.28515625" customWidth="1"/>
    <col min="31" max="31" width="12.85546875" customWidth="1"/>
    <col min="32" max="32" width="13.42578125" customWidth="1"/>
    <col min="34" max="34" width="28" customWidth="1"/>
    <col min="35" max="35" width="16.5703125" customWidth="1"/>
    <col min="36" max="457" width="10.85546875" style="30"/>
  </cols>
  <sheetData>
    <row r="1" spans="1:457" ht="27.95" customHeight="1" x14ac:dyDescent="0.25">
      <c r="A1" s="131" t="s">
        <v>84</v>
      </c>
      <c r="B1" s="132"/>
      <c r="C1" s="132"/>
      <c r="D1" s="132"/>
      <c r="E1" s="132"/>
      <c r="F1" s="132"/>
      <c r="G1" s="132"/>
      <c r="H1" s="132"/>
      <c r="I1" s="132"/>
      <c r="J1" s="132"/>
      <c r="K1" s="133"/>
      <c r="L1" s="134"/>
      <c r="M1" s="135"/>
      <c r="N1" s="136"/>
      <c r="O1" s="147" t="s">
        <v>0</v>
      </c>
      <c r="P1" s="147"/>
      <c r="Q1" s="147"/>
      <c r="R1" s="147"/>
      <c r="S1" s="147"/>
      <c r="T1" s="147"/>
      <c r="U1" s="147"/>
      <c r="V1" s="147"/>
      <c r="W1" s="147"/>
      <c r="X1" s="147"/>
      <c r="Y1" s="147"/>
      <c r="Z1" s="147"/>
      <c r="AA1" s="147"/>
      <c r="AB1" s="147"/>
      <c r="AC1" s="147"/>
      <c r="AD1" s="147"/>
      <c r="AE1" s="147"/>
      <c r="AF1" s="147"/>
      <c r="AG1" s="147"/>
      <c r="AH1" s="147"/>
      <c r="AI1" s="147"/>
    </row>
    <row r="2" spans="1:457" ht="27.95" customHeight="1" x14ac:dyDescent="0.25">
      <c r="A2" s="35"/>
      <c r="B2" s="36"/>
      <c r="C2" s="36"/>
      <c r="D2" s="36"/>
      <c r="E2" s="36"/>
      <c r="F2" s="36"/>
      <c r="G2" s="36"/>
      <c r="H2" s="36"/>
      <c r="I2" s="36"/>
      <c r="J2" s="36"/>
      <c r="K2" s="37"/>
      <c r="L2" s="137"/>
      <c r="M2" s="138"/>
      <c r="N2" s="139"/>
      <c r="O2" s="146" t="s">
        <v>1</v>
      </c>
      <c r="P2" s="146"/>
      <c r="Q2" s="146"/>
      <c r="R2" s="146"/>
      <c r="S2" s="146"/>
      <c r="T2" s="146"/>
      <c r="U2" s="146"/>
      <c r="V2" s="146"/>
      <c r="W2" s="146"/>
      <c r="X2" s="146"/>
      <c r="Y2" s="146"/>
      <c r="Z2" s="146"/>
      <c r="AA2" s="146"/>
      <c r="AB2" s="146"/>
      <c r="AC2" s="146"/>
      <c r="AD2" s="146"/>
      <c r="AE2" s="146"/>
      <c r="AF2" s="146"/>
      <c r="AG2" s="146"/>
      <c r="AH2" s="146"/>
      <c r="AI2" s="146"/>
    </row>
    <row r="3" spans="1:457" ht="27.95" customHeight="1" x14ac:dyDescent="0.25">
      <c r="A3" s="140" t="s">
        <v>85</v>
      </c>
      <c r="B3" s="141"/>
      <c r="C3" s="141"/>
      <c r="D3" s="141"/>
      <c r="E3" s="141"/>
      <c r="F3" s="141"/>
      <c r="G3" s="141"/>
      <c r="H3" s="141"/>
      <c r="I3" s="141"/>
      <c r="J3" s="141"/>
      <c r="K3" s="141"/>
      <c r="L3" s="137"/>
      <c r="M3" s="138"/>
      <c r="N3" s="139"/>
      <c r="O3" s="147" t="str">
        <f>+'ANEXO A'!O1:X1</f>
        <v>TIPO DE PROCESO:  CONCURSO DE MERITOS ( INTERVENTORIA)</v>
      </c>
      <c r="P3" s="147"/>
      <c r="Q3" s="147"/>
      <c r="R3" s="147"/>
      <c r="S3" s="147"/>
      <c r="T3" s="147"/>
      <c r="U3" s="147"/>
      <c r="V3" s="147"/>
      <c r="W3" s="147"/>
      <c r="X3" s="147"/>
      <c r="Y3" s="147"/>
      <c r="Z3" s="147"/>
      <c r="AA3" s="147"/>
      <c r="AB3" s="147"/>
      <c r="AC3" s="147"/>
      <c r="AD3" s="147"/>
      <c r="AE3" s="147"/>
      <c r="AF3" s="147"/>
      <c r="AG3" s="147"/>
      <c r="AH3" s="147"/>
      <c r="AI3" s="147"/>
    </row>
    <row r="4" spans="1:457" ht="51" customHeight="1" x14ac:dyDescent="0.25">
      <c r="A4" s="134" t="s">
        <v>86</v>
      </c>
      <c r="B4" s="135"/>
      <c r="C4" s="135"/>
      <c r="D4" s="135"/>
      <c r="E4" s="136"/>
      <c r="F4" s="143" t="s">
        <v>87</v>
      </c>
      <c r="G4" s="144"/>
      <c r="H4" s="144"/>
      <c r="I4" s="144"/>
      <c r="J4" s="144"/>
      <c r="K4" s="145"/>
      <c r="L4" s="137"/>
      <c r="M4" s="138"/>
      <c r="N4" s="139"/>
      <c r="O4" s="157" t="str">
        <f>+'ANEXO A'!O2:X2</f>
        <v>INTERVENTORIA TECNICA, ADMINISTRATIVA, FINANCIERA, JURÍDICA Y CONTABLE DE LAS OBRAS CUYO OBJETO ES "EJECUTAR POR EL SISTEMA DE PRECIOS UNITARIOS FIJOS Y A MONTO AGOTABLE LAS ACTIVIDADES NECESARIAS PARA LA EJECUCION DE LAS OBRAS DE REHABILITACION DE LA MALLA VIAL URBANA DEL DISTRITO DE CARTAGENA DE INDIAS D.T. Y C. - FASE IV"</v>
      </c>
      <c r="P4" s="158"/>
      <c r="Q4" s="158"/>
      <c r="R4" s="158"/>
      <c r="S4" s="158"/>
      <c r="T4" s="158"/>
      <c r="U4" s="158"/>
      <c r="V4" s="158"/>
      <c r="W4" s="158"/>
      <c r="X4" s="158"/>
      <c r="Y4" s="158"/>
      <c r="Z4" s="158"/>
      <c r="AA4" s="158"/>
      <c r="AB4" s="158"/>
      <c r="AC4" s="158"/>
      <c r="AD4" s="158"/>
      <c r="AE4" s="158"/>
      <c r="AF4" s="158"/>
      <c r="AG4" s="158"/>
      <c r="AH4" s="158"/>
      <c r="AI4" s="159"/>
    </row>
    <row r="5" spans="1:457" ht="27.95" customHeight="1" x14ac:dyDescent="0.25">
      <c r="A5" s="143" t="s">
        <v>123</v>
      </c>
      <c r="B5" s="144"/>
      <c r="C5" s="144"/>
      <c r="D5" s="144"/>
      <c r="E5" s="145"/>
      <c r="F5" s="140" t="s">
        <v>88</v>
      </c>
      <c r="G5" s="141"/>
      <c r="H5" s="141"/>
      <c r="I5" s="141"/>
      <c r="J5" s="141"/>
      <c r="K5" s="142"/>
      <c r="L5" s="140"/>
      <c r="M5" s="141"/>
      <c r="N5" s="142"/>
      <c r="O5" s="160" t="s">
        <v>98</v>
      </c>
      <c r="P5" s="160"/>
      <c r="Q5" s="160"/>
      <c r="R5" s="160"/>
      <c r="S5" s="160"/>
      <c r="T5" s="160"/>
      <c r="U5" s="161">
        <v>3088764000</v>
      </c>
      <c r="V5" s="162"/>
      <c r="W5" s="162"/>
      <c r="X5" s="162"/>
      <c r="Y5" s="162"/>
      <c r="Z5" s="162"/>
      <c r="AA5" s="162"/>
      <c r="AB5" s="162"/>
      <c r="AC5" s="162"/>
      <c r="AD5" s="162"/>
      <c r="AE5" s="162"/>
      <c r="AF5" s="162"/>
      <c r="AG5" s="162"/>
      <c r="AH5" s="162"/>
      <c r="AI5" s="163"/>
    </row>
    <row r="6" spans="1:457" ht="41.1" customHeight="1" x14ac:dyDescent="0.25">
      <c r="A6" s="38"/>
      <c r="B6" s="39"/>
      <c r="C6" s="39"/>
      <c r="D6" s="39"/>
      <c r="E6" s="39"/>
      <c r="F6" s="39"/>
      <c r="G6" s="39"/>
      <c r="H6" s="39"/>
      <c r="I6" s="39"/>
      <c r="J6" s="39"/>
      <c r="K6" s="39"/>
      <c r="L6" s="39"/>
      <c r="M6" s="39"/>
      <c r="N6" s="40"/>
      <c r="O6" s="32" t="s">
        <v>121</v>
      </c>
      <c r="P6" s="33"/>
      <c r="Q6" s="33"/>
      <c r="R6" s="33"/>
      <c r="S6" s="33"/>
      <c r="T6" s="34"/>
      <c r="U6" s="148" t="s">
        <v>352</v>
      </c>
      <c r="V6" s="149"/>
      <c r="W6" s="149"/>
      <c r="X6" s="149"/>
      <c r="Y6" s="149"/>
      <c r="Z6" s="149"/>
      <c r="AA6" s="149"/>
      <c r="AB6" s="149"/>
      <c r="AC6" s="149"/>
      <c r="AD6" s="149"/>
      <c r="AE6" s="149"/>
      <c r="AF6" s="149"/>
      <c r="AG6" s="149"/>
      <c r="AH6" s="149"/>
      <c r="AI6" s="150"/>
    </row>
    <row r="7" spans="1:457" ht="27.95" customHeight="1" x14ac:dyDescent="0.25">
      <c r="A7" s="41"/>
      <c r="B7" s="42"/>
      <c r="C7" s="42"/>
      <c r="D7" s="42"/>
      <c r="E7" s="42"/>
      <c r="F7" s="42"/>
      <c r="G7" s="42"/>
      <c r="H7" s="42"/>
      <c r="I7" s="42"/>
      <c r="J7" s="42"/>
      <c r="K7" s="42"/>
      <c r="L7" s="42"/>
      <c r="M7" s="42"/>
      <c r="N7" s="43"/>
      <c r="O7" s="165" t="s">
        <v>89</v>
      </c>
      <c r="P7" s="165"/>
      <c r="Q7" s="165"/>
      <c r="R7" s="165"/>
      <c r="S7" s="165"/>
      <c r="T7" s="165"/>
      <c r="U7" s="164" t="s">
        <v>124</v>
      </c>
      <c r="V7" s="164"/>
      <c r="W7" s="164"/>
      <c r="X7" s="164"/>
      <c r="Y7" s="164"/>
      <c r="Z7" s="164"/>
      <c r="AA7" s="164"/>
      <c r="AB7" s="164"/>
      <c r="AC7" s="164"/>
      <c r="AD7" s="164"/>
      <c r="AE7" s="164"/>
      <c r="AF7" s="164"/>
      <c r="AG7" s="164"/>
      <c r="AH7" s="164"/>
      <c r="AI7" s="164"/>
    </row>
    <row r="8" spans="1:457" ht="27.95" customHeight="1" x14ac:dyDescent="0.25">
      <c r="A8" s="166"/>
      <c r="B8" s="167"/>
      <c r="C8" s="167"/>
      <c r="D8" s="167"/>
      <c r="E8" s="167"/>
      <c r="F8" s="167"/>
      <c r="G8" s="167"/>
      <c r="H8" s="167"/>
      <c r="I8" s="167"/>
      <c r="J8" s="167"/>
      <c r="K8" s="167"/>
      <c r="L8" s="167"/>
      <c r="M8" s="167"/>
      <c r="N8" s="167"/>
      <c r="O8" s="167"/>
      <c r="P8" s="167"/>
      <c r="Q8" s="167"/>
      <c r="R8" s="167"/>
      <c r="S8" s="167"/>
      <c r="T8" s="167"/>
      <c r="U8" s="167"/>
      <c r="V8" s="167"/>
      <c r="W8" s="167"/>
      <c r="X8" s="167"/>
      <c r="Y8" s="167"/>
      <c r="Z8" s="167"/>
      <c r="AA8" s="167"/>
      <c r="AB8" s="167"/>
      <c r="AC8" s="167"/>
      <c r="AD8" s="167"/>
      <c r="AE8" s="167"/>
      <c r="AF8" s="167"/>
      <c r="AG8" s="167"/>
      <c r="AH8" s="167"/>
      <c r="AI8" s="168"/>
    </row>
    <row r="9" spans="1:457" ht="27.95" customHeight="1" x14ac:dyDescent="0.25">
      <c r="A9" s="154" t="s">
        <v>2</v>
      </c>
      <c r="B9" s="155"/>
      <c r="C9" s="155"/>
      <c r="D9" s="155"/>
      <c r="E9" s="155"/>
      <c r="F9" s="155"/>
      <c r="G9" s="155"/>
      <c r="H9" s="155"/>
      <c r="I9" s="155"/>
      <c r="J9" s="155"/>
      <c r="K9" s="155"/>
      <c r="L9" s="155"/>
      <c r="M9" s="155"/>
      <c r="N9" s="155"/>
      <c r="O9" s="155"/>
      <c r="P9" s="155"/>
      <c r="Q9" s="155"/>
      <c r="R9" s="155"/>
      <c r="S9" s="155"/>
      <c r="T9" s="155"/>
      <c r="U9" s="155"/>
      <c r="V9" s="155"/>
      <c r="W9" s="155"/>
      <c r="X9" s="155"/>
      <c r="Y9" s="155"/>
      <c r="Z9" s="155"/>
      <c r="AA9" s="155"/>
      <c r="AB9" s="155"/>
      <c r="AC9" s="155"/>
      <c r="AD9" s="155"/>
      <c r="AE9" s="155"/>
      <c r="AF9" s="155"/>
      <c r="AG9" s="155"/>
      <c r="AH9" s="155"/>
      <c r="AI9" s="156"/>
    </row>
    <row r="10" spans="1:457" ht="66.95" customHeight="1" x14ac:dyDescent="0.25">
      <c r="A10" s="151" t="s">
        <v>90</v>
      </c>
      <c r="B10" s="152"/>
      <c r="C10" s="152"/>
      <c r="D10" s="152"/>
      <c r="E10" s="152"/>
      <c r="F10" s="152"/>
      <c r="G10" s="152"/>
      <c r="H10" s="152"/>
      <c r="I10" s="152"/>
      <c r="J10" s="152"/>
      <c r="K10" s="152"/>
      <c r="L10" s="152"/>
      <c r="M10" s="152"/>
      <c r="N10" s="152"/>
      <c r="O10" s="152"/>
      <c r="P10" s="152"/>
      <c r="Q10" s="152"/>
      <c r="R10" s="152"/>
      <c r="S10" s="152"/>
      <c r="T10" s="152"/>
      <c r="U10" s="152"/>
      <c r="V10" s="152"/>
      <c r="W10" s="152"/>
      <c r="X10" s="152"/>
      <c r="Y10" s="152"/>
      <c r="Z10" s="152"/>
      <c r="AA10" s="152"/>
      <c r="AB10" s="152"/>
      <c r="AC10" s="152"/>
      <c r="AD10" s="152"/>
      <c r="AE10" s="152"/>
      <c r="AF10" s="152"/>
      <c r="AG10" s="152"/>
      <c r="AH10" s="152"/>
      <c r="AI10" s="153"/>
    </row>
    <row r="11" spans="1:457" ht="27.95" customHeight="1" x14ac:dyDescent="0.25">
      <c r="A11" s="154" t="s">
        <v>3</v>
      </c>
      <c r="B11" s="155"/>
      <c r="C11" s="155"/>
      <c r="D11" s="155"/>
      <c r="E11" s="155"/>
      <c r="F11" s="155"/>
      <c r="G11" s="155"/>
      <c r="H11" s="155"/>
      <c r="I11" s="155"/>
      <c r="J11" s="155"/>
      <c r="K11" s="155"/>
      <c r="L11" s="155"/>
      <c r="M11" s="155"/>
      <c r="N11" s="155"/>
      <c r="O11" s="155"/>
      <c r="P11" s="155"/>
      <c r="Q11" s="155"/>
      <c r="R11" s="155"/>
      <c r="S11" s="155"/>
      <c r="T11" s="155"/>
      <c r="U11" s="155"/>
      <c r="V11" s="155"/>
      <c r="W11" s="155"/>
      <c r="X11" s="155"/>
      <c r="Y11" s="155"/>
      <c r="Z11" s="155"/>
      <c r="AA11" s="155"/>
      <c r="AB11" s="155"/>
      <c r="AC11" s="155"/>
      <c r="AD11" s="155"/>
      <c r="AE11" s="155"/>
      <c r="AF11" s="155"/>
      <c r="AG11" s="155"/>
      <c r="AH11" s="155"/>
      <c r="AI11" s="156"/>
    </row>
    <row r="12" spans="1:457" ht="54.95" customHeight="1" x14ac:dyDescent="0.25">
      <c r="A12" s="151" t="s">
        <v>92</v>
      </c>
      <c r="B12" s="152"/>
      <c r="C12" s="152"/>
      <c r="D12" s="152"/>
      <c r="E12" s="152"/>
      <c r="F12" s="152"/>
      <c r="G12" s="152"/>
      <c r="H12" s="152"/>
      <c r="I12" s="152"/>
      <c r="J12" s="152"/>
      <c r="K12" s="152"/>
      <c r="L12" s="152"/>
      <c r="M12" s="152"/>
      <c r="N12" s="152"/>
      <c r="O12" s="152"/>
      <c r="P12" s="152"/>
      <c r="Q12" s="152"/>
      <c r="R12" s="152"/>
      <c r="S12" s="152"/>
      <c r="T12" s="152"/>
      <c r="U12" s="152"/>
      <c r="V12" s="152"/>
      <c r="W12" s="152"/>
      <c r="X12" s="152"/>
      <c r="Y12" s="152"/>
      <c r="Z12" s="152"/>
      <c r="AA12" s="152"/>
      <c r="AB12" s="152"/>
      <c r="AC12" s="152"/>
      <c r="AD12" s="152"/>
      <c r="AE12" s="152"/>
      <c r="AF12" s="152"/>
      <c r="AG12" s="152"/>
      <c r="AH12" s="152"/>
      <c r="AI12" s="153"/>
    </row>
    <row r="13" spans="1:457" ht="27.95" customHeight="1" x14ac:dyDescent="0.25">
      <c r="A13" s="154" t="s">
        <v>42</v>
      </c>
      <c r="B13" s="155"/>
      <c r="C13" s="155"/>
      <c r="D13" s="155"/>
      <c r="E13" s="155"/>
      <c r="F13" s="155"/>
      <c r="G13" s="155"/>
      <c r="H13" s="155"/>
      <c r="I13" s="155"/>
      <c r="J13" s="155"/>
      <c r="K13" s="155"/>
      <c r="L13" s="155"/>
      <c r="M13" s="155"/>
      <c r="N13" s="155"/>
      <c r="O13" s="155"/>
      <c r="P13" s="155"/>
      <c r="Q13" s="155"/>
      <c r="R13" s="155"/>
      <c r="S13" s="155"/>
      <c r="T13" s="155"/>
      <c r="U13" s="155"/>
      <c r="V13" s="155"/>
      <c r="W13" s="155"/>
      <c r="X13" s="155"/>
      <c r="Y13" s="155"/>
      <c r="Z13" s="155"/>
      <c r="AA13" s="155"/>
      <c r="AB13" s="155"/>
      <c r="AC13" s="155"/>
      <c r="AD13" s="155"/>
      <c r="AE13" s="155"/>
      <c r="AF13" s="155"/>
      <c r="AG13" s="155"/>
      <c r="AH13" s="155"/>
      <c r="AI13" s="156"/>
    </row>
    <row r="14" spans="1:457" ht="48" customHeight="1" x14ac:dyDescent="0.3">
      <c r="A14" s="30"/>
      <c r="B14" s="85"/>
      <c r="C14" s="85"/>
      <c r="D14" s="85"/>
      <c r="E14" s="85"/>
      <c r="F14" s="85"/>
      <c r="G14" s="85"/>
      <c r="H14" s="85"/>
      <c r="I14" s="85"/>
      <c r="J14" s="85"/>
      <c r="K14" s="85"/>
      <c r="L14" s="85"/>
      <c r="M14" s="85"/>
      <c r="N14" s="85"/>
      <c r="O14" s="85"/>
      <c r="P14" s="85"/>
      <c r="Q14" s="85"/>
      <c r="R14" s="85"/>
      <c r="S14" s="85"/>
      <c r="T14" s="120" t="s">
        <v>71</v>
      </c>
      <c r="U14" s="121"/>
      <c r="V14" s="121"/>
      <c r="W14" s="121"/>
      <c r="X14" s="121"/>
      <c r="Y14" s="122"/>
      <c r="Z14" s="126" t="s">
        <v>49</v>
      </c>
      <c r="AA14" s="127"/>
      <c r="AB14" s="127"/>
      <c r="AC14" s="128"/>
      <c r="AD14" s="129" t="s">
        <v>50</v>
      </c>
      <c r="AE14" s="118" t="s">
        <v>68</v>
      </c>
      <c r="AF14" s="118" t="s">
        <v>51</v>
      </c>
      <c r="AG14" s="126" t="s">
        <v>52</v>
      </c>
      <c r="AH14" s="127"/>
      <c r="AI14" s="128"/>
    </row>
    <row r="15" spans="1:457" s="4" customFormat="1" ht="83.1" customHeight="1" x14ac:dyDescent="0.25">
      <c r="A15" s="87"/>
      <c r="B15" s="86" t="s">
        <v>66</v>
      </c>
      <c r="C15" s="20" t="s">
        <v>43</v>
      </c>
      <c r="D15" s="20" t="s">
        <v>44</v>
      </c>
      <c r="E15" s="20" t="s">
        <v>45</v>
      </c>
      <c r="F15" s="21" t="s">
        <v>46</v>
      </c>
      <c r="G15" s="126" t="s">
        <v>119</v>
      </c>
      <c r="H15" s="127"/>
      <c r="I15" s="127"/>
      <c r="J15" s="128"/>
      <c r="K15" s="126" t="s">
        <v>74</v>
      </c>
      <c r="L15" s="127"/>
      <c r="M15" s="127"/>
      <c r="N15" s="128"/>
      <c r="O15" s="20" t="s">
        <v>47</v>
      </c>
      <c r="P15" s="20" t="s">
        <v>338</v>
      </c>
      <c r="Q15" s="20" t="s">
        <v>67</v>
      </c>
      <c r="R15" s="20" t="s">
        <v>48</v>
      </c>
      <c r="S15" s="20" t="s">
        <v>72</v>
      </c>
      <c r="T15" s="123"/>
      <c r="U15" s="124"/>
      <c r="V15" s="124"/>
      <c r="W15" s="124"/>
      <c r="X15" s="124"/>
      <c r="Y15" s="125"/>
      <c r="Z15" s="20" t="s">
        <v>47</v>
      </c>
      <c r="AA15" s="20" t="s">
        <v>53</v>
      </c>
      <c r="AB15" s="20" t="s">
        <v>54</v>
      </c>
      <c r="AC15" s="20" t="s">
        <v>48</v>
      </c>
      <c r="AD15" s="130"/>
      <c r="AE15" s="119"/>
      <c r="AF15" s="119"/>
      <c r="AG15" s="126" t="s">
        <v>73</v>
      </c>
      <c r="AH15" s="128"/>
      <c r="AI15" s="22" t="s">
        <v>55</v>
      </c>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c r="BP15" s="31"/>
      <c r="BQ15" s="31"/>
      <c r="BR15" s="31"/>
      <c r="BS15" s="31"/>
      <c r="BT15" s="31"/>
      <c r="BU15" s="31"/>
      <c r="BV15" s="31"/>
      <c r="BW15" s="31"/>
      <c r="BX15" s="31"/>
      <c r="BY15" s="31"/>
      <c r="BZ15" s="31"/>
      <c r="CA15" s="31"/>
      <c r="CB15" s="31"/>
      <c r="CC15" s="31"/>
      <c r="CD15" s="31"/>
      <c r="CE15" s="31"/>
      <c r="CF15" s="31"/>
      <c r="CG15" s="31"/>
      <c r="CH15" s="31"/>
      <c r="CI15" s="31"/>
      <c r="CJ15" s="31"/>
      <c r="CK15" s="31"/>
      <c r="CL15" s="31"/>
      <c r="CM15" s="31"/>
      <c r="CN15" s="31"/>
      <c r="CO15" s="31"/>
      <c r="CP15" s="31"/>
      <c r="CQ15" s="31"/>
      <c r="CR15" s="31"/>
      <c r="CS15" s="31"/>
      <c r="CT15" s="31"/>
      <c r="CU15" s="31"/>
      <c r="CV15" s="31"/>
      <c r="CW15" s="31"/>
      <c r="CX15" s="31"/>
      <c r="CY15" s="31"/>
      <c r="CZ15" s="31"/>
      <c r="DA15" s="31"/>
      <c r="DB15" s="31"/>
      <c r="DC15" s="31"/>
      <c r="DD15" s="31"/>
      <c r="DE15" s="31"/>
      <c r="DF15" s="31"/>
      <c r="DG15" s="31"/>
      <c r="DH15" s="31"/>
      <c r="DI15" s="31"/>
      <c r="DJ15" s="31"/>
      <c r="DK15" s="31"/>
      <c r="DL15" s="31"/>
      <c r="DM15" s="31"/>
      <c r="DN15" s="31"/>
      <c r="DO15" s="31"/>
      <c r="DP15" s="31"/>
      <c r="DQ15" s="31"/>
      <c r="DR15" s="31"/>
      <c r="DS15" s="31"/>
      <c r="DT15" s="31"/>
      <c r="DU15" s="31"/>
      <c r="DV15" s="31"/>
      <c r="DW15" s="31"/>
      <c r="DX15" s="31"/>
      <c r="DY15" s="31"/>
      <c r="DZ15" s="31"/>
      <c r="EA15" s="31"/>
      <c r="EB15" s="31"/>
      <c r="EC15" s="31"/>
      <c r="ED15" s="31"/>
      <c r="EE15" s="31"/>
      <c r="EF15" s="31"/>
      <c r="EG15" s="31"/>
      <c r="EH15" s="31"/>
      <c r="EI15" s="31"/>
      <c r="EJ15" s="31"/>
      <c r="EK15" s="31"/>
      <c r="EL15" s="31"/>
      <c r="EM15" s="31"/>
      <c r="EN15" s="31"/>
      <c r="EO15" s="31"/>
      <c r="EP15" s="31"/>
      <c r="EQ15" s="31"/>
      <c r="ER15" s="31"/>
      <c r="ES15" s="31"/>
      <c r="ET15" s="31"/>
      <c r="EU15" s="31"/>
      <c r="EV15" s="31"/>
      <c r="EW15" s="31"/>
      <c r="EX15" s="31"/>
      <c r="EY15" s="31"/>
      <c r="EZ15" s="31"/>
      <c r="FA15" s="31"/>
      <c r="FB15" s="31"/>
      <c r="FC15" s="31"/>
      <c r="FD15" s="31"/>
      <c r="FE15" s="31"/>
      <c r="FF15" s="31"/>
      <c r="FG15" s="31"/>
      <c r="FH15" s="31"/>
      <c r="FI15" s="31"/>
      <c r="FJ15" s="31"/>
      <c r="FK15" s="31"/>
      <c r="FL15" s="31"/>
      <c r="FM15" s="31"/>
      <c r="FN15" s="31"/>
      <c r="FO15" s="31"/>
      <c r="FP15" s="31"/>
      <c r="FQ15" s="31"/>
      <c r="FR15" s="31"/>
      <c r="FS15" s="31"/>
      <c r="FT15" s="31"/>
      <c r="FU15" s="31"/>
      <c r="FV15" s="31"/>
      <c r="FW15" s="31"/>
      <c r="FX15" s="31"/>
      <c r="FY15" s="31"/>
      <c r="FZ15" s="31"/>
      <c r="GA15" s="31"/>
      <c r="GB15" s="31"/>
      <c r="GC15" s="31"/>
      <c r="GD15" s="31"/>
      <c r="GE15" s="31"/>
      <c r="GF15" s="31"/>
      <c r="GG15" s="31"/>
      <c r="GH15" s="31"/>
      <c r="GI15" s="31"/>
      <c r="GJ15" s="31"/>
      <c r="GK15" s="31"/>
      <c r="GL15" s="31"/>
      <c r="GM15" s="31"/>
      <c r="GN15" s="31"/>
      <c r="GO15" s="31"/>
      <c r="GP15" s="31"/>
      <c r="GQ15" s="31"/>
      <c r="GR15" s="31"/>
      <c r="GS15" s="31"/>
      <c r="GT15" s="31"/>
      <c r="GU15" s="31"/>
      <c r="GV15" s="31"/>
      <c r="GW15" s="31"/>
      <c r="GX15" s="31"/>
      <c r="GY15" s="31"/>
      <c r="GZ15" s="31"/>
      <c r="HA15" s="31"/>
      <c r="HB15" s="31"/>
      <c r="HC15" s="31"/>
      <c r="HD15" s="31"/>
      <c r="HE15" s="31"/>
      <c r="HF15" s="31"/>
      <c r="HG15" s="31"/>
      <c r="HH15" s="31"/>
      <c r="HI15" s="31"/>
      <c r="HJ15" s="31"/>
      <c r="HK15" s="31"/>
      <c r="HL15" s="31"/>
      <c r="HM15" s="31"/>
      <c r="HN15" s="31"/>
      <c r="HO15" s="31"/>
      <c r="HP15" s="31"/>
      <c r="HQ15" s="31"/>
      <c r="HR15" s="31"/>
      <c r="HS15" s="31"/>
      <c r="HT15" s="31"/>
      <c r="HU15" s="31"/>
      <c r="HV15" s="31"/>
      <c r="HW15" s="31"/>
      <c r="HX15" s="31"/>
      <c r="HY15" s="31"/>
      <c r="HZ15" s="31"/>
      <c r="IA15" s="31"/>
      <c r="IB15" s="31"/>
      <c r="IC15" s="31"/>
      <c r="ID15" s="31"/>
      <c r="IE15" s="31"/>
      <c r="IF15" s="31"/>
      <c r="IG15" s="31"/>
      <c r="IH15" s="31"/>
      <c r="II15" s="31"/>
      <c r="IJ15" s="31"/>
      <c r="IK15" s="31"/>
      <c r="IL15" s="31"/>
      <c r="IM15" s="31"/>
      <c r="IN15" s="31"/>
      <c r="IO15" s="31"/>
      <c r="IP15" s="31"/>
      <c r="IQ15" s="31"/>
      <c r="IR15" s="31"/>
      <c r="IS15" s="31"/>
      <c r="IT15" s="31"/>
      <c r="IU15" s="31"/>
      <c r="IV15" s="31"/>
      <c r="IW15" s="31"/>
      <c r="IX15" s="31"/>
      <c r="IY15" s="31"/>
      <c r="IZ15" s="31"/>
      <c r="JA15" s="31"/>
      <c r="JB15" s="31"/>
      <c r="JC15" s="31"/>
      <c r="JD15" s="31"/>
      <c r="JE15" s="31"/>
      <c r="JF15" s="31"/>
      <c r="JG15" s="31"/>
      <c r="JH15" s="31"/>
      <c r="JI15" s="31"/>
      <c r="JJ15" s="31"/>
      <c r="JK15" s="31"/>
      <c r="JL15" s="31"/>
      <c r="JM15" s="31"/>
      <c r="JN15" s="31"/>
      <c r="JO15" s="31"/>
      <c r="JP15" s="31"/>
      <c r="JQ15" s="31"/>
      <c r="JR15" s="31"/>
      <c r="JS15" s="31"/>
      <c r="JT15" s="31"/>
      <c r="JU15" s="31"/>
      <c r="JV15" s="31"/>
      <c r="JW15" s="31"/>
      <c r="JX15" s="31"/>
      <c r="JY15" s="31"/>
      <c r="JZ15" s="31"/>
      <c r="KA15" s="31"/>
      <c r="KB15" s="31"/>
      <c r="KC15" s="31"/>
      <c r="KD15" s="31"/>
      <c r="KE15" s="31"/>
      <c r="KF15" s="31"/>
      <c r="KG15" s="31"/>
      <c r="KH15" s="31"/>
      <c r="KI15" s="31"/>
      <c r="KJ15" s="31"/>
      <c r="KK15" s="31"/>
      <c r="KL15" s="31"/>
      <c r="KM15" s="31"/>
      <c r="KN15" s="31"/>
      <c r="KO15" s="31"/>
      <c r="KP15" s="31"/>
      <c r="KQ15" s="31"/>
      <c r="KR15" s="31"/>
      <c r="KS15" s="31"/>
      <c r="KT15" s="31"/>
      <c r="KU15" s="31"/>
      <c r="KV15" s="31"/>
      <c r="KW15" s="31"/>
      <c r="KX15" s="31"/>
      <c r="KY15" s="31"/>
      <c r="KZ15" s="31"/>
      <c r="LA15" s="31"/>
      <c r="LB15" s="31"/>
      <c r="LC15" s="31"/>
      <c r="LD15" s="31"/>
      <c r="LE15" s="31"/>
      <c r="LF15" s="31"/>
      <c r="LG15" s="31"/>
      <c r="LH15" s="31"/>
      <c r="LI15" s="31"/>
      <c r="LJ15" s="31"/>
      <c r="LK15" s="31"/>
      <c r="LL15" s="31"/>
      <c r="LM15" s="31"/>
      <c r="LN15" s="31"/>
      <c r="LO15" s="31"/>
      <c r="LP15" s="31"/>
      <c r="LQ15" s="31"/>
      <c r="LR15" s="31"/>
      <c r="LS15" s="31"/>
      <c r="LT15" s="31"/>
      <c r="LU15" s="31"/>
      <c r="LV15" s="31"/>
      <c r="LW15" s="31"/>
      <c r="LX15" s="31"/>
      <c r="LY15" s="31"/>
      <c r="LZ15" s="31"/>
      <c r="MA15" s="31"/>
      <c r="MB15" s="31"/>
      <c r="MC15" s="31"/>
      <c r="MD15" s="31"/>
      <c r="ME15" s="31"/>
      <c r="MF15" s="31"/>
      <c r="MG15" s="31"/>
      <c r="MH15" s="31"/>
      <c r="MI15" s="31"/>
      <c r="MJ15" s="31"/>
      <c r="MK15" s="31"/>
      <c r="ML15" s="31"/>
      <c r="MM15" s="31"/>
      <c r="MN15" s="31"/>
      <c r="MO15" s="31"/>
      <c r="MP15" s="31"/>
      <c r="MQ15" s="31"/>
      <c r="MR15" s="31"/>
      <c r="MS15" s="31"/>
      <c r="MT15" s="31"/>
      <c r="MU15" s="31"/>
      <c r="MV15" s="31"/>
      <c r="MW15" s="31"/>
      <c r="MX15" s="31"/>
      <c r="MY15" s="31"/>
      <c r="MZ15" s="31"/>
      <c r="NA15" s="31"/>
      <c r="NB15" s="31"/>
      <c r="NC15" s="31"/>
      <c r="ND15" s="31"/>
      <c r="NE15" s="31"/>
      <c r="NF15" s="31"/>
      <c r="NG15" s="31"/>
      <c r="NH15" s="31"/>
      <c r="NI15" s="31"/>
      <c r="NJ15" s="31"/>
      <c r="NK15" s="31"/>
      <c r="NL15" s="31"/>
      <c r="NM15" s="31"/>
      <c r="NN15" s="31"/>
      <c r="NO15" s="31"/>
      <c r="NP15" s="31"/>
      <c r="NQ15" s="31"/>
      <c r="NR15" s="31"/>
      <c r="NS15" s="31"/>
      <c r="NT15" s="31"/>
      <c r="NU15" s="31"/>
      <c r="NV15" s="31"/>
      <c r="NW15" s="31"/>
      <c r="NX15" s="31"/>
      <c r="NY15" s="31"/>
      <c r="NZ15" s="31"/>
      <c r="OA15" s="31"/>
      <c r="OB15" s="31"/>
      <c r="OC15" s="31"/>
      <c r="OD15" s="31"/>
      <c r="OE15" s="31"/>
      <c r="OF15" s="31"/>
      <c r="OG15" s="31"/>
      <c r="OH15" s="31"/>
      <c r="OI15" s="31"/>
      <c r="OJ15" s="31"/>
      <c r="OK15" s="31"/>
      <c r="OL15" s="31"/>
      <c r="OM15" s="31"/>
      <c r="ON15" s="31"/>
      <c r="OO15" s="31"/>
      <c r="OP15" s="31"/>
      <c r="OQ15" s="31"/>
      <c r="OR15" s="31"/>
      <c r="OS15" s="31"/>
      <c r="OT15" s="31"/>
      <c r="OU15" s="31"/>
      <c r="OV15" s="31"/>
      <c r="OW15" s="31"/>
      <c r="OX15" s="31"/>
      <c r="OY15" s="31"/>
      <c r="OZ15" s="31"/>
      <c r="PA15" s="31"/>
      <c r="PB15" s="31"/>
      <c r="PC15" s="31"/>
      <c r="PD15" s="31"/>
      <c r="PE15" s="31"/>
      <c r="PF15" s="31"/>
      <c r="PG15" s="31"/>
      <c r="PH15" s="31"/>
      <c r="PI15" s="31"/>
      <c r="PJ15" s="31"/>
      <c r="PK15" s="31"/>
      <c r="PL15" s="31"/>
      <c r="PM15" s="31"/>
      <c r="PN15" s="31"/>
      <c r="PO15" s="31"/>
      <c r="PP15" s="31"/>
      <c r="PQ15" s="31"/>
      <c r="PR15" s="31"/>
      <c r="PS15" s="31"/>
      <c r="PT15" s="31"/>
      <c r="PU15" s="31"/>
      <c r="PV15" s="31"/>
      <c r="PW15" s="31"/>
      <c r="PX15" s="31"/>
      <c r="PY15" s="31"/>
      <c r="PZ15" s="31"/>
      <c r="QA15" s="31"/>
      <c r="QB15" s="31"/>
      <c r="QC15" s="31"/>
      <c r="QD15" s="31"/>
      <c r="QE15" s="31"/>
      <c r="QF15" s="31"/>
      <c r="QG15" s="31"/>
      <c r="QH15" s="31"/>
      <c r="QI15" s="31"/>
      <c r="QJ15" s="31"/>
      <c r="QK15" s="31"/>
      <c r="QL15" s="31"/>
      <c r="QM15" s="31"/>
      <c r="QN15" s="31"/>
      <c r="QO15" s="31"/>
    </row>
    <row r="16" spans="1:457" s="89" customFormat="1" ht="72.95" customHeight="1" x14ac:dyDescent="0.25">
      <c r="A16" s="88"/>
      <c r="B16" s="100">
        <v>1</v>
      </c>
      <c r="C16" s="91" t="s">
        <v>104</v>
      </c>
      <c r="D16" s="91" t="s">
        <v>105</v>
      </c>
      <c r="E16" s="91" t="s">
        <v>107</v>
      </c>
      <c r="F16" s="91" t="s">
        <v>111</v>
      </c>
      <c r="G16" s="117" t="s">
        <v>306</v>
      </c>
      <c r="H16" s="117"/>
      <c r="I16" s="117"/>
      <c r="J16" s="117"/>
      <c r="K16" s="117" t="s">
        <v>307</v>
      </c>
      <c r="L16" s="117"/>
      <c r="M16" s="117"/>
      <c r="N16" s="117"/>
      <c r="O16" s="92">
        <v>2</v>
      </c>
      <c r="P16" s="92">
        <v>2</v>
      </c>
      <c r="Q16" s="93">
        <f>+O16+P16</f>
        <v>4</v>
      </c>
      <c r="R16" s="91" t="s">
        <v>57</v>
      </c>
      <c r="S16" s="91" t="s">
        <v>94</v>
      </c>
      <c r="T16" s="117" t="s">
        <v>248</v>
      </c>
      <c r="U16" s="117"/>
      <c r="V16" s="117"/>
      <c r="W16" s="117"/>
      <c r="X16" s="117"/>
      <c r="Y16" s="117"/>
      <c r="Z16" s="100">
        <v>1</v>
      </c>
      <c r="AA16" s="100">
        <v>1</v>
      </c>
      <c r="AB16" s="100">
        <f>+Z16+AA16</f>
        <v>2</v>
      </c>
      <c r="AC16" s="91" t="s">
        <v>57</v>
      </c>
      <c r="AD16" s="91" t="s">
        <v>94</v>
      </c>
      <c r="AE16" s="100" t="s">
        <v>107</v>
      </c>
      <c r="AF16" s="100" t="s">
        <v>110</v>
      </c>
      <c r="AG16" s="117" t="s">
        <v>182</v>
      </c>
      <c r="AH16" s="117"/>
      <c r="AI16" s="100" t="s">
        <v>99</v>
      </c>
    </row>
    <row r="17" spans="1:35" s="89" customFormat="1" ht="99" customHeight="1" x14ac:dyDescent="0.25">
      <c r="A17" s="88"/>
      <c r="B17" s="100">
        <v>2</v>
      </c>
      <c r="C17" s="91" t="s">
        <v>104</v>
      </c>
      <c r="D17" s="91" t="s">
        <v>105</v>
      </c>
      <c r="E17" s="91" t="s">
        <v>107</v>
      </c>
      <c r="F17" s="91" t="s">
        <v>111</v>
      </c>
      <c r="G17" s="117" t="s">
        <v>291</v>
      </c>
      <c r="H17" s="117"/>
      <c r="I17" s="117"/>
      <c r="J17" s="117"/>
      <c r="K17" s="117" t="s">
        <v>292</v>
      </c>
      <c r="L17" s="117"/>
      <c r="M17" s="117"/>
      <c r="N17" s="117"/>
      <c r="O17" s="92">
        <v>2</v>
      </c>
      <c r="P17" s="92">
        <v>2</v>
      </c>
      <c r="Q17" s="93">
        <f t="shared" ref="Q17:Q19" si="0">+O17+P17</f>
        <v>4</v>
      </c>
      <c r="R17" s="91" t="s">
        <v>57</v>
      </c>
      <c r="S17" s="91" t="s">
        <v>94</v>
      </c>
      <c r="T17" s="117" t="s">
        <v>248</v>
      </c>
      <c r="U17" s="117"/>
      <c r="V17" s="117"/>
      <c r="W17" s="117"/>
      <c r="X17" s="117"/>
      <c r="Y17" s="117"/>
      <c r="Z17" s="100">
        <v>1</v>
      </c>
      <c r="AA17" s="100">
        <v>1</v>
      </c>
      <c r="AB17" s="100">
        <f t="shared" ref="AB17:AB65" si="1">+Z17+AA17</f>
        <v>2</v>
      </c>
      <c r="AC17" s="91" t="s">
        <v>57</v>
      </c>
      <c r="AD17" s="91" t="s">
        <v>94</v>
      </c>
      <c r="AE17" s="100" t="s">
        <v>107</v>
      </c>
      <c r="AF17" s="100" t="s">
        <v>110</v>
      </c>
      <c r="AG17" s="117" t="s">
        <v>181</v>
      </c>
      <c r="AH17" s="117"/>
      <c r="AI17" s="100" t="s">
        <v>99</v>
      </c>
    </row>
    <row r="18" spans="1:35" s="89" customFormat="1" ht="87" customHeight="1" x14ac:dyDescent="0.25">
      <c r="A18" s="88"/>
      <c r="B18" s="100">
        <v>3</v>
      </c>
      <c r="C18" s="91" t="s">
        <v>104</v>
      </c>
      <c r="D18" s="91" t="s">
        <v>105</v>
      </c>
      <c r="E18" s="91" t="s">
        <v>107</v>
      </c>
      <c r="F18" s="91" t="s">
        <v>111</v>
      </c>
      <c r="G18" s="117" t="s">
        <v>293</v>
      </c>
      <c r="H18" s="117"/>
      <c r="I18" s="117"/>
      <c r="J18" s="117"/>
      <c r="K18" s="117" t="s">
        <v>294</v>
      </c>
      <c r="L18" s="117"/>
      <c r="M18" s="117"/>
      <c r="N18" s="117"/>
      <c r="O18" s="92">
        <v>2</v>
      </c>
      <c r="P18" s="92">
        <v>5</v>
      </c>
      <c r="Q18" s="93">
        <f t="shared" si="0"/>
        <v>7</v>
      </c>
      <c r="R18" s="91" t="s">
        <v>60</v>
      </c>
      <c r="S18" s="91" t="s">
        <v>94</v>
      </c>
      <c r="T18" s="117" t="s">
        <v>295</v>
      </c>
      <c r="U18" s="117"/>
      <c r="V18" s="117"/>
      <c r="W18" s="117"/>
      <c r="X18" s="117"/>
      <c r="Y18" s="117"/>
      <c r="Z18" s="100">
        <v>1</v>
      </c>
      <c r="AA18" s="100">
        <v>2</v>
      </c>
      <c r="AB18" s="100">
        <f t="shared" si="1"/>
        <v>3</v>
      </c>
      <c r="AC18" s="91" t="s">
        <v>57</v>
      </c>
      <c r="AD18" s="91" t="s">
        <v>94</v>
      </c>
      <c r="AE18" s="100" t="s">
        <v>107</v>
      </c>
      <c r="AF18" s="100" t="s">
        <v>110</v>
      </c>
      <c r="AG18" s="117" t="s">
        <v>183</v>
      </c>
      <c r="AH18" s="117"/>
      <c r="AI18" s="100" t="s">
        <v>99</v>
      </c>
    </row>
    <row r="19" spans="1:35" s="89" customFormat="1" ht="87" customHeight="1" x14ac:dyDescent="0.25">
      <c r="A19" s="88"/>
      <c r="B19" s="100">
        <v>4</v>
      </c>
      <c r="C19" s="91" t="s">
        <v>104</v>
      </c>
      <c r="D19" s="91" t="s">
        <v>105</v>
      </c>
      <c r="E19" s="91" t="s">
        <v>107</v>
      </c>
      <c r="F19" s="91" t="s">
        <v>111</v>
      </c>
      <c r="G19" s="117" t="s">
        <v>337</v>
      </c>
      <c r="H19" s="117"/>
      <c r="I19" s="117"/>
      <c r="J19" s="117"/>
      <c r="K19" s="114" t="s">
        <v>311</v>
      </c>
      <c r="L19" s="115"/>
      <c r="M19" s="115"/>
      <c r="N19" s="116"/>
      <c r="O19" s="92">
        <v>2</v>
      </c>
      <c r="P19" s="92">
        <v>5</v>
      </c>
      <c r="Q19" s="93">
        <f t="shared" si="0"/>
        <v>7</v>
      </c>
      <c r="R19" s="91" t="s">
        <v>60</v>
      </c>
      <c r="S19" s="91" t="s">
        <v>94</v>
      </c>
      <c r="T19" s="117" t="s">
        <v>248</v>
      </c>
      <c r="U19" s="117"/>
      <c r="V19" s="117"/>
      <c r="W19" s="117"/>
      <c r="X19" s="117"/>
      <c r="Y19" s="117"/>
      <c r="Z19" s="100">
        <v>1</v>
      </c>
      <c r="AA19" s="100">
        <v>2</v>
      </c>
      <c r="AB19" s="100">
        <f t="shared" si="1"/>
        <v>3</v>
      </c>
      <c r="AC19" s="91" t="s">
        <v>57</v>
      </c>
      <c r="AD19" s="91" t="s">
        <v>94</v>
      </c>
      <c r="AE19" s="100" t="s">
        <v>107</v>
      </c>
      <c r="AF19" s="100" t="s">
        <v>110</v>
      </c>
      <c r="AG19" s="114" t="s">
        <v>249</v>
      </c>
      <c r="AH19" s="116"/>
      <c r="AI19" s="100" t="s">
        <v>99</v>
      </c>
    </row>
    <row r="20" spans="1:35" s="89" customFormat="1" ht="125.1" customHeight="1" x14ac:dyDescent="0.25">
      <c r="A20" s="88"/>
      <c r="B20" s="100">
        <v>5</v>
      </c>
      <c r="C20" s="91" t="s">
        <v>103</v>
      </c>
      <c r="D20" s="91" t="s">
        <v>106</v>
      </c>
      <c r="E20" s="91" t="s">
        <v>107</v>
      </c>
      <c r="F20" s="91" t="s">
        <v>111</v>
      </c>
      <c r="G20" s="117" t="s">
        <v>185</v>
      </c>
      <c r="H20" s="117"/>
      <c r="I20" s="117"/>
      <c r="J20" s="117"/>
      <c r="K20" s="117" t="s">
        <v>70</v>
      </c>
      <c r="L20" s="117"/>
      <c r="M20" s="117"/>
      <c r="N20" s="117"/>
      <c r="O20" s="100">
        <v>4</v>
      </c>
      <c r="P20" s="100">
        <v>4</v>
      </c>
      <c r="Q20" s="100">
        <f>+O20+P20</f>
        <v>8</v>
      </c>
      <c r="R20" s="91" t="s">
        <v>138</v>
      </c>
      <c r="S20" s="91" t="s">
        <v>353</v>
      </c>
      <c r="T20" s="117" t="s">
        <v>312</v>
      </c>
      <c r="U20" s="117"/>
      <c r="V20" s="117"/>
      <c r="W20" s="117"/>
      <c r="X20" s="117"/>
      <c r="Y20" s="117"/>
      <c r="Z20" s="100">
        <v>2</v>
      </c>
      <c r="AA20" s="100">
        <v>2</v>
      </c>
      <c r="AB20" s="100">
        <f>+Z20+AA20</f>
        <v>4</v>
      </c>
      <c r="AC20" s="91" t="s">
        <v>57</v>
      </c>
      <c r="AD20" s="91" t="s">
        <v>353</v>
      </c>
      <c r="AE20" s="100" t="s">
        <v>107</v>
      </c>
      <c r="AF20" s="100" t="s">
        <v>108</v>
      </c>
      <c r="AG20" s="117" t="s">
        <v>313</v>
      </c>
      <c r="AH20" s="117"/>
      <c r="AI20" s="100" t="s">
        <v>184</v>
      </c>
    </row>
    <row r="21" spans="1:35" s="89" customFormat="1" ht="93" customHeight="1" x14ac:dyDescent="0.25">
      <c r="A21" s="88"/>
      <c r="B21" s="100">
        <v>6</v>
      </c>
      <c r="C21" s="91" t="s">
        <v>104</v>
      </c>
      <c r="D21" s="91" t="s">
        <v>105</v>
      </c>
      <c r="E21" s="91" t="s">
        <v>107</v>
      </c>
      <c r="F21" s="91" t="s">
        <v>111</v>
      </c>
      <c r="G21" s="117" t="s">
        <v>97</v>
      </c>
      <c r="H21" s="117"/>
      <c r="I21" s="117"/>
      <c r="J21" s="117"/>
      <c r="K21" s="117" t="s">
        <v>70</v>
      </c>
      <c r="L21" s="117"/>
      <c r="M21" s="117"/>
      <c r="N21" s="117"/>
      <c r="O21" s="100">
        <v>1</v>
      </c>
      <c r="P21" s="100">
        <v>3</v>
      </c>
      <c r="Q21" s="100">
        <f>+O21+P21</f>
        <v>4</v>
      </c>
      <c r="R21" s="91" t="s">
        <v>57</v>
      </c>
      <c r="S21" s="91" t="s">
        <v>94</v>
      </c>
      <c r="T21" s="117" t="s">
        <v>151</v>
      </c>
      <c r="U21" s="117"/>
      <c r="V21" s="117"/>
      <c r="W21" s="117"/>
      <c r="X21" s="117"/>
      <c r="Y21" s="117"/>
      <c r="Z21" s="100">
        <v>1</v>
      </c>
      <c r="AA21" s="100">
        <v>2</v>
      </c>
      <c r="AB21" s="100">
        <f>+Z21+AA21</f>
        <v>3</v>
      </c>
      <c r="AC21" s="91" t="s">
        <v>57</v>
      </c>
      <c r="AD21" s="91" t="s">
        <v>94</v>
      </c>
      <c r="AE21" s="100" t="s">
        <v>110</v>
      </c>
      <c r="AF21" s="100" t="s">
        <v>108</v>
      </c>
      <c r="AG21" s="117" t="s">
        <v>152</v>
      </c>
      <c r="AH21" s="117"/>
      <c r="AI21" s="100" t="s">
        <v>186</v>
      </c>
    </row>
    <row r="22" spans="1:35" s="89" customFormat="1" ht="104.1" customHeight="1" x14ac:dyDescent="0.25">
      <c r="A22" s="88"/>
      <c r="B22" s="100">
        <v>7</v>
      </c>
      <c r="C22" s="91" t="s">
        <v>104</v>
      </c>
      <c r="D22" s="91" t="s">
        <v>106</v>
      </c>
      <c r="E22" s="91" t="s">
        <v>107</v>
      </c>
      <c r="F22" s="91" t="s">
        <v>111</v>
      </c>
      <c r="G22" s="117" t="s">
        <v>187</v>
      </c>
      <c r="H22" s="117"/>
      <c r="I22" s="117"/>
      <c r="J22" s="117"/>
      <c r="K22" s="117" t="s">
        <v>161</v>
      </c>
      <c r="L22" s="117"/>
      <c r="M22" s="117"/>
      <c r="N22" s="117"/>
      <c r="O22" s="100">
        <v>2</v>
      </c>
      <c r="P22" s="100">
        <v>3</v>
      </c>
      <c r="Q22" s="100">
        <f t="shared" ref="Q22:Q26" si="2">+O22+P22</f>
        <v>5</v>
      </c>
      <c r="R22" s="91" t="s">
        <v>56</v>
      </c>
      <c r="S22" s="91" t="s">
        <v>162</v>
      </c>
      <c r="T22" s="117" t="s">
        <v>188</v>
      </c>
      <c r="U22" s="117"/>
      <c r="V22" s="117"/>
      <c r="W22" s="117"/>
      <c r="X22" s="117"/>
      <c r="Y22" s="117"/>
      <c r="Z22" s="100">
        <v>1</v>
      </c>
      <c r="AA22" s="100">
        <v>1</v>
      </c>
      <c r="AB22" s="100">
        <f t="shared" ref="AB22:AB26" si="3">+Z22+AA22</f>
        <v>2</v>
      </c>
      <c r="AC22" s="91" t="s">
        <v>57</v>
      </c>
      <c r="AD22" s="91" t="s">
        <v>94</v>
      </c>
      <c r="AE22" s="100" t="s">
        <v>107</v>
      </c>
      <c r="AF22" s="100" t="s">
        <v>108</v>
      </c>
      <c r="AG22" s="117" t="s">
        <v>82</v>
      </c>
      <c r="AH22" s="117"/>
      <c r="AI22" s="100" t="s">
        <v>81</v>
      </c>
    </row>
    <row r="23" spans="1:35" s="89" customFormat="1" ht="141" customHeight="1" x14ac:dyDescent="0.25">
      <c r="A23" s="88"/>
      <c r="B23" s="100">
        <v>8</v>
      </c>
      <c r="C23" s="91" t="s">
        <v>104</v>
      </c>
      <c r="D23" s="91" t="s">
        <v>106</v>
      </c>
      <c r="E23" s="91" t="s">
        <v>107</v>
      </c>
      <c r="F23" s="91" t="s">
        <v>111</v>
      </c>
      <c r="G23" s="117" t="s">
        <v>170</v>
      </c>
      <c r="H23" s="117"/>
      <c r="I23" s="117"/>
      <c r="J23" s="117"/>
      <c r="K23" s="117" t="s">
        <v>171</v>
      </c>
      <c r="L23" s="117"/>
      <c r="M23" s="117"/>
      <c r="N23" s="117"/>
      <c r="O23" s="100">
        <v>2</v>
      </c>
      <c r="P23" s="100">
        <v>4</v>
      </c>
      <c r="Q23" s="100">
        <f t="shared" ref="Q23" si="4">+O23+P23</f>
        <v>6</v>
      </c>
      <c r="R23" s="91" t="s">
        <v>60</v>
      </c>
      <c r="S23" s="91" t="s">
        <v>189</v>
      </c>
      <c r="T23" s="117" t="s">
        <v>190</v>
      </c>
      <c r="U23" s="117"/>
      <c r="V23" s="117"/>
      <c r="W23" s="117"/>
      <c r="X23" s="117"/>
      <c r="Y23" s="117"/>
      <c r="Z23" s="100">
        <v>1</v>
      </c>
      <c r="AA23" s="100">
        <v>1</v>
      </c>
      <c r="AB23" s="100">
        <f t="shared" ref="AB23" si="5">+Z23+AA23</f>
        <v>2</v>
      </c>
      <c r="AC23" s="91" t="s">
        <v>57</v>
      </c>
      <c r="AD23" s="91" t="s">
        <v>94</v>
      </c>
      <c r="AE23" s="100" t="s">
        <v>107</v>
      </c>
      <c r="AF23" s="100" t="s">
        <v>108</v>
      </c>
      <c r="AG23" s="117" t="s">
        <v>82</v>
      </c>
      <c r="AH23" s="117"/>
      <c r="AI23" s="100" t="s">
        <v>81</v>
      </c>
    </row>
    <row r="24" spans="1:35" s="89" customFormat="1" ht="139.5" customHeight="1" x14ac:dyDescent="0.25">
      <c r="A24" s="88"/>
      <c r="B24" s="100">
        <v>9</v>
      </c>
      <c r="C24" s="91" t="s">
        <v>104</v>
      </c>
      <c r="D24" s="91" t="s">
        <v>105</v>
      </c>
      <c r="E24" s="91" t="s">
        <v>107</v>
      </c>
      <c r="F24" s="91" t="s">
        <v>111</v>
      </c>
      <c r="G24" s="117" t="s">
        <v>191</v>
      </c>
      <c r="H24" s="117"/>
      <c r="I24" s="117"/>
      <c r="J24" s="117"/>
      <c r="K24" s="117" t="s">
        <v>163</v>
      </c>
      <c r="L24" s="117"/>
      <c r="M24" s="117"/>
      <c r="N24" s="117"/>
      <c r="O24" s="100">
        <v>3</v>
      </c>
      <c r="P24" s="100">
        <v>4</v>
      </c>
      <c r="Q24" s="100">
        <f t="shared" si="2"/>
        <v>7</v>
      </c>
      <c r="R24" s="91" t="s">
        <v>60</v>
      </c>
      <c r="S24" s="91" t="s">
        <v>131</v>
      </c>
      <c r="T24" s="117" t="s">
        <v>192</v>
      </c>
      <c r="U24" s="117"/>
      <c r="V24" s="117"/>
      <c r="W24" s="117"/>
      <c r="X24" s="117"/>
      <c r="Y24" s="117"/>
      <c r="Z24" s="100">
        <v>1</v>
      </c>
      <c r="AA24" s="100">
        <v>1</v>
      </c>
      <c r="AB24" s="100">
        <f t="shared" si="3"/>
        <v>2</v>
      </c>
      <c r="AC24" s="91" t="s">
        <v>57</v>
      </c>
      <c r="AD24" s="91" t="s">
        <v>94</v>
      </c>
      <c r="AE24" s="100" t="s">
        <v>132</v>
      </c>
      <c r="AF24" s="100" t="s">
        <v>133</v>
      </c>
      <c r="AG24" s="117" t="s">
        <v>82</v>
      </c>
      <c r="AH24" s="117"/>
      <c r="AI24" s="100" t="s">
        <v>81</v>
      </c>
    </row>
    <row r="25" spans="1:35" s="89" customFormat="1" ht="141" customHeight="1" x14ac:dyDescent="0.25">
      <c r="A25" s="88"/>
      <c r="B25" s="100">
        <v>10</v>
      </c>
      <c r="C25" s="91" t="s">
        <v>104</v>
      </c>
      <c r="D25" s="91" t="s">
        <v>105</v>
      </c>
      <c r="E25" s="91" t="s">
        <v>107</v>
      </c>
      <c r="F25" s="91" t="s">
        <v>111</v>
      </c>
      <c r="G25" s="117" t="s">
        <v>314</v>
      </c>
      <c r="H25" s="117"/>
      <c r="I25" s="117"/>
      <c r="J25" s="117"/>
      <c r="K25" s="117" t="s">
        <v>164</v>
      </c>
      <c r="L25" s="117"/>
      <c r="M25" s="117"/>
      <c r="N25" s="117"/>
      <c r="O25" s="100">
        <v>2</v>
      </c>
      <c r="P25" s="100">
        <v>4</v>
      </c>
      <c r="Q25" s="100">
        <f t="shared" si="2"/>
        <v>6</v>
      </c>
      <c r="R25" s="91" t="s">
        <v>60</v>
      </c>
      <c r="S25" s="91" t="s">
        <v>131</v>
      </c>
      <c r="T25" s="117" t="s">
        <v>192</v>
      </c>
      <c r="U25" s="117"/>
      <c r="V25" s="117"/>
      <c r="W25" s="117"/>
      <c r="X25" s="117"/>
      <c r="Y25" s="117"/>
      <c r="Z25" s="100">
        <v>1</v>
      </c>
      <c r="AA25" s="100">
        <v>1</v>
      </c>
      <c r="AB25" s="100">
        <f t="shared" si="3"/>
        <v>2</v>
      </c>
      <c r="AC25" s="91" t="s">
        <v>57</v>
      </c>
      <c r="AD25" s="91" t="s">
        <v>94</v>
      </c>
      <c r="AE25" s="100" t="s">
        <v>107</v>
      </c>
      <c r="AF25" s="100" t="s">
        <v>108</v>
      </c>
      <c r="AG25" s="117" t="s">
        <v>82</v>
      </c>
      <c r="AH25" s="117"/>
      <c r="AI25" s="100" t="s">
        <v>81</v>
      </c>
    </row>
    <row r="26" spans="1:35" s="89" customFormat="1" ht="104.1" customHeight="1" x14ac:dyDescent="0.25">
      <c r="A26" s="88"/>
      <c r="B26" s="100">
        <v>11</v>
      </c>
      <c r="C26" s="91" t="s">
        <v>104</v>
      </c>
      <c r="D26" s="91" t="s">
        <v>106</v>
      </c>
      <c r="E26" s="91" t="s">
        <v>107</v>
      </c>
      <c r="F26" s="91" t="s">
        <v>111</v>
      </c>
      <c r="G26" s="117" t="s">
        <v>165</v>
      </c>
      <c r="H26" s="117"/>
      <c r="I26" s="117"/>
      <c r="J26" s="117"/>
      <c r="K26" s="117" t="s">
        <v>193</v>
      </c>
      <c r="L26" s="117"/>
      <c r="M26" s="117"/>
      <c r="N26" s="117"/>
      <c r="O26" s="100">
        <v>2</v>
      </c>
      <c r="P26" s="100">
        <v>3</v>
      </c>
      <c r="Q26" s="100">
        <f t="shared" si="2"/>
        <v>5</v>
      </c>
      <c r="R26" s="91" t="s">
        <v>56</v>
      </c>
      <c r="S26" s="91" t="s">
        <v>131</v>
      </c>
      <c r="T26" s="117" t="s">
        <v>194</v>
      </c>
      <c r="U26" s="117"/>
      <c r="V26" s="117"/>
      <c r="W26" s="117"/>
      <c r="X26" s="117"/>
      <c r="Y26" s="117"/>
      <c r="Z26" s="100">
        <v>1</v>
      </c>
      <c r="AA26" s="100">
        <v>1</v>
      </c>
      <c r="AB26" s="100">
        <f t="shared" si="3"/>
        <v>2</v>
      </c>
      <c r="AC26" s="91" t="s">
        <v>57</v>
      </c>
      <c r="AD26" s="91" t="s">
        <v>143</v>
      </c>
      <c r="AE26" s="100" t="s">
        <v>107</v>
      </c>
      <c r="AF26" s="100" t="s">
        <v>108</v>
      </c>
      <c r="AG26" s="117" t="s">
        <v>82</v>
      </c>
      <c r="AH26" s="117"/>
      <c r="AI26" s="100" t="s">
        <v>81</v>
      </c>
    </row>
    <row r="27" spans="1:35" s="89" customFormat="1" ht="104.1" customHeight="1" x14ac:dyDescent="0.25">
      <c r="A27" s="88"/>
      <c r="B27" s="100">
        <v>12</v>
      </c>
      <c r="C27" s="91" t="s">
        <v>104</v>
      </c>
      <c r="D27" s="91" t="s">
        <v>105</v>
      </c>
      <c r="E27" s="91" t="s">
        <v>107</v>
      </c>
      <c r="F27" s="91" t="s">
        <v>111</v>
      </c>
      <c r="G27" s="117" t="s">
        <v>168</v>
      </c>
      <c r="H27" s="117"/>
      <c r="I27" s="117"/>
      <c r="J27" s="117"/>
      <c r="K27" s="117" t="s">
        <v>169</v>
      </c>
      <c r="L27" s="117"/>
      <c r="M27" s="117"/>
      <c r="N27" s="117"/>
      <c r="O27" s="100">
        <v>1</v>
      </c>
      <c r="P27" s="100">
        <v>4</v>
      </c>
      <c r="Q27" s="100">
        <f>+O27+P27</f>
        <v>5</v>
      </c>
      <c r="R27" s="91" t="s">
        <v>56</v>
      </c>
      <c r="S27" s="91" t="s">
        <v>94</v>
      </c>
      <c r="T27" s="117" t="s">
        <v>195</v>
      </c>
      <c r="U27" s="117"/>
      <c r="V27" s="117"/>
      <c r="W27" s="117"/>
      <c r="X27" s="117"/>
      <c r="Y27" s="117"/>
      <c r="Z27" s="100">
        <v>1</v>
      </c>
      <c r="AA27" s="100">
        <v>1</v>
      </c>
      <c r="AB27" s="100">
        <f t="shared" ref="AB27:AB28" si="6">+Z27+AA27</f>
        <v>2</v>
      </c>
      <c r="AC27" s="91" t="s">
        <v>57</v>
      </c>
      <c r="AD27" s="91" t="s">
        <v>94</v>
      </c>
      <c r="AE27" s="100" t="s">
        <v>107</v>
      </c>
      <c r="AF27" s="100" t="s">
        <v>108</v>
      </c>
      <c r="AG27" s="117" t="s">
        <v>196</v>
      </c>
      <c r="AH27" s="117"/>
      <c r="AI27" s="100" t="s">
        <v>76</v>
      </c>
    </row>
    <row r="28" spans="1:35" s="89" customFormat="1" ht="154.5" customHeight="1" x14ac:dyDescent="0.25">
      <c r="A28" s="88"/>
      <c r="B28" s="100">
        <v>13</v>
      </c>
      <c r="C28" s="91" t="s">
        <v>104</v>
      </c>
      <c r="D28" s="91" t="s">
        <v>106</v>
      </c>
      <c r="E28" s="91" t="s">
        <v>109</v>
      </c>
      <c r="F28" s="91" t="s">
        <v>111</v>
      </c>
      <c r="G28" s="117" t="s">
        <v>166</v>
      </c>
      <c r="H28" s="117"/>
      <c r="I28" s="117"/>
      <c r="J28" s="117"/>
      <c r="K28" s="117" t="s">
        <v>167</v>
      </c>
      <c r="L28" s="117"/>
      <c r="M28" s="117"/>
      <c r="N28" s="117"/>
      <c r="O28" s="100">
        <v>3</v>
      </c>
      <c r="P28" s="100">
        <v>4</v>
      </c>
      <c r="Q28" s="100">
        <f t="shared" ref="Q28:Q30" si="7">+O28+P28</f>
        <v>7</v>
      </c>
      <c r="R28" s="91" t="s">
        <v>60</v>
      </c>
      <c r="S28" s="91" t="s">
        <v>131</v>
      </c>
      <c r="T28" s="117" t="s">
        <v>197</v>
      </c>
      <c r="U28" s="117"/>
      <c r="V28" s="117"/>
      <c r="W28" s="117"/>
      <c r="X28" s="117"/>
      <c r="Y28" s="117"/>
      <c r="Z28" s="100">
        <v>1</v>
      </c>
      <c r="AA28" s="100">
        <v>1</v>
      </c>
      <c r="AB28" s="100">
        <f t="shared" si="6"/>
        <v>2</v>
      </c>
      <c r="AC28" s="91" t="s">
        <v>57</v>
      </c>
      <c r="AD28" s="91" t="s">
        <v>94</v>
      </c>
      <c r="AE28" s="100" t="s">
        <v>107</v>
      </c>
      <c r="AF28" s="100" t="s">
        <v>108</v>
      </c>
      <c r="AG28" s="117" t="s">
        <v>82</v>
      </c>
      <c r="AH28" s="117"/>
      <c r="AI28" s="100" t="s">
        <v>81</v>
      </c>
    </row>
    <row r="29" spans="1:35" s="89" customFormat="1" ht="104.1" customHeight="1" x14ac:dyDescent="0.25">
      <c r="A29" s="88"/>
      <c r="B29" s="100">
        <v>14</v>
      </c>
      <c r="C29" s="91" t="s">
        <v>104</v>
      </c>
      <c r="D29" s="91" t="s">
        <v>105</v>
      </c>
      <c r="E29" s="91" t="s">
        <v>109</v>
      </c>
      <c r="F29" s="91" t="s">
        <v>111</v>
      </c>
      <c r="G29" s="117" t="s">
        <v>198</v>
      </c>
      <c r="H29" s="117"/>
      <c r="I29" s="117"/>
      <c r="J29" s="117"/>
      <c r="K29" s="117" t="s">
        <v>199</v>
      </c>
      <c r="L29" s="117"/>
      <c r="M29" s="117"/>
      <c r="N29" s="117"/>
      <c r="O29" s="100">
        <v>2</v>
      </c>
      <c r="P29" s="100">
        <v>3</v>
      </c>
      <c r="Q29" s="100">
        <f t="shared" si="7"/>
        <v>5</v>
      </c>
      <c r="R29" s="91" t="s">
        <v>56</v>
      </c>
      <c r="S29" s="91" t="s">
        <v>94</v>
      </c>
      <c r="T29" s="117" t="s">
        <v>200</v>
      </c>
      <c r="U29" s="117"/>
      <c r="V29" s="117"/>
      <c r="W29" s="117"/>
      <c r="X29" s="117"/>
      <c r="Y29" s="117"/>
      <c r="Z29" s="100">
        <v>1</v>
      </c>
      <c r="AA29" s="100">
        <v>1</v>
      </c>
      <c r="AB29" s="100">
        <f>+Z29+AA29</f>
        <v>2</v>
      </c>
      <c r="AC29" s="91" t="s">
        <v>57</v>
      </c>
      <c r="AD29" s="91" t="s">
        <v>94</v>
      </c>
      <c r="AE29" s="100" t="s">
        <v>107</v>
      </c>
      <c r="AF29" s="100" t="s">
        <v>108</v>
      </c>
      <c r="AG29" s="117" t="s">
        <v>82</v>
      </c>
      <c r="AH29" s="117"/>
      <c r="AI29" s="100" t="s">
        <v>81</v>
      </c>
    </row>
    <row r="30" spans="1:35" s="112" customFormat="1" ht="159.75" customHeight="1" x14ac:dyDescent="0.25">
      <c r="A30" s="108"/>
      <c r="B30" s="100">
        <v>15</v>
      </c>
      <c r="C30" s="109" t="s">
        <v>103</v>
      </c>
      <c r="D30" s="109" t="s">
        <v>106</v>
      </c>
      <c r="E30" s="109" t="s">
        <v>108</v>
      </c>
      <c r="F30" s="109" t="s">
        <v>111</v>
      </c>
      <c r="G30" s="113" t="s">
        <v>358</v>
      </c>
      <c r="H30" s="113"/>
      <c r="I30" s="113"/>
      <c r="J30" s="113"/>
      <c r="K30" s="113" t="s">
        <v>359</v>
      </c>
      <c r="L30" s="113"/>
      <c r="M30" s="113"/>
      <c r="N30" s="113"/>
      <c r="O30" s="111">
        <v>4</v>
      </c>
      <c r="P30" s="111">
        <v>5</v>
      </c>
      <c r="Q30" s="110">
        <f t="shared" si="7"/>
        <v>9</v>
      </c>
      <c r="R30" s="109" t="s">
        <v>138</v>
      </c>
      <c r="S30" s="109" t="s">
        <v>354</v>
      </c>
      <c r="T30" s="113" t="s">
        <v>360</v>
      </c>
      <c r="U30" s="113"/>
      <c r="V30" s="113"/>
      <c r="W30" s="113"/>
      <c r="X30" s="113"/>
      <c r="Y30" s="113"/>
      <c r="Z30" s="111">
        <v>3</v>
      </c>
      <c r="AA30" s="111">
        <v>5</v>
      </c>
      <c r="AB30" s="110">
        <f t="shared" ref="AB30" si="8">+Z30+AA30</f>
        <v>8</v>
      </c>
      <c r="AC30" s="109" t="s">
        <v>138</v>
      </c>
      <c r="AD30" s="109" t="s">
        <v>94</v>
      </c>
      <c r="AE30" s="110" t="s">
        <v>355</v>
      </c>
      <c r="AF30" s="110" t="s">
        <v>132</v>
      </c>
      <c r="AG30" s="113" t="s">
        <v>356</v>
      </c>
      <c r="AH30" s="113"/>
      <c r="AI30" s="110" t="s">
        <v>357</v>
      </c>
    </row>
    <row r="31" spans="1:35" s="89" customFormat="1" ht="72.95" customHeight="1" x14ac:dyDescent="0.25">
      <c r="A31" s="88"/>
      <c r="B31" s="100">
        <v>16</v>
      </c>
      <c r="C31" s="91" t="s">
        <v>104</v>
      </c>
      <c r="D31" s="91" t="s">
        <v>106</v>
      </c>
      <c r="E31" s="91" t="s">
        <v>109</v>
      </c>
      <c r="F31" s="91" t="s">
        <v>111</v>
      </c>
      <c r="G31" s="117" t="s">
        <v>100</v>
      </c>
      <c r="H31" s="117"/>
      <c r="I31" s="117"/>
      <c r="J31" s="117"/>
      <c r="K31" s="117" t="s">
        <v>250</v>
      </c>
      <c r="L31" s="117"/>
      <c r="M31" s="117"/>
      <c r="N31" s="117"/>
      <c r="O31" s="92">
        <v>2</v>
      </c>
      <c r="P31" s="92">
        <v>2</v>
      </c>
      <c r="Q31" s="100">
        <f t="shared" ref="Q31:Q35" si="9">+O31+P31</f>
        <v>4</v>
      </c>
      <c r="R31" s="91" t="s">
        <v>57</v>
      </c>
      <c r="S31" s="91" t="s">
        <v>94</v>
      </c>
      <c r="T31" s="117" t="s">
        <v>315</v>
      </c>
      <c r="U31" s="117"/>
      <c r="V31" s="117"/>
      <c r="W31" s="117"/>
      <c r="X31" s="117"/>
      <c r="Y31" s="117"/>
      <c r="Z31" s="92">
        <v>1</v>
      </c>
      <c r="AA31" s="92">
        <v>1</v>
      </c>
      <c r="AB31" s="100">
        <f t="shared" si="1"/>
        <v>2</v>
      </c>
      <c r="AC31" s="91" t="s">
        <v>57</v>
      </c>
      <c r="AD31" s="91" t="s">
        <v>94</v>
      </c>
      <c r="AE31" s="100" t="s">
        <v>109</v>
      </c>
      <c r="AF31" s="100" t="s">
        <v>110</v>
      </c>
      <c r="AG31" s="117" t="s">
        <v>182</v>
      </c>
      <c r="AH31" s="117"/>
      <c r="AI31" s="100" t="s">
        <v>201</v>
      </c>
    </row>
    <row r="32" spans="1:35" s="89" customFormat="1" ht="173.25" customHeight="1" x14ac:dyDescent="0.25">
      <c r="A32" s="88"/>
      <c r="B32" s="100">
        <v>17</v>
      </c>
      <c r="C32" s="91" t="s">
        <v>103</v>
      </c>
      <c r="D32" s="91" t="s">
        <v>105</v>
      </c>
      <c r="E32" s="91" t="s">
        <v>110</v>
      </c>
      <c r="F32" s="91" t="s">
        <v>111</v>
      </c>
      <c r="G32" s="117" t="s">
        <v>176</v>
      </c>
      <c r="H32" s="117"/>
      <c r="I32" s="117"/>
      <c r="J32" s="117"/>
      <c r="K32" s="117" t="s">
        <v>361</v>
      </c>
      <c r="L32" s="117"/>
      <c r="M32" s="117"/>
      <c r="N32" s="117"/>
      <c r="O32" s="92">
        <v>2</v>
      </c>
      <c r="P32" s="92">
        <v>2</v>
      </c>
      <c r="Q32" s="100">
        <f t="shared" ref="Q32" si="10">+O32+P32</f>
        <v>4</v>
      </c>
      <c r="R32" s="91" t="s">
        <v>57</v>
      </c>
      <c r="S32" s="91" t="s">
        <v>94</v>
      </c>
      <c r="T32" s="117" t="s">
        <v>316</v>
      </c>
      <c r="U32" s="117"/>
      <c r="V32" s="117"/>
      <c r="W32" s="117"/>
      <c r="X32" s="117"/>
      <c r="Y32" s="117"/>
      <c r="Z32" s="92">
        <v>1</v>
      </c>
      <c r="AA32" s="92">
        <v>1</v>
      </c>
      <c r="AB32" s="100">
        <f t="shared" ref="AB32" si="11">+Z32+AA32</f>
        <v>2</v>
      </c>
      <c r="AC32" s="91" t="s">
        <v>57</v>
      </c>
      <c r="AD32" s="91" t="s">
        <v>125</v>
      </c>
      <c r="AE32" s="100" t="s">
        <v>110</v>
      </c>
      <c r="AF32" s="100" t="s">
        <v>108</v>
      </c>
      <c r="AG32" s="117" t="s">
        <v>251</v>
      </c>
      <c r="AH32" s="117"/>
      <c r="AI32" s="100" t="s">
        <v>202</v>
      </c>
    </row>
    <row r="33" spans="1:35" s="89" customFormat="1" ht="155.25" customHeight="1" x14ac:dyDescent="0.25">
      <c r="A33" s="88"/>
      <c r="B33" s="100">
        <v>18</v>
      </c>
      <c r="C33" s="91" t="s">
        <v>103</v>
      </c>
      <c r="D33" s="91" t="s">
        <v>106</v>
      </c>
      <c r="E33" s="91" t="s">
        <v>110</v>
      </c>
      <c r="F33" s="91" t="s">
        <v>111</v>
      </c>
      <c r="G33" s="117" t="s">
        <v>172</v>
      </c>
      <c r="H33" s="117"/>
      <c r="I33" s="117"/>
      <c r="J33" s="117"/>
      <c r="K33" s="117" t="s">
        <v>361</v>
      </c>
      <c r="L33" s="117"/>
      <c r="M33" s="117"/>
      <c r="N33" s="117"/>
      <c r="O33" s="92">
        <v>2</v>
      </c>
      <c r="P33" s="92">
        <v>2</v>
      </c>
      <c r="Q33" s="100">
        <f>+O33+P33</f>
        <v>4</v>
      </c>
      <c r="R33" s="91" t="s">
        <v>57</v>
      </c>
      <c r="S33" s="91" t="s">
        <v>146</v>
      </c>
      <c r="T33" s="117" t="s">
        <v>317</v>
      </c>
      <c r="U33" s="117"/>
      <c r="V33" s="117"/>
      <c r="W33" s="117"/>
      <c r="X33" s="117"/>
      <c r="Y33" s="117"/>
      <c r="Z33" s="92">
        <v>1</v>
      </c>
      <c r="AA33" s="92">
        <v>1</v>
      </c>
      <c r="AB33" s="100">
        <f>+Z33+AA33</f>
        <v>2</v>
      </c>
      <c r="AC33" s="91" t="s">
        <v>57</v>
      </c>
      <c r="AD33" s="91" t="s">
        <v>125</v>
      </c>
      <c r="AE33" s="100" t="s">
        <v>110</v>
      </c>
      <c r="AF33" s="100" t="s">
        <v>108</v>
      </c>
      <c r="AG33" s="117" t="s">
        <v>251</v>
      </c>
      <c r="AH33" s="117"/>
      <c r="AI33" s="100" t="s">
        <v>202</v>
      </c>
    </row>
    <row r="34" spans="1:35" s="89" customFormat="1" ht="122.25" customHeight="1" x14ac:dyDescent="0.25">
      <c r="A34" s="88"/>
      <c r="B34" s="100">
        <v>19</v>
      </c>
      <c r="C34" s="91" t="s">
        <v>104</v>
      </c>
      <c r="D34" s="91" t="s">
        <v>105</v>
      </c>
      <c r="E34" s="91" t="s">
        <v>110</v>
      </c>
      <c r="F34" s="91" t="s">
        <v>111</v>
      </c>
      <c r="G34" s="117" t="s">
        <v>203</v>
      </c>
      <c r="H34" s="117"/>
      <c r="I34" s="117"/>
      <c r="J34" s="117"/>
      <c r="K34" s="117" t="s">
        <v>204</v>
      </c>
      <c r="L34" s="117"/>
      <c r="M34" s="117"/>
      <c r="N34" s="117"/>
      <c r="O34" s="92">
        <v>2</v>
      </c>
      <c r="P34" s="92">
        <v>2</v>
      </c>
      <c r="Q34" s="100">
        <f t="shared" ref="Q34" si="12">+O34+P34</f>
        <v>4</v>
      </c>
      <c r="R34" s="91" t="s">
        <v>57</v>
      </c>
      <c r="S34" s="91" t="s">
        <v>94</v>
      </c>
      <c r="T34" s="117" t="s">
        <v>296</v>
      </c>
      <c r="U34" s="117"/>
      <c r="V34" s="117"/>
      <c r="W34" s="117"/>
      <c r="X34" s="117"/>
      <c r="Y34" s="117"/>
      <c r="Z34" s="92">
        <v>1</v>
      </c>
      <c r="AA34" s="92">
        <v>1</v>
      </c>
      <c r="AB34" s="100">
        <f t="shared" ref="AB34" si="13">+Z34+AA34</f>
        <v>2</v>
      </c>
      <c r="AC34" s="91" t="s">
        <v>57</v>
      </c>
      <c r="AD34" s="91" t="s">
        <v>102</v>
      </c>
      <c r="AE34" s="100" t="s">
        <v>110</v>
      </c>
      <c r="AF34" s="100" t="s">
        <v>108</v>
      </c>
      <c r="AG34" s="117" t="s">
        <v>173</v>
      </c>
      <c r="AH34" s="117"/>
      <c r="AI34" s="100" t="s">
        <v>205</v>
      </c>
    </row>
    <row r="35" spans="1:35" s="89" customFormat="1" ht="102.95" customHeight="1" x14ac:dyDescent="0.25">
      <c r="A35" s="88"/>
      <c r="B35" s="100">
        <v>20</v>
      </c>
      <c r="C35" s="91" t="s">
        <v>104</v>
      </c>
      <c r="D35" s="91" t="s">
        <v>106</v>
      </c>
      <c r="E35" s="91" t="s">
        <v>110</v>
      </c>
      <c r="F35" s="91" t="s">
        <v>111</v>
      </c>
      <c r="G35" s="117" t="s">
        <v>174</v>
      </c>
      <c r="H35" s="117"/>
      <c r="I35" s="117"/>
      <c r="J35" s="117"/>
      <c r="K35" s="117" t="s">
        <v>101</v>
      </c>
      <c r="L35" s="117"/>
      <c r="M35" s="117"/>
      <c r="N35" s="117"/>
      <c r="O35" s="92">
        <v>3</v>
      </c>
      <c r="P35" s="92">
        <v>3</v>
      </c>
      <c r="Q35" s="100">
        <f t="shared" si="9"/>
        <v>6</v>
      </c>
      <c r="R35" s="91" t="s">
        <v>60</v>
      </c>
      <c r="S35" s="91" t="s">
        <v>146</v>
      </c>
      <c r="T35" s="117" t="s">
        <v>297</v>
      </c>
      <c r="U35" s="117"/>
      <c r="V35" s="117"/>
      <c r="W35" s="117"/>
      <c r="X35" s="117"/>
      <c r="Y35" s="117"/>
      <c r="Z35" s="92">
        <v>1</v>
      </c>
      <c r="AA35" s="92">
        <v>1</v>
      </c>
      <c r="AB35" s="100">
        <f t="shared" ref="AB35" si="14">+Z35+AA35</f>
        <v>2</v>
      </c>
      <c r="AC35" s="91" t="s">
        <v>57</v>
      </c>
      <c r="AD35" s="91" t="s">
        <v>143</v>
      </c>
      <c r="AE35" s="100" t="s">
        <v>110</v>
      </c>
      <c r="AF35" s="100" t="s">
        <v>108</v>
      </c>
      <c r="AG35" s="117" t="s">
        <v>173</v>
      </c>
      <c r="AH35" s="117"/>
      <c r="AI35" s="100" t="s">
        <v>206</v>
      </c>
    </row>
    <row r="36" spans="1:35" s="89" customFormat="1" ht="146.25" customHeight="1" x14ac:dyDescent="0.25">
      <c r="A36" s="88"/>
      <c r="B36" s="100">
        <v>21</v>
      </c>
      <c r="C36" s="91" t="s">
        <v>104</v>
      </c>
      <c r="D36" s="91" t="s">
        <v>106</v>
      </c>
      <c r="E36" s="91" t="s">
        <v>110</v>
      </c>
      <c r="F36" s="91" t="s">
        <v>111</v>
      </c>
      <c r="G36" s="117" t="s">
        <v>362</v>
      </c>
      <c r="H36" s="117"/>
      <c r="I36" s="117"/>
      <c r="J36" s="117"/>
      <c r="K36" s="117" t="s">
        <v>207</v>
      </c>
      <c r="L36" s="117"/>
      <c r="M36" s="117"/>
      <c r="N36" s="117"/>
      <c r="O36" s="92">
        <v>3</v>
      </c>
      <c r="P36" s="92">
        <v>5</v>
      </c>
      <c r="Q36" s="100">
        <f t="shared" ref="Q36" si="15">+O36+P36</f>
        <v>8</v>
      </c>
      <c r="R36" s="91" t="s">
        <v>138</v>
      </c>
      <c r="S36" s="91" t="s">
        <v>146</v>
      </c>
      <c r="T36" s="117" t="s">
        <v>318</v>
      </c>
      <c r="U36" s="117"/>
      <c r="V36" s="117"/>
      <c r="W36" s="117"/>
      <c r="X36" s="117"/>
      <c r="Y36" s="117"/>
      <c r="Z36" s="92">
        <v>2</v>
      </c>
      <c r="AA36" s="92">
        <v>2</v>
      </c>
      <c r="AB36" s="100">
        <f t="shared" ref="AB36" si="16">+Z36+AA36</f>
        <v>4</v>
      </c>
      <c r="AC36" s="91" t="s">
        <v>57</v>
      </c>
      <c r="AD36" s="91" t="s">
        <v>143</v>
      </c>
      <c r="AE36" s="100" t="s">
        <v>132</v>
      </c>
      <c r="AF36" s="100" t="s">
        <v>208</v>
      </c>
      <c r="AG36" s="117" t="s">
        <v>209</v>
      </c>
      <c r="AH36" s="117"/>
      <c r="AI36" s="100" t="s">
        <v>76</v>
      </c>
    </row>
    <row r="37" spans="1:35" s="89" customFormat="1" ht="116.25" customHeight="1" x14ac:dyDescent="0.25">
      <c r="A37" s="88"/>
      <c r="B37" s="100">
        <v>22</v>
      </c>
      <c r="C37" s="91" t="s">
        <v>103</v>
      </c>
      <c r="D37" s="91" t="s">
        <v>106</v>
      </c>
      <c r="E37" s="91" t="s">
        <v>108</v>
      </c>
      <c r="F37" s="91" t="s">
        <v>111</v>
      </c>
      <c r="G37" s="117" t="s">
        <v>365</v>
      </c>
      <c r="H37" s="117"/>
      <c r="I37" s="117"/>
      <c r="J37" s="117"/>
      <c r="K37" s="117" t="s">
        <v>126</v>
      </c>
      <c r="L37" s="117"/>
      <c r="M37" s="117"/>
      <c r="N37" s="117"/>
      <c r="O37" s="100">
        <v>2</v>
      </c>
      <c r="P37" s="100">
        <v>5</v>
      </c>
      <c r="Q37" s="100">
        <f>+O37+P37</f>
        <v>7</v>
      </c>
      <c r="R37" s="91" t="s">
        <v>60</v>
      </c>
      <c r="S37" s="91" t="s">
        <v>127</v>
      </c>
      <c r="T37" s="117" t="s">
        <v>363</v>
      </c>
      <c r="U37" s="117"/>
      <c r="V37" s="117"/>
      <c r="W37" s="117"/>
      <c r="X37" s="117"/>
      <c r="Y37" s="117"/>
      <c r="Z37" s="100">
        <v>1</v>
      </c>
      <c r="AA37" s="100">
        <v>2</v>
      </c>
      <c r="AB37" s="100">
        <f>+Z37+AA37</f>
        <v>3</v>
      </c>
      <c r="AC37" s="91" t="s">
        <v>57</v>
      </c>
      <c r="AD37" s="91" t="s">
        <v>94</v>
      </c>
      <c r="AE37" s="100" t="s">
        <v>110</v>
      </c>
      <c r="AF37" s="100" t="s">
        <v>210</v>
      </c>
      <c r="AG37" s="117" t="s">
        <v>211</v>
      </c>
      <c r="AH37" s="117"/>
      <c r="AI37" s="100" t="s">
        <v>212</v>
      </c>
    </row>
    <row r="38" spans="1:35" s="89" customFormat="1" ht="133.5" customHeight="1" x14ac:dyDescent="0.25">
      <c r="A38" s="88"/>
      <c r="B38" s="100">
        <v>23</v>
      </c>
      <c r="C38" s="91" t="s">
        <v>103</v>
      </c>
      <c r="D38" s="91" t="s">
        <v>105</v>
      </c>
      <c r="E38" s="91" t="s">
        <v>108</v>
      </c>
      <c r="F38" s="91" t="s">
        <v>111</v>
      </c>
      <c r="G38" s="171" t="s">
        <v>364</v>
      </c>
      <c r="H38" s="171"/>
      <c r="I38" s="171"/>
      <c r="J38" s="171"/>
      <c r="K38" s="171" t="s">
        <v>213</v>
      </c>
      <c r="L38" s="171"/>
      <c r="M38" s="171"/>
      <c r="N38" s="171"/>
      <c r="O38" s="100">
        <v>2</v>
      </c>
      <c r="P38" s="100">
        <v>4</v>
      </c>
      <c r="Q38" s="100">
        <f>+O38+P38</f>
        <v>6</v>
      </c>
      <c r="R38" s="91" t="s">
        <v>60</v>
      </c>
      <c r="S38" s="91" t="s">
        <v>146</v>
      </c>
      <c r="T38" s="171" t="s">
        <v>339</v>
      </c>
      <c r="U38" s="171"/>
      <c r="V38" s="171"/>
      <c r="W38" s="171"/>
      <c r="X38" s="171"/>
      <c r="Y38" s="171"/>
      <c r="Z38" s="100">
        <v>1</v>
      </c>
      <c r="AA38" s="100">
        <v>1</v>
      </c>
      <c r="AB38" s="100">
        <f t="shared" si="1"/>
        <v>2</v>
      </c>
      <c r="AC38" s="91" t="s">
        <v>57</v>
      </c>
      <c r="AD38" s="91" t="s">
        <v>127</v>
      </c>
      <c r="AE38" s="100" t="s">
        <v>132</v>
      </c>
      <c r="AF38" s="100" t="s">
        <v>210</v>
      </c>
      <c r="AG38" s="117" t="s">
        <v>214</v>
      </c>
      <c r="AH38" s="117"/>
      <c r="AI38" s="100" t="s">
        <v>215</v>
      </c>
    </row>
    <row r="39" spans="1:35" s="89" customFormat="1" ht="90" customHeight="1" x14ac:dyDescent="0.25">
      <c r="A39" s="88"/>
      <c r="B39" s="100">
        <v>24</v>
      </c>
      <c r="C39" s="91" t="s">
        <v>103</v>
      </c>
      <c r="D39" s="91" t="s">
        <v>105</v>
      </c>
      <c r="E39" s="91" t="s">
        <v>108</v>
      </c>
      <c r="F39" s="91" t="s">
        <v>111</v>
      </c>
      <c r="G39" s="117" t="s">
        <v>366</v>
      </c>
      <c r="H39" s="117"/>
      <c r="I39" s="117"/>
      <c r="J39" s="117"/>
      <c r="K39" s="117" t="s">
        <v>128</v>
      </c>
      <c r="L39" s="117"/>
      <c r="M39" s="117"/>
      <c r="N39" s="117"/>
      <c r="O39" s="100">
        <v>3</v>
      </c>
      <c r="P39" s="100">
        <v>2</v>
      </c>
      <c r="Q39" s="100">
        <f t="shared" ref="Q39:Q40" si="17">+O39+P39</f>
        <v>5</v>
      </c>
      <c r="R39" s="91" t="s">
        <v>56</v>
      </c>
      <c r="S39" s="91" t="s">
        <v>146</v>
      </c>
      <c r="T39" s="117" t="s">
        <v>129</v>
      </c>
      <c r="U39" s="117"/>
      <c r="V39" s="117"/>
      <c r="W39" s="117"/>
      <c r="X39" s="117"/>
      <c r="Y39" s="117"/>
      <c r="Z39" s="100">
        <v>1</v>
      </c>
      <c r="AA39" s="100">
        <v>1</v>
      </c>
      <c r="AB39" s="100">
        <f t="shared" si="1"/>
        <v>2</v>
      </c>
      <c r="AC39" s="91" t="s">
        <v>57</v>
      </c>
      <c r="AD39" s="91" t="s">
        <v>127</v>
      </c>
      <c r="AE39" s="100" t="s">
        <v>132</v>
      </c>
      <c r="AF39" s="100" t="s">
        <v>210</v>
      </c>
      <c r="AG39" s="117" t="s">
        <v>216</v>
      </c>
      <c r="AH39" s="117"/>
      <c r="AI39" s="100" t="s">
        <v>75</v>
      </c>
    </row>
    <row r="40" spans="1:35" s="31" customFormat="1" ht="121.5" customHeight="1" x14ac:dyDescent="0.25">
      <c r="A40" s="102"/>
      <c r="B40" s="100">
        <v>25</v>
      </c>
      <c r="C40" s="104" t="s">
        <v>103</v>
      </c>
      <c r="D40" s="104" t="s">
        <v>105</v>
      </c>
      <c r="E40" s="104" t="s">
        <v>108</v>
      </c>
      <c r="F40" s="104" t="s">
        <v>111</v>
      </c>
      <c r="G40" s="117" t="s">
        <v>320</v>
      </c>
      <c r="H40" s="117"/>
      <c r="I40" s="117"/>
      <c r="J40" s="117"/>
      <c r="K40" s="171" t="s">
        <v>130</v>
      </c>
      <c r="L40" s="171"/>
      <c r="M40" s="171"/>
      <c r="N40" s="171"/>
      <c r="O40" s="103">
        <v>2</v>
      </c>
      <c r="P40" s="103">
        <v>3</v>
      </c>
      <c r="Q40" s="103">
        <f t="shared" si="17"/>
        <v>5</v>
      </c>
      <c r="R40" s="104" t="s">
        <v>56</v>
      </c>
      <c r="S40" s="104" t="s">
        <v>146</v>
      </c>
      <c r="T40" s="117" t="s">
        <v>319</v>
      </c>
      <c r="U40" s="117"/>
      <c r="V40" s="117"/>
      <c r="W40" s="117"/>
      <c r="X40" s="117"/>
      <c r="Y40" s="117"/>
      <c r="Z40" s="103">
        <v>1</v>
      </c>
      <c r="AA40" s="103">
        <v>1</v>
      </c>
      <c r="AB40" s="103">
        <f t="shared" si="1"/>
        <v>2</v>
      </c>
      <c r="AC40" s="104" t="s">
        <v>57</v>
      </c>
      <c r="AD40" s="104" t="s">
        <v>127</v>
      </c>
      <c r="AE40" s="103" t="s">
        <v>132</v>
      </c>
      <c r="AF40" s="103" t="s">
        <v>210</v>
      </c>
      <c r="AG40" s="171" t="s">
        <v>217</v>
      </c>
      <c r="AH40" s="171"/>
      <c r="AI40" s="103" t="s">
        <v>218</v>
      </c>
    </row>
    <row r="41" spans="1:35" s="31" customFormat="1" ht="129.75" customHeight="1" x14ac:dyDescent="0.25">
      <c r="A41" s="102"/>
      <c r="B41" s="100">
        <v>26</v>
      </c>
      <c r="C41" s="104" t="s">
        <v>104</v>
      </c>
      <c r="D41" s="104" t="s">
        <v>105</v>
      </c>
      <c r="E41" s="104" t="s">
        <v>108</v>
      </c>
      <c r="F41" s="104" t="s">
        <v>111</v>
      </c>
      <c r="G41" s="117" t="s">
        <v>367</v>
      </c>
      <c r="H41" s="171"/>
      <c r="I41" s="171"/>
      <c r="J41" s="171"/>
      <c r="K41" s="171" t="s">
        <v>219</v>
      </c>
      <c r="L41" s="171"/>
      <c r="M41" s="171"/>
      <c r="N41" s="171"/>
      <c r="O41" s="103">
        <v>2</v>
      </c>
      <c r="P41" s="103">
        <v>5</v>
      </c>
      <c r="Q41" s="103">
        <f>+O41+P41</f>
        <v>7</v>
      </c>
      <c r="R41" s="104" t="s">
        <v>60</v>
      </c>
      <c r="S41" s="104" t="s">
        <v>146</v>
      </c>
      <c r="T41" s="171" t="s">
        <v>321</v>
      </c>
      <c r="U41" s="171"/>
      <c r="V41" s="171"/>
      <c r="W41" s="171"/>
      <c r="X41" s="171"/>
      <c r="Y41" s="171"/>
      <c r="Z41" s="103">
        <v>1</v>
      </c>
      <c r="AA41" s="103">
        <v>2</v>
      </c>
      <c r="AB41" s="103">
        <f>+Z41+AA41</f>
        <v>3</v>
      </c>
      <c r="AC41" s="104" t="s">
        <v>57</v>
      </c>
      <c r="AD41" s="104" t="s">
        <v>131</v>
      </c>
      <c r="AE41" s="103" t="s">
        <v>132</v>
      </c>
      <c r="AF41" s="103" t="s">
        <v>133</v>
      </c>
      <c r="AG41" s="171" t="s">
        <v>322</v>
      </c>
      <c r="AH41" s="171"/>
      <c r="AI41" s="103" t="s">
        <v>220</v>
      </c>
    </row>
    <row r="42" spans="1:35" s="31" customFormat="1" ht="151.5" customHeight="1" x14ac:dyDescent="0.25">
      <c r="A42" s="102"/>
      <c r="B42" s="100">
        <v>27</v>
      </c>
      <c r="C42" s="104" t="s">
        <v>103</v>
      </c>
      <c r="D42" s="104" t="s">
        <v>105</v>
      </c>
      <c r="E42" s="104" t="s">
        <v>108</v>
      </c>
      <c r="F42" s="104" t="s">
        <v>111</v>
      </c>
      <c r="G42" s="117" t="s">
        <v>368</v>
      </c>
      <c r="H42" s="117"/>
      <c r="I42" s="117"/>
      <c r="J42" s="117"/>
      <c r="K42" s="171" t="s">
        <v>369</v>
      </c>
      <c r="L42" s="171"/>
      <c r="M42" s="171"/>
      <c r="N42" s="171"/>
      <c r="O42" s="103">
        <v>2</v>
      </c>
      <c r="P42" s="103">
        <v>4</v>
      </c>
      <c r="Q42" s="103">
        <f t="shared" ref="Q42:Q63" si="18">+O42+P42</f>
        <v>6</v>
      </c>
      <c r="R42" s="104" t="s">
        <v>60</v>
      </c>
      <c r="S42" s="104" t="s">
        <v>127</v>
      </c>
      <c r="T42" s="171" t="s">
        <v>221</v>
      </c>
      <c r="U42" s="171"/>
      <c r="V42" s="171"/>
      <c r="W42" s="171"/>
      <c r="X42" s="171"/>
      <c r="Y42" s="171"/>
      <c r="Z42" s="103">
        <v>1</v>
      </c>
      <c r="AA42" s="103">
        <v>1</v>
      </c>
      <c r="AB42" s="103">
        <f t="shared" si="1"/>
        <v>2</v>
      </c>
      <c r="AC42" s="104" t="s">
        <v>57</v>
      </c>
      <c r="AD42" s="104" t="s">
        <v>127</v>
      </c>
      <c r="AE42" s="103" t="s">
        <v>132</v>
      </c>
      <c r="AF42" s="103" t="s">
        <v>133</v>
      </c>
      <c r="AG42" s="171" t="s">
        <v>222</v>
      </c>
      <c r="AH42" s="171"/>
      <c r="AI42" s="103" t="s">
        <v>223</v>
      </c>
    </row>
    <row r="43" spans="1:35" s="89" customFormat="1" ht="99" customHeight="1" x14ac:dyDescent="0.25">
      <c r="A43" s="88"/>
      <c r="B43" s="100">
        <v>28</v>
      </c>
      <c r="C43" s="91" t="s">
        <v>104</v>
      </c>
      <c r="D43" s="91" t="s">
        <v>106</v>
      </c>
      <c r="E43" s="91" t="s">
        <v>108</v>
      </c>
      <c r="F43" s="91" t="s">
        <v>111</v>
      </c>
      <c r="G43" s="117" t="s">
        <v>370</v>
      </c>
      <c r="H43" s="117"/>
      <c r="I43" s="117"/>
      <c r="J43" s="117"/>
      <c r="K43" s="117" t="s">
        <v>224</v>
      </c>
      <c r="L43" s="117"/>
      <c r="M43" s="117"/>
      <c r="N43" s="117"/>
      <c r="O43" s="100">
        <v>2</v>
      </c>
      <c r="P43" s="100">
        <v>3</v>
      </c>
      <c r="Q43" s="100">
        <f>+O43+P43</f>
        <v>5</v>
      </c>
      <c r="R43" s="91" t="s">
        <v>56</v>
      </c>
      <c r="S43" s="91" t="s">
        <v>127</v>
      </c>
      <c r="T43" s="117" t="s">
        <v>225</v>
      </c>
      <c r="U43" s="117"/>
      <c r="V43" s="117"/>
      <c r="W43" s="117"/>
      <c r="X43" s="117"/>
      <c r="Y43" s="117"/>
      <c r="Z43" s="100">
        <v>1</v>
      </c>
      <c r="AA43" s="100">
        <v>1</v>
      </c>
      <c r="AB43" s="100">
        <f>+Z43+AA43</f>
        <v>2</v>
      </c>
      <c r="AC43" s="91" t="s">
        <v>57</v>
      </c>
      <c r="AD43" s="91" t="s">
        <v>94</v>
      </c>
      <c r="AE43" s="100" t="s">
        <v>132</v>
      </c>
      <c r="AF43" s="100" t="s">
        <v>144</v>
      </c>
      <c r="AG43" s="117" t="s">
        <v>153</v>
      </c>
      <c r="AH43" s="117"/>
      <c r="AI43" s="100" t="s">
        <v>154</v>
      </c>
    </row>
    <row r="44" spans="1:35" s="89" customFormat="1" ht="138.75" customHeight="1" x14ac:dyDescent="0.25">
      <c r="A44" s="88"/>
      <c r="B44" s="100">
        <v>29</v>
      </c>
      <c r="C44" s="91" t="s">
        <v>104</v>
      </c>
      <c r="D44" s="91" t="s">
        <v>106</v>
      </c>
      <c r="E44" s="91" t="s">
        <v>108</v>
      </c>
      <c r="F44" s="91" t="s">
        <v>111</v>
      </c>
      <c r="G44" s="117" t="s">
        <v>252</v>
      </c>
      <c r="H44" s="117"/>
      <c r="I44" s="117"/>
      <c r="J44" s="117"/>
      <c r="K44" s="117" t="s">
        <v>226</v>
      </c>
      <c r="L44" s="117"/>
      <c r="M44" s="117"/>
      <c r="N44" s="117"/>
      <c r="O44" s="100">
        <v>3</v>
      </c>
      <c r="P44" s="100">
        <v>4</v>
      </c>
      <c r="Q44" s="100">
        <f t="shared" ref="Q44" si="19">+O44+P44</f>
        <v>7</v>
      </c>
      <c r="R44" s="91" t="s">
        <v>60</v>
      </c>
      <c r="S44" s="91" t="s">
        <v>127</v>
      </c>
      <c r="T44" s="117" t="s">
        <v>371</v>
      </c>
      <c r="U44" s="117"/>
      <c r="V44" s="117"/>
      <c r="W44" s="117"/>
      <c r="X44" s="117"/>
      <c r="Y44" s="117"/>
      <c r="Z44" s="100">
        <v>1</v>
      </c>
      <c r="AA44" s="100">
        <v>2</v>
      </c>
      <c r="AB44" s="100">
        <f t="shared" ref="AB44" si="20">+Z44+AA44</f>
        <v>3</v>
      </c>
      <c r="AC44" s="91" t="s">
        <v>57</v>
      </c>
      <c r="AD44" s="91" t="s">
        <v>94</v>
      </c>
      <c r="AE44" s="100" t="s">
        <v>132</v>
      </c>
      <c r="AF44" s="100" t="s">
        <v>144</v>
      </c>
      <c r="AG44" s="117" t="s">
        <v>372</v>
      </c>
      <c r="AH44" s="117"/>
      <c r="AI44" s="100" t="s">
        <v>76</v>
      </c>
    </row>
    <row r="45" spans="1:35" s="89" customFormat="1" ht="126.75" customHeight="1" x14ac:dyDescent="0.25">
      <c r="A45" s="88"/>
      <c r="B45" s="100">
        <v>30</v>
      </c>
      <c r="C45" s="91" t="s">
        <v>104</v>
      </c>
      <c r="D45" s="91" t="s">
        <v>106</v>
      </c>
      <c r="E45" s="91" t="s">
        <v>108</v>
      </c>
      <c r="F45" s="91" t="s">
        <v>111</v>
      </c>
      <c r="G45" s="117" t="s">
        <v>298</v>
      </c>
      <c r="H45" s="117"/>
      <c r="I45" s="117"/>
      <c r="J45" s="117"/>
      <c r="K45" s="117" t="s">
        <v>299</v>
      </c>
      <c r="L45" s="117"/>
      <c r="M45" s="117"/>
      <c r="N45" s="117"/>
      <c r="O45" s="92">
        <v>2</v>
      </c>
      <c r="P45" s="92">
        <v>3</v>
      </c>
      <c r="Q45" s="100">
        <f t="shared" si="18"/>
        <v>5</v>
      </c>
      <c r="R45" s="91" t="s">
        <v>56</v>
      </c>
      <c r="S45" s="91" t="s">
        <v>131</v>
      </c>
      <c r="T45" s="117" t="s">
        <v>349</v>
      </c>
      <c r="U45" s="117" t="s">
        <v>300</v>
      </c>
      <c r="V45" s="117" t="s">
        <v>300</v>
      </c>
      <c r="W45" s="117" t="s">
        <v>300</v>
      </c>
      <c r="X45" s="117" t="s">
        <v>300</v>
      </c>
      <c r="Y45" s="117" t="s">
        <v>300</v>
      </c>
      <c r="Z45" s="92">
        <v>1</v>
      </c>
      <c r="AA45" s="92">
        <v>2</v>
      </c>
      <c r="AB45" s="100">
        <f t="shared" si="1"/>
        <v>3</v>
      </c>
      <c r="AC45" s="91" t="s">
        <v>57</v>
      </c>
      <c r="AD45" s="91" t="s">
        <v>147</v>
      </c>
      <c r="AE45" s="100" t="s">
        <v>132</v>
      </c>
      <c r="AF45" s="100" t="s">
        <v>118</v>
      </c>
      <c r="AG45" s="117" t="s">
        <v>253</v>
      </c>
      <c r="AH45" s="117"/>
      <c r="AI45" s="100" t="s">
        <v>76</v>
      </c>
    </row>
    <row r="46" spans="1:35" s="89" customFormat="1" ht="155.25" customHeight="1" x14ac:dyDescent="0.25">
      <c r="A46" s="88"/>
      <c r="B46" s="100">
        <v>31</v>
      </c>
      <c r="C46" s="91" t="s">
        <v>103</v>
      </c>
      <c r="D46" s="91" t="s">
        <v>105</v>
      </c>
      <c r="E46" s="91" t="s">
        <v>108</v>
      </c>
      <c r="F46" s="91" t="s">
        <v>111</v>
      </c>
      <c r="G46" s="117" t="s">
        <v>308</v>
      </c>
      <c r="H46" s="117"/>
      <c r="I46" s="117"/>
      <c r="J46" s="117"/>
      <c r="K46" s="117" t="s">
        <v>323</v>
      </c>
      <c r="L46" s="117"/>
      <c r="M46" s="117"/>
      <c r="N46" s="117"/>
      <c r="O46" s="92">
        <v>2</v>
      </c>
      <c r="P46" s="92">
        <v>5</v>
      </c>
      <c r="Q46" s="100">
        <f t="shared" si="18"/>
        <v>7</v>
      </c>
      <c r="R46" s="91" t="s">
        <v>60</v>
      </c>
      <c r="S46" s="91" t="s">
        <v>127</v>
      </c>
      <c r="T46" s="117" t="s">
        <v>324</v>
      </c>
      <c r="U46" s="117" t="s">
        <v>264</v>
      </c>
      <c r="V46" s="117" t="s">
        <v>264</v>
      </c>
      <c r="W46" s="117" t="s">
        <v>264</v>
      </c>
      <c r="X46" s="117" t="s">
        <v>264</v>
      </c>
      <c r="Y46" s="117" t="s">
        <v>264</v>
      </c>
      <c r="Z46" s="92">
        <v>1</v>
      </c>
      <c r="AA46" s="92">
        <v>2</v>
      </c>
      <c r="AB46" s="100">
        <f t="shared" si="1"/>
        <v>3</v>
      </c>
      <c r="AC46" s="91" t="s">
        <v>57</v>
      </c>
      <c r="AD46" s="91" t="s">
        <v>145</v>
      </c>
      <c r="AE46" s="100" t="s">
        <v>132</v>
      </c>
      <c r="AF46" s="100" t="s">
        <v>133</v>
      </c>
      <c r="AG46" s="117" t="s">
        <v>309</v>
      </c>
      <c r="AH46" s="117"/>
      <c r="AI46" s="100" t="s">
        <v>76</v>
      </c>
    </row>
    <row r="47" spans="1:35" s="89" customFormat="1" ht="168" customHeight="1" x14ac:dyDescent="0.25">
      <c r="A47" s="88"/>
      <c r="B47" s="100">
        <v>32</v>
      </c>
      <c r="C47" s="91" t="s">
        <v>103</v>
      </c>
      <c r="D47" s="91" t="s">
        <v>105</v>
      </c>
      <c r="E47" s="91" t="s">
        <v>108</v>
      </c>
      <c r="F47" s="91" t="s">
        <v>111</v>
      </c>
      <c r="G47" s="117" t="s">
        <v>325</v>
      </c>
      <c r="H47" s="117"/>
      <c r="I47" s="117"/>
      <c r="J47" s="117"/>
      <c r="K47" s="114" t="s">
        <v>326</v>
      </c>
      <c r="L47" s="115" t="s">
        <v>254</v>
      </c>
      <c r="M47" s="115" t="s">
        <v>254</v>
      </c>
      <c r="N47" s="116" t="s">
        <v>254</v>
      </c>
      <c r="O47" s="92">
        <v>2</v>
      </c>
      <c r="P47" s="92">
        <v>2</v>
      </c>
      <c r="Q47" s="100">
        <f t="shared" si="18"/>
        <v>4</v>
      </c>
      <c r="R47" s="91" t="s">
        <v>56</v>
      </c>
      <c r="S47" s="91" t="s">
        <v>127</v>
      </c>
      <c r="T47" s="117" t="s">
        <v>327</v>
      </c>
      <c r="U47" s="117" t="s">
        <v>255</v>
      </c>
      <c r="V47" s="117" t="s">
        <v>255</v>
      </c>
      <c r="W47" s="117" t="s">
        <v>255</v>
      </c>
      <c r="X47" s="117" t="s">
        <v>255</v>
      </c>
      <c r="Y47" s="117" t="s">
        <v>255</v>
      </c>
      <c r="Z47" s="92">
        <v>1</v>
      </c>
      <c r="AA47" s="92">
        <v>1</v>
      </c>
      <c r="AB47" s="100">
        <f t="shared" si="1"/>
        <v>2</v>
      </c>
      <c r="AC47" s="91" t="s">
        <v>57</v>
      </c>
      <c r="AD47" s="91" t="s">
        <v>127</v>
      </c>
      <c r="AE47" s="100" t="s">
        <v>132</v>
      </c>
      <c r="AF47" s="100" t="s">
        <v>133</v>
      </c>
      <c r="AG47" s="117" t="s">
        <v>134</v>
      </c>
      <c r="AH47" s="117"/>
      <c r="AI47" s="100" t="s">
        <v>75</v>
      </c>
    </row>
    <row r="48" spans="1:35" s="89" customFormat="1" ht="165.75" customHeight="1" x14ac:dyDescent="0.25">
      <c r="A48" s="88"/>
      <c r="B48" s="100">
        <v>33</v>
      </c>
      <c r="C48" s="91" t="s">
        <v>103</v>
      </c>
      <c r="D48" s="91" t="s">
        <v>105</v>
      </c>
      <c r="E48" s="91" t="s">
        <v>108</v>
      </c>
      <c r="F48" s="91" t="s">
        <v>111</v>
      </c>
      <c r="G48" s="117" t="s">
        <v>340</v>
      </c>
      <c r="H48" s="117"/>
      <c r="I48" s="117"/>
      <c r="J48" s="117"/>
      <c r="K48" s="117" t="s">
        <v>328</v>
      </c>
      <c r="L48" s="117" t="s">
        <v>301</v>
      </c>
      <c r="M48" s="117" t="s">
        <v>301</v>
      </c>
      <c r="N48" s="117" t="s">
        <v>301</v>
      </c>
      <c r="O48" s="98">
        <v>2</v>
      </c>
      <c r="P48" s="98">
        <v>5</v>
      </c>
      <c r="Q48" s="100">
        <f t="shared" si="18"/>
        <v>7</v>
      </c>
      <c r="R48" s="91" t="s">
        <v>60</v>
      </c>
      <c r="S48" s="91" t="s">
        <v>127</v>
      </c>
      <c r="T48" s="117" t="s">
        <v>329</v>
      </c>
      <c r="U48" s="117" t="s">
        <v>302</v>
      </c>
      <c r="V48" s="117" t="s">
        <v>302</v>
      </c>
      <c r="W48" s="117" t="s">
        <v>302</v>
      </c>
      <c r="X48" s="117" t="s">
        <v>302</v>
      </c>
      <c r="Y48" s="117" t="s">
        <v>302</v>
      </c>
      <c r="Z48" s="99">
        <v>1</v>
      </c>
      <c r="AA48" s="99">
        <v>2</v>
      </c>
      <c r="AB48" s="100">
        <f t="shared" si="1"/>
        <v>3</v>
      </c>
      <c r="AC48" s="91" t="s">
        <v>57</v>
      </c>
      <c r="AD48" s="91" t="s">
        <v>131</v>
      </c>
      <c r="AE48" s="100" t="s">
        <v>132</v>
      </c>
      <c r="AF48" s="100" t="s">
        <v>133</v>
      </c>
      <c r="AG48" s="117" t="s">
        <v>330</v>
      </c>
      <c r="AH48" s="117"/>
      <c r="AI48" s="100" t="s">
        <v>135</v>
      </c>
    </row>
    <row r="49" spans="1:35" s="89" customFormat="1" ht="165.75" customHeight="1" x14ac:dyDescent="0.25">
      <c r="A49" s="88"/>
      <c r="B49" s="100">
        <v>34</v>
      </c>
      <c r="C49" s="91" t="s">
        <v>103</v>
      </c>
      <c r="D49" s="91" t="s">
        <v>105</v>
      </c>
      <c r="E49" s="91" t="s">
        <v>108</v>
      </c>
      <c r="F49" s="91" t="s">
        <v>111</v>
      </c>
      <c r="G49" s="117" t="s">
        <v>331</v>
      </c>
      <c r="H49" s="117"/>
      <c r="I49" s="117"/>
      <c r="J49" s="117"/>
      <c r="K49" s="117" t="s">
        <v>137</v>
      </c>
      <c r="L49" s="117" t="s">
        <v>301</v>
      </c>
      <c r="M49" s="117" t="s">
        <v>301</v>
      </c>
      <c r="N49" s="117" t="s">
        <v>301</v>
      </c>
      <c r="O49" s="98">
        <v>3</v>
      </c>
      <c r="P49" s="98">
        <v>5</v>
      </c>
      <c r="Q49" s="100">
        <f t="shared" ref="Q49:Q51" si="21">+O49+P49</f>
        <v>8</v>
      </c>
      <c r="R49" s="91" t="s">
        <v>138</v>
      </c>
      <c r="S49" s="91" t="s">
        <v>127</v>
      </c>
      <c r="T49" s="117" t="s">
        <v>257</v>
      </c>
      <c r="U49" s="117" t="s">
        <v>302</v>
      </c>
      <c r="V49" s="117" t="s">
        <v>302</v>
      </c>
      <c r="W49" s="117" t="s">
        <v>302</v>
      </c>
      <c r="X49" s="117" t="s">
        <v>302</v>
      </c>
      <c r="Y49" s="117" t="s">
        <v>302</v>
      </c>
      <c r="Z49" s="99">
        <v>2</v>
      </c>
      <c r="AA49" s="99">
        <v>2</v>
      </c>
      <c r="AB49" s="100">
        <f t="shared" ref="AB49:AB51" si="22">+Z49+AA49</f>
        <v>4</v>
      </c>
      <c r="AC49" s="91" t="s">
        <v>57</v>
      </c>
      <c r="AD49" s="91" t="s">
        <v>145</v>
      </c>
      <c r="AE49" s="100" t="s">
        <v>132</v>
      </c>
      <c r="AF49" s="100" t="s">
        <v>133</v>
      </c>
      <c r="AG49" s="117" t="s">
        <v>155</v>
      </c>
      <c r="AH49" s="117"/>
      <c r="AI49" s="100" t="s">
        <v>139</v>
      </c>
    </row>
    <row r="50" spans="1:35" s="89" customFormat="1" ht="153.75" customHeight="1" x14ac:dyDescent="0.25">
      <c r="A50" s="88"/>
      <c r="B50" s="100">
        <v>35</v>
      </c>
      <c r="C50" s="91" t="s">
        <v>103</v>
      </c>
      <c r="D50" s="91" t="s">
        <v>105</v>
      </c>
      <c r="E50" s="91" t="s">
        <v>108</v>
      </c>
      <c r="F50" s="91" t="s">
        <v>111</v>
      </c>
      <c r="G50" s="117" t="s">
        <v>258</v>
      </c>
      <c r="H50" s="117"/>
      <c r="I50" s="117"/>
      <c r="J50" s="117"/>
      <c r="K50" s="117" t="s">
        <v>259</v>
      </c>
      <c r="L50" s="117"/>
      <c r="M50" s="117"/>
      <c r="N50" s="117"/>
      <c r="O50" s="92">
        <v>2</v>
      </c>
      <c r="P50" s="92">
        <v>5</v>
      </c>
      <c r="Q50" s="100">
        <f t="shared" si="21"/>
        <v>7</v>
      </c>
      <c r="R50" s="91" t="s">
        <v>60</v>
      </c>
      <c r="S50" s="91" t="s">
        <v>260</v>
      </c>
      <c r="T50" s="117" t="s">
        <v>261</v>
      </c>
      <c r="U50" s="117" t="s">
        <v>264</v>
      </c>
      <c r="V50" s="117" t="s">
        <v>264</v>
      </c>
      <c r="W50" s="117" t="s">
        <v>264</v>
      </c>
      <c r="X50" s="117" t="s">
        <v>264</v>
      </c>
      <c r="Y50" s="117" t="s">
        <v>264</v>
      </c>
      <c r="Z50" s="92">
        <v>1</v>
      </c>
      <c r="AA50" s="92">
        <v>2</v>
      </c>
      <c r="AB50" s="100">
        <f t="shared" si="22"/>
        <v>3</v>
      </c>
      <c r="AC50" s="91" t="s">
        <v>57</v>
      </c>
      <c r="AD50" s="91" t="s">
        <v>262</v>
      </c>
      <c r="AE50" s="100" t="s">
        <v>132</v>
      </c>
      <c r="AF50" s="100" t="s">
        <v>133</v>
      </c>
      <c r="AG50" s="117" t="s">
        <v>263</v>
      </c>
      <c r="AH50" s="117"/>
      <c r="AI50" s="100" t="s">
        <v>76</v>
      </c>
    </row>
    <row r="51" spans="1:35" s="89" customFormat="1" ht="160.5" customHeight="1" x14ac:dyDescent="0.25">
      <c r="A51" s="88"/>
      <c r="B51" s="100">
        <v>36</v>
      </c>
      <c r="C51" s="91" t="s">
        <v>103</v>
      </c>
      <c r="D51" s="91" t="s">
        <v>106</v>
      </c>
      <c r="E51" s="91" t="s">
        <v>108</v>
      </c>
      <c r="F51" s="91" t="s">
        <v>111</v>
      </c>
      <c r="G51" s="114" t="s">
        <v>373</v>
      </c>
      <c r="H51" s="115"/>
      <c r="I51" s="115"/>
      <c r="J51" s="116"/>
      <c r="K51" s="114" t="s">
        <v>266</v>
      </c>
      <c r="L51" s="115"/>
      <c r="M51" s="115"/>
      <c r="N51" s="169"/>
      <c r="O51" s="94">
        <v>2</v>
      </c>
      <c r="P51" s="94">
        <v>5</v>
      </c>
      <c r="Q51" s="100">
        <f t="shared" si="21"/>
        <v>7</v>
      </c>
      <c r="R51" s="91" t="s">
        <v>60</v>
      </c>
      <c r="S51" s="91" t="s">
        <v>146</v>
      </c>
      <c r="T51" s="114" t="s">
        <v>267</v>
      </c>
      <c r="U51" s="115" t="s">
        <v>264</v>
      </c>
      <c r="V51" s="115" t="s">
        <v>264</v>
      </c>
      <c r="W51" s="115" t="s">
        <v>264</v>
      </c>
      <c r="X51" s="115" t="s">
        <v>264</v>
      </c>
      <c r="Y51" s="116" t="s">
        <v>264</v>
      </c>
      <c r="Z51" s="94">
        <v>1</v>
      </c>
      <c r="AA51" s="94">
        <v>2</v>
      </c>
      <c r="AB51" s="100">
        <f t="shared" si="22"/>
        <v>3</v>
      </c>
      <c r="AC51" s="91" t="s">
        <v>57</v>
      </c>
      <c r="AD51" s="95" t="s">
        <v>268</v>
      </c>
      <c r="AE51" s="100" t="s">
        <v>132</v>
      </c>
      <c r="AF51" s="100" t="s">
        <v>133</v>
      </c>
      <c r="AG51" s="114" t="s">
        <v>265</v>
      </c>
      <c r="AH51" s="116"/>
      <c r="AI51" s="100" t="s">
        <v>76</v>
      </c>
    </row>
    <row r="52" spans="1:35" s="89" customFormat="1" ht="99" customHeight="1" x14ac:dyDescent="0.25">
      <c r="A52" s="88"/>
      <c r="B52" s="100">
        <v>37</v>
      </c>
      <c r="C52" s="91" t="s">
        <v>104</v>
      </c>
      <c r="D52" s="91" t="s">
        <v>106</v>
      </c>
      <c r="E52" s="91" t="s">
        <v>108</v>
      </c>
      <c r="F52" s="91" t="s">
        <v>111</v>
      </c>
      <c r="G52" s="117" t="s">
        <v>303</v>
      </c>
      <c r="H52" s="117"/>
      <c r="I52" s="117"/>
      <c r="J52" s="117"/>
      <c r="K52" s="117" t="s">
        <v>227</v>
      </c>
      <c r="L52" s="117" t="s">
        <v>304</v>
      </c>
      <c r="M52" s="117" t="s">
        <v>304</v>
      </c>
      <c r="N52" s="117" t="s">
        <v>304</v>
      </c>
      <c r="O52" s="92">
        <v>3</v>
      </c>
      <c r="P52" s="92">
        <v>2</v>
      </c>
      <c r="Q52" s="100">
        <f t="shared" si="18"/>
        <v>5</v>
      </c>
      <c r="R52" s="91" t="s">
        <v>56</v>
      </c>
      <c r="S52" s="91" t="s">
        <v>146</v>
      </c>
      <c r="T52" s="117" t="s">
        <v>305</v>
      </c>
      <c r="U52" s="117" t="s">
        <v>305</v>
      </c>
      <c r="V52" s="117" t="s">
        <v>305</v>
      </c>
      <c r="W52" s="117" t="s">
        <v>305</v>
      </c>
      <c r="X52" s="117" t="s">
        <v>305</v>
      </c>
      <c r="Y52" s="117" t="s">
        <v>305</v>
      </c>
      <c r="Z52" s="92">
        <v>1</v>
      </c>
      <c r="AA52" s="92">
        <v>2</v>
      </c>
      <c r="AB52" s="100">
        <f t="shared" si="1"/>
        <v>3</v>
      </c>
      <c r="AC52" s="91" t="s">
        <v>57</v>
      </c>
      <c r="AD52" s="91" t="s">
        <v>94</v>
      </c>
      <c r="AE52" s="100" t="s">
        <v>228</v>
      </c>
      <c r="AF52" s="100" t="s">
        <v>120</v>
      </c>
      <c r="AG52" s="117" t="s">
        <v>310</v>
      </c>
      <c r="AH52" s="117"/>
      <c r="AI52" s="100" t="s">
        <v>136</v>
      </c>
    </row>
    <row r="53" spans="1:35" s="89" customFormat="1" ht="108" customHeight="1" x14ac:dyDescent="0.25">
      <c r="A53" s="88"/>
      <c r="B53" s="100">
        <v>38</v>
      </c>
      <c r="C53" s="91" t="s">
        <v>104</v>
      </c>
      <c r="D53" s="91" t="s">
        <v>106</v>
      </c>
      <c r="E53" s="91" t="s">
        <v>108</v>
      </c>
      <c r="F53" s="91" t="s">
        <v>111</v>
      </c>
      <c r="G53" s="114" t="s">
        <v>278</v>
      </c>
      <c r="H53" s="115"/>
      <c r="I53" s="115"/>
      <c r="J53" s="116"/>
      <c r="K53" s="114" t="s">
        <v>270</v>
      </c>
      <c r="L53" s="115"/>
      <c r="M53" s="115"/>
      <c r="N53" s="116"/>
      <c r="O53" s="100">
        <v>3</v>
      </c>
      <c r="P53" s="100">
        <v>3</v>
      </c>
      <c r="Q53" s="100">
        <f t="shared" si="18"/>
        <v>6</v>
      </c>
      <c r="R53" s="91" t="s">
        <v>60</v>
      </c>
      <c r="S53" s="91" t="s">
        <v>146</v>
      </c>
      <c r="T53" s="114" t="s">
        <v>279</v>
      </c>
      <c r="U53" s="115"/>
      <c r="V53" s="115"/>
      <c r="W53" s="115"/>
      <c r="X53" s="115"/>
      <c r="Y53" s="116"/>
      <c r="Z53" s="100">
        <v>1</v>
      </c>
      <c r="AA53" s="100">
        <v>2</v>
      </c>
      <c r="AB53" s="100">
        <f t="shared" si="1"/>
        <v>3</v>
      </c>
      <c r="AC53" s="91" t="s">
        <v>57</v>
      </c>
      <c r="AD53" s="91" t="s">
        <v>280</v>
      </c>
      <c r="AE53" s="96" t="s">
        <v>271</v>
      </c>
      <c r="AF53" s="100" t="s">
        <v>272</v>
      </c>
      <c r="AG53" s="114" t="s">
        <v>281</v>
      </c>
      <c r="AH53" s="116"/>
      <c r="AI53" s="100" t="s">
        <v>76</v>
      </c>
    </row>
    <row r="54" spans="1:35" s="89" customFormat="1" ht="108" customHeight="1" x14ac:dyDescent="0.25">
      <c r="A54" s="88"/>
      <c r="B54" s="100">
        <v>39</v>
      </c>
      <c r="C54" s="91" t="s">
        <v>104</v>
      </c>
      <c r="D54" s="91" t="s">
        <v>106</v>
      </c>
      <c r="E54" s="91" t="s">
        <v>108</v>
      </c>
      <c r="F54" s="91" t="s">
        <v>111</v>
      </c>
      <c r="G54" s="114" t="s">
        <v>273</v>
      </c>
      <c r="H54" s="115"/>
      <c r="I54" s="115"/>
      <c r="J54" s="116"/>
      <c r="K54" s="114" t="s">
        <v>274</v>
      </c>
      <c r="L54" s="115"/>
      <c r="M54" s="115"/>
      <c r="N54" s="116"/>
      <c r="O54" s="100">
        <v>3</v>
      </c>
      <c r="P54" s="100">
        <v>1</v>
      </c>
      <c r="Q54" s="100">
        <f>+O54+P54</f>
        <v>4</v>
      </c>
      <c r="R54" s="91" t="s">
        <v>57</v>
      </c>
      <c r="S54" s="91" t="s">
        <v>127</v>
      </c>
      <c r="T54" s="114" t="s">
        <v>275</v>
      </c>
      <c r="U54" s="115"/>
      <c r="V54" s="115"/>
      <c r="W54" s="115"/>
      <c r="X54" s="115"/>
      <c r="Y54" s="116"/>
      <c r="Z54" s="100">
        <v>2</v>
      </c>
      <c r="AA54" s="100">
        <v>1</v>
      </c>
      <c r="AB54" s="100">
        <f>+Z54+AA54</f>
        <v>3</v>
      </c>
      <c r="AC54" s="91" t="s">
        <v>57</v>
      </c>
      <c r="AD54" s="91" t="s">
        <v>256</v>
      </c>
      <c r="AE54" s="96" t="s">
        <v>276</v>
      </c>
      <c r="AF54" s="100" t="s">
        <v>272</v>
      </c>
      <c r="AG54" s="114" t="s">
        <v>282</v>
      </c>
      <c r="AH54" s="116"/>
      <c r="AI54" s="100" t="s">
        <v>277</v>
      </c>
    </row>
    <row r="55" spans="1:35" s="107" customFormat="1" ht="108" customHeight="1" x14ac:dyDescent="0.25">
      <c r="A55" s="105"/>
      <c r="B55" s="100">
        <v>40</v>
      </c>
      <c r="C55" s="104" t="s">
        <v>104</v>
      </c>
      <c r="D55" s="104" t="s">
        <v>106</v>
      </c>
      <c r="E55" s="104" t="s">
        <v>109</v>
      </c>
      <c r="F55" s="104" t="s">
        <v>111</v>
      </c>
      <c r="G55" s="114" t="s">
        <v>341</v>
      </c>
      <c r="H55" s="115"/>
      <c r="I55" s="115"/>
      <c r="J55" s="116"/>
      <c r="K55" s="114" t="s">
        <v>342</v>
      </c>
      <c r="L55" s="115"/>
      <c r="M55" s="115"/>
      <c r="N55" s="116"/>
      <c r="O55" s="103">
        <v>2</v>
      </c>
      <c r="P55" s="103">
        <v>5</v>
      </c>
      <c r="Q55" s="103">
        <f t="shared" ref="Q55" si="23">+O55+P55</f>
        <v>7</v>
      </c>
      <c r="R55" s="104" t="s">
        <v>60</v>
      </c>
      <c r="S55" s="104" t="s">
        <v>343</v>
      </c>
      <c r="T55" s="114" t="s">
        <v>344</v>
      </c>
      <c r="U55" s="115"/>
      <c r="V55" s="115"/>
      <c r="W55" s="115"/>
      <c r="X55" s="115"/>
      <c r="Y55" s="116"/>
      <c r="Z55" s="103">
        <v>2</v>
      </c>
      <c r="AA55" s="103">
        <v>2</v>
      </c>
      <c r="AB55" s="103">
        <f t="shared" ref="AB55" si="24">+Z55+AA55</f>
        <v>4</v>
      </c>
      <c r="AC55" s="104" t="s">
        <v>57</v>
      </c>
      <c r="AD55" s="104" t="s">
        <v>94</v>
      </c>
      <c r="AE55" s="106" t="s">
        <v>345</v>
      </c>
      <c r="AF55" s="103" t="s">
        <v>132</v>
      </c>
      <c r="AG55" s="114" t="s">
        <v>346</v>
      </c>
      <c r="AH55" s="116"/>
      <c r="AI55" s="106" t="s">
        <v>347</v>
      </c>
    </row>
    <row r="56" spans="1:35" s="89" customFormat="1" ht="169.5" customHeight="1" x14ac:dyDescent="0.25">
      <c r="A56" s="170"/>
      <c r="B56" s="100">
        <v>41</v>
      </c>
      <c r="C56" s="91" t="s">
        <v>103</v>
      </c>
      <c r="D56" s="91" t="s">
        <v>105</v>
      </c>
      <c r="E56" s="91" t="s">
        <v>108</v>
      </c>
      <c r="F56" s="91" t="s">
        <v>116</v>
      </c>
      <c r="G56" s="117" t="s">
        <v>269</v>
      </c>
      <c r="H56" s="117"/>
      <c r="I56" s="117"/>
      <c r="J56" s="117"/>
      <c r="K56" s="117" t="s">
        <v>229</v>
      </c>
      <c r="L56" s="117"/>
      <c r="M56" s="117"/>
      <c r="N56" s="117"/>
      <c r="O56" s="98">
        <v>2</v>
      </c>
      <c r="P56" s="98">
        <v>4</v>
      </c>
      <c r="Q56" s="100">
        <f t="shared" ref="Q56" si="25">+O56+P56</f>
        <v>6</v>
      </c>
      <c r="R56" s="91" t="s">
        <v>60</v>
      </c>
      <c r="S56" s="91" t="s">
        <v>127</v>
      </c>
      <c r="T56" s="117" t="s">
        <v>140</v>
      </c>
      <c r="U56" s="117"/>
      <c r="V56" s="117"/>
      <c r="W56" s="117"/>
      <c r="X56" s="117"/>
      <c r="Y56" s="117"/>
      <c r="Z56" s="99">
        <v>1</v>
      </c>
      <c r="AA56" s="99">
        <v>2</v>
      </c>
      <c r="AB56" s="100">
        <f t="shared" ref="AB56" si="26">+Z56+AA56</f>
        <v>3</v>
      </c>
      <c r="AC56" s="91" t="s">
        <v>57</v>
      </c>
      <c r="AD56" s="91" t="s">
        <v>127</v>
      </c>
      <c r="AE56" s="100" t="s">
        <v>132</v>
      </c>
      <c r="AF56" s="100" t="s">
        <v>133</v>
      </c>
      <c r="AG56" s="117" t="s">
        <v>141</v>
      </c>
      <c r="AH56" s="117"/>
      <c r="AI56" s="100" t="s">
        <v>142</v>
      </c>
    </row>
    <row r="57" spans="1:35" s="89" customFormat="1" ht="131.1" customHeight="1" x14ac:dyDescent="0.25">
      <c r="A57" s="170"/>
      <c r="B57" s="100">
        <v>42</v>
      </c>
      <c r="C57" s="91" t="s">
        <v>104</v>
      </c>
      <c r="D57" s="91" t="s">
        <v>106</v>
      </c>
      <c r="E57" s="91" t="s">
        <v>108</v>
      </c>
      <c r="F57" s="91" t="s">
        <v>116</v>
      </c>
      <c r="G57" s="117" t="s">
        <v>230</v>
      </c>
      <c r="H57" s="117"/>
      <c r="I57" s="117"/>
      <c r="J57" s="117"/>
      <c r="K57" s="117" t="s">
        <v>232</v>
      </c>
      <c r="L57" s="117"/>
      <c r="M57" s="117"/>
      <c r="N57" s="117"/>
      <c r="O57" s="98">
        <v>2</v>
      </c>
      <c r="P57" s="98">
        <v>3</v>
      </c>
      <c r="Q57" s="100">
        <f t="shared" si="18"/>
        <v>5</v>
      </c>
      <c r="R57" s="91" t="s">
        <v>56</v>
      </c>
      <c r="S57" s="91" t="s">
        <v>94</v>
      </c>
      <c r="T57" s="117" t="s">
        <v>231</v>
      </c>
      <c r="U57" s="117"/>
      <c r="V57" s="117"/>
      <c r="W57" s="117"/>
      <c r="X57" s="117"/>
      <c r="Y57" s="117"/>
      <c r="Z57" s="99">
        <v>1</v>
      </c>
      <c r="AA57" s="99">
        <v>1</v>
      </c>
      <c r="AB57" s="100">
        <f t="shared" si="1"/>
        <v>2</v>
      </c>
      <c r="AC57" s="91" t="s">
        <v>57</v>
      </c>
      <c r="AD57" s="91" t="s">
        <v>94</v>
      </c>
      <c r="AE57" s="100" t="s">
        <v>132</v>
      </c>
      <c r="AF57" s="100" t="s">
        <v>148</v>
      </c>
      <c r="AG57" s="117" t="s">
        <v>149</v>
      </c>
      <c r="AH57" s="117"/>
      <c r="AI57" s="100" t="s">
        <v>150</v>
      </c>
    </row>
    <row r="58" spans="1:35" s="89" customFormat="1" ht="131.1" customHeight="1" x14ac:dyDescent="0.25">
      <c r="A58" s="101"/>
      <c r="B58" s="100">
        <v>43</v>
      </c>
      <c r="C58" s="91" t="s">
        <v>104</v>
      </c>
      <c r="D58" s="91" t="s">
        <v>105</v>
      </c>
      <c r="E58" s="91" t="s">
        <v>107</v>
      </c>
      <c r="F58" s="91" t="s">
        <v>114</v>
      </c>
      <c r="G58" s="117" t="s">
        <v>234</v>
      </c>
      <c r="H58" s="117"/>
      <c r="I58" s="117"/>
      <c r="J58" s="117"/>
      <c r="K58" s="117" t="s">
        <v>233</v>
      </c>
      <c r="L58" s="117"/>
      <c r="M58" s="117"/>
      <c r="N58" s="117"/>
      <c r="O58" s="100">
        <v>3</v>
      </c>
      <c r="P58" s="100">
        <v>5</v>
      </c>
      <c r="Q58" s="100">
        <f t="shared" si="18"/>
        <v>8</v>
      </c>
      <c r="R58" s="91" t="s">
        <v>138</v>
      </c>
      <c r="S58" s="91" t="s">
        <v>94</v>
      </c>
      <c r="T58" s="117" t="s">
        <v>283</v>
      </c>
      <c r="U58" s="117"/>
      <c r="V58" s="117"/>
      <c r="W58" s="117"/>
      <c r="X58" s="117"/>
      <c r="Y58" s="117"/>
      <c r="Z58" s="100">
        <v>1</v>
      </c>
      <c r="AA58" s="100">
        <v>1</v>
      </c>
      <c r="AB58" s="100">
        <f t="shared" si="1"/>
        <v>2</v>
      </c>
      <c r="AC58" s="91" t="s">
        <v>57</v>
      </c>
      <c r="AD58" s="91" t="s">
        <v>94</v>
      </c>
      <c r="AE58" s="100" t="s">
        <v>107</v>
      </c>
      <c r="AF58" s="100" t="s">
        <v>210</v>
      </c>
      <c r="AG58" s="117" t="s">
        <v>235</v>
      </c>
      <c r="AH58" s="117"/>
      <c r="AI58" s="100" t="s">
        <v>236</v>
      </c>
    </row>
    <row r="59" spans="1:35" s="89" customFormat="1" ht="111" customHeight="1" x14ac:dyDescent="0.25">
      <c r="A59" s="170"/>
      <c r="B59" s="100">
        <v>44</v>
      </c>
      <c r="C59" s="91" t="s">
        <v>104</v>
      </c>
      <c r="D59" s="91" t="s">
        <v>106</v>
      </c>
      <c r="E59" s="91" t="s">
        <v>108</v>
      </c>
      <c r="F59" s="91" t="s">
        <v>115</v>
      </c>
      <c r="G59" s="117" t="s">
        <v>284</v>
      </c>
      <c r="H59" s="117"/>
      <c r="I59" s="117"/>
      <c r="J59" s="117"/>
      <c r="K59" s="117" t="s">
        <v>285</v>
      </c>
      <c r="L59" s="117"/>
      <c r="M59" s="117"/>
      <c r="N59" s="117"/>
      <c r="O59" s="100">
        <v>2</v>
      </c>
      <c r="P59" s="100">
        <v>3</v>
      </c>
      <c r="Q59" s="100">
        <f t="shared" si="18"/>
        <v>5</v>
      </c>
      <c r="R59" s="91" t="s">
        <v>56</v>
      </c>
      <c r="S59" s="91" t="s">
        <v>94</v>
      </c>
      <c r="T59" s="117" t="s">
        <v>122</v>
      </c>
      <c r="U59" s="117"/>
      <c r="V59" s="117"/>
      <c r="W59" s="117"/>
      <c r="X59" s="117"/>
      <c r="Y59" s="117"/>
      <c r="Z59" s="100">
        <v>1</v>
      </c>
      <c r="AA59" s="100">
        <v>1</v>
      </c>
      <c r="AB59" s="100">
        <f t="shared" si="1"/>
        <v>2</v>
      </c>
      <c r="AC59" s="91" t="s">
        <v>57</v>
      </c>
      <c r="AD59" s="91" t="s">
        <v>94</v>
      </c>
      <c r="AE59" s="100" t="s">
        <v>107</v>
      </c>
      <c r="AF59" s="100" t="s">
        <v>108</v>
      </c>
      <c r="AG59" s="117" t="s">
        <v>286</v>
      </c>
      <c r="AH59" s="117"/>
      <c r="AI59" s="100" t="s">
        <v>77</v>
      </c>
    </row>
    <row r="60" spans="1:35" s="89" customFormat="1" ht="123" customHeight="1" x14ac:dyDescent="0.25">
      <c r="A60" s="170"/>
      <c r="B60" s="100">
        <v>45</v>
      </c>
      <c r="C60" s="91" t="s">
        <v>104</v>
      </c>
      <c r="D60" s="91" t="s">
        <v>106</v>
      </c>
      <c r="E60" s="91" t="s">
        <v>108</v>
      </c>
      <c r="F60" s="91" t="s">
        <v>115</v>
      </c>
      <c r="G60" s="117" t="s">
        <v>287</v>
      </c>
      <c r="H60" s="117"/>
      <c r="I60" s="117"/>
      <c r="J60" s="117"/>
      <c r="K60" s="117" t="s">
        <v>237</v>
      </c>
      <c r="L60" s="117"/>
      <c r="M60" s="117"/>
      <c r="N60" s="117"/>
      <c r="O60" s="100">
        <v>2</v>
      </c>
      <c r="P60" s="100">
        <v>3</v>
      </c>
      <c r="Q60" s="100">
        <f t="shared" si="18"/>
        <v>5</v>
      </c>
      <c r="R60" s="91" t="s">
        <v>56</v>
      </c>
      <c r="S60" s="91" t="s">
        <v>94</v>
      </c>
      <c r="T60" s="117" t="s">
        <v>117</v>
      </c>
      <c r="U60" s="117"/>
      <c r="V60" s="117"/>
      <c r="W60" s="117"/>
      <c r="X60" s="117"/>
      <c r="Y60" s="117"/>
      <c r="Z60" s="100">
        <v>1</v>
      </c>
      <c r="AA60" s="100">
        <v>1</v>
      </c>
      <c r="AB60" s="100">
        <f t="shared" si="1"/>
        <v>2</v>
      </c>
      <c r="AC60" s="91" t="s">
        <v>57</v>
      </c>
      <c r="AD60" s="91" t="s">
        <v>94</v>
      </c>
      <c r="AE60" s="100" t="s">
        <v>132</v>
      </c>
      <c r="AF60" s="100" t="s">
        <v>208</v>
      </c>
      <c r="AG60" s="117" t="s">
        <v>238</v>
      </c>
      <c r="AH60" s="117"/>
      <c r="AI60" s="100" t="s">
        <v>81</v>
      </c>
    </row>
    <row r="61" spans="1:35" s="89" customFormat="1" ht="102.75" customHeight="1" x14ac:dyDescent="0.25">
      <c r="A61" s="170"/>
      <c r="B61" s="100">
        <v>46</v>
      </c>
      <c r="C61" s="91" t="s">
        <v>104</v>
      </c>
      <c r="D61" s="91" t="s">
        <v>106</v>
      </c>
      <c r="E61" s="91" t="s">
        <v>108</v>
      </c>
      <c r="F61" s="91" t="s">
        <v>112</v>
      </c>
      <c r="G61" s="117" t="s">
        <v>332</v>
      </c>
      <c r="H61" s="117"/>
      <c r="I61" s="117"/>
      <c r="J61" s="117"/>
      <c r="K61" s="117" t="s">
        <v>333</v>
      </c>
      <c r="L61" s="117"/>
      <c r="M61" s="117"/>
      <c r="N61" s="117"/>
      <c r="O61" s="100">
        <v>3</v>
      </c>
      <c r="P61" s="100">
        <v>2</v>
      </c>
      <c r="Q61" s="100">
        <f t="shared" si="18"/>
        <v>5</v>
      </c>
      <c r="R61" s="91" t="s">
        <v>56</v>
      </c>
      <c r="S61" s="91" t="s">
        <v>146</v>
      </c>
      <c r="T61" s="117" t="s">
        <v>156</v>
      </c>
      <c r="U61" s="117"/>
      <c r="V61" s="117"/>
      <c r="W61" s="117"/>
      <c r="X61" s="117"/>
      <c r="Y61" s="117"/>
      <c r="Z61" s="100">
        <v>1</v>
      </c>
      <c r="AA61" s="100">
        <v>1</v>
      </c>
      <c r="AB61" s="100">
        <f t="shared" si="1"/>
        <v>2</v>
      </c>
      <c r="AC61" s="91" t="s">
        <v>57</v>
      </c>
      <c r="AD61" s="91" t="s">
        <v>143</v>
      </c>
      <c r="AE61" s="100" t="s">
        <v>132</v>
      </c>
      <c r="AF61" s="100" t="s">
        <v>148</v>
      </c>
      <c r="AG61" s="117" t="s">
        <v>95</v>
      </c>
      <c r="AH61" s="117"/>
      <c r="AI61" s="100" t="s">
        <v>76</v>
      </c>
    </row>
    <row r="62" spans="1:35" s="89" customFormat="1" ht="123.95" customHeight="1" x14ac:dyDescent="0.25">
      <c r="A62" s="170"/>
      <c r="B62" s="100">
        <v>47</v>
      </c>
      <c r="C62" s="91" t="s">
        <v>104</v>
      </c>
      <c r="D62" s="91" t="s">
        <v>106</v>
      </c>
      <c r="E62" s="91" t="s">
        <v>108</v>
      </c>
      <c r="F62" s="91" t="s">
        <v>112</v>
      </c>
      <c r="G62" s="117" t="s">
        <v>288</v>
      </c>
      <c r="H62" s="117"/>
      <c r="I62" s="117"/>
      <c r="J62" s="117"/>
      <c r="K62" s="117" t="s">
        <v>239</v>
      </c>
      <c r="L62" s="117"/>
      <c r="M62" s="117"/>
      <c r="N62" s="117"/>
      <c r="O62" s="100">
        <v>2</v>
      </c>
      <c r="P62" s="100">
        <v>4</v>
      </c>
      <c r="Q62" s="100">
        <f t="shared" ref="Q62" si="27">+O62+P62</f>
        <v>6</v>
      </c>
      <c r="R62" s="91" t="s">
        <v>60</v>
      </c>
      <c r="S62" s="91" t="s">
        <v>146</v>
      </c>
      <c r="T62" s="117" t="s">
        <v>157</v>
      </c>
      <c r="U62" s="117"/>
      <c r="V62" s="117"/>
      <c r="W62" s="117"/>
      <c r="X62" s="117"/>
      <c r="Y62" s="117"/>
      <c r="Z62" s="100">
        <v>1</v>
      </c>
      <c r="AA62" s="100">
        <v>2</v>
      </c>
      <c r="AB62" s="100">
        <f t="shared" ref="AB62" si="28">+Z62+AA62</f>
        <v>3</v>
      </c>
      <c r="AC62" s="91" t="s">
        <v>57</v>
      </c>
      <c r="AD62" s="91" t="s">
        <v>143</v>
      </c>
      <c r="AE62" s="100" t="s">
        <v>132</v>
      </c>
      <c r="AF62" s="100" t="s">
        <v>78</v>
      </c>
      <c r="AG62" s="117" t="s">
        <v>96</v>
      </c>
      <c r="AH62" s="117"/>
      <c r="AI62" s="100" t="s">
        <v>77</v>
      </c>
    </row>
    <row r="63" spans="1:35" s="89" customFormat="1" ht="104.1" customHeight="1" x14ac:dyDescent="0.25">
      <c r="A63" s="101"/>
      <c r="B63" s="100">
        <v>48</v>
      </c>
      <c r="C63" s="91" t="s">
        <v>104</v>
      </c>
      <c r="D63" s="91" t="s">
        <v>106</v>
      </c>
      <c r="E63" s="91" t="s">
        <v>108</v>
      </c>
      <c r="F63" s="91" t="s">
        <v>113</v>
      </c>
      <c r="G63" s="117" t="s">
        <v>83</v>
      </c>
      <c r="H63" s="117"/>
      <c r="I63" s="117"/>
      <c r="J63" s="117"/>
      <c r="K63" s="117" t="s">
        <v>289</v>
      </c>
      <c r="L63" s="117"/>
      <c r="M63" s="117"/>
      <c r="N63" s="117"/>
      <c r="O63" s="100">
        <v>2</v>
      </c>
      <c r="P63" s="100">
        <v>3</v>
      </c>
      <c r="Q63" s="100">
        <f t="shared" si="18"/>
        <v>5</v>
      </c>
      <c r="R63" s="91" t="s">
        <v>56</v>
      </c>
      <c r="S63" s="91" t="s">
        <v>94</v>
      </c>
      <c r="T63" s="117" t="s">
        <v>240</v>
      </c>
      <c r="U63" s="117"/>
      <c r="V63" s="117"/>
      <c r="W63" s="117"/>
      <c r="X63" s="117"/>
      <c r="Y63" s="117"/>
      <c r="Z63" s="100">
        <v>1</v>
      </c>
      <c r="AA63" s="100">
        <v>2</v>
      </c>
      <c r="AB63" s="100">
        <f t="shared" si="1"/>
        <v>3</v>
      </c>
      <c r="AC63" s="91" t="s">
        <v>57</v>
      </c>
      <c r="AD63" s="91" t="s">
        <v>143</v>
      </c>
      <c r="AE63" s="100" t="s">
        <v>132</v>
      </c>
      <c r="AF63" s="100" t="s">
        <v>80</v>
      </c>
      <c r="AG63" s="117" t="s">
        <v>158</v>
      </c>
      <c r="AH63" s="117"/>
      <c r="AI63" s="100" t="s">
        <v>81</v>
      </c>
    </row>
    <row r="64" spans="1:35" s="89" customFormat="1" ht="104.1" customHeight="1" x14ac:dyDescent="0.25">
      <c r="A64" s="101"/>
      <c r="B64" s="100">
        <v>49</v>
      </c>
      <c r="C64" s="91" t="s">
        <v>104</v>
      </c>
      <c r="D64" s="91" t="s">
        <v>106</v>
      </c>
      <c r="E64" s="91" t="s">
        <v>108</v>
      </c>
      <c r="F64" s="91" t="s">
        <v>159</v>
      </c>
      <c r="G64" s="117" t="s">
        <v>290</v>
      </c>
      <c r="H64" s="117"/>
      <c r="I64" s="117"/>
      <c r="J64" s="117"/>
      <c r="K64" s="117" t="s">
        <v>160</v>
      </c>
      <c r="L64" s="117"/>
      <c r="M64" s="117"/>
      <c r="N64" s="117"/>
      <c r="O64" s="100">
        <v>3</v>
      </c>
      <c r="P64" s="100">
        <v>3</v>
      </c>
      <c r="Q64" s="100">
        <f t="shared" ref="Q64" si="29">+O64+P64</f>
        <v>6</v>
      </c>
      <c r="R64" s="91" t="s">
        <v>60</v>
      </c>
      <c r="S64" s="91" t="s">
        <v>131</v>
      </c>
      <c r="T64" s="117" t="s">
        <v>241</v>
      </c>
      <c r="U64" s="117"/>
      <c r="V64" s="117"/>
      <c r="W64" s="117"/>
      <c r="X64" s="117"/>
      <c r="Y64" s="117"/>
      <c r="Z64" s="100">
        <v>3</v>
      </c>
      <c r="AA64" s="100">
        <v>1</v>
      </c>
      <c r="AB64" s="100">
        <f t="shared" ref="AB64" si="30">+Z64+AA64</f>
        <v>4</v>
      </c>
      <c r="AC64" s="91" t="s">
        <v>57</v>
      </c>
      <c r="AD64" s="91" t="s">
        <v>143</v>
      </c>
      <c r="AE64" s="100" t="s">
        <v>132</v>
      </c>
      <c r="AF64" s="100" t="s">
        <v>133</v>
      </c>
      <c r="AG64" s="117" t="s">
        <v>242</v>
      </c>
      <c r="AH64" s="117"/>
      <c r="AI64" s="100" t="s">
        <v>81</v>
      </c>
    </row>
    <row r="65" spans="1:35" s="89" customFormat="1" ht="123.75" customHeight="1" x14ac:dyDescent="0.25">
      <c r="A65" s="88"/>
      <c r="B65" s="100">
        <v>50</v>
      </c>
      <c r="C65" s="91" t="s">
        <v>104</v>
      </c>
      <c r="D65" s="91" t="s">
        <v>106</v>
      </c>
      <c r="E65" s="91" t="s">
        <v>108</v>
      </c>
      <c r="F65" s="91" t="s">
        <v>159</v>
      </c>
      <c r="G65" s="117" t="s">
        <v>334</v>
      </c>
      <c r="H65" s="117"/>
      <c r="I65" s="117"/>
      <c r="J65" s="117"/>
      <c r="K65" s="117" t="s">
        <v>175</v>
      </c>
      <c r="L65" s="117"/>
      <c r="M65" s="117"/>
      <c r="N65" s="117"/>
      <c r="O65" s="100">
        <v>4</v>
      </c>
      <c r="P65" s="100">
        <v>3</v>
      </c>
      <c r="Q65" s="100">
        <f>+O65+P65</f>
        <v>7</v>
      </c>
      <c r="R65" s="91" t="s">
        <v>60</v>
      </c>
      <c r="S65" s="91" t="s">
        <v>162</v>
      </c>
      <c r="T65" s="117" t="s">
        <v>243</v>
      </c>
      <c r="U65" s="117"/>
      <c r="V65" s="117"/>
      <c r="W65" s="117"/>
      <c r="X65" s="117"/>
      <c r="Y65" s="117"/>
      <c r="Z65" s="100">
        <v>4</v>
      </c>
      <c r="AA65" s="100">
        <v>2</v>
      </c>
      <c r="AB65" s="100">
        <f t="shared" si="1"/>
        <v>6</v>
      </c>
      <c r="AC65" s="91" t="s">
        <v>60</v>
      </c>
      <c r="AD65" s="91" t="s">
        <v>143</v>
      </c>
      <c r="AE65" s="100" t="s">
        <v>132</v>
      </c>
      <c r="AF65" s="100" t="s">
        <v>133</v>
      </c>
      <c r="AG65" s="117" t="s">
        <v>177</v>
      </c>
      <c r="AH65" s="117"/>
      <c r="AI65" s="100" t="s">
        <v>81</v>
      </c>
    </row>
    <row r="66" spans="1:35" s="89" customFormat="1" ht="142.5" customHeight="1" x14ac:dyDescent="0.25">
      <c r="A66" s="88"/>
      <c r="B66" s="100">
        <v>51</v>
      </c>
      <c r="C66" s="91" t="s">
        <v>104</v>
      </c>
      <c r="D66" s="91" t="s">
        <v>106</v>
      </c>
      <c r="E66" s="91" t="s">
        <v>108</v>
      </c>
      <c r="F66" s="91" t="s">
        <v>159</v>
      </c>
      <c r="G66" s="117" t="s">
        <v>348</v>
      </c>
      <c r="H66" s="117"/>
      <c r="I66" s="117"/>
      <c r="J66" s="117"/>
      <c r="K66" s="117" t="s">
        <v>335</v>
      </c>
      <c r="L66" s="117"/>
      <c r="M66" s="117"/>
      <c r="N66" s="117"/>
      <c r="O66" s="100">
        <v>4</v>
      </c>
      <c r="P66" s="100">
        <v>3</v>
      </c>
      <c r="Q66" s="100">
        <f>+O66+P66</f>
        <v>7</v>
      </c>
      <c r="R66" s="91" t="s">
        <v>60</v>
      </c>
      <c r="S66" s="91" t="s">
        <v>146</v>
      </c>
      <c r="T66" s="117" t="s">
        <v>336</v>
      </c>
      <c r="U66" s="117"/>
      <c r="V66" s="117"/>
      <c r="W66" s="117"/>
      <c r="X66" s="117"/>
      <c r="Y66" s="117"/>
      <c r="Z66" s="100">
        <v>2</v>
      </c>
      <c r="AA66" s="100">
        <v>2</v>
      </c>
      <c r="AB66" s="100">
        <f t="shared" ref="AB66" si="31">+Z66+AA66</f>
        <v>4</v>
      </c>
      <c r="AC66" s="91" t="s">
        <v>57</v>
      </c>
      <c r="AD66" s="91" t="s">
        <v>143</v>
      </c>
      <c r="AE66" s="100" t="s">
        <v>132</v>
      </c>
      <c r="AF66" s="100" t="s">
        <v>133</v>
      </c>
      <c r="AG66" s="117" t="s">
        <v>177</v>
      </c>
      <c r="AH66" s="117"/>
      <c r="AI66" s="100" t="s">
        <v>81</v>
      </c>
    </row>
    <row r="67" spans="1:35" s="89" customFormat="1" ht="128.25" customHeight="1" x14ac:dyDescent="0.25">
      <c r="A67" s="88"/>
      <c r="B67" s="100">
        <v>52</v>
      </c>
      <c r="C67" s="91" t="s">
        <v>104</v>
      </c>
      <c r="D67" s="91" t="s">
        <v>106</v>
      </c>
      <c r="E67" s="91" t="s">
        <v>108</v>
      </c>
      <c r="F67" s="91" t="s">
        <v>159</v>
      </c>
      <c r="G67" s="117" t="s">
        <v>244</v>
      </c>
      <c r="H67" s="117"/>
      <c r="I67" s="117"/>
      <c r="J67" s="117"/>
      <c r="K67" s="117" t="s">
        <v>79</v>
      </c>
      <c r="L67" s="117"/>
      <c r="M67" s="117"/>
      <c r="N67" s="117"/>
      <c r="O67" s="100">
        <v>4</v>
      </c>
      <c r="P67" s="100">
        <v>3</v>
      </c>
      <c r="Q67" s="100">
        <f>+O67+P67</f>
        <v>7</v>
      </c>
      <c r="R67" s="91" t="s">
        <v>60</v>
      </c>
      <c r="S67" s="91" t="s">
        <v>127</v>
      </c>
      <c r="T67" s="117" t="s">
        <v>243</v>
      </c>
      <c r="U67" s="117"/>
      <c r="V67" s="117"/>
      <c r="W67" s="117"/>
      <c r="X67" s="117"/>
      <c r="Y67" s="117"/>
      <c r="Z67" s="100">
        <v>2</v>
      </c>
      <c r="AA67" s="100">
        <v>2</v>
      </c>
      <c r="AB67" s="100">
        <f>+Z67+AA67</f>
        <v>4</v>
      </c>
      <c r="AC67" s="91" t="s">
        <v>57</v>
      </c>
      <c r="AD67" s="91" t="s">
        <v>143</v>
      </c>
      <c r="AE67" s="100" t="s">
        <v>132</v>
      </c>
      <c r="AF67" s="100" t="s">
        <v>133</v>
      </c>
      <c r="AG67" s="117" t="s">
        <v>180</v>
      </c>
      <c r="AH67" s="117"/>
      <c r="AI67" s="100" t="s">
        <v>81</v>
      </c>
    </row>
    <row r="68" spans="1:35" s="89" customFormat="1" ht="122.25" customHeight="1" x14ac:dyDescent="0.25">
      <c r="A68" s="88"/>
      <c r="B68" s="100">
        <v>53</v>
      </c>
      <c r="C68" s="91" t="s">
        <v>104</v>
      </c>
      <c r="D68" s="91" t="s">
        <v>106</v>
      </c>
      <c r="E68" s="91" t="s">
        <v>108</v>
      </c>
      <c r="F68" s="91" t="s">
        <v>159</v>
      </c>
      <c r="G68" s="117" t="s">
        <v>178</v>
      </c>
      <c r="H68" s="117"/>
      <c r="I68" s="117"/>
      <c r="J68" s="117"/>
      <c r="K68" s="117" t="s">
        <v>179</v>
      </c>
      <c r="L68" s="117"/>
      <c r="M68" s="117"/>
      <c r="N68" s="117"/>
      <c r="O68" s="100">
        <v>4</v>
      </c>
      <c r="P68" s="100">
        <v>5</v>
      </c>
      <c r="Q68" s="100">
        <f>+O68+P68</f>
        <v>9</v>
      </c>
      <c r="R68" s="91" t="s">
        <v>138</v>
      </c>
      <c r="S68" s="91" t="s">
        <v>127</v>
      </c>
      <c r="T68" s="117" t="s">
        <v>243</v>
      </c>
      <c r="U68" s="117"/>
      <c r="V68" s="117"/>
      <c r="W68" s="117"/>
      <c r="X68" s="117"/>
      <c r="Y68" s="117"/>
      <c r="Z68" s="100">
        <v>3</v>
      </c>
      <c r="AA68" s="100">
        <v>2</v>
      </c>
      <c r="AB68" s="100">
        <f>+Z68+AA68</f>
        <v>5</v>
      </c>
      <c r="AC68" s="91" t="s">
        <v>56</v>
      </c>
      <c r="AD68" s="91" t="s">
        <v>143</v>
      </c>
      <c r="AE68" s="100" t="s">
        <v>132</v>
      </c>
      <c r="AF68" s="100" t="s">
        <v>133</v>
      </c>
      <c r="AG68" s="117" t="s">
        <v>180</v>
      </c>
      <c r="AH68" s="117"/>
      <c r="AI68" s="100" t="s">
        <v>81</v>
      </c>
    </row>
    <row r="69" spans="1:35" s="97" customFormat="1" ht="27.95" customHeight="1" x14ac:dyDescent="0.25"/>
    <row r="70" spans="1:35" s="90" customFormat="1" ht="27.95" customHeight="1" x14ac:dyDescent="0.2">
      <c r="B70" s="90" t="s">
        <v>245</v>
      </c>
    </row>
    <row r="71" spans="1:35" s="90" customFormat="1" ht="17.100000000000001" customHeight="1" x14ac:dyDescent="0.2">
      <c r="B71" s="90" t="s">
        <v>246</v>
      </c>
    </row>
    <row r="72" spans="1:35" s="30" customFormat="1" ht="27.95" customHeight="1" x14ac:dyDescent="0.25"/>
    <row r="73" spans="1:35" s="30" customFormat="1" ht="27.95" customHeight="1" x14ac:dyDescent="0.25"/>
    <row r="74" spans="1:35" s="30" customFormat="1" ht="27.95" customHeight="1" x14ac:dyDescent="0.25"/>
    <row r="75" spans="1:35" s="30" customFormat="1" ht="27.95" customHeight="1" x14ac:dyDescent="0.25"/>
    <row r="76" spans="1:35" s="30" customFormat="1" ht="27.95" customHeight="1" x14ac:dyDescent="0.25"/>
    <row r="77" spans="1:35" s="30" customFormat="1" ht="27.95" customHeight="1" x14ac:dyDescent="0.25"/>
    <row r="78" spans="1:35" s="30" customFormat="1" ht="27.95" customHeight="1" x14ac:dyDescent="0.25"/>
    <row r="79" spans="1:35" s="30" customFormat="1" ht="27.95" customHeight="1" x14ac:dyDescent="0.25"/>
    <row r="80" spans="1:35" s="30" customFormat="1" ht="27.95" customHeight="1" x14ac:dyDescent="0.25"/>
    <row r="81" s="30" customFormat="1" ht="27.95" customHeight="1" x14ac:dyDescent="0.25"/>
    <row r="82" s="30" customFormat="1" ht="27.95" customHeight="1" x14ac:dyDescent="0.25"/>
    <row r="83" s="30" customFormat="1" x14ac:dyDescent="0.25"/>
    <row r="84" s="30" customFormat="1" x14ac:dyDescent="0.25"/>
    <row r="85" s="30" customFormat="1" x14ac:dyDescent="0.25"/>
    <row r="86" s="30" customFormat="1" x14ac:dyDescent="0.25"/>
    <row r="87" s="30" customFormat="1" x14ac:dyDescent="0.25"/>
    <row r="88" s="30" customFormat="1" x14ac:dyDescent="0.25"/>
    <row r="89" s="30" customFormat="1" x14ac:dyDescent="0.25"/>
    <row r="90" s="30" customFormat="1" x14ac:dyDescent="0.25"/>
    <row r="91" s="30" customFormat="1" x14ac:dyDescent="0.25"/>
    <row r="92" s="30" customFormat="1" x14ac:dyDescent="0.25"/>
    <row r="93" s="30" customFormat="1" x14ac:dyDescent="0.25"/>
    <row r="94" s="30" customFormat="1" x14ac:dyDescent="0.25"/>
    <row r="95" s="30" customFormat="1" x14ac:dyDescent="0.25"/>
    <row r="96" s="30" customFormat="1" x14ac:dyDescent="0.25"/>
    <row r="97" s="30" customFormat="1" x14ac:dyDescent="0.25"/>
    <row r="98" s="30" customFormat="1" x14ac:dyDescent="0.25"/>
    <row r="99" s="30" customFormat="1" x14ac:dyDescent="0.25"/>
    <row r="100" s="30" customFormat="1" x14ac:dyDescent="0.25"/>
    <row r="101" s="30" customFormat="1" x14ac:dyDescent="0.25"/>
    <row r="102" s="30" customFormat="1" x14ac:dyDescent="0.25"/>
    <row r="103" s="30" customFormat="1" x14ac:dyDescent="0.25"/>
    <row r="104" s="30" customFormat="1" x14ac:dyDescent="0.25"/>
    <row r="105" s="30" customFormat="1" x14ac:dyDescent="0.25"/>
    <row r="106" s="30" customFormat="1" x14ac:dyDescent="0.25"/>
    <row r="107" s="30" customFormat="1" x14ac:dyDescent="0.25"/>
    <row r="108" s="30" customFormat="1" x14ac:dyDescent="0.25"/>
    <row r="109" s="30" customFormat="1" x14ac:dyDescent="0.25"/>
    <row r="110" s="30" customFormat="1" x14ac:dyDescent="0.25"/>
    <row r="111" s="30" customFormat="1" x14ac:dyDescent="0.25"/>
    <row r="112" s="30" customFormat="1" x14ac:dyDescent="0.25"/>
    <row r="113" s="30" customFormat="1" x14ac:dyDescent="0.25"/>
    <row r="114" s="30" customFormat="1" x14ac:dyDescent="0.25"/>
    <row r="115" s="30" customFormat="1" x14ac:dyDescent="0.25"/>
    <row r="116" s="30" customFormat="1" x14ac:dyDescent="0.25"/>
    <row r="117" s="30" customFormat="1" x14ac:dyDescent="0.25"/>
    <row r="118" s="30" customFormat="1" x14ac:dyDescent="0.25"/>
    <row r="119" s="30" customFormat="1" x14ac:dyDescent="0.25"/>
    <row r="120" s="30" customFormat="1" x14ac:dyDescent="0.25"/>
    <row r="121" s="30" customFormat="1" x14ac:dyDescent="0.25"/>
    <row r="122" s="30" customFormat="1" x14ac:dyDescent="0.25"/>
    <row r="123" s="30" customFormat="1" x14ac:dyDescent="0.25"/>
    <row r="124" s="30" customFormat="1" x14ac:dyDescent="0.25"/>
    <row r="125" s="30" customFormat="1" x14ac:dyDescent="0.25"/>
    <row r="126" s="30" customFormat="1" x14ac:dyDescent="0.25"/>
    <row r="127" s="30" customFormat="1" x14ac:dyDescent="0.25"/>
    <row r="128" s="30" customFormat="1" x14ac:dyDescent="0.25"/>
    <row r="129" s="30" customFormat="1" x14ac:dyDescent="0.25"/>
    <row r="130" s="30" customFormat="1" x14ac:dyDescent="0.25"/>
    <row r="131" s="30" customFormat="1" x14ac:dyDescent="0.25"/>
    <row r="132" s="30" customFormat="1" x14ac:dyDescent="0.25"/>
    <row r="133" s="30" customFormat="1" x14ac:dyDescent="0.25"/>
    <row r="134" s="30" customFormat="1" x14ac:dyDescent="0.25"/>
    <row r="135" s="30" customFormat="1" x14ac:dyDescent="0.25"/>
    <row r="136" s="30" customFormat="1" x14ac:dyDescent="0.25"/>
    <row r="137" s="30" customFormat="1" x14ac:dyDescent="0.25"/>
    <row r="138" s="30" customFormat="1" x14ac:dyDescent="0.25"/>
    <row r="139" s="30" customFormat="1" x14ac:dyDescent="0.25"/>
    <row r="140" s="30" customFormat="1" x14ac:dyDescent="0.25"/>
    <row r="141" s="30" customFormat="1" x14ac:dyDescent="0.25"/>
    <row r="142" s="30" customFormat="1" x14ac:dyDescent="0.25"/>
    <row r="143" s="30" customFormat="1" x14ac:dyDescent="0.25"/>
    <row r="144" s="30" customFormat="1" x14ac:dyDescent="0.25"/>
    <row r="145" s="30" customFormat="1" x14ac:dyDescent="0.25"/>
    <row r="146" s="30" customFormat="1" x14ac:dyDescent="0.25"/>
    <row r="147" s="30" customFormat="1" x14ac:dyDescent="0.25"/>
    <row r="148" s="30" customFormat="1" x14ac:dyDescent="0.25"/>
    <row r="149" s="30" customFormat="1" x14ac:dyDescent="0.25"/>
    <row r="150" s="30" customFormat="1" x14ac:dyDescent="0.25"/>
    <row r="151" s="30" customFormat="1" x14ac:dyDescent="0.25"/>
    <row r="152" s="30" customFormat="1" x14ac:dyDescent="0.25"/>
    <row r="153" s="30" customFormat="1" x14ac:dyDescent="0.25"/>
    <row r="154" s="30" customFormat="1" x14ac:dyDescent="0.25"/>
    <row r="155" s="30" customFormat="1" x14ac:dyDescent="0.25"/>
    <row r="156" s="30" customFormat="1" x14ac:dyDescent="0.25"/>
    <row r="157" s="30" customFormat="1" x14ac:dyDescent="0.25"/>
    <row r="158" s="30" customFormat="1" x14ac:dyDescent="0.25"/>
    <row r="159" s="30" customFormat="1" x14ac:dyDescent="0.25"/>
    <row r="160" s="30" customFormat="1" x14ac:dyDescent="0.25"/>
    <row r="161" s="30" customFormat="1" x14ac:dyDescent="0.25"/>
    <row r="162" s="30" customFormat="1" x14ac:dyDescent="0.25"/>
    <row r="163" s="30" customFormat="1" x14ac:dyDescent="0.25"/>
    <row r="164" s="30" customFormat="1" x14ac:dyDescent="0.25"/>
    <row r="165" s="30" customFormat="1" x14ac:dyDescent="0.25"/>
    <row r="166" s="30" customFormat="1" x14ac:dyDescent="0.25"/>
    <row r="167" s="30" customFormat="1" x14ac:dyDescent="0.25"/>
    <row r="168" s="30" customFormat="1" x14ac:dyDescent="0.25"/>
    <row r="169" s="30" customFormat="1" x14ac:dyDescent="0.25"/>
    <row r="170" s="30" customFormat="1" x14ac:dyDescent="0.25"/>
    <row r="171" s="30" customFormat="1" x14ac:dyDescent="0.25"/>
    <row r="172" s="30" customFormat="1" x14ac:dyDescent="0.25"/>
    <row r="173" s="30" customFormat="1" x14ac:dyDescent="0.25"/>
    <row r="174" s="30" customFormat="1" x14ac:dyDescent="0.25"/>
    <row r="175" s="30" customFormat="1" x14ac:dyDescent="0.25"/>
    <row r="176" s="30" customFormat="1" x14ac:dyDescent="0.25"/>
    <row r="177" s="30" customFormat="1" x14ac:dyDescent="0.25"/>
    <row r="178" s="30" customFormat="1" x14ac:dyDescent="0.25"/>
    <row r="179" s="30" customFormat="1" x14ac:dyDescent="0.25"/>
    <row r="180" s="30" customFormat="1" x14ac:dyDescent="0.25"/>
    <row r="181" s="30" customFormat="1" x14ac:dyDescent="0.25"/>
    <row r="182" s="30" customFormat="1" x14ac:dyDescent="0.25"/>
    <row r="183" s="30" customFormat="1" x14ac:dyDescent="0.25"/>
    <row r="184" s="30" customFormat="1" x14ac:dyDescent="0.25"/>
    <row r="185" s="30" customFormat="1" x14ac:dyDescent="0.25"/>
    <row r="186" s="30" customFormat="1" x14ac:dyDescent="0.25"/>
    <row r="187" s="30" customFormat="1" x14ac:dyDescent="0.25"/>
    <row r="188" s="30" customFormat="1" x14ac:dyDescent="0.25"/>
    <row r="189" s="30" customFormat="1" x14ac:dyDescent="0.25"/>
    <row r="190" s="30" customFormat="1" x14ac:dyDescent="0.25"/>
    <row r="191" s="30" customFormat="1" x14ac:dyDescent="0.25"/>
    <row r="192" s="30" customFormat="1" x14ac:dyDescent="0.25"/>
    <row r="193" s="30" customFormat="1" x14ac:dyDescent="0.25"/>
    <row r="194" s="30" customFormat="1" x14ac:dyDescent="0.25"/>
    <row r="195" s="30" customFormat="1" x14ac:dyDescent="0.25"/>
    <row r="196" s="30" customFormat="1" x14ac:dyDescent="0.25"/>
    <row r="197" s="30" customFormat="1" x14ac:dyDescent="0.25"/>
    <row r="198" s="30" customFormat="1" x14ac:dyDescent="0.25"/>
    <row r="199" s="30" customFormat="1" x14ac:dyDescent="0.25"/>
    <row r="200" s="30" customFormat="1" x14ac:dyDescent="0.25"/>
    <row r="201" s="30" customFormat="1" x14ac:dyDescent="0.25"/>
    <row r="202" s="30" customFormat="1" x14ac:dyDescent="0.25"/>
    <row r="203" s="30" customFormat="1" x14ac:dyDescent="0.25"/>
    <row r="204" s="30" customFormat="1" x14ac:dyDescent="0.25"/>
    <row r="205" s="30" customFormat="1" x14ac:dyDescent="0.25"/>
    <row r="206" s="30" customFormat="1" x14ac:dyDescent="0.25"/>
    <row r="207" s="30" customFormat="1" x14ac:dyDescent="0.25"/>
    <row r="208" s="30" customFormat="1" x14ac:dyDescent="0.25"/>
    <row r="209" s="30" customFormat="1" x14ac:dyDescent="0.25"/>
    <row r="210" s="30" customFormat="1" x14ac:dyDescent="0.25"/>
    <row r="211" s="30" customFormat="1" x14ac:dyDescent="0.25"/>
    <row r="212" s="30" customFormat="1" x14ac:dyDescent="0.25"/>
    <row r="213" s="30" customFormat="1" x14ac:dyDescent="0.25"/>
    <row r="214" s="30" customFormat="1" x14ac:dyDescent="0.25"/>
    <row r="215" s="30" customFormat="1" x14ac:dyDescent="0.25"/>
    <row r="216" s="30" customFormat="1" x14ac:dyDescent="0.25"/>
    <row r="217" s="30" customFormat="1" x14ac:dyDescent="0.25"/>
    <row r="218" s="30" customFormat="1" x14ac:dyDescent="0.25"/>
    <row r="219" s="30" customFormat="1" x14ac:dyDescent="0.25"/>
    <row r="220" s="30" customFormat="1" x14ac:dyDescent="0.25"/>
    <row r="221" s="30" customFormat="1" x14ac:dyDescent="0.25"/>
    <row r="222" s="30" customFormat="1" x14ac:dyDescent="0.25"/>
    <row r="223" s="30" customFormat="1" x14ac:dyDescent="0.25"/>
    <row r="224" s="30" customFormat="1" x14ac:dyDescent="0.25"/>
    <row r="225" s="30" customFormat="1" x14ac:dyDescent="0.25"/>
    <row r="226" s="30" customFormat="1" x14ac:dyDescent="0.25"/>
    <row r="227" s="30" customFormat="1" x14ac:dyDescent="0.25"/>
    <row r="228" s="30" customFormat="1" x14ac:dyDescent="0.25"/>
    <row r="229" s="30" customFormat="1" x14ac:dyDescent="0.25"/>
    <row r="230" s="30" customFormat="1" x14ac:dyDescent="0.25"/>
    <row r="231" s="30" customFormat="1" x14ac:dyDescent="0.25"/>
    <row r="232" s="30" customFormat="1" x14ac:dyDescent="0.25"/>
    <row r="233" s="30" customFormat="1" x14ac:dyDescent="0.25"/>
    <row r="234" s="30" customFormat="1" x14ac:dyDescent="0.25"/>
    <row r="235" s="30" customFormat="1" x14ac:dyDescent="0.25"/>
    <row r="236" s="30" customFormat="1" x14ac:dyDescent="0.25"/>
    <row r="237" s="30" customFormat="1" x14ac:dyDescent="0.25"/>
    <row r="238" s="30" customFormat="1" x14ac:dyDescent="0.25"/>
    <row r="239" s="30" customFormat="1" x14ac:dyDescent="0.25"/>
    <row r="240" s="30" customFormat="1" x14ac:dyDescent="0.25"/>
    <row r="241" s="30" customFormat="1" x14ac:dyDescent="0.25"/>
    <row r="242" s="30" customFormat="1" x14ac:dyDescent="0.25"/>
    <row r="243" s="30" customFormat="1" x14ac:dyDescent="0.25"/>
    <row r="244" s="30" customFormat="1" x14ac:dyDescent="0.25"/>
    <row r="245" s="30" customFormat="1" x14ac:dyDescent="0.25"/>
    <row r="246" s="30" customFormat="1" x14ac:dyDescent="0.25"/>
    <row r="247" s="30" customFormat="1" x14ac:dyDescent="0.25"/>
    <row r="248" s="30" customFormat="1" x14ac:dyDescent="0.25"/>
    <row r="249" s="30" customFormat="1" x14ac:dyDescent="0.25"/>
    <row r="250" s="30" customFormat="1" x14ac:dyDescent="0.25"/>
    <row r="251" s="30" customFormat="1" x14ac:dyDescent="0.25"/>
    <row r="252" s="30" customFormat="1" x14ac:dyDescent="0.25"/>
    <row r="253" s="30" customFormat="1" x14ac:dyDescent="0.25"/>
    <row r="254" s="30" customFormat="1" x14ac:dyDescent="0.25"/>
    <row r="255" s="30" customFormat="1" x14ac:dyDescent="0.25"/>
    <row r="256" s="30" customFormat="1" x14ac:dyDescent="0.25"/>
    <row r="257" s="30" customFormat="1" x14ac:dyDescent="0.25"/>
    <row r="258" s="30" customFormat="1" x14ac:dyDescent="0.25"/>
    <row r="259" s="30" customFormat="1" x14ac:dyDescent="0.25"/>
    <row r="260" s="30" customFormat="1" x14ac:dyDescent="0.25"/>
    <row r="261" s="30" customFormat="1" x14ac:dyDescent="0.25"/>
    <row r="262" s="30" customFormat="1" x14ac:dyDescent="0.25"/>
    <row r="263" s="30" customFormat="1" x14ac:dyDescent="0.25"/>
    <row r="264" s="30" customFormat="1" x14ac:dyDescent="0.25"/>
    <row r="265" s="30" customFormat="1" x14ac:dyDescent="0.25"/>
    <row r="266" s="30" customFormat="1" x14ac:dyDescent="0.25"/>
    <row r="267" s="30" customFormat="1" x14ac:dyDescent="0.25"/>
    <row r="268" s="30" customFormat="1" x14ac:dyDescent="0.25"/>
    <row r="269" s="30" customFormat="1" x14ac:dyDescent="0.25"/>
    <row r="270" s="30" customFormat="1" x14ac:dyDescent="0.25"/>
    <row r="271" s="30" customFormat="1" x14ac:dyDescent="0.25"/>
    <row r="272" s="30" customFormat="1" x14ac:dyDescent="0.25"/>
    <row r="273" s="30" customFormat="1" x14ac:dyDescent="0.25"/>
    <row r="274" s="30" customFormat="1" x14ac:dyDescent="0.25"/>
    <row r="275" s="30" customFormat="1" x14ac:dyDescent="0.25"/>
    <row r="276" s="30" customFormat="1" x14ac:dyDescent="0.25"/>
    <row r="277" s="30" customFormat="1" x14ac:dyDescent="0.25"/>
    <row r="278" s="30" customFormat="1" x14ac:dyDescent="0.25"/>
    <row r="279" s="30" customFormat="1" x14ac:dyDescent="0.25"/>
    <row r="280" s="30" customFormat="1" x14ac:dyDescent="0.25"/>
    <row r="281" s="30" customFormat="1" x14ac:dyDescent="0.25"/>
    <row r="282" s="30" customFormat="1" x14ac:dyDescent="0.25"/>
    <row r="283" s="30" customFormat="1" x14ac:dyDescent="0.25"/>
    <row r="284" s="30" customFormat="1" x14ac:dyDescent="0.25"/>
    <row r="285" s="30" customFormat="1" x14ac:dyDescent="0.25"/>
    <row r="286" s="30" customFormat="1" x14ac:dyDescent="0.25"/>
    <row r="287" s="30" customFormat="1" x14ac:dyDescent="0.25"/>
    <row r="288" s="30" customFormat="1" x14ac:dyDescent="0.25"/>
    <row r="289" s="30" customFormat="1" x14ac:dyDescent="0.25"/>
    <row r="290" s="30" customFormat="1" x14ac:dyDescent="0.25"/>
    <row r="291" s="30" customFormat="1" x14ac:dyDescent="0.25"/>
    <row r="292" s="30" customFormat="1" x14ac:dyDescent="0.25"/>
    <row r="293" s="30" customFormat="1" x14ac:dyDescent="0.25"/>
    <row r="294" s="30" customFormat="1" x14ac:dyDescent="0.25"/>
    <row r="295" s="30" customFormat="1" x14ac:dyDescent="0.25"/>
    <row r="296" s="30" customFormat="1" x14ac:dyDescent="0.25"/>
    <row r="297" s="30" customFormat="1" x14ac:dyDescent="0.25"/>
    <row r="298" s="30" customFormat="1" x14ac:dyDescent="0.25"/>
    <row r="299" s="30" customFormat="1" x14ac:dyDescent="0.25"/>
    <row r="300" s="30" customFormat="1" x14ac:dyDescent="0.25"/>
    <row r="301" s="30" customFormat="1" x14ac:dyDescent="0.25"/>
    <row r="302" s="30" customFormat="1" x14ac:dyDescent="0.25"/>
    <row r="303" s="30" customFormat="1" x14ac:dyDescent="0.25"/>
    <row r="304" s="30" customFormat="1" x14ac:dyDescent="0.25"/>
    <row r="305" s="30" customFormat="1" x14ac:dyDescent="0.25"/>
    <row r="306" s="30" customFormat="1" x14ac:dyDescent="0.25"/>
    <row r="307" s="30" customFormat="1" x14ac:dyDescent="0.25"/>
    <row r="308" s="30" customFormat="1" x14ac:dyDescent="0.25"/>
    <row r="309" s="30" customFormat="1" x14ac:dyDescent="0.25"/>
    <row r="310" s="30" customFormat="1" x14ac:dyDescent="0.25"/>
    <row r="311" s="30" customFormat="1" x14ac:dyDescent="0.25"/>
    <row r="312" s="30" customFormat="1" x14ac:dyDescent="0.25"/>
    <row r="313" s="30" customFormat="1" x14ac:dyDescent="0.25"/>
    <row r="314" s="30" customFormat="1" x14ac:dyDescent="0.25"/>
    <row r="315" s="30" customFormat="1" x14ac:dyDescent="0.25"/>
    <row r="316" s="30" customFormat="1" x14ac:dyDescent="0.25"/>
    <row r="317" s="30" customFormat="1" x14ac:dyDescent="0.25"/>
    <row r="318" s="30" customFormat="1" x14ac:dyDescent="0.25"/>
    <row r="319" s="30" customFormat="1" x14ac:dyDescent="0.25"/>
    <row r="320" s="30" customFormat="1" x14ac:dyDescent="0.25"/>
    <row r="321" s="30" customFormat="1" x14ac:dyDescent="0.25"/>
    <row r="322" s="30" customFormat="1" x14ac:dyDescent="0.25"/>
    <row r="323" s="30" customFormat="1" x14ac:dyDescent="0.25"/>
    <row r="324" s="30" customFormat="1" x14ac:dyDescent="0.25"/>
    <row r="325" s="30" customFormat="1" x14ac:dyDescent="0.25"/>
    <row r="326" s="30" customFormat="1" x14ac:dyDescent="0.25"/>
    <row r="327" s="30" customFormat="1" x14ac:dyDescent="0.25"/>
  </sheetData>
  <mergeCells count="246">
    <mergeCell ref="G39:J39"/>
    <mergeCell ref="K39:N39"/>
    <mergeCell ref="T39:Y39"/>
    <mergeCell ref="AG39:AH39"/>
    <mergeCell ref="G38:J38"/>
    <mergeCell ref="K38:N38"/>
    <mergeCell ref="T38:Y38"/>
    <mergeCell ref="G40:J40"/>
    <mergeCell ref="K40:N40"/>
    <mergeCell ref="T40:Y40"/>
    <mergeCell ref="AG40:AH40"/>
    <mergeCell ref="G41:J41"/>
    <mergeCell ref="K41:N41"/>
    <mergeCell ref="T41:Y41"/>
    <mergeCell ref="AG41:AH41"/>
    <mergeCell ref="G42:J42"/>
    <mergeCell ref="K42:N42"/>
    <mergeCell ref="T42:Y42"/>
    <mergeCell ref="AG42:AH42"/>
    <mergeCell ref="K46:N46"/>
    <mergeCell ref="K45:N45"/>
    <mergeCell ref="G44:J44"/>
    <mergeCell ref="K44:N44"/>
    <mergeCell ref="T44:Y44"/>
    <mergeCell ref="AG44:AH44"/>
    <mergeCell ref="AG64:AH64"/>
    <mergeCell ref="G68:J68"/>
    <mergeCell ref="K68:N68"/>
    <mergeCell ref="T68:Y68"/>
    <mergeCell ref="AG68:AH68"/>
    <mergeCell ref="G66:J66"/>
    <mergeCell ref="K66:N66"/>
    <mergeCell ref="T66:Y66"/>
    <mergeCell ref="AG66:AH66"/>
    <mergeCell ref="G67:J67"/>
    <mergeCell ref="K67:N67"/>
    <mergeCell ref="T67:Y67"/>
    <mergeCell ref="AG67:AH67"/>
    <mergeCell ref="G65:J65"/>
    <mergeCell ref="K65:N65"/>
    <mergeCell ref="T65:Y65"/>
    <mergeCell ref="AG65:AH65"/>
    <mergeCell ref="G64:J64"/>
    <mergeCell ref="K64:N64"/>
    <mergeCell ref="T64:Y64"/>
    <mergeCell ref="K63:N63"/>
    <mergeCell ref="T63:Y63"/>
    <mergeCell ref="AG63:AH63"/>
    <mergeCell ref="G63:J63"/>
    <mergeCell ref="G49:J49"/>
    <mergeCell ref="K49:N49"/>
    <mergeCell ref="G56:J56"/>
    <mergeCell ref="T56:Y56"/>
    <mergeCell ref="AG56:AH56"/>
    <mergeCell ref="K56:N56"/>
    <mergeCell ref="AG60:AH60"/>
    <mergeCell ref="AG57:AH57"/>
    <mergeCell ref="G58:J58"/>
    <mergeCell ref="K58:N58"/>
    <mergeCell ref="K53:N53"/>
    <mergeCell ref="T53:Y53"/>
    <mergeCell ref="AG53:AH53"/>
    <mergeCell ref="G54:J54"/>
    <mergeCell ref="K54:N54"/>
    <mergeCell ref="T54:Y54"/>
    <mergeCell ref="AG54:AH54"/>
    <mergeCell ref="G50:J50"/>
    <mergeCell ref="AG58:AH58"/>
    <mergeCell ref="G52:J52"/>
    <mergeCell ref="A59:A60"/>
    <mergeCell ref="G59:J59"/>
    <mergeCell ref="K59:N59"/>
    <mergeCell ref="T59:Y59"/>
    <mergeCell ref="AG59:AH59"/>
    <mergeCell ref="G60:J60"/>
    <mergeCell ref="K60:N60"/>
    <mergeCell ref="T60:Y60"/>
    <mergeCell ref="A13:AI13"/>
    <mergeCell ref="G45:J45"/>
    <mergeCell ref="T45:Y45"/>
    <mergeCell ref="AG45:AH45"/>
    <mergeCell ref="G46:J46"/>
    <mergeCell ref="T46:Y46"/>
    <mergeCell ref="AG46:AH46"/>
    <mergeCell ref="G43:J43"/>
    <mergeCell ref="K43:N43"/>
    <mergeCell ref="T43:Y43"/>
    <mergeCell ref="AG43:AH43"/>
    <mergeCell ref="A56:A57"/>
    <mergeCell ref="G57:J57"/>
    <mergeCell ref="K57:N57"/>
    <mergeCell ref="T57:Y57"/>
    <mergeCell ref="T58:Y58"/>
    <mergeCell ref="A61:A62"/>
    <mergeCell ref="G61:J61"/>
    <mergeCell ref="K61:N61"/>
    <mergeCell ref="T61:Y61"/>
    <mergeCell ref="AG61:AH61"/>
    <mergeCell ref="G62:J62"/>
    <mergeCell ref="K62:N62"/>
    <mergeCell ref="T62:Y62"/>
    <mergeCell ref="AG62:AH62"/>
    <mergeCell ref="AG47:AH47"/>
    <mergeCell ref="T49:Y49"/>
    <mergeCell ref="AG49:AH49"/>
    <mergeCell ref="K50:N50"/>
    <mergeCell ref="T50:Y50"/>
    <mergeCell ref="AG50:AH50"/>
    <mergeCell ref="G51:J51"/>
    <mergeCell ref="K51:N51"/>
    <mergeCell ref="T51:Y51"/>
    <mergeCell ref="AG51:AH51"/>
    <mergeCell ref="G48:J48"/>
    <mergeCell ref="K48:N48"/>
    <mergeCell ref="T48:Y48"/>
    <mergeCell ref="AG48:AH48"/>
    <mergeCell ref="A1:K1"/>
    <mergeCell ref="L1:N5"/>
    <mergeCell ref="A3:K3"/>
    <mergeCell ref="A4:E4"/>
    <mergeCell ref="F4:K4"/>
    <mergeCell ref="A5:E5"/>
    <mergeCell ref="O2:AI2"/>
    <mergeCell ref="O1:AI1"/>
    <mergeCell ref="AG16:AH16"/>
    <mergeCell ref="U6:AI6"/>
    <mergeCell ref="A12:AI12"/>
    <mergeCell ref="A11:AI11"/>
    <mergeCell ref="A10:AI10"/>
    <mergeCell ref="A9:AI9"/>
    <mergeCell ref="O4:AI4"/>
    <mergeCell ref="O3:AI3"/>
    <mergeCell ref="O5:T5"/>
    <mergeCell ref="U5:AI5"/>
    <mergeCell ref="U7:AI7"/>
    <mergeCell ref="O7:T7"/>
    <mergeCell ref="A8:AI8"/>
    <mergeCell ref="F5:K5"/>
    <mergeCell ref="AG14:AI14"/>
    <mergeCell ref="AG15:AH15"/>
    <mergeCell ref="G18:J18"/>
    <mergeCell ref="K18:N18"/>
    <mergeCell ref="T18:Y18"/>
    <mergeCell ref="AG18:AH18"/>
    <mergeCell ref="AE14:AE15"/>
    <mergeCell ref="G16:J16"/>
    <mergeCell ref="K16:N16"/>
    <mergeCell ref="T16:Y16"/>
    <mergeCell ref="T14:Y15"/>
    <mergeCell ref="Z14:AC14"/>
    <mergeCell ref="AD14:AD15"/>
    <mergeCell ref="K17:N17"/>
    <mergeCell ref="K15:N15"/>
    <mergeCell ref="T17:Y17"/>
    <mergeCell ref="G17:J17"/>
    <mergeCell ref="G15:J15"/>
    <mergeCell ref="AG17:AH17"/>
    <mergeCell ref="AF14:AF15"/>
    <mergeCell ref="G21:J21"/>
    <mergeCell ref="K21:N21"/>
    <mergeCell ref="G23:J23"/>
    <mergeCell ref="K23:N23"/>
    <mergeCell ref="T23:Y23"/>
    <mergeCell ref="G19:J19"/>
    <mergeCell ref="K19:N19"/>
    <mergeCell ref="T19:Y19"/>
    <mergeCell ref="AG19:AH19"/>
    <mergeCell ref="G22:J22"/>
    <mergeCell ref="G20:J20"/>
    <mergeCell ref="K20:N20"/>
    <mergeCell ref="T20:Y20"/>
    <mergeCell ref="AG20:AH20"/>
    <mergeCell ref="T21:Y21"/>
    <mergeCell ref="AG21:AH21"/>
    <mergeCell ref="K22:N22"/>
    <mergeCell ref="T22:Y22"/>
    <mergeCell ref="AG22:AH22"/>
    <mergeCell ref="AG23:AH23"/>
    <mergeCell ref="K29:N29"/>
    <mergeCell ref="T29:Y29"/>
    <mergeCell ref="AG29:AH29"/>
    <mergeCell ref="AG25:AH25"/>
    <mergeCell ref="G26:J26"/>
    <mergeCell ref="G27:J27"/>
    <mergeCell ref="K27:N27"/>
    <mergeCell ref="T27:Y27"/>
    <mergeCell ref="AG27:AH27"/>
    <mergeCell ref="G28:J28"/>
    <mergeCell ref="K28:N28"/>
    <mergeCell ref="T28:Y28"/>
    <mergeCell ref="K24:N24"/>
    <mergeCell ref="T24:Y24"/>
    <mergeCell ref="K26:N26"/>
    <mergeCell ref="T26:Y26"/>
    <mergeCell ref="AG26:AH26"/>
    <mergeCell ref="G29:J29"/>
    <mergeCell ref="AG28:AH28"/>
    <mergeCell ref="G24:J24"/>
    <mergeCell ref="G36:J36"/>
    <mergeCell ref="K36:N36"/>
    <mergeCell ref="G53:J53"/>
    <mergeCell ref="K52:N52"/>
    <mergeCell ref="K31:N31"/>
    <mergeCell ref="G31:J31"/>
    <mergeCell ref="AG24:AH24"/>
    <mergeCell ref="G25:J25"/>
    <mergeCell ref="K25:N25"/>
    <mergeCell ref="T25:Y25"/>
    <mergeCell ref="T31:Y31"/>
    <mergeCell ref="AG31:AH31"/>
    <mergeCell ref="T33:Y33"/>
    <mergeCell ref="AG33:AH33"/>
    <mergeCell ref="T35:Y35"/>
    <mergeCell ref="AG35:AH35"/>
    <mergeCell ref="K33:N33"/>
    <mergeCell ref="G35:J35"/>
    <mergeCell ref="K35:N35"/>
    <mergeCell ref="T52:Y52"/>
    <mergeCell ref="AG52:AH52"/>
    <mergeCell ref="G47:J47"/>
    <mergeCell ref="K47:N47"/>
    <mergeCell ref="T47:Y47"/>
    <mergeCell ref="G30:J30"/>
    <mergeCell ref="K30:N30"/>
    <mergeCell ref="T30:Y30"/>
    <mergeCell ref="AG30:AH30"/>
    <mergeCell ref="G55:J55"/>
    <mergeCell ref="K55:N55"/>
    <mergeCell ref="T55:Y55"/>
    <mergeCell ref="AG55:AH55"/>
    <mergeCell ref="G32:J32"/>
    <mergeCell ref="K32:N32"/>
    <mergeCell ref="T32:Y32"/>
    <mergeCell ref="AG32:AH32"/>
    <mergeCell ref="G34:J34"/>
    <mergeCell ref="K34:N34"/>
    <mergeCell ref="T34:Y34"/>
    <mergeCell ref="AG34:AH34"/>
    <mergeCell ref="G33:J33"/>
    <mergeCell ref="T36:Y36"/>
    <mergeCell ref="AG36:AH36"/>
    <mergeCell ref="AG38:AH38"/>
    <mergeCell ref="T37:Y37"/>
    <mergeCell ref="AG37:AH37"/>
    <mergeCell ref="G37:J37"/>
    <mergeCell ref="K37:N37"/>
  </mergeCells>
  <phoneticPr fontId="16" type="noConversion"/>
  <pageMargins left="0.74803149606299213" right="0.74803149606299213" top="0.98425196850393704" bottom="0.98425196850393704" header="0.51181102362204722" footer="0.51181102362204722"/>
  <pageSetup scale="29" fitToWidth="5" fitToHeight="5" orientation="portrait" horizontalDpi="4294967292" verticalDpi="4294967292" r:id="rId1"/>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A362"/>
  <sheetViews>
    <sheetView topLeftCell="G1" zoomScale="70" zoomScaleNormal="70" zoomScaleSheetLayoutView="100" workbookViewId="0">
      <selection activeCell="Q4" sqref="Q4:X4"/>
    </sheetView>
  </sheetViews>
  <sheetFormatPr baseColWidth="10" defaultColWidth="11.28515625" defaultRowHeight="12.75" x14ac:dyDescent="0.25"/>
  <cols>
    <col min="1" max="1" width="11" style="1" customWidth="1"/>
    <col min="2" max="2" width="4.28515625" style="13" customWidth="1"/>
    <col min="3" max="3" width="5.140625" style="13" customWidth="1"/>
    <col min="4" max="5" width="6.85546875" style="13" customWidth="1"/>
    <col min="6" max="6" width="7.7109375" style="13" customWidth="1"/>
    <col min="7" max="7" width="22.7109375" style="1" customWidth="1"/>
    <col min="8" max="8" width="21.28515625" style="1" customWidth="1"/>
    <col min="9" max="10" width="3" style="13" customWidth="1"/>
    <col min="11" max="11" width="3.85546875" style="13" customWidth="1"/>
    <col min="12" max="12" width="8.42578125" style="13" customWidth="1"/>
    <col min="13" max="13" width="10.140625" style="13" customWidth="1"/>
    <col min="14" max="14" width="28.7109375" style="1" customWidth="1"/>
    <col min="15" max="15" width="17.140625" style="13" bestFit="1" customWidth="1"/>
    <col min="16" max="16" width="26.42578125" style="1" customWidth="1"/>
    <col min="17" max="17" width="8" style="1" bestFit="1" customWidth="1"/>
    <col min="18" max="18" width="19.140625" style="13" customWidth="1"/>
    <col min="19" max="19" width="16.140625" style="1" customWidth="1"/>
    <col min="20" max="20" width="13.28515625" style="1" customWidth="1"/>
    <col min="21" max="21" width="11.28515625" style="1" customWidth="1"/>
    <col min="22" max="22" width="11.85546875" style="1" customWidth="1"/>
    <col min="23" max="23" width="13.28515625" style="1" customWidth="1"/>
    <col min="24" max="24" width="11.28515625" style="1"/>
    <col min="25" max="54" width="11.28515625" style="51"/>
    <col min="55" max="303" width="11.28515625" style="1"/>
    <col min="304" max="495" width="11.28515625" style="51"/>
    <col min="496" max="16384" width="11.28515625" style="1"/>
  </cols>
  <sheetData>
    <row r="1" spans="1:495" customFormat="1" ht="27.95" customHeight="1" x14ac:dyDescent="0.25">
      <c r="A1" s="172" t="s">
        <v>91</v>
      </c>
      <c r="B1" s="173"/>
      <c r="C1" s="173"/>
      <c r="D1" s="173"/>
      <c r="E1" s="173"/>
      <c r="F1" s="173"/>
      <c r="G1" s="173"/>
      <c r="H1" s="173"/>
      <c r="I1" s="173"/>
      <c r="J1" s="173"/>
      <c r="K1" s="174"/>
      <c r="L1" s="134"/>
      <c r="M1" s="135"/>
      <c r="N1" s="136"/>
      <c r="O1" s="148" t="s">
        <v>247</v>
      </c>
      <c r="P1" s="149"/>
      <c r="Q1" s="149"/>
      <c r="R1" s="149"/>
      <c r="S1" s="149"/>
      <c r="T1" s="149"/>
      <c r="U1" s="149"/>
      <c r="V1" s="149"/>
      <c r="W1" s="149"/>
      <c r="X1" s="150"/>
      <c r="Y1" s="30"/>
      <c r="Z1" s="30"/>
      <c r="AA1" s="30"/>
      <c r="AB1" s="30"/>
      <c r="AC1" s="30"/>
      <c r="AD1" s="30"/>
      <c r="AE1" s="30"/>
      <c r="AF1" s="30"/>
      <c r="AG1" s="30"/>
      <c r="AH1" s="30"/>
      <c r="AI1" s="30"/>
      <c r="AJ1" s="30"/>
      <c r="AK1" s="30"/>
      <c r="AL1" s="30"/>
      <c r="AM1" s="30"/>
      <c r="AN1" s="30"/>
      <c r="AO1" s="30"/>
      <c r="AP1" s="30"/>
      <c r="AQ1" s="30"/>
      <c r="AR1" s="30"/>
      <c r="AS1" s="30"/>
      <c r="AT1" s="30"/>
      <c r="AU1" s="30"/>
      <c r="AV1" s="30"/>
      <c r="AW1" s="30"/>
      <c r="AX1" s="30"/>
      <c r="AY1" s="30"/>
      <c r="AZ1" s="30"/>
      <c r="BA1" s="30"/>
      <c r="BB1" s="30"/>
      <c r="KR1" s="30"/>
      <c r="KS1" s="30"/>
      <c r="KT1" s="30"/>
      <c r="KU1" s="30"/>
      <c r="KV1" s="30"/>
      <c r="KW1" s="30"/>
      <c r="KX1" s="30"/>
      <c r="KY1" s="30"/>
      <c r="KZ1" s="30"/>
      <c r="LA1" s="30"/>
      <c r="LB1" s="30"/>
      <c r="LC1" s="30"/>
      <c r="LD1" s="30"/>
      <c r="LE1" s="30"/>
      <c r="LF1" s="30"/>
      <c r="LG1" s="30"/>
      <c r="LH1" s="30"/>
      <c r="LI1" s="30"/>
      <c r="LJ1" s="30"/>
      <c r="LK1" s="30"/>
      <c r="LL1" s="30"/>
      <c r="LM1" s="30"/>
      <c r="LN1" s="30"/>
      <c r="LO1" s="30"/>
      <c r="LP1" s="30"/>
      <c r="LQ1" s="30"/>
      <c r="LR1" s="30"/>
      <c r="LS1" s="30"/>
      <c r="LT1" s="30"/>
      <c r="LU1" s="30"/>
      <c r="LV1" s="30"/>
      <c r="LW1" s="30"/>
      <c r="LX1" s="30"/>
      <c r="LY1" s="30"/>
      <c r="LZ1" s="30"/>
      <c r="MA1" s="30"/>
      <c r="MB1" s="30"/>
      <c r="MC1" s="30"/>
      <c r="MD1" s="30"/>
      <c r="ME1" s="30"/>
      <c r="MF1" s="30"/>
      <c r="MG1" s="30"/>
      <c r="MH1" s="30"/>
      <c r="MI1" s="30"/>
      <c r="MJ1" s="30"/>
      <c r="MK1" s="30"/>
      <c r="ML1" s="30"/>
      <c r="MM1" s="30"/>
      <c r="MN1" s="30"/>
      <c r="MO1" s="30"/>
      <c r="MP1" s="30"/>
      <c r="MQ1" s="30"/>
      <c r="MR1" s="30"/>
      <c r="MS1" s="30"/>
      <c r="MT1" s="30"/>
      <c r="MU1" s="30"/>
      <c r="MV1" s="30"/>
      <c r="MW1" s="30"/>
      <c r="MX1" s="30"/>
      <c r="MY1" s="30"/>
      <c r="MZ1" s="30"/>
      <c r="NA1" s="30"/>
      <c r="NB1" s="30"/>
      <c r="NC1" s="30"/>
      <c r="ND1" s="30"/>
      <c r="NE1" s="30"/>
      <c r="NF1" s="30"/>
      <c r="NG1" s="30"/>
      <c r="NH1" s="30"/>
      <c r="NI1" s="30"/>
      <c r="NJ1" s="30"/>
      <c r="NK1" s="30"/>
      <c r="NL1" s="30"/>
      <c r="NM1" s="30"/>
      <c r="NN1" s="30"/>
      <c r="NO1" s="30"/>
      <c r="NP1" s="30"/>
      <c r="NQ1" s="30"/>
      <c r="NR1" s="30"/>
      <c r="NS1" s="30"/>
      <c r="NT1" s="30"/>
      <c r="NU1" s="30"/>
      <c r="NV1" s="30"/>
      <c r="NW1" s="30"/>
      <c r="NX1" s="30"/>
      <c r="NY1" s="30"/>
      <c r="NZ1" s="30"/>
      <c r="OA1" s="30"/>
      <c r="OB1" s="30"/>
      <c r="OC1" s="30"/>
      <c r="OD1" s="30"/>
      <c r="OE1" s="30"/>
      <c r="OF1" s="30"/>
      <c r="OG1" s="30"/>
      <c r="OH1" s="30"/>
      <c r="OI1" s="30"/>
      <c r="OJ1" s="30"/>
      <c r="OK1" s="30"/>
      <c r="OL1" s="30"/>
      <c r="OM1" s="30"/>
      <c r="ON1" s="30"/>
      <c r="OO1" s="30"/>
      <c r="OP1" s="30"/>
      <c r="OQ1" s="30"/>
      <c r="OR1" s="30"/>
      <c r="OS1" s="30"/>
      <c r="OT1" s="30"/>
      <c r="OU1" s="30"/>
      <c r="OV1" s="30"/>
      <c r="OW1" s="30"/>
      <c r="OX1" s="30"/>
      <c r="OY1" s="30"/>
      <c r="OZ1" s="30"/>
      <c r="PA1" s="30"/>
      <c r="PB1" s="30"/>
      <c r="PC1" s="30"/>
      <c r="PD1" s="30"/>
      <c r="PE1" s="30"/>
      <c r="PF1" s="30"/>
      <c r="PG1" s="30"/>
      <c r="PH1" s="30"/>
      <c r="PI1" s="30"/>
      <c r="PJ1" s="30"/>
      <c r="PK1" s="30"/>
      <c r="PL1" s="30"/>
      <c r="PM1" s="30"/>
      <c r="PN1" s="30"/>
      <c r="PO1" s="30"/>
      <c r="PP1" s="30"/>
      <c r="PQ1" s="30"/>
      <c r="PR1" s="30"/>
      <c r="PS1" s="30"/>
      <c r="PT1" s="30"/>
      <c r="PU1" s="30"/>
      <c r="PV1" s="30"/>
      <c r="PW1" s="30"/>
      <c r="PX1" s="30"/>
      <c r="PY1" s="30"/>
      <c r="PZ1" s="30"/>
      <c r="QA1" s="30"/>
      <c r="QB1" s="30"/>
      <c r="QC1" s="30"/>
      <c r="QD1" s="30"/>
      <c r="QE1" s="30"/>
      <c r="QF1" s="30"/>
      <c r="QG1" s="30"/>
      <c r="QH1" s="30"/>
      <c r="QI1" s="30"/>
      <c r="QJ1" s="30"/>
      <c r="QK1" s="30"/>
      <c r="QL1" s="30"/>
      <c r="QM1" s="30"/>
      <c r="QN1" s="30"/>
      <c r="QO1" s="30"/>
      <c r="QP1" s="30"/>
      <c r="QQ1" s="30"/>
      <c r="QR1" s="30"/>
      <c r="QS1" s="30"/>
      <c r="QT1" s="30"/>
      <c r="QU1" s="30"/>
      <c r="QV1" s="30"/>
      <c r="QW1" s="30"/>
      <c r="QX1" s="30"/>
      <c r="QY1" s="30"/>
      <c r="QZ1" s="30"/>
      <c r="RA1" s="30"/>
      <c r="RB1" s="30"/>
      <c r="RC1" s="30"/>
      <c r="RD1" s="30"/>
      <c r="RE1" s="30"/>
      <c r="RF1" s="30"/>
      <c r="RG1" s="30"/>
      <c r="RH1" s="30"/>
      <c r="RI1" s="30"/>
      <c r="RJ1" s="30"/>
      <c r="RK1" s="30"/>
      <c r="RL1" s="30"/>
      <c r="RM1" s="30"/>
      <c r="RN1" s="30"/>
      <c r="RO1" s="30"/>
      <c r="RP1" s="30"/>
      <c r="RQ1" s="30"/>
      <c r="RR1" s="30"/>
      <c r="RS1" s="30"/>
      <c r="RT1" s="30"/>
      <c r="RU1" s="30"/>
      <c r="RV1" s="30"/>
      <c r="RW1" s="30"/>
      <c r="RX1" s="30"/>
      <c r="RY1" s="30"/>
      <c r="RZ1" s="30"/>
      <c r="SA1" s="30"/>
    </row>
    <row r="2" spans="1:495" customFormat="1" ht="61.5" customHeight="1" x14ac:dyDescent="0.25">
      <c r="A2" s="176" t="s">
        <v>3</v>
      </c>
      <c r="B2" s="176"/>
      <c r="C2" s="176"/>
      <c r="D2" s="176"/>
      <c r="E2" s="176"/>
      <c r="F2" s="176"/>
      <c r="G2" s="176"/>
      <c r="H2" s="176"/>
      <c r="I2" s="176"/>
      <c r="J2" s="176"/>
      <c r="K2" s="176"/>
      <c r="L2" s="137"/>
      <c r="M2" s="138"/>
      <c r="N2" s="139"/>
      <c r="O2" s="157" t="s">
        <v>351</v>
      </c>
      <c r="P2" s="158"/>
      <c r="Q2" s="158"/>
      <c r="R2" s="158"/>
      <c r="S2" s="158"/>
      <c r="T2" s="158"/>
      <c r="U2" s="158"/>
      <c r="V2" s="158"/>
      <c r="W2" s="158"/>
      <c r="X2" s="159"/>
      <c r="Y2" s="30"/>
      <c r="Z2" s="30"/>
      <c r="AA2" s="30"/>
      <c r="AB2" s="30"/>
      <c r="AC2" s="30"/>
      <c r="AD2" s="30"/>
      <c r="AE2" s="30"/>
      <c r="AF2" s="30"/>
      <c r="AG2" s="30"/>
      <c r="AH2" s="30"/>
      <c r="AI2" s="30"/>
      <c r="AJ2" s="30"/>
      <c r="AK2" s="30"/>
      <c r="AL2" s="30"/>
      <c r="AM2" s="30"/>
      <c r="AN2" s="30"/>
      <c r="AO2" s="30"/>
      <c r="AP2" s="30"/>
      <c r="AQ2" s="30"/>
      <c r="AR2" s="30"/>
      <c r="AS2" s="30"/>
      <c r="AT2" s="30"/>
      <c r="AU2" s="30"/>
      <c r="AV2" s="30"/>
      <c r="AW2" s="30"/>
      <c r="AX2" s="30"/>
      <c r="AY2" s="30"/>
      <c r="AZ2" s="30"/>
      <c r="BA2" s="30"/>
      <c r="BB2" s="30"/>
      <c r="KR2" s="30"/>
      <c r="KS2" s="30"/>
      <c r="KT2" s="30"/>
      <c r="KU2" s="30"/>
      <c r="KV2" s="30"/>
      <c r="KW2" s="30"/>
      <c r="KX2" s="30"/>
      <c r="KY2" s="30"/>
      <c r="KZ2" s="30"/>
      <c r="LA2" s="30"/>
      <c r="LB2" s="30"/>
      <c r="LC2" s="30"/>
      <c r="LD2" s="30"/>
      <c r="LE2" s="30"/>
      <c r="LF2" s="30"/>
      <c r="LG2" s="30"/>
      <c r="LH2" s="30"/>
      <c r="LI2" s="30"/>
      <c r="LJ2" s="30"/>
      <c r="LK2" s="30"/>
      <c r="LL2" s="30"/>
      <c r="LM2" s="30"/>
      <c r="LN2" s="30"/>
      <c r="LO2" s="30"/>
      <c r="LP2" s="30"/>
      <c r="LQ2" s="30"/>
      <c r="LR2" s="30"/>
      <c r="LS2" s="30"/>
      <c r="LT2" s="30"/>
      <c r="LU2" s="30"/>
      <c r="LV2" s="30"/>
      <c r="LW2" s="30"/>
      <c r="LX2" s="30"/>
      <c r="LY2" s="30"/>
      <c r="LZ2" s="30"/>
      <c r="MA2" s="30"/>
      <c r="MB2" s="30"/>
      <c r="MC2" s="30"/>
      <c r="MD2" s="30"/>
      <c r="ME2" s="30"/>
      <c r="MF2" s="30"/>
      <c r="MG2" s="30"/>
      <c r="MH2" s="30"/>
      <c r="MI2" s="30"/>
      <c r="MJ2" s="30"/>
      <c r="MK2" s="30"/>
      <c r="ML2" s="30"/>
      <c r="MM2" s="30"/>
      <c r="MN2" s="30"/>
      <c r="MO2" s="30"/>
      <c r="MP2" s="30"/>
      <c r="MQ2" s="30"/>
      <c r="MR2" s="30"/>
      <c r="MS2" s="30"/>
      <c r="MT2" s="30"/>
      <c r="MU2" s="30"/>
      <c r="MV2" s="30"/>
      <c r="MW2" s="30"/>
      <c r="MX2" s="30"/>
      <c r="MY2" s="30"/>
      <c r="MZ2" s="30"/>
      <c r="NA2" s="30"/>
      <c r="NB2" s="30"/>
      <c r="NC2" s="30"/>
      <c r="ND2" s="30"/>
      <c r="NE2" s="30"/>
      <c r="NF2" s="30"/>
      <c r="NG2" s="30"/>
      <c r="NH2" s="30"/>
      <c r="NI2" s="30"/>
      <c r="NJ2" s="30"/>
      <c r="NK2" s="30"/>
      <c r="NL2" s="30"/>
      <c r="NM2" s="30"/>
      <c r="NN2" s="30"/>
      <c r="NO2" s="30"/>
      <c r="NP2" s="30"/>
      <c r="NQ2" s="30"/>
      <c r="NR2" s="30"/>
      <c r="NS2" s="30"/>
      <c r="NT2" s="30"/>
      <c r="NU2" s="30"/>
      <c r="NV2" s="30"/>
      <c r="NW2" s="30"/>
      <c r="NX2" s="30"/>
      <c r="NY2" s="30"/>
      <c r="NZ2" s="30"/>
      <c r="OA2" s="30"/>
      <c r="OB2" s="30"/>
      <c r="OC2" s="30"/>
      <c r="OD2" s="30"/>
      <c r="OE2" s="30"/>
      <c r="OF2" s="30"/>
      <c r="OG2" s="30"/>
      <c r="OH2" s="30"/>
      <c r="OI2" s="30"/>
      <c r="OJ2" s="30"/>
      <c r="OK2" s="30"/>
      <c r="OL2" s="30"/>
      <c r="OM2" s="30"/>
      <c r="ON2" s="30"/>
      <c r="OO2" s="30"/>
      <c r="OP2" s="30"/>
      <c r="OQ2" s="30"/>
      <c r="OR2" s="30"/>
      <c r="OS2" s="30"/>
      <c r="OT2" s="30"/>
      <c r="OU2" s="30"/>
      <c r="OV2" s="30"/>
      <c r="OW2" s="30"/>
      <c r="OX2" s="30"/>
      <c r="OY2" s="30"/>
      <c r="OZ2" s="30"/>
      <c r="PA2" s="30"/>
      <c r="PB2" s="30"/>
      <c r="PC2" s="30"/>
      <c r="PD2" s="30"/>
      <c r="PE2" s="30"/>
      <c r="PF2" s="30"/>
      <c r="PG2" s="30"/>
      <c r="PH2" s="30"/>
      <c r="PI2" s="30"/>
      <c r="PJ2" s="30"/>
      <c r="PK2" s="30"/>
      <c r="PL2" s="30"/>
      <c r="PM2" s="30"/>
      <c r="PN2" s="30"/>
      <c r="PO2" s="30"/>
      <c r="PP2" s="30"/>
      <c r="PQ2" s="30"/>
      <c r="PR2" s="30"/>
      <c r="PS2" s="30"/>
      <c r="PT2" s="30"/>
      <c r="PU2" s="30"/>
      <c r="PV2" s="30"/>
      <c r="PW2" s="30"/>
      <c r="PX2" s="30"/>
      <c r="PY2" s="30"/>
      <c r="PZ2" s="30"/>
      <c r="QA2" s="30"/>
      <c r="QB2" s="30"/>
      <c r="QC2" s="30"/>
      <c r="QD2" s="30"/>
      <c r="QE2" s="30"/>
      <c r="QF2" s="30"/>
      <c r="QG2" s="30"/>
      <c r="QH2" s="30"/>
      <c r="QI2" s="30"/>
      <c r="QJ2" s="30"/>
      <c r="QK2" s="30"/>
      <c r="QL2" s="30"/>
      <c r="QM2" s="30"/>
      <c r="QN2" s="30"/>
      <c r="QO2" s="30"/>
      <c r="QP2" s="30"/>
      <c r="QQ2" s="30"/>
      <c r="QR2" s="30"/>
      <c r="QS2" s="30"/>
      <c r="QT2" s="30"/>
      <c r="QU2" s="30"/>
      <c r="QV2" s="30"/>
      <c r="QW2" s="30"/>
      <c r="QX2" s="30"/>
      <c r="QY2" s="30"/>
      <c r="QZ2" s="30"/>
      <c r="RA2" s="30"/>
      <c r="RB2" s="30"/>
      <c r="RC2" s="30"/>
      <c r="RD2" s="30"/>
      <c r="RE2" s="30"/>
      <c r="RF2" s="30"/>
      <c r="RG2" s="30"/>
      <c r="RH2" s="30"/>
      <c r="RI2" s="30"/>
      <c r="RJ2" s="30"/>
      <c r="RK2" s="30"/>
      <c r="RL2" s="30"/>
      <c r="RM2" s="30"/>
      <c r="RN2" s="30"/>
      <c r="RO2" s="30"/>
      <c r="RP2" s="30"/>
      <c r="RQ2" s="30"/>
      <c r="RR2" s="30"/>
      <c r="RS2" s="30"/>
      <c r="RT2" s="30"/>
      <c r="RU2" s="30"/>
      <c r="RV2" s="30"/>
      <c r="RW2" s="30"/>
      <c r="RX2" s="30"/>
      <c r="RY2" s="30"/>
      <c r="RZ2" s="30"/>
      <c r="SA2" s="30"/>
    </row>
    <row r="3" spans="1:495" customFormat="1" ht="32.25" customHeight="1" x14ac:dyDescent="0.25">
      <c r="A3" s="140" t="s">
        <v>85</v>
      </c>
      <c r="B3" s="141"/>
      <c r="C3" s="141"/>
      <c r="D3" s="141"/>
      <c r="E3" s="141"/>
      <c r="F3" s="141"/>
      <c r="G3" s="141"/>
      <c r="H3" s="141"/>
      <c r="I3" s="141"/>
      <c r="J3" s="141"/>
      <c r="K3" s="141"/>
      <c r="L3" s="137"/>
      <c r="M3" s="138"/>
      <c r="N3" s="139"/>
      <c r="O3" s="14" t="s">
        <v>93</v>
      </c>
      <c r="P3" s="15"/>
      <c r="Q3" s="177">
        <v>3088764000</v>
      </c>
      <c r="R3" s="178"/>
      <c r="S3" s="178"/>
      <c r="T3" s="178"/>
      <c r="U3" s="178"/>
      <c r="V3" s="178"/>
      <c r="W3" s="178"/>
      <c r="X3" s="179"/>
      <c r="Y3" s="30"/>
      <c r="Z3" s="30"/>
      <c r="AA3" s="30"/>
      <c r="AB3" s="30"/>
      <c r="AC3" s="30"/>
      <c r="AD3" s="30"/>
      <c r="AE3" s="30"/>
      <c r="AF3" s="30"/>
      <c r="AG3" s="30"/>
      <c r="AH3" s="30"/>
      <c r="AI3" s="30"/>
      <c r="AJ3" s="30"/>
      <c r="AK3" s="30"/>
      <c r="AL3" s="30"/>
      <c r="AM3" s="30"/>
      <c r="AN3" s="30"/>
      <c r="AO3" s="30"/>
      <c r="AP3" s="30"/>
      <c r="AQ3" s="30"/>
      <c r="AR3" s="30"/>
      <c r="AS3" s="30"/>
      <c r="AT3" s="30"/>
      <c r="AU3" s="30"/>
      <c r="AV3" s="30"/>
      <c r="AW3" s="30"/>
      <c r="AX3" s="30"/>
      <c r="AY3" s="30"/>
      <c r="AZ3" s="30"/>
      <c r="BA3" s="30"/>
      <c r="BB3" s="30"/>
      <c r="KR3" s="30"/>
      <c r="KS3" s="30"/>
      <c r="KT3" s="30"/>
      <c r="KU3" s="30"/>
      <c r="KV3" s="30"/>
      <c r="KW3" s="30"/>
      <c r="KX3" s="30"/>
      <c r="KY3" s="30"/>
      <c r="KZ3" s="30"/>
      <c r="LA3" s="30"/>
      <c r="LB3" s="30"/>
      <c r="LC3" s="30"/>
      <c r="LD3" s="30"/>
      <c r="LE3" s="30"/>
      <c r="LF3" s="30"/>
      <c r="LG3" s="30"/>
      <c r="LH3" s="30"/>
      <c r="LI3" s="30"/>
      <c r="LJ3" s="30"/>
      <c r="LK3" s="30"/>
      <c r="LL3" s="30"/>
      <c r="LM3" s="30"/>
      <c r="LN3" s="30"/>
      <c r="LO3" s="30"/>
      <c r="LP3" s="30"/>
      <c r="LQ3" s="30"/>
      <c r="LR3" s="30"/>
      <c r="LS3" s="30"/>
      <c r="LT3" s="30"/>
      <c r="LU3" s="30"/>
      <c r="LV3" s="30"/>
      <c r="LW3" s="30"/>
      <c r="LX3" s="30"/>
      <c r="LY3" s="30"/>
      <c r="LZ3" s="30"/>
      <c r="MA3" s="30"/>
      <c r="MB3" s="30"/>
      <c r="MC3" s="30"/>
      <c r="MD3" s="30"/>
      <c r="ME3" s="30"/>
      <c r="MF3" s="30"/>
      <c r="MG3" s="30"/>
      <c r="MH3" s="30"/>
      <c r="MI3" s="30"/>
      <c r="MJ3" s="30"/>
      <c r="MK3" s="30"/>
      <c r="ML3" s="30"/>
      <c r="MM3" s="30"/>
      <c r="MN3" s="30"/>
      <c r="MO3" s="30"/>
      <c r="MP3" s="30"/>
      <c r="MQ3" s="30"/>
      <c r="MR3" s="30"/>
      <c r="MS3" s="30"/>
      <c r="MT3" s="30"/>
      <c r="MU3" s="30"/>
      <c r="MV3" s="30"/>
      <c r="MW3" s="30"/>
      <c r="MX3" s="30"/>
      <c r="MY3" s="30"/>
      <c r="MZ3" s="30"/>
      <c r="NA3" s="30"/>
      <c r="NB3" s="30"/>
      <c r="NC3" s="30"/>
      <c r="ND3" s="30"/>
      <c r="NE3" s="30"/>
      <c r="NF3" s="30"/>
      <c r="NG3" s="30"/>
      <c r="NH3" s="30"/>
      <c r="NI3" s="30"/>
      <c r="NJ3" s="30"/>
      <c r="NK3" s="30"/>
      <c r="NL3" s="30"/>
      <c r="NM3" s="30"/>
      <c r="NN3" s="30"/>
      <c r="NO3" s="30"/>
      <c r="NP3" s="30"/>
      <c r="NQ3" s="30"/>
      <c r="NR3" s="30"/>
      <c r="NS3" s="30"/>
      <c r="NT3" s="30"/>
      <c r="NU3" s="30"/>
      <c r="NV3" s="30"/>
      <c r="NW3" s="30"/>
      <c r="NX3" s="30"/>
      <c r="NY3" s="30"/>
      <c r="NZ3" s="30"/>
      <c r="OA3" s="30"/>
      <c r="OB3" s="30"/>
      <c r="OC3" s="30"/>
      <c r="OD3" s="30"/>
      <c r="OE3" s="30"/>
      <c r="OF3" s="30"/>
      <c r="OG3" s="30"/>
      <c r="OH3" s="30"/>
      <c r="OI3" s="30"/>
      <c r="OJ3" s="30"/>
      <c r="OK3" s="30"/>
      <c r="OL3" s="30"/>
      <c r="OM3" s="30"/>
      <c r="ON3" s="30"/>
      <c r="OO3" s="30"/>
      <c r="OP3" s="30"/>
      <c r="OQ3" s="30"/>
      <c r="OR3" s="30"/>
      <c r="OS3" s="30"/>
      <c r="OT3" s="30"/>
      <c r="OU3" s="30"/>
      <c r="OV3" s="30"/>
      <c r="OW3" s="30"/>
      <c r="OX3" s="30"/>
      <c r="OY3" s="30"/>
      <c r="OZ3" s="30"/>
      <c r="PA3" s="30"/>
      <c r="PB3" s="30"/>
      <c r="PC3" s="30"/>
      <c r="PD3" s="30"/>
      <c r="PE3" s="30"/>
      <c r="PF3" s="30"/>
      <c r="PG3" s="30"/>
      <c r="PH3" s="30"/>
      <c r="PI3" s="30"/>
      <c r="PJ3" s="30"/>
      <c r="PK3" s="30"/>
      <c r="PL3" s="30"/>
      <c r="PM3" s="30"/>
      <c r="PN3" s="30"/>
      <c r="PO3" s="30"/>
      <c r="PP3" s="30"/>
      <c r="PQ3" s="30"/>
      <c r="PR3" s="30"/>
      <c r="PS3" s="30"/>
      <c r="PT3" s="30"/>
      <c r="PU3" s="30"/>
      <c r="PV3" s="30"/>
      <c r="PW3" s="30"/>
      <c r="PX3" s="30"/>
      <c r="PY3" s="30"/>
      <c r="PZ3" s="30"/>
      <c r="QA3" s="30"/>
      <c r="QB3" s="30"/>
      <c r="QC3" s="30"/>
      <c r="QD3" s="30"/>
      <c r="QE3" s="30"/>
      <c r="QF3" s="30"/>
      <c r="QG3" s="30"/>
      <c r="QH3" s="30"/>
      <c r="QI3" s="30"/>
      <c r="QJ3" s="30"/>
      <c r="QK3" s="30"/>
      <c r="QL3" s="30"/>
      <c r="QM3" s="30"/>
      <c r="QN3" s="30"/>
      <c r="QO3" s="30"/>
      <c r="QP3" s="30"/>
      <c r="QQ3" s="30"/>
      <c r="QR3" s="30"/>
      <c r="QS3" s="30"/>
      <c r="QT3" s="30"/>
      <c r="QU3" s="30"/>
      <c r="QV3" s="30"/>
      <c r="QW3" s="30"/>
      <c r="QX3" s="30"/>
      <c r="QY3" s="30"/>
      <c r="QZ3" s="30"/>
      <c r="RA3" s="30"/>
      <c r="RB3" s="30"/>
      <c r="RC3" s="30"/>
      <c r="RD3" s="30"/>
      <c r="RE3" s="30"/>
      <c r="RF3" s="30"/>
      <c r="RG3" s="30"/>
      <c r="RH3" s="30"/>
      <c r="RI3" s="30"/>
      <c r="RJ3" s="30"/>
      <c r="RK3" s="30"/>
      <c r="RL3" s="30"/>
      <c r="RM3" s="30"/>
      <c r="RN3" s="30"/>
      <c r="RO3" s="30"/>
      <c r="RP3" s="30"/>
      <c r="RQ3" s="30"/>
      <c r="RR3" s="30"/>
      <c r="RS3" s="30"/>
      <c r="RT3" s="30"/>
      <c r="RU3" s="30"/>
      <c r="RV3" s="30"/>
      <c r="RW3" s="30"/>
      <c r="RX3" s="30"/>
      <c r="RY3" s="30"/>
      <c r="RZ3" s="30"/>
      <c r="SA3" s="30"/>
    </row>
    <row r="4" spans="1:495" customFormat="1" ht="33.950000000000003" customHeight="1" x14ac:dyDescent="0.25">
      <c r="A4" s="175" t="s">
        <v>86</v>
      </c>
      <c r="B4" s="175"/>
      <c r="C4" s="175"/>
      <c r="D4" s="175"/>
      <c r="E4" s="175"/>
      <c r="F4" s="175" t="s">
        <v>87</v>
      </c>
      <c r="G4" s="175"/>
      <c r="H4" s="175"/>
      <c r="I4" s="175"/>
      <c r="J4" s="175"/>
      <c r="K4" s="175"/>
      <c r="L4" s="137"/>
      <c r="M4" s="138"/>
      <c r="N4" s="139"/>
      <c r="O4" s="16" t="s">
        <v>121</v>
      </c>
      <c r="P4" s="16"/>
      <c r="Q4" s="157" t="s">
        <v>350</v>
      </c>
      <c r="R4" s="158"/>
      <c r="S4" s="158"/>
      <c r="T4" s="158"/>
      <c r="U4" s="158"/>
      <c r="V4" s="158"/>
      <c r="W4" s="158"/>
      <c r="X4" s="158"/>
      <c r="Y4" s="30"/>
      <c r="Z4" s="30"/>
      <c r="AA4" s="30"/>
      <c r="AB4" s="30"/>
      <c r="AC4" s="30"/>
      <c r="AD4" s="30"/>
      <c r="AE4" s="30"/>
      <c r="AF4" s="30"/>
      <c r="AG4" s="30"/>
      <c r="AH4" s="30"/>
      <c r="AI4" s="30"/>
      <c r="AJ4" s="30"/>
      <c r="AK4" s="30"/>
      <c r="AL4" s="30"/>
      <c r="AM4" s="30"/>
      <c r="AN4" s="30"/>
      <c r="AO4" s="30"/>
      <c r="AP4" s="30"/>
      <c r="AQ4" s="30"/>
      <c r="AR4" s="30"/>
      <c r="AS4" s="30"/>
      <c r="AT4" s="30"/>
      <c r="AU4" s="30"/>
      <c r="AV4" s="30"/>
      <c r="AW4" s="30"/>
      <c r="AX4" s="30"/>
      <c r="AY4" s="30"/>
      <c r="AZ4" s="30"/>
      <c r="BA4" s="30"/>
      <c r="BB4" s="30"/>
      <c r="KR4" s="30"/>
      <c r="KS4" s="30"/>
      <c r="KT4" s="30"/>
      <c r="KU4" s="30"/>
      <c r="KV4" s="30"/>
      <c r="KW4" s="30"/>
      <c r="KX4" s="30"/>
      <c r="KY4" s="30"/>
      <c r="KZ4" s="30"/>
      <c r="LA4" s="30"/>
      <c r="LB4" s="30"/>
      <c r="LC4" s="30"/>
      <c r="LD4" s="30"/>
      <c r="LE4" s="30"/>
      <c r="LF4" s="30"/>
      <c r="LG4" s="30"/>
      <c r="LH4" s="30"/>
      <c r="LI4" s="30"/>
      <c r="LJ4" s="30"/>
      <c r="LK4" s="30"/>
      <c r="LL4" s="30"/>
      <c r="LM4" s="30"/>
      <c r="LN4" s="30"/>
      <c r="LO4" s="30"/>
      <c r="LP4" s="30"/>
      <c r="LQ4" s="30"/>
      <c r="LR4" s="30"/>
      <c r="LS4" s="30"/>
      <c r="LT4" s="30"/>
      <c r="LU4" s="30"/>
      <c r="LV4" s="30"/>
      <c r="LW4" s="30"/>
      <c r="LX4" s="30"/>
      <c r="LY4" s="30"/>
      <c r="LZ4" s="30"/>
      <c r="MA4" s="30"/>
      <c r="MB4" s="30"/>
      <c r="MC4" s="30"/>
      <c r="MD4" s="30"/>
      <c r="ME4" s="30"/>
      <c r="MF4" s="30"/>
      <c r="MG4" s="30"/>
      <c r="MH4" s="30"/>
      <c r="MI4" s="30"/>
      <c r="MJ4" s="30"/>
      <c r="MK4" s="30"/>
      <c r="ML4" s="30"/>
      <c r="MM4" s="30"/>
      <c r="MN4" s="30"/>
      <c r="MO4" s="30"/>
      <c r="MP4" s="30"/>
      <c r="MQ4" s="30"/>
      <c r="MR4" s="30"/>
      <c r="MS4" s="30"/>
      <c r="MT4" s="30"/>
      <c r="MU4" s="30"/>
      <c r="MV4" s="30"/>
      <c r="MW4" s="30"/>
      <c r="MX4" s="30"/>
      <c r="MY4" s="30"/>
      <c r="MZ4" s="30"/>
      <c r="NA4" s="30"/>
      <c r="NB4" s="30"/>
      <c r="NC4" s="30"/>
      <c r="ND4" s="30"/>
      <c r="NE4" s="30"/>
      <c r="NF4" s="30"/>
      <c r="NG4" s="30"/>
      <c r="NH4" s="30"/>
      <c r="NI4" s="30"/>
      <c r="NJ4" s="30"/>
      <c r="NK4" s="30"/>
      <c r="NL4" s="30"/>
      <c r="NM4" s="30"/>
      <c r="NN4" s="30"/>
      <c r="NO4" s="30"/>
      <c r="NP4" s="30"/>
      <c r="NQ4" s="30"/>
      <c r="NR4" s="30"/>
      <c r="NS4" s="30"/>
      <c r="NT4" s="30"/>
      <c r="NU4" s="30"/>
      <c r="NV4" s="30"/>
      <c r="NW4" s="30"/>
      <c r="NX4" s="30"/>
      <c r="NY4" s="30"/>
      <c r="NZ4" s="30"/>
      <c r="OA4" s="30"/>
      <c r="OB4" s="30"/>
      <c r="OC4" s="30"/>
      <c r="OD4" s="30"/>
      <c r="OE4" s="30"/>
      <c r="OF4" s="30"/>
      <c r="OG4" s="30"/>
      <c r="OH4" s="30"/>
      <c r="OI4" s="30"/>
      <c r="OJ4" s="30"/>
      <c r="OK4" s="30"/>
      <c r="OL4" s="30"/>
      <c r="OM4" s="30"/>
      <c r="ON4" s="30"/>
      <c r="OO4" s="30"/>
      <c r="OP4" s="30"/>
      <c r="OQ4" s="30"/>
      <c r="OR4" s="30"/>
      <c r="OS4" s="30"/>
      <c r="OT4" s="30"/>
      <c r="OU4" s="30"/>
      <c r="OV4" s="30"/>
      <c r="OW4" s="30"/>
      <c r="OX4" s="30"/>
      <c r="OY4" s="30"/>
      <c r="OZ4" s="30"/>
      <c r="PA4" s="30"/>
      <c r="PB4" s="30"/>
      <c r="PC4" s="30"/>
      <c r="PD4" s="30"/>
      <c r="PE4" s="30"/>
      <c r="PF4" s="30"/>
      <c r="PG4" s="30"/>
      <c r="PH4" s="30"/>
      <c r="PI4" s="30"/>
      <c r="PJ4" s="30"/>
      <c r="PK4" s="30"/>
      <c r="PL4" s="30"/>
      <c r="PM4" s="30"/>
      <c r="PN4" s="30"/>
      <c r="PO4" s="30"/>
      <c r="PP4" s="30"/>
      <c r="PQ4" s="30"/>
      <c r="PR4" s="30"/>
      <c r="PS4" s="30"/>
      <c r="PT4" s="30"/>
      <c r="PU4" s="30"/>
      <c r="PV4" s="30"/>
      <c r="PW4" s="30"/>
      <c r="PX4" s="30"/>
      <c r="PY4" s="30"/>
      <c r="PZ4" s="30"/>
      <c r="QA4" s="30"/>
      <c r="QB4" s="30"/>
      <c r="QC4" s="30"/>
      <c r="QD4" s="30"/>
      <c r="QE4" s="30"/>
      <c r="QF4" s="30"/>
      <c r="QG4" s="30"/>
      <c r="QH4" s="30"/>
      <c r="QI4" s="30"/>
      <c r="QJ4" s="30"/>
      <c r="QK4" s="30"/>
      <c r="QL4" s="30"/>
      <c r="QM4" s="30"/>
      <c r="QN4" s="30"/>
      <c r="QO4" s="30"/>
      <c r="QP4" s="30"/>
      <c r="QQ4" s="30"/>
      <c r="QR4" s="30"/>
      <c r="QS4" s="30"/>
      <c r="QT4" s="30"/>
      <c r="QU4" s="30"/>
      <c r="QV4" s="30"/>
      <c r="QW4" s="30"/>
      <c r="QX4" s="30"/>
      <c r="QY4" s="30"/>
      <c r="QZ4" s="30"/>
      <c r="RA4" s="30"/>
      <c r="RB4" s="30"/>
      <c r="RC4" s="30"/>
      <c r="RD4" s="30"/>
      <c r="RE4" s="30"/>
      <c r="RF4" s="30"/>
      <c r="RG4" s="30"/>
      <c r="RH4" s="30"/>
      <c r="RI4" s="30"/>
      <c r="RJ4" s="30"/>
      <c r="RK4" s="30"/>
      <c r="RL4" s="30"/>
      <c r="RM4" s="30"/>
      <c r="RN4" s="30"/>
      <c r="RO4" s="30"/>
      <c r="RP4" s="30"/>
      <c r="RQ4" s="30"/>
      <c r="RR4" s="30"/>
      <c r="RS4" s="30"/>
      <c r="RT4" s="30"/>
      <c r="RU4" s="30"/>
      <c r="RV4" s="30"/>
      <c r="RW4" s="30"/>
      <c r="RX4" s="30"/>
      <c r="RY4" s="30"/>
      <c r="RZ4" s="30"/>
      <c r="SA4" s="30"/>
    </row>
    <row r="5" spans="1:495" customFormat="1" ht="27.95" customHeight="1" x14ac:dyDescent="0.25">
      <c r="A5" s="175" t="s">
        <v>123</v>
      </c>
      <c r="B5" s="175"/>
      <c r="C5" s="175"/>
      <c r="D5" s="175"/>
      <c r="E5" s="175"/>
      <c r="F5" s="140" t="s">
        <v>88</v>
      </c>
      <c r="G5" s="141"/>
      <c r="H5" s="141"/>
      <c r="I5" s="141"/>
      <c r="J5" s="141"/>
      <c r="K5" s="142"/>
      <c r="L5" s="140"/>
      <c r="M5" s="141"/>
      <c r="N5" s="142"/>
      <c r="O5" s="16" t="s">
        <v>89</v>
      </c>
      <c r="P5" s="17"/>
      <c r="Q5" s="148" t="s">
        <v>124</v>
      </c>
      <c r="R5" s="149"/>
      <c r="S5" s="149"/>
      <c r="T5" s="149"/>
      <c r="U5" s="149"/>
      <c r="V5" s="149"/>
      <c r="W5" s="149"/>
      <c r="X5" s="150"/>
      <c r="Y5" s="30"/>
      <c r="Z5" s="30"/>
      <c r="AA5" s="30"/>
      <c r="AB5" s="30"/>
      <c r="AC5" s="30"/>
      <c r="AD5" s="30"/>
      <c r="AE5" s="30"/>
      <c r="AF5" s="30"/>
      <c r="AG5" s="30"/>
      <c r="AH5" s="30"/>
      <c r="AI5" s="30"/>
      <c r="AJ5" s="30"/>
      <c r="AK5" s="30"/>
      <c r="AL5" s="30"/>
      <c r="AM5" s="30"/>
      <c r="AN5" s="30"/>
      <c r="AO5" s="30"/>
      <c r="AP5" s="30"/>
      <c r="AQ5" s="30"/>
      <c r="AR5" s="30"/>
      <c r="AS5" s="30"/>
      <c r="AT5" s="30"/>
      <c r="AU5" s="30"/>
      <c r="AV5" s="30"/>
      <c r="AW5" s="30"/>
      <c r="AX5" s="30"/>
      <c r="AY5" s="30"/>
      <c r="AZ5" s="30"/>
      <c r="BA5" s="30"/>
      <c r="BB5" s="30"/>
      <c r="KR5" s="30"/>
      <c r="KS5" s="30"/>
      <c r="KT5" s="30"/>
      <c r="KU5" s="30"/>
      <c r="KV5" s="30"/>
      <c r="KW5" s="30"/>
      <c r="KX5" s="30"/>
      <c r="KY5" s="30"/>
      <c r="KZ5" s="30"/>
      <c r="LA5" s="30"/>
      <c r="LB5" s="30"/>
      <c r="LC5" s="30"/>
      <c r="LD5" s="30"/>
      <c r="LE5" s="30"/>
      <c r="LF5" s="30"/>
      <c r="LG5" s="30"/>
      <c r="LH5" s="30"/>
      <c r="LI5" s="30"/>
      <c r="LJ5" s="30"/>
      <c r="LK5" s="30"/>
      <c r="LL5" s="30"/>
      <c r="LM5" s="30"/>
      <c r="LN5" s="30"/>
      <c r="LO5" s="30"/>
      <c r="LP5" s="30"/>
      <c r="LQ5" s="30"/>
      <c r="LR5" s="30"/>
      <c r="LS5" s="30"/>
      <c r="LT5" s="30"/>
      <c r="LU5" s="30"/>
      <c r="LV5" s="30"/>
      <c r="LW5" s="30"/>
      <c r="LX5" s="30"/>
      <c r="LY5" s="30"/>
      <c r="LZ5" s="30"/>
      <c r="MA5" s="30"/>
      <c r="MB5" s="30"/>
      <c r="MC5" s="30"/>
      <c r="MD5" s="30"/>
      <c r="ME5" s="30"/>
      <c r="MF5" s="30"/>
      <c r="MG5" s="30"/>
      <c r="MH5" s="30"/>
      <c r="MI5" s="30"/>
      <c r="MJ5" s="30"/>
      <c r="MK5" s="30"/>
      <c r="ML5" s="30"/>
      <c r="MM5" s="30"/>
      <c r="MN5" s="30"/>
      <c r="MO5" s="30"/>
      <c r="MP5" s="30"/>
      <c r="MQ5" s="30"/>
      <c r="MR5" s="30"/>
      <c r="MS5" s="30"/>
      <c r="MT5" s="30"/>
      <c r="MU5" s="30"/>
      <c r="MV5" s="30"/>
      <c r="MW5" s="30"/>
      <c r="MX5" s="30"/>
      <c r="MY5" s="30"/>
      <c r="MZ5" s="30"/>
      <c r="NA5" s="30"/>
      <c r="NB5" s="30"/>
      <c r="NC5" s="30"/>
      <c r="ND5" s="30"/>
      <c r="NE5" s="30"/>
      <c r="NF5" s="30"/>
      <c r="NG5" s="30"/>
      <c r="NH5" s="30"/>
      <c r="NI5" s="30"/>
      <c r="NJ5" s="30"/>
      <c r="NK5" s="30"/>
      <c r="NL5" s="30"/>
      <c r="NM5" s="30"/>
      <c r="NN5" s="30"/>
      <c r="NO5" s="30"/>
      <c r="NP5" s="30"/>
      <c r="NQ5" s="30"/>
      <c r="NR5" s="30"/>
      <c r="NS5" s="30"/>
      <c r="NT5" s="30"/>
      <c r="NU5" s="30"/>
      <c r="NV5" s="30"/>
      <c r="NW5" s="30"/>
      <c r="NX5" s="30"/>
      <c r="NY5" s="30"/>
      <c r="NZ5" s="30"/>
      <c r="OA5" s="30"/>
      <c r="OB5" s="30"/>
      <c r="OC5" s="30"/>
      <c r="OD5" s="30"/>
      <c r="OE5" s="30"/>
      <c r="OF5" s="30"/>
      <c r="OG5" s="30"/>
      <c r="OH5" s="30"/>
      <c r="OI5" s="30"/>
      <c r="OJ5" s="30"/>
      <c r="OK5" s="30"/>
      <c r="OL5" s="30"/>
      <c r="OM5" s="30"/>
      <c r="ON5" s="30"/>
      <c r="OO5" s="30"/>
      <c r="OP5" s="30"/>
      <c r="OQ5" s="30"/>
      <c r="OR5" s="30"/>
      <c r="OS5" s="30"/>
      <c r="OT5" s="30"/>
      <c r="OU5" s="30"/>
      <c r="OV5" s="30"/>
      <c r="OW5" s="30"/>
      <c r="OX5" s="30"/>
      <c r="OY5" s="30"/>
      <c r="OZ5" s="30"/>
      <c r="PA5" s="30"/>
      <c r="PB5" s="30"/>
      <c r="PC5" s="30"/>
      <c r="PD5" s="30"/>
      <c r="PE5" s="30"/>
      <c r="PF5" s="30"/>
      <c r="PG5" s="30"/>
      <c r="PH5" s="30"/>
      <c r="PI5" s="30"/>
      <c r="PJ5" s="30"/>
      <c r="PK5" s="30"/>
      <c r="PL5" s="30"/>
      <c r="PM5" s="30"/>
      <c r="PN5" s="30"/>
      <c r="PO5" s="30"/>
      <c r="PP5" s="30"/>
      <c r="PQ5" s="30"/>
      <c r="PR5" s="30"/>
      <c r="PS5" s="30"/>
      <c r="PT5" s="30"/>
      <c r="PU5" s="30"/>
      <c r="PV5" s="30"/>
      <c r="PW5" s="30"/>
      <c r="PX5" s="30"/>
      <c r="PY5" s="30"/>
      <c r="PZ5" s="30"/>
      <c r="QA5" s="30"/>
      <c r="QB5" s="30"/>
      <c r="QC5" s="30"/>
      <c r="QD5" s="30"/>
      <c r="QE5" s="30"/>
      <c r="QF5" s="30"/>
      <c r="QG5" s="30"/>
      <c r="QH5" s="30"/>
      <c r="QI5" s="30"/>
      <c r="QJ5" s="30"/>
      <c r="QK5" s="30"/>
      <c r="QL5" s="30"/>
      <c r="QM5" s="30"/>
      <c r="QN5" s="30"/>
      <c r="QO5" s="30"/>
      <c r="QP5" s="30"/>
      <c r="QQ5" s="30"/>
      <c r="QR5" s="30"/>
      <c r="QS5" s="30"/>
      <c r="QT5" s="30"/>
      <c r="QU5" s="30"/>
      <c r="QV5" s="30"/>
      <c r="QW5" s="30"/>
      <c r="QX5" s="30"/>
      <c r="QY5" s="30"/>
      <c r="QZ5" s="30"/>
      <c r="RA5" s="30"/>
      <c r="RB5" s="30"/>
      <c r="RC5" s="30"/>
      <c r="RD5" s="30"/>
      <c r="RE5" s="30"/>
      <c r="RF5" s="30"/>
      <c r="RG5" s="30"/>
      <c r="RH5" s="30"/>
      <c r="RI5" s="30"/>
      <c r="RJ5" s="30"/>
      <c r="RK5" s="30"/>
      <c r="RL5" s="30"/>
      <c r="RM5" s="30"/>
      <c r="RN5" s="30"/>
      <c r="RO5" s="30"/>
      <c r="RP5" s="30"/>
      <c r="RQ5" s="30"/>
      <c r="RR5" s="30"/>
      <c r="RS5" s="30"/>
      <c r="RT5" s="30"/>
      <c r="RU5" s="30"/>
      <c r="RV5" s="30"/>
      <c r="RW5" s="30"/>
      <c r="RX5" s="30"/>
      <c r="RY5" s="30"/>
      <c r="RZ5" s="30"/>
      <c r="SA5" s="30"/>
    </row>
    <row r="6" spans="1:495" customFormat="1" ht="27.95" customHeight="1" x14ac:dyDescent="0.25">
      <c r="A6" s="135"/>
      <c r="B6" s="135"/>
      <c r="C6" s="135"/>
      <c r="D6" s="135"/>
      <c r="E6" s="135"/>
      <c r="F6" s="135"/>
      <c r="G6" s="135"/>
      <c r="H6" s="135"/>
      <c r="I6" s="135"/>
      <c r="J6" s="135"/>
      <c r="K6" s="135"/>
      <c r="L6" s="135"/>
      <c r="M6" s="135"/>
      <c r="N6" s="135"/>
      <c r="O6" s="135"/>
      <c r="P6" s="135"/>
      <c r="Q6" s="135"/>
      <c r="R6" s="135"/>
      <c r="S6" s="135"/>
      <c r="T6" s="135"/>
      <c r="U6" s="135"/>
      <c r="V6" s="135"/>
      <c r="W6" s="135"/>
      <c r="X6" s="135"/>
      <c r="Y6" s="30"/>
      <c r="Z6" s="30"/>
      <c r="AA6" s="30"/>
      <c r="AB6" s="30"/>
      <c r="AC6" s="30"/>
      <c r="AD6" s="30"/>
      <c r="AE6" s="30"/>
      <c r="AF6" s="30"/>
      <c r="AG6" s="30"/>
      <c r="AH6" s="30"/>
      <c r="AI6" s="30"/>
      <c r="AJ6" s="30"/>
      <c r="AK6" s="30"/>
      <c r="AL6" s="30"/>
      <c r="AM6" s="30"/>
      <c r="AN6" s="30"/>
      <c r="AO6" s="30"/>
      <c r="AP6" s="30"/>
      <c r="AQ6" s="30"/>
      <c r="AR6" s="30"/>
      <c r="AS6" s="30"/>
      <c r="AT6" s="30"/>
      <c r="AU6" s="30"/>
      <c r="AV6" s="30"/>
      <c r="AW6" s="30"/>
      <c r="AX6" s="30"/>
      <c r="AY6" s="30"/>
      <c r="AZ6" s="30"/>
      <c r="BA6" s="30"/>
      <c r="BB6" s="30"/>
      <c r="KR6" s="30"/>
      <c r="KS6" s="30"/>
      <c r="KT6" s="30"/>
      <c r="KU6" s="30"/>
      <c r="KV6" s="30"/>
      <c r="KW6" s="30"/>
      <c r="KX6" s="30"/>
      <c r="KY6" s="30"/>
      <c r="KZ6" s="30"/>
      <c r="LA6" s="30"/>
      <c r="LB6" s="30"/>
      <c r="LC6" s="30"/>
      <c r="LD6" s="30"/>
      <c r="LE6" s="30"/>
      <c r="LF6" s="30"/>
      <c r="LG6" s="30"/>
      <c r="LH6" s="30"/>
      <c r="LI6" s="30"/>
      <c r="LJ6" s="30"/>
      <c r="LK6" s="30"/>
      <c r="LL6" s="30"/>
      <c r="LM6" s="30"/>
      <c r="LN6" s="30"/>
      <c r="LO6" s="30"/>
      <c r="LP6" s="30"/>
      <c r="LQ6" s="30"/>
      <c r="LR6" s="30"/>
      <c r="LS6" s="30"/>
      <c r="LT6" s="30"/>
      <c r="LU6" s="30"/>
      <c r="LV6" s="30"/>
      <c r="LW6" s="30"/>
      <c r="LX6" s="30"/>
      <c r="LY6" s="30"/>
      <c r="LZ6" s="30"/>
      <c r="MA6" s="30"/>
      <c r="MB6" s="30"/>
      <c r="MC6" s="30"/>
      <c r="MD6" s="30"/>
      <c r="ME6" s="30"/>
      <c r="MF6" s="30"/>
      <c r="MG6" s="30"/>
      <c r="MH6" s="30"/>
      <c r="MI6" s="30"/>
      <c r="MJ6" s="30"/>
      <c r="MK6" s="30"/>
      <c r="ML6" s="30"/>
      <c r="MM6" s="30"/>
      <c r="MN6" s="30"/>
      <c r="MO6" s="30"/>
      <c r="MP6" s="30"/>
      <c r="MQ6" s="30"/>
      <c r="MR6" s="30"/>
      <c r="MS6" s="30"/>
      <c r="MT6" s="30"/>
      <c r="MU6" s="30"/>
      <c r="MV6" s="30"/>
      <c r="MW6" s="30"/>
      <c r="MX6" s="30"/>
      <c r="MY6" s="30"/>
      <c r="MZ6" s="30"/>
      <c r="NA6" s="30"/>
      <c r="NB6" s="30"/>
      <c r="NC6" s="30"/>
      <c r="ND6" s="30"/>
      <c r="NE6" s="30"/>
      <c r="NF6" s="30"/>
      <c r="NG6" s="30"/>
      <c r="NH6" s="30"/>
      <c r="NI6" s="30"/>
      <c r="NJ6" s="30"/>
      <c r="NK6" s="30"/>
      <c r="NL6" s="30"/>
      <c r="NM6" s="30"/>
      <c r="NN6" s="30"/>
      <c r="NO6" s="30"/>
      <c r="NP6" s="30"/>
      <c r="NQ6" s="30"/>
      <c r="NR6" s="30"/>
      <c r="NS6" s="30"/>
      <c r="NT6" s="30"/>
      <c r="NU6" s="30"/>
      <c r="NV6" s="30"/>
      <c r="NW6" s="30"/>
      <c r="NX6" s="30"/>
      <c r="NY6" s="30"/>
      <c r="NZ6" s="30"/>
      <c r="OA6" s="30"/>
      <c r="OB6" s="30"/>
      <c r="OC6" s="30"/>
      <c r="OD6" s="30"/>
      <c r="OE6" s="30"/>
      <c r="OF6" s="30"/>
      <c r="OG6" s="30"/>
      <c r="OH6" s="30"/>
      <c r="OI6" s="30"/>
      <c r="OJ6" s="30"/>
      <c r="OK6" s="30"/>
      <c r="OL6" s="30"/>
      <c r="OM6" s="30"/>
      <c r="ON6" s="30"/>
      <c r="OO6" s="30"/>
      <c r="OP6" s="30"/>
      <c r="OQ6" s="30"/>
      <c r="OR6" s="30"/>
      <c r="OS6" s="30"/>
      <c r="OT6" s="30"/>
      <c r="OU6" s="30"/>
      <c r="OV6" s="30"/>
      <c r="OW6" s="30"/>
      <c r="OX6" s="30"/>
      <c r="OY6" s="30"/>
      <c r="OZ6" s="30"/>
      <c r="PA6" s="30"/>
      <c r="PB6" s="30"/>
      <c r="PC6" s="30"/>
      <c r="PD6" s="30"/>
      <c r="PE6" s="30"/>
      <c r="PF6" s="30"/>
      <c r="PG6" s="30"/>
      <c r="PH6" s="30"/>
      <c r="PI6" s="30"/>
      <c r="PJ6" s="30"/>
      <c r="PK6" s="30"/>
      <c r="PL6" s="30"/>
      <c r="PM6" s="30"/>
      <c r="PN6" s="30"/>
      <c r="PO6" s="30"/>
      <c r="PP6" s="30"/>
      <c r="PQ6" s="30"/>
      <c r="PR6" s="30"/>
      <c r="PS6" s="30"/>
      <c r="PT6" s="30"/>
      <c r="PU6" s="30"/>
      <c r="PV6" s="30"/>
      <c r="PW6" s="30"/>
      <c r="PX6" s="30"/>
      <c r="PY6" s="30"/>
      <c r="PZ6" s="30"/>
      <c r="QA6" s="30"/>
      <c r="QB6" s="30"/>
      <c r="QC6" s="30"/>
      <c r="QD6" s="30"/>
      <c r="QE6" s="30"/>
      <c r="QF6" s="30"/>
      <c r="QG6" s="30"/>
      <c r="QH6" s="30"/>
      <c r="QI6" s="30"/>
      <c r="QJ6" s="30"/>
      <c r="QK6" s="30"/>
      <c r="QL6" s="30"/>
      <c r="QM6" s="30"/>
      <c r="QN6" s="30"/>
      <c r="QO6" s="30"/>
      <c r="QP6" s="30"/>
      <c r="QQ6" s="30"/>
      <c r="QR6" s="30"/>
      <c r="QS6" s="30"/>
      <c r="QT6" s="30"/>
      <c r="QU6" s="30"/>
      <c r="QV6" s="30"/>
      <c r="QW6" s="30"/>
      <c r="QX6" s="30"/>
      <c r="QY6" s="30"/>
      <c r="QZ6" s="30"/>
      <c r="RA6" s="30"/>
      <c r="RB6" s="30"/>
      <c r="RC6" s="30"/>
      <c r="RD6" s="30"/>
      <c r="RE6" s="30"/>
      <c r="RF6" s="30"/>
      <c r="RG6" s="30"/>
      <c r="RH6" s="30"/>
      <c r="RI6" s="30"/>
      <c r="RJ6" s="30"/>
      <c r="RK6" s="30"/>
      <c r="RL6" s="30"/>
      <c r="RM6" s="30"/>
      <c r="RN6" s="30"/>
      <c r="RO6" s="30"/>
      <c r="RP6" s="30"/>
      <c r="RQ6" s="30"/>
      <c r="RR6" s="30"/>
      <c r="RS6" s="30"/>
      <c r="RT6" s="30"/>
      <c r="RU6" s="30"/>
      <c r="RV6" s="30"/>
      <c r="RW6" s="30"/>
      <c r="RX6" s="30"/>
      <c r="RY6" s="30"/>
      <c r="RZ6" s="30"/>
      <c r="SA6" s="30"/>
    </row>
    <row r="7" spans="1:495" ht="35.1" customHeight="1" x14ac:dyDescent="0.25">
      <c r="A7" s="51"/>
      <c r="B7" s="180" t="s">
        <v>4</v>
      </c>
      <c r="C7" s="181"/>
      <c r="D7" s="181"/>
      <c r="E7" s="181"/>
      <c r="F7" s="181"/>
      <c r="G7" s="181"/>
      <c r="H7" s="181"/>
      <c r="I7" s="181"/>
      <c r="J7" s="181"/>
      <c r="K7" s="181"/>
      <c r="L7" s="181"/>
      <c r="M7" s="181"/>
      <c r="N7" s="181"/>
      <c r="O7" s="181"/>
      <c r="P7" s="181"/>
      <c r="Q7" s="181"/>
      <c r="R7" s="181"/>
      <c r="S7" s="182"/>
      <c r="T7" s="57"/>
      <c r="U7" s="57"/>
      <c r="V7" s="57"/>
      <c r="W7" s="57"/>
      <c r="X7" s="51"/>
    </row>
    <row r="8" spans="1:495" ht="24.95" customHeight="1" x14ac:dyDescent="0.25">
      <c r="A8" s="51"/>
      <c r="B8" s="44"/>
      <c r="C8" s="45"/>
      <c r="D8" s="45"/>
      <c r="E8" s="46"/>
      <c r="F8" s="183" t="s">
        <v>5</v>
      </c>
      <c r="G8" s="184"/>
      <c r="H8" s="184"/>
      <c r="I8" s="184"/>
      <c r="J8" s="184"/>
      <c r="K8" s="185"/>
      <c r="L8" s="183" t="s">
        <v>6</v>
      </c>
      <c r="M8" s="184"/>
      <c r="N8" s="185"/>
      <c r="O8" s="45"/>
      <c r="P8" s="47"/>
      <c r="Q8" s="47"/>
      <c r="R8" s="45"/>
      <c r="S8" s="48"/>
      <c r="T8" s="51"/>
      <c r="U8" s="51"/>
      <c r="V8" s="51"/>
      <c r="W8" s="51"/>
      <c r="X8" s="51"/>
    </row>
    <row r="9" spans="1:495" ht="21" customHeight="1" x14ac:dyDescent="0.25">
      <c r="A9" s="51"/>
      <c r="B9" s="49"/>
      <c r="C9" s="50"/>
      <c r="D9" s="50"/>
      <c r="E9" s="186" t="s">
        <v>61</v>
      </c>
      <c r="F9" s="189" t="s">
        <v>7</v>
      </c>
      <c r="G9" s="190"/>
      <c r="H9" s="190"/>
      <c r="I9" s="190"/>
      <c r="J9" s="190"/>
      <c r="K9" s="191"/>
      <c r="L9" s="192">
        <v>1</v>
      </c>
      <c r="M9" s="193"/>
      <c r="N9" s="194"/>
      <c r="O9" s="50"/>
      <c r="P9" s="51"/>
      <c r="Q9" s="51"/>
      <c r="R9" s="50"/>
      <c r="S9" s="52"/>
      <c r="T9" s="51"/>
      <c r="U9" s="51"/>
      <c r="V9" s="51"/>
      <c r="W9" s="51"/>
      <c r="X9" s="51"/>
    </row>
    <row r="10" spans="1:495" ht="21" customHeight="1" x14ac:dyDescent="0.25">
      <c r="A10" s="51"/>
      <c r="B10" s="49"/>
      <c r="C10" s="50"/>
      <c r="D10" s="50"/>
      <c r="E10" s="187"/>
      <c r="F10" s="189" t="s">
        <v>8</v>
      </c>
      <c r="G10" s="190"/>
      <c r="H10" s="190"/>
      <c r="I10" s="190"/>
      <c r="J10" s="190"/>
      <c r="K10" s="191"/>
      <c r="L10" s="192">
        <v>2</v>
      </c>
      <c r="M10" s="193"/>
      <c r="N10" s="194"/>
      <c r="O10" s="50"/>
      <c r="P10" s="51"/>
      <c r="Q10" s="51"/>
      <c r="R10" s="50"/>
      <c r="S10" s="52"/>
      <c r="T10" s="51"/>
      <c r="U10" s="51"/>
      <c r="V10" s="51"/>
      <c r="W10" s="51"/>
      <c r="X10" s="51"/>
    </row>
    <row r="11" spans="1:495" ht="21" customHeight="1" x14ac:dyDescent="0.25">
      <c r="A11" s="51"/>
      <c r="B11" s="49"/>
      <c r="C11" s="50"/>
      <c r="D11" s="50"/>
      <c r="E11" s="187"/>
      <c r="F11" s="189" t="s">
        <v>9</v>
      </c>
      <c r="G11" s="190"/>
      <c r="H11" s="190"/>
      <c r="I11" s="190"/>
      <c r="J11" s="190"/>
      <c r="K11" s="191"/>
      <c r="L11" s="192">
        <v>3</v>
      </c>
      <c r="M11" s="193"/>
      <c r="N11" s="194"/>
      <c r="O11" s="50"/>
      <c r="P11" s="51"/>
      <c r="Q11" s="51"/>
      <c r="R11" s="50"/>
      <c r="S11" s="52"/>
      <c r="T11" s="51"/>
      <c r="U11" s="51"/>
      <c r="V11" s="51"/>
      <c r="W11" s="51"/>
      <c r="X11" s="51"/>
    </row>
    <row r="12" spans="1:495" ht="21" customHeight="1" x14ac:dyDescent="0.25">
      <c r="A12" s="51"/>
      <c r="B12" s="49"/>
      <c r="C12" s="50"/>
      <c r="D12" s="50"/>
      <c r="E12" s="187"/>
      <c r="F12" s="189" t="s">
        <v>10</v>
      </c>
      <c r="G12" s="190"/>
      <c r="H12" s="190"/>
      <c r="I12" s="190"/>
      <c r="J12" s="190"/>
      <c r="K12" s="191"/>
      <c r="L12" s="192">
        <v>4</v>
      </c>
      <c r="M12" s="193"/>
      <c r="N12" s="194"/>
      <c r="O12" s="50"/>
      <c r="P12" s="51"/>
      <c r="Q12" s="51"/>
      <c r="R12" s="50"/>
      <c r="S12" s="52"/>
      <c r="T12" s="51"/>
      <c r="U12" s="51"/>
      <c r="V12" s="51"/>
      <c r="W12" s="51"/>
      <c r="X12" s="51"/>
    </row>
    <row r="13" spans="1:495" ht="21" customHeight="1" x14ac:dyDescent="0.25">
      <c r="A13" s="51"/>
      <c r="B13" s="53"/>
      <c r="C13" s="54"/>
      <c r="D13" s="54"/>
      <c r="E13" s="188"/>
      <c r="F13" s="189" t="s">
        <v>62</v>
      </c>
      <c r="G13" s="190"/>
      <c r="H13" s="190"/>
      <c r="I13" s="190"/>
      <c r="J13" s="190"/>
      <c r="K13" s="191"/>
      <c r="L13" s="192">
        <v>5</v>
      </c>
      <c r="M13" s="193"/>
      <c r="N13" s="194"/>
      <c r="O13" s="54"/>
      <c r="P13" s="55"/>
      <c r="Q13" s="55"/>
      <c r="R13" s="54"/>
      <c r="S13" s="56"/>
      <c r="T13" s="51"/>
      <c r="U13" s="51"/>
      <c r="V13" s="51"/>
      <c r="W13" s="51"/>
      <c r="X13" s="51"/>
    </row>
    <row r="14" spans="1:495" ht="27.95" customHeight="1" x14ac:dyDescent="0.25">
      <c r="B14" s="195" t="s">
        <v>11</v>
      </c>
      <c r="C14" s="196"/>
      <c r="D14" s="196"/>
      <c r="E14" s="196"/>
      <c r="F14" s="196"/>
      <c r="G14" s="196"/>
      <c r="H14" s="196"/>
      <c r="I14" s="196"/>
      <c r="J14" s="196"/>
      <c r="K14" s="196"/>
      <c r="L14" s="196"/>
      <c r="M14" s="196"/>
      <c r="N14" s="196"/>
      <c r="O14" s="196"/>
      <c r="P14" s="196"/>
      <c r="Q14" s="196"/>
      <c r="R14" s="196"/>
      <c r="S14" s="197"/>
      <c r="T14" s="57"/>
      <c r="U14" s="57"/>
      <c r="V14" s="57"/>
      <c r="W14" s="57"/>
      <c r="X14" s="51"/>
    </row>
    <row r="15" spans="1:495" ht="15.2" customHeight="1" x14ac:dyDescent="0.25">
      <c r="A15" s="51"/>
      <c r="B15" s="44"/>
      <c r="C15" s="45"/>
      <c r="D15" s="45"/>
      <c r="E15" s="2"/>
      <c r="F15" s="2"/>
      <c r="G15" s="60"/>
      <c r="H15" s="60"/>
      <c r="I15" s="60"/>
      <c r="J15" s="198" t="s">
        <v>12</v>
      </c>
      <c r="K15" s="199"/>
      <c r="L15" s="199"/>
      <c r="M15" s="199"/>
      <c r="N15" s="199"/>
      <c r="O15" s="199"/>
      <c r="P15" s="199"/>
      <c r="Q15" s="199"/>
      <c r="R15" s="199"/>
      <c r="S15" s="82"/>
      <c r="T15" s="58"/>
      <c r="U15" s="58"/>
      <c r="V15" s="58"/>
      <c r="W15" s="58"/>
      <c r="X15" s="51"/>
    </row>
    <row r="16" spans="1:495" ht="114.75" customHeight="1" x14ac:dyDescent="0.25">
      <c r="A16" s="51"/>
      <c r="B16" s="49"/>
      <c r="C16" s="50"/>
      <c r="D16" s="50"/>
      <c r="E16" s="198" t="s">
        <v>13</v>
      </c>
      <c r="F16" s="199"/>
      <c r="G16" s="199"/>
      <c r="H16" s="199"/>
      <c r="I16" s="200"/>
      <c r="J16" s="201" t="s">
        <v>14</v>
      </c>
      <c r="K16" s="202"/>
      <c r="L16" s="202"/>
      <c r="M16" s="203"/>
      <c r="N16" s="3" t="s">
        <v>63</v>
      </c>
      <c r="O16" s="3" t="s">
        <v>64</v>
      </c>
      <c r="P16" s="201" t="s">
        <v>17</v>
      </c>
      <c r="Q16" s="203"/>
      <c r="R16" s="24" t="s">
        <v>18</v>
      </c>
      <c r="S16" s="65"/>
      <c r="T16" s="58"/>
      <c r="U16" s="58"/>
      <c r="V16" s="58"/>
      <c r="W16" s="58"/>
      <c r="X16" s="51"/>
    </row>
    <row r="17" spans="1:495" ht="106.5" customHeight="1" x14ac:dyDescent="0.25">
      <c r="A17" s="51"/>
      <c r="B17" s="49"/>
      <c r="C17" s="50"/>
      <c r="D17" s="50"/>
      <c r="E17" s="198" t="s">
        <v>58</v>
      </c>
      <c r="F17" s="199"/>
      <c r="G17" s="199"/>
      <c r="H17" s="199"/>
      <c r="I17" s="200"/>
      <c r="J17" s="201" t="s">
        <v>19</v>
      </c>
      <c r="K17" s="202"/>
      <c r="L17" s="202"/>
      <c r="M17" s="203"/>
      <c r="N17" s="3" t="s">
        <v>20</v>
      </c>
      <c r="O17" s="3" t="s">
        <v>21</v>
      </c>
      <c r="P17" s="201" t="s">
        <v>59</v>
      </c>
      <c r="Q17" s="203"/>
      <c r="R17" s="24" t="s">
        <v>22</v>
      </c>
      <c r="S17" s="65"/>
      <c r="T17" s="58"/>
      <c r="U17" s="58"/>
      <c r="V17" s="58"/>
      <c r="W17" s="58"/>
      <c r="X17" s="51"/>
    </row>
    <row r="18" spans="1:495" s="4" customFormat="1" ht="26.1" customHeight="1" x14ac:dyDescent="0.25">
      <c r="A18" s="31"/>
      <c r="B18" s="71"/>
      <c r="C18" s="72"/>
      <c r="D18" s="72"/>
      <c r="E18" s="204" t="s">
        <v>23</v>
      </c>
      <c r="F18" s="205"/>
      <c r="G18" s="206"/>
      <c r="H18" s="210" t="s">
        <v>6</v>
      </c>
      <c r="I18" s="211"/>
      <c r="J18" s="214" t="s">
        <v>24</v>
      </c>
      <c r="K18" s="215"/>
      <c r="L18" s="215"/>
      <c r="M18" s="216"/>
      <c r="N18" s="18" t="s">
        <v>25</v>
      </c>
      <c r="O18" s="18" t="s">
        <v>26</v>
      </c>
      <c r="P18" s="214" t="s">
        <v>27</v>
      </c>
      <c r="Q18" s="216"/>
      <c r="R18" s="25" t="s">
        <v>28</v>
      </c>
      <c r="S18" s="83"/>
      <c r="T18" s="59"/>
      <c r="U18" s="59"/>
      <c r="V18" s="59"/>
      <c r="W18" s="59"/>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KR18" s="31"/>
      <c r="KS18" s="31"/>
      <c r="KT18" s="31"/>
      <c r="KU18" s="31"/>
      <c r="KV18" s="31"/>
      <c r="KW18" s="31"/>
      <c r="KX18" s="31"/>
      <c r="KY18" s="31"/>
      <c r="KZ18" s="31"/>
      <c r="LA18" s="31"/>
      <c r="LB18" s="31"/>
      <c r="LC18" s="31"/>
      <c r="LD18" s="31"/>
      <c r="LE18" s="31"/>
      <c r="LF18" s="31"/>
      <c r="LG18" s="31"/>
      <c r="LH18" s="31"/>
      <c r="LI18" s="31"/>
      <c r="LJ18" s="31"/>
      <c r="LK18" s="31"/>
      <c r="LL18" s="31"/>
      <c r="LM18" s="31"/>
      <c r="LN18" s="31"/>
      <c r="LO18" s="31"/>
      <c r="LP18" s="31"/>
      <c r="LQ18" s="31"/>
      <c r="LR18" s="31"/>
      <c r="LS18" s="31"/>
      <c r="LT18" s="31"/>
      <c r="LU18" s="31"/>
      <c r="LV18" s="31"/>
      <c r="LW18" s="31"/>
      <c r="LX18" s="31"/>
      <c r="LY18" s="31"/>
      <c r="LZ18" s="31"/>
      <c r="MA18" s="31"/>
      <c r="MB18" s="31"/>
      <c r="MC18" s="31"/>
      <c r="MD18" s="31"/>
      <c r="ME18" s="31"/>
      <c r="MF18" s="31"/>
      <c r="MG18" s="31"/>
      <c r="MH18" s="31"/>
      <c r="MI18" s="31"/>
      <c r="MJ18" s="31"/>
      <c r="MK18" s="31"/>
      <c r="ML18" s="31"/>
      <c r="MM18" s="31"/>
      <c r="MN18" s="31"/>
      <c r="MO18" s="31"/>
      <c r="MP18" s="31"/>
      <c r="MQ18" s="31"/>
      <c r="MR18" s="31"/>
      <c r="MS18" s="31"/>
      <c r="MT18" s="31"/>
      <c r="MU18" s="31"/>
      <c r="MV18" s="31"/>
      <c r="MW18" s="31"/>
      <c r="MX18" s="31"/>
      <c r="MY18" s="31"/>
      <c r="MZ18" s="31"/>
      <c r="NA18" s="31"/>
      <c r="NB18" s="31"/>
      <c r="NC18" s="31"/>
      <c r="ND18" s="31"/>
      <c r="NE18" s="31"/>
      <c r="NF18" s="31"/>
      <c r="NG18" s="31"/>
      <c r="NH18" s="31"/>
      <c r="NI18" s="31"/>
      <c r="NJ18" s="31"/>
      <c r="NK18" s="31"/>
      <c r="NL18" s="31"/>
      <c r="NM18" s="31"/>
      <c r="NN18" s="31"/>
      <c r="NO18" s="31"/>
      <c r="NP18" s="31"/>
      <c r="NQ18" s="31"/>
      <c r="NR18" s="31"/>
      <c r="NS18" s="31"/>
      <c r="NT18" s="31"/>
      <c r="NU18" s="31"/>
      <c r="NV18" s="31"/>
      <c r="NW18" s="31"/>
      <c r="NX18" s="31"/>
      <c r="NY18" s="31"/>
      <c r="NZ18" s="31"/>
      <c r="OA18" s="31"/>
      <c r="OB18" s="31"/>
      <c r="OC18" s="31"/>
      <c r="OD18" s="31"/>
      <c r="OE18" s="31"/>
      <c r="OF18" s="31"/>
      <c r="OG18" s="31"/>
      <c r="OH18" s="31"/>
      <c r="OI18" s="31"/>
      <c r="OJ18" s="31"/>
      <c r="OK18" s="31"/>
      <c r="OL18" s="31"/>
      <c r="OM18" s="31"/>
      <c r="ON18" s="31"/>
      <c r="OO18" s="31"/>
      <c r="OP18" s="31"/>
      <c r="OQ18" s="31"/>
      <c r="OR18" s="31"/>
      <c r="OS18" s="31"/>
      <c r="OT18" s="31"/>
      <c r="OU18" s="31"/>
      <c r="OV18" s="31"/>
      <c r="OW18" s="31"/>
      <c r="OX18" s="31"/>
      <c r="OY18" s="31"/>
      <c r="OZ18" s="31"/>
      <c r="PA18" s="31"/>
      <c r="PB18" s="31"/>
      <c r="PC18" s="31"/>
      <c r="PD18" s="31"/>
      <c r="PE18" s="31"/>
      <c r="PF18" s="31"/>
      <c r="PG18" s="31"/>
      <c r="PH18" s="31"/>
      <c r="PI18" s="31"/>
      <c r="PJ18" s="31"/>
      <c r="PK18" s="31"/>
      <c r="PL18" s="31"/>
      <c r="PM18" s="31"/>
      <c r="PN18" s="31"/>
      <c r="PO18" s="31"/>
      <c r="PP18" s="31"/>
      <c r="PQ18" s="31"/>
      <c r="PR18" s="31"/>
      <c r="PS18" s="31"/>
      <c r="PT18" s="31"/>
      <c r="PU18" s="31"/>
      <c r="PV18" s="31"/>
      <c r="PW18" s="31"/>
      <c r="PX18" s="31"/>
      <c r="PY18" s="31"/>
      <c r="PZ18" s="31"/>
      <c r="QA18" s="31"/>
      <c r="QB18" s="31"/>
      <c r="QC18" s="31"/>
      <c r="QD18" s="31"/>
      <c r="QE18" s="31"/>
      <c r="QF18" s="31"/>
      <c r="QG18" s="31"/>
      <c r="QH18" s="31"/>
      <c r="QI18" s="31"/>
      <c r="QJ18" s="31"/>
      <c r="QK18" s="31"/>
      <c r="QL18" s="31"/>
      <c r="QM18" s="31"/>
      <c r="QN18" s="31"/>
      <c r="QO18" s="31"/>
      <c r="QP18" s="31"/>
      <c r="QQ18" s="31"/>
      <c r="QR18" s="31"/>
      <c r="QS18" s="31"/>
      <c r="QT18" s="31"/>
      <c r="QU18" s="31"/>
      <c r="QV18" s="31"/>
      <c r="QW18" s="31"/>
      <c r="QX18" s="31"/>
      <c r="QY18" s="31"/>
      <c r="QZ18" s="31"/>
      <c r="RA18" s="31"/>
      <c r="RB18" s="31"/>
      <c r="RC18" s="31"/>
      <c r="RD18" s="31"/>
      <c r="RE18" s="31"/>
      <c r="RF18" s="31"/>
      <c r="RG18" s="31"/>
      <c r="RH18" s="31"/>
      <c r="RI18" s="31"/>
      <c r="RJ18" s="31"/>
      <c r="RK18" s="31"/>
      <c r="RL18" s="31"/>
      <c r="RM18" s="31"/>
      <c r="RN18" s="31"/>
      <c r="RO18" s="31"/>
      <c r="RP18" s="31"/>
      <c r="RQ18" s="31"/>
      <c r="RR18" s="31"/>
      <c r="RS18" s="31"/>
      <c r="RT18" s="31"/>
      <c r="RU18" s="31"/>
      <c r="RV18" s="31"/>
      <c r="RW18" s="31"/>
      <c r="RX18" s="31"/>
      <c r="RY18" s="31"/>
      <c r="RZ18" s="31"/>
      <c r="SA18" s="31"/>
    </row>
    <row r="19" spans="1:495" s="4" customFormat="1" ht="24.95" customHeight="1" x14ac:dyDescent="0.25">
      <c r="A19" s="31"/>
      <c r="B19" s="73"/>
      <c r="C19" s="74"/>
      <c r="D19" s="74"/>
      <c r="E19" s="207"/>
      <c r="F19" s="208"/>
      <c r="G19" s="209"/>
      <c r="H19" s="212"/>
      <c r="I19" s="213"/>
      <c r="J19" s="217">
        <v>1</v>
      </c>
      <c r="K19" s="218"/>
      <c r="L19" s="218"/>
      <c r="M19" s="219"/>
      <c r="N19" s="5">
        <v>2</v>
      </c>
      <c r="O19" s="5">
        <v>3</v>
      </c>
      <c r="P19" s="217">
        <v>4</v>
      </c>
      <c r="Q19" s="219"/>
      <c r="R19" s="23">
        <v>5</v>
      </c>
      <c r="S19" s="84"/>
      <c r="T19" s="59"/>
      <c r="U19" s="59"/>
      <c r="V19" s="59"/>
      <c r="W19" s="59"/>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KR19" s="31"/>
      <c r="KS19" s="31"/>
      <c r="KT19" s="31"/>
      <c r="KU19" s="31"/>
      <c r="KV19" s="31"/>
      <c r="KW19" s="31"/>
      <c r="KX19" s="31"/>
      <c r="KY19" s="31"/>
      <c r="KZ19" s="31"/>
      <c r="LA19" s="31"/>
      <c r="LB19" s="31"/>
      <c r="LC19" s="31"/>
      <c r="LD19" s="31"/>
      <c r="LE19" s="31"/>
      <c r="LF19" s="31"/>
      <c r="LG19" s="31"/>
      <c r="LH19" s="31"/>
      <c r="LI19" s="31"/>
      <c r="LJ19" s="31"/>
      <c r="LK19" s="31"/>
      <c r="LL19" s="31"/>
      <c r="LM19" s="31"/>
      <c r="LN19" s="31"/>
      <c r="LO19" s="31"/>
      <c r="LP19" s="31"/>
      <c r="LQ19" s="31"/>
      <c r="LR19" s="31"/>
      <c r="LS19" s="31"/>
      <c r="LT19" s="31"/>
      <c r="LU19" s="31"/>
      <c r="LV19" s="31"/>
      <c r="LW19" s="31"/>
      <c r="LX19" s="31"/>
      <c r="LY19" s="31"/>
      <c r="LZ19" s="31"/>
      <c r="MA19" s="31"/>
      <c r="MB19" s="31"/>
      <c r="MC19" s="31"/>
      <c r="MD19" s="31"/>
      <c r="ME19" s="31"/>
      <c r="MF19" s="31"/>
      <c r="MG19" s="31"/>
      <c r="MH19" s="31"/>
      <c r="MI19" s="31"/>
      <c r="MJ19" s="31"/>
      <c r="MK19" s="31"/>
      <c r="ML19" s="31"/>
      <c r="MM19" s="31"/>
      <c r="MN19" s="31"/>
      <c r="MO19" s="31"/>
      <c r="MP19" s="31"/>
      <c r="MQ19" s="31"/>
      <c r="MR19" s="31"/>
      <c r="MS19" s="31"/>
      <c r="MT19" s="31"/>
      <c r="MU19" s="31"/>
      <c r="MV19" s="31"/>
      <c r="MW19" s="31"/>
      <c r="MX19" s="31"/>
      <c r="MY19" s="31"/>
      <c r="MZ19" s="31"/>
      <c r="NA19" s="31"/>
      <c r="NB19" s="31"/>
      <c r="NC19" s="31"/>
      <c r="ND19" s="31"/>
      <c r="NE19" s="31"/>
      <c r="NF19" s="31"/>
      <c r="NG19" s="31"/>
      <c r="NH19" s="31"/>
      <c r="NI19" s="31"/>
      <c r="NJ19" s="31"/>
      <c r="NK19" s="31"/>
      <c r="NL19" s="31"/>
      <c r="NM19" s="31"/>
      <c r="NN19" s="31"/>
      <c r="NO19" s="31"/>
      <c r="NP19" s="31"/>
      <c r="NQ19" s="31"/>
      <c r="NR19" s="31"/>
      <c r="NS19" s="31"/>
      <c r="NT19" s="31"/>
      <c r="NU19" s="31"/>
      <c r="NV19" s="31"/>
      <c r="NW19" s="31"/>
      <c r="NX19" s="31"/>
      <c r="NY19" s="31"/>
      <c r="NZ19" s="31"/>
      <c r="OA19" s="31"/>
      <c r="OB19" s="31"/>
      <c r="OC19" s="31"/>
      <c r="OD19" s="31"/>
      <c r="OE19" s="31"/>
      <c r="OF19" s="31"/>
      <c r="OG19" s="31"/>
      <c r="OH19" s="31"/>
      <c r="OI19" s="31"/>
      <c r="OJ19" s="31"/>
      <c r="OK19" s="31"/>
      <c r="OL19" s="31"/>
      <c r="OM19" s="31"/>
      <c r="ON19" s="31"/>
      <c r="OO19" s="31"/>
      <c r="OP19" s="31"/>
      <c r="OQ19" s="31"/>
      <c r="OR19" s="31"/>
      <c r="OS19" s="31"/>
      <c r="OT19" s="31"/>
      <c r="OU19" s="31"/>
      <c r="OV19" s="31"/>
      <c r="OW19" s="31"/>
      <c r="OX19" s="31"/>
      <c r="OY19" s="31"/>
      <c r="OZ19" s="31"/>
      <c r="PA19" s="31"/>
      <c r="PB19" s="31"/>
      <c r="PC19" s="31"/>
      <c r="PD19" s="31"/>
      <c r="PE19" s="31"/>
      <c r="PF19" s="31"/>
      <c r="PG19" s="31"/>
      <c r="PH19" s="31"/>
      <c r="PI19" s="31"/>
      <c r="PJ19" s="31"/>
      <c r="PK19" s="31"/>
      <c r="PL19" s="31"/>
      <c r="PM19" s="31"/>
      <c r="PN19" s="31"/>
      <c r="PO19" s="31"/>
      <c r="PP19" s="31"/>
      <c r="PQ19" s="31"/>
      <c r="PR19" s="31"/>
      <c r="PS19" s="31"/>
      <c r="PT19" s="31"/>
      <c r="PU19" s="31"/>
      <c r="PV19" s="31"/>
      <c r="PW19" s="31"/>
      <c r="PX19" s="31"/>
      <c r="PY19" s="31"/>
      <c r="PZ19" s="31"/>
      <c r="QA19" s="31"/>
      <c r="QB19" s="31"/>
      <c r="QC19" s="31"/>
      <c r="QD19" s="31"/>
      <c r="QE19" s="31"/>
      <c r="QF19" s="31"/>
      <c r="QG19" s="31"/>
      <c r="QH19" s="31"/>
      <c r="QI19" s="31"/>
      <c r="QJ19" s="31"/>
      <c r="QK19" s="31"/>
      <c r="QL19" s="31"/>
      <c r="QM19" s="31"/>
      <c r="QN19" s="31"/>
      <c r="QO19" s="31"/>
      <c r="QP19" s="31"/>
      <c r="QQ19" s="31"/>
      <c r="QR19" s="31"/>
      <c r="QS19" s="31"/>
      <c r="QT19" s="31"/>
      <c r="QU19" s="31"/>
      <c r="QV19" s="31"/>
      <c r="QW19" s="31"/>
      <c r="QX19" s="31"/>
      <c r="QY19" s="31"/>
      <c r="QZ19" s="31"/>
      <c r="RA19" s="31"/>
      <c r="RB19" s="31"/>
      <c r="RC19" s="31"/>
      <c r="RD19" s="31"/>
      <c r="RE19" s="31"/>
      <c r="RF19" s="31"/>
      <c r="RG19" s="31"/>
      <c r="RH19" s="31"/>
      <c r="RI19" s="31"/>
      <c r="RJ19" s="31"/>
      <c r="RK19" s="31"/>
      <c r="RL19" s="31"/>
      <c r="RM19" s="31"/>
      <c r="RN19" s="31"/>
      <c r="RO19" s="31"/>
      <c r="RP19" s="31"/>
      <c r="RQ19" s="31"/>
      <c r="RR19" s="31"/>
      <c r="RS19" s="31"/>
      <c r="RT19" s="31"/>
      <c r="RU19" s="31"/>
      <c r="RV19" s="31"/>
      <c r="RW19" s="31"/>
      <c r="RX19" s="31"/>
      <c r="RY19" s="31"/>
      <c r="RZ19" s="31"/>
      <c r="SA19" s="31"/>
    </row>
    <row r="20" spans="1:495" ht="30" customHeight="1" x14ac:dyDescent="0.25">
      <c r="B20" s="195" t="s">
        <v>29</v>
      </c>
      <c r="C20" s="196"/>
      <c r="D20" s="196"/>
      <c r="E20" s="196"/>
      <c r="F20" s="196"/>
      <c r="G20" s="196"/>
      <c r="H20" s="196"/>
      <c r="I20" s="196"/>
      <c r="J20" s="196"/>
      <c r="K20" s="196"/>
      <c r="L20" s="196"/>
      <c r="M20" s="196"/>
      <c r="N20" s="196"/>
      <c r="O20" s="196"/>
      <c r="P20" s="196"/>
      <c r="Q20" s="196"/>
      <c r="R20" s="196"/>
      <c r="S20" s="224"/>
      <c r="T20" s="57"/>
      <c r="U20" s="57"/>
      <c r="V20" s="57"/>
      <c r="W20" s="57"/>
      <c r="X20" s="225"/>
      <c r="Y20" s="225"/>
      <c r="Z20" s="225"/>
      <c r="AA20" s="225"/>
      <c r="AB20" s="225"/>
      <c r="AC20" s="225"/>
      <c r="AD20" s="225"/>
      <c r="AE20" s="225"/>
      <c r="AF20" s="225"/>
      <c r="AG20" s="225"/>
      <c r="AH20" s="225"/>
      <c r="AI20" s="225"/>
      <c r="AJ20" s="225"/>
      <c r="AK20" s="225"/>
      <c r="AL20" s="225"/>
      <c r="AM20" s="225"/>
      <c r="AN20" s="225"/>
      <c r="AO20" s="220"/>
      <c r="AP20" s="220"/>
      <c r="AQ20" s="220"/>
      <c r="AR20" s="220"/>
      <c r="AS20" s="220"/>
      <c r="AT20" s="220"/>
      <c r="AU20" s="220"/>
      <c r="AV20" s="220"/>
      <c r="AW20" s="220"/>
      <c r="AX20" s="220"/>
      <c r="AY20" s="220"/>
      <c r="AZ20" s="220"/>
      <c r="BA20" s="220"/>
      <c r="BB20" s="220"/>
      <c r="BC20" s="220"/>
      <c r="BD20" s="220"/>
      <c r="BE20" s="220"/>
      <c r="BF20" s="220"/>
      <c r="BG20" s="220"/>
      <c r="BH20" s="220"/>
      <c r="BI20" s="220"/>
      <c r="BJ20" s="220"/>
      <c r="BK20" s="220"/>
      <c r="BL20" s="220"/>
      <c r="BM20" s="220"/>
      <c r="BN20" s="220"/>
      <c r="BO20" s="220"/>
      <c r="BP20" s="220"/>
      <c r="BQ20" s="220"/>
      <c r="BR20" s="220"/>
      <c r="BS20" s="220"/>
      <c r="BT20" s="220"/>
      <c r="BU20" s="220"/>
      <c r="BV20" s="220"/>
      <c r="BW20" s="220"/>
      <c r="BX20" s="220"/>
      <c r="BY20" s="220"/>
      <c r="BZ20" s="220"/>
      <c r="CA20" s="220"/>
      <c r="CB20" s="220"/>
      <c r="CC20" s="220"/>
      <c r="CD20" s="220"/>
      <c r="CE20" s="220"/>
      <c r="CF20" s="220"/>
      <c r="CG20" s="220"/>
      <c r="CH20" s="220"/>
      <c r="CI20" s="220"/>
      <c r="CJ20" s="220"/>
      <c r="CK20" s="220"/>
      <c r="CL20" s="220"/>
      <c r="CM20" s="220"/>
      <c r="CN20" s="220"/>
      <c r="CO20" s="220"/>
      <c r="CP20" s="220"/>
      <c r="CQ20" s="220"/>
      <c r="CR20" s="220"/>
      <c r="CS20" s="220"/>
      <c r="CT20" s="220"/>
      <c r="CU20" s="220"/>
      <c r="CV20" s="220"/>
      <c r="CW20" s="220"/>
      <c r="CX20" s="220"/>
      <c r="CY20" s="220"/>
      <c r="CZ20" s="220"/>
      <c r="DA20" s="220"/>
      <c r="DB20" s="220"/>
      <c r="DC20" s="220"/>
      <c r="DD20" s="220"/>
      <c r="DE20" s="220"/>
      <c r="DF20" s="220"/>
      <c r="DG20" s="220"/>
      <c r="DH20" s="220"/>
      <c r="DI20" s="220"/>
      <c r="DJ20" s="220"/>
      <c r="DK20" s="220"/>
      <c r="DL20" s="220"/>
      <c r="DM20" s="220"/>
      <c r="DN20" s="220"/>
      <c r="DO20" s="220"/>
      <c r="DP20" s="220"/>
      <c r="DQ20" s="220"/>
      <c r="DR20" s="220"/>
      <c r="DS20" s="220"/>
      <c r="DT20" s="220"/>
      <c r="DU20" s="220"/>
      <c r="DV20" s="220"/>
      <c r="DW20" s="220"/>
      <c r="DX20" s="220"/>
      <c r="DY20" s="220"/>
      <c r="DZ20" s="220"/>
      <c r="EA20" s="220"/>
      <c r="EB20" s="220"/>
      <c r="EC20" s="220"/>
      <c r="ED20" s="220"/>
      <c r="EE20" s="220"/>
      <c r="EF20" s="220"/>
      <c r="EG20" s="220"/>
      <c r="EH20" s="220"/>
      <c r="EI20" s="220"/>
      <c r="EJ20" s="220"/>
      <c r="EK20" s="220"/>
      <c r="EL20" s="220"/>
      <c r="EM20" s="220"/>
      <c r="EN20" s="220"/>
      <c r="EO20" s="220"/>
      <c r="EP20" s="220"/>
      <c r="EQ20" s="220"/>
      <c r="ER20" s="220"/>
      <c r="ES20" s="220"/>
      <c r="ET20" s="220"/>
      <c r="EU20" s="220"/>
      <c r="EV20" s="220"/>
      <c r="EW20" s="220"/>
      <c r="EX20" s="220"/>
      <c r="EY20" s="220"/>
      <c r="EZ20" s="220"/>
      <c r="FA20" s="220"/>
      <c r="FB20" s="220"/>
      <c r="FC20" s="220"/>
      <c r="FD20" s="220"/>
      <c r="FE20" s="220"/>
      <c r="FF20" s="220"/>
      <c r="FG20" s="220"/>
      <c r="FH20" s="220"/>
      <c r="FI20" s="220"/>
      <c r="FJ20" s="220"/>
      <c r="FK20" s="220"/>
      <c r="FL20" s="220"/>
      <c r="FM20" s="220"/>
      <c r="FN20" s="220"/>
      <c r="FO20" s="220"/>
      <c r="FP20" s="220"/>
      <c r="FQ20" s="220"/>
      <c r="FR20" s="220"/>
      <c r="FS20" s="220"/>
      <c r="FT20" s="220"/>
      <c r="FU20" s="220"/>
      <c r="FV20" s="220"/>
      <c r="FW20" s="220"/>
      <c r="FX20" s="220"/>
      <c r="FY20" s="220"/>
      <c r="FZ20" s="220"/>
      <c r="GA20" s="220"/>
      <c r="GB20" s="220"/>
      <c r="GC20" s="220"/>
      <c r="GD20" s="220"/>
      <c r="GE20" s="220"/>
      <c r="GF20" s="220"/>
      <c r="GG20" s="220"/>
      <c r="GH20" s="220"/>
      <c r="GI20" s="220"/>
      <c r="GJ20" s="220"/>
      <c r="GK20" s="220"/>
      <c r="GL20" s="220"/>
      <c r="GM20" s="220"/>
      <c r="GN20" s="220"/>
      <c r="GO20" s="220"/>
      <c r="GP20" s="220"/>
      <c r="GQ20" s="220"/>
      <c r="GR20" s="220"/>
      <c r="GS20" s="220"/>
      <c r="GT20" s="220"/>
      <c r="GU20" s="220"/>
      <c r="GV20" s="220"/>
      <c r="GW20" s="220"/>
      <c r="GX20" s="220"/>
      <c r="GY20" s="220"/>
      <c r="GZ20" s="220"/>
      <c r="HA20" s="220"/>
      <c r="HB20" s="220"/>
      <c r="HC20" s="220"/>
      <c r="HD20" s="220"/>
      <c r="HE20" s="220"/>
      <c r="HF20" s="220"/>
      <c r="HG20" s="220"/>
      <c r="HH20" s="220"/>
      <c r="HI20" s="220"/>
      <c r="HJ20" s="220"/>
      <c r="HK20" s="220"/>
      <c r="HL20" s="220"/>
      <c r="HM20" s="220"/>
      <c r="HN20" s="220"/>
      <c r="HO20" s="220"/>
      <c r="HP20" s="220"/>
      <c r="HQ20" s="220"/>
      <c r="HR20" s="220"/>
      <c r="HS20" s="220"/>
      <c r="HT20" s="220"/>
      <c r="HU20" s="220"/>
      <c r="HV20" s="220"/>
      <c r="HW20" s="220"/>
      <c r="HX20" s="220"/>
      <c r="HY20" s="220"/>
      <c r="HZ20" s="220"/>
      <c r="IA20" s="220"/>
      <c r="IB20" s="220"/>
      <c r="IC20" s="220"/>
      <c r="ID20" s="220"/>
      <c r="IE20" s="220"/>
      <c r="IF20" s="220"/>
      <c r="IG20" s="220"/>
      <c r="IH20" s="220"/>
      <c r="II20" s="220"/>
      <c r="IJ20" s="220"/>
      <c r="IK20" s="220"/>
      <c r="IL20" s="220"/>
      <c r="IM20" s="220"/>
      <c r="IN20" s="220"/>
      <c r="IO20" s="220"/>
      <c r="IP20" s="220"/>
      <c r="IQ20" s="220"/>
      <c r="IR20" s="220"/>
    </row>
    <row r="21" spans="1:495" ht="30.95" customHeight="1" x14ac:dyDescent="0.25">
      <c r="A21" s="51"/>
      <c r="B21" s="44"/>
      <c r="C21" s="45"/>
      <c r="D21" s="45"/>
      <c r="E21" s="60"/>
      <c r="F21" s="2"/>
      <c r="G21" s="60"/>
      <c r="H21" s="60"/>
      <c r="I21" s="60"/>
      <c r="J21" s="198" t="s">
        <v>12</v>
      </c>
      <c r="K21" s="199"/>
      <c r="L21" s="199"/>
      <c r="M21" s="199"/>
      <c r="N21" s="199"/>
      <c r="O21" s="199"/>
      <c r="P21" s="199"/>
      <c r="Q21" s="199"/>
      <c r="R21" s="199"/>
      <c r="S21" s="64"/>
      <c r="T21" s="58"/>
      <c r="U21" s="58"/>
      <c r="V21" s="51"/>
      <c r="W21" s="51"/>
      <c r="X21" s="51"/>
    </row>
    <row r="22" spans="1:495" ht="112.5" customHeight="1" x14ac:dyDescent="0.25">
      <c r="A22" s="51"/>
      <c r="B22" s="49"/>
      <c r="C22" s="50"/>
      <c r="D22" s="50"/>
      <c r="E22" s="75"/>
      <c r="F22" s="198" t="s">
        <v>13</v>
      </c>
      <c r="G22" s="199"/>
      <c r="H22" s="199"/>
      <c r="I22" s="200"/>
      <c r="J22" s="201" t="s">
        <v>14</v>
      </c>
      <c r="K22" s="202"/>
      <c r="L22" s="202"/>
      <c r="M22" s="203"/>
      <c r="N22" s="3" t="s">
        <v>15</v>
      </c>
      <c r="O22" s="3" t="s">
        <v>16</v>
      </c>
      <c r="P22" s="201" t="s">
        <v>17</v>
      </c>
      <c r="Q22" s="203"/>
      <c r="R22" s="24" t="s">
        <v>18</v>
      </c>
      <c r="S22" s="65"/>
      <c r="T22" s="58"/>
      <c r="U22" s="58"/>
      <c r="V22" s="51"/>
      <c r="W22" s="51"/>
      <c r="X22" s="51"/>
    </row>
    <row r="23" spans="1:495" ht="27.6" customHeight="1" x14ac:dyDescent="0.25">
      <c r="A23" s="51"/>
      <c r="B23" s="49"/>
      <c r="C23" s="50"/>
      <c r="D23" s="50"/>
      <c r="E23" s="75"/>
      <c r="F23" s="198" t="s">
        <v>69</v>
      </c>
      <c r="G23" s="199"/>
      <c r="H23" s="199"/>
      <c r="I23" s="200"/>
      <c r="J23" s="221">
        <f>ROUND((+Q3*0.01),0)</f>
        <v>30887640</v>
      </c>
      <c r="K23" s="222"/>
      <c r="L23" s="222"/>
      <c r="M23" s="223"/>
      <c r="N23" s="6">
        <f>ROUND((Q3*0.05),0)</f>
        <v>154438200</v>
      </c>
      <c r="O23" s="7">
        <f>ROUND((Q3*0.15),0)</f>
        <v>463314600</v>
      </c>
      <c r="P23" s="221">
        <f>ROUND((Q3*0.3),0)</f>
        <v>926629200</v>
      </c>
      <c r="Q23" s="223"/>
      <c r="R23" s="61">
        <f>ROUND((Q3*0.31),0)</f>
        <v>957516840</v>
      </c>
      <c r="S23" s="66"/>
      <c r="T23" s="58"/>
      <c r="U23" s="58"/>
      <c r="V23" s="51"/>
      <c r="W23" s="51"/>
      <c r="X23" s="51"/>
    </row>
    <row r="24" spans="1:495" ht="24.95" customHeight="1" x14ac:dyDescent="0.25">
      <c r="A24" s="51"/>
      <c r="B24" s="49"/>
      <c r="C24" s="50"/>
      <c r="D24" s="50"/>
      <c r="E24" s="75"/>
      <c r="F24" s="204" t="s">
        <v>23</v>
      </c>
      <c r="G24" s="206"/>
      <c r="H24" s="210" t="s">
        <v>6</v>
      </c>
      <c r="I24" s="211"/>
      <c r="J24" s="214" t="s">
        <v>24</v>
      </c>
      <c r="K24" s="215"/>
      <c r="L24" s="215"/>
      <c r="M24" s="216"/>
      <c r="N24" s="18" t="s">
        <v>25</v>
      </c>
      <c r="O24" s="19" t="s">
        <v>26</v>
      </c>
      <c r="P24" s="214" t="s">
        <v>27</v>
      </c>
      <c r="Q24" s="216"/>
      <c r="R24" s="25" t="s">
        <v>28</v>
      </c>
      <c r="S24" s="67"/>
      <c r="T24" s="58"/>
      <c r="U24" s="58"/>
      <c r="V24" s="51"/>
      <c r="W24" s="51"/>
      <c r="X24" s="51"/>
    </row>
    <row r="25" spans="1:495" ht="29.1" customHeight="1" x14ac:dyDescent="0.25">
      <c r="A25" s="51"/>
      <c r="B25" s="49"/>
      <c r="C25" s="50"/>
      <c r="D25" s="50"/>
      <c r="E25" s="62"/>
      <c r="F25" s="207"/>
      <c r="G25" s="209"/>
      <c r="H25" s="212"/>
      <c r="I25" s="213"/>
      <c r="J25" s="217">
        <v>1</v>
      </c>
      <c r="K25" s="218"/>
      <c r="L25" s="218"/>
      <c r="M25" s="219"/>
      <c r="N25" s="8">
        <v>2</v>
      </c>
      <c r="O25" s="9">
        <v>3</v>
      </c>
      <c r="P25" s="217">
        <v>4</v>
      </c>
      <c r="Q25" s="219"/>
      <c r="R25" s="9">
        <v>5</v>
      </c>
      <c r="S25" s="65"/>
      <c r="T25" s="58"/>
      <c r="U25" s="58"/>
      <c r="V25" s="51"/>
      <c r="W25" s="51"/>
      <c r="X25" s="51"/>
    </row>
    <row r="26" spans="1:495" ht="39" customHeight="1" x14ac:dyDescent="0.25">
      <c r="A26" s="51"/>
      <c r="B26" s="44"/>
      <c r="C26" s="45"/>
      <c r="D26" s="45"/>
      <c r="E26" s="237" t="s">
        <v>61</v>
      </c>
      <c r="F26" s="217" t="s">
        <v>30</v>
      </c>
      <c r="G26" s="219"/>
      <c r="H26" s="217">
        <v>1</v>
      </c>
      <c r="I26" s="219"/>
      <c r="J26" s="226">
        <f>J25+H26</f>
        <v>2</v>
      </c>
      <c r="K26" s="227"/>
      <c r="L26" s="227"/>
      <c r="M26" s="228"/>
      <c r="N26" s="10">
        <f>H26+N25</f>
        <v>3</v>
      </c>
      <c r="O26" s="26">
        <f>H26+O25</f>
        <v>4</v>
      </c>
      <c r="P26" s="229">
        <v>5</v>
      </c>
      <c r="Q26" s="230"/>
      <c r="R26" s="28">
        <v>6</v>
      </c>
      <c r="S26" s="65"/>
      <c r="T26" s="58"/>
      <c r="U26" s="58"/>
      <c r="V26" s="51"/>
      <c r="W26" s="51"/>
      <c r="X26" s="51"/>
    </row>
    <row r="27" spans="1:495" ht="39" customHeight="1" x14ac:dyDescent="0.25">
      <c r="A27" s="51"/>
      <c r="B27" s="49"/>
      <c r="C27" s="50"/>
      <c r="D27" s="50"/>
      <c r="E27" s="238"/>
      <c r="F27" s="217" t="s">
        <v>31</v>
      </c>
      <c r="G27" s="219"/>
      <c r="H27" s="217">
        <v>2</v>
      </c>
      <c r="I27" s="219"/>
      <c r="J27" s="226">
        <f>H27+J25</f>
        <v>3</v>
      </c>
      <c r="K27" s="227"/>
      <c r="L27" s="227"/>
      <c r="M27" s="228"/>
      <c r="N27" s="10">
        <f>H27+N25</f>
        <v>4</v>
      </c>
      <c r="O27" s="27">
        <f>H27+O25</f>
        <v>5</v>
      </c>
      <c r="P27" s="231">
        <v>6</v>
      </c>
      <c r="Q27" s="233"/>
      <c r="R27" s="28">
        <v>7</v>
      </c>
      <c r="S27" s="65"/>
      <c r="T27" s="58"/>
      <c r="U27" s="58"/>
      <c r="V27" s="51"/>
      <c r="W27" s="51"/>
      <c r="X27" s="51"/>
    </row>
    <row r="28" spans="1:495" ht="39" customHeight="1" x14ac:dyDescent="0.25">
      <c r="A28" s="51"/>
      <c r="B28" s="49"/>
      <c r="C28" s="50"/>
      <c r="D28" s="50"/>
      <c r="E28" s="238"/>
      <c r="F28" s="217" t="s">
        <v>32</v>
      </c>
      <c r="G28" s="219"/>
      <c r="H28" s="217">
        <v>3</v>
      </c>
      <c r="I28" s="219"/>
      <c r="J28" s="240">
        <f>H28+J25</f>
        <v>4</v>
      </c>
      <c r="K28" s="241"/>
      <c r="L28" s="241"/>
      <c r="M28" s="242"/>
      <c r="N28" s="12">
        <f>H28+N25</f>
        <v>5</v>
      </c>
      <c r="O28" s="28">
        <f>H28+O25</f>
        <v>6</v>
      </c>
      <c r="P28" s="231">
        <v>7</v>
      </c>
      <c r="Q28" s="233"/>
      <c r="R28" s="29">
        <v>8</v>
      </c>
      <c r="S28" s="65"/>
      <c r="T28" s="58"/>
      <c r="U28" s="58"/>
      <c r="V28" s="51"/>
      <c r="W28" s="51"/>
      <c r="X28" s="51"/>
    </row>
    <row r="29" spans="1:495" ht="39" customHeight="1" x14ac:dyDescent="0.25">
      <c r="A29" s="51"/>
      <c r="B29" s="49"/>
      <c r="C29" s="50"/>
      <c r="D29" s="50"/>
      <c r="E29" s="238"/>
      <c r="F29" s="217" t="s">
        <v>33</v>
      </c>
      <c r="G29" s="219"/>
      <c r="H29" s="217">
        <v>4</v>
      </c>
      <c r="I29" s="219"/>
      <c r="J29" s="229">
        <f>H29+J25</f>
        <v>5</v>
      </c>
      <c r="K29" s="243"/>
      <c r="L29" s="243"/>
      <c r="M29" s="230"/>
      <c r="N29" s="11">
        <f>H29+N25</f>
        <v>6</v>
      </c>
      <c r="O29" s="28">
        <f>H29+O25</f>
        <v>7</v>
      </c>
      <c r="P29" s="234">
        <v>8</v>
      </c>
      <c r="Q29" s="235"/>
      <c r="R29" s="29">
        <v>9</v>
      </c>
      <c r="S29" s="65"/>
      <c r="T29" s="58"/>
      <c r="U29" s="58"/>
      <c r="V29" s="51"/>
      <c r="W29" s="51"/>
      <c r="X29" s="51"/>
    </row>
    <row r="30" spans="1:495" ht="39" customHeight="1" x14ac:dyDescent="0.25">
      <c r="A30" s="51"/>
      <c r="B30" s="53"/>
      <c r="C30" s="54"/>
      <c r="D30" s="54"/>
      <c r="E30" s="239"/>
      <c r="F30" s="217" t="s">
        <v>65</v>
      </c>
      <c r="G30" s="219"/>
      <c r="H30" s="217">
        <v>5</v>
      </c>
      <c r="I30" s="219"/>
      <c r="J30" s="231">
        <f>H30+J25</f>
        <v>6</v>
      </c>
      <c r="K30" s="232"/>
      <c r="L30" s="232"/>
      <c r="M30" s="233"/>
      <c r="N30" s="11">
        <f>H30+N25</f>
        <v>7</v>
      </c>
      <c r="O30" s="29">
        <f>H30+O25</f>
        <v>8</v>
      </c>
      <c r="P30" s="234">
        <v>9</v>
      </c>
      <c r="Q30" s="235"/>
      <c r="R30" s="29">
        <v>10</v>
      </c>
      <c r="S30" s="68"/>
      <c r="T30" s="58"/>
      <c r="U30" s="58"/>
      <c r="V30" s="51"/>
      <c r="W30" s="51"/>
      <c r="X30" s="51"/>
    </row>
    <row r="31" spans="1:495" ht="48" customHeight="1" x14ac:dyDescent="0.25">
      <c r="B31" s="195" t="s">
        <v>34</v>
      </c>
      <c r="C31" s="196"/>
      <c r="D31" s="196"/>
      <c r="E31" s="196"/>
      <c r="F31" s="196"/>
      <c r="G31" s="196"/>
      <c r="H31" s="196"/>
      <c r="I31" s="196"/>
      <c r="J31" s="196"/>
      <c r="K31" s="196"/>
      <c r="L31" s="196"/>
      <c r="M31" s="196"/>
      <c r="N31" s="196"/>
      <c r="O31" s="196"/>
      <c r="P31" s="196"/>
      <c r="Q31" s="196"/>
      <c r="R31" s="196"/>
      <c r="S31" s="236"/>
      <c r="T31" s="57"/>
      <c r="U31" s="57"/>
      <c r="V31" s="57"/>
      <c r="W31" s="57"/>
      <c r="X31" s="225"/>
      <c r="Y31" s="225"/>
      <c r="Z31" s="225"/>
      <c r="AA31" s="225"/>
      <c r="AB31" s="225"/>
      <c r="AC31" s="225"/>
      <c r="AD31" s="225"/>
      <c r="AE31" s="225"/>
      <c r="AF31" s="225"/>
      <c r="AG31" s="225"/>
      <c r="AH31" s="225"/>
      <c r="AI31" s="225"/>
      <c r="AJ31" s="225"/>
      <c r="AK31" s="225"/>
      <c r="AL31" s="225"/>
      <c r="AM31" s="225"/>
      <c r="AN31" s="225"/>
      <c r="AO31" s="220"/>
      <c r="AP31" s="220"/>
      <c r="AQ31" s="220"/>
      <c r="AR31" s="220"/>
      <c r="AS31" s="220"/>
      <c r="AT31" s="220"/>
      <c r="AU31" s="220"/>
      <c r="AV31" s="220"/>
      <c r="AW31" s="220"/>
      <c r="AX31" s="220"/>
      <c r="AY31" s="220"/>
      <c r="AZ31" s="220"/>
      <c r="BA31" s="220"/>
      <c r="BB31" s="220"/>
      <c r="BC31" s="220"/>
      <c r="BD31" s="220"/>
      <c r="BE31" s="220"/>
      <c r="BF31" s="220"/>
      <c r="BG31" s="220"/>
      <c r="BH31" s="220"/>
      <c r="BI31" s="220"/>
      <c r="BJ31" s="220"/>
      <c r="BK31" s="220"/>
      <c r="BL31" s="220"/>
      <c r="BM31" s="220"/>
      <c r="BN31" s="220"/>
      <c r="BO31" s="220"/>
      <c r="BP31" s="220"/>
      <c r="BQ31" s="220"/>
      <c r="BR31" s="220"/>
      <c r="BS31" s="220"/>
      <c r="BT31" s="220"/>
      <c r="BU31" s="220"/>
      <c r="BV31" s="220"/>
      <c r="BW31" s="220"/>
      <c r="BX31" s="220"/>
      <c r="BY31" s="220"/>
      <c r="BZ31" s="220"/>
      <c r="CA31" s="220"/>
      <c r="CB31" s="220"/>
      <c r="CC31" s="220"/>
      <c r="CD31" s="220"/>
      <c r="CE31" s="220"/>
      <c r="CF31" s="220"/>
      <c r="CG31" s="220"/>
      <c r="CH31" s="220"/>
      <c r="CI31" s="220"/>
      <c r="CJ31" s="220"/>
      <c r="CK31" s="220"/>
      <c r="CL31" s="220"/>
      <c r="CM31" s="220"/>
      <c r="CN31" s="220"/>
      <c r="CO31" s="220"/>
      <c r="CP31" s="220"/>
      <c r="CQ31" s="220"/>
      <c r="CR31" s="220"/>
      <c r="CS31" s="220"/>
      <c r="CT31" s="220"/>
      <c r="CU31" s="220"/>
      <c r="CV31" s="220"/>
      <c r="CW31" s="220"/>
      <c r="CX31" s="220"/>
      <c r="CY31" s="220"/>
      <c r="CZ31" s="220"/>
      <c r="DA31" s="220"/>
      <c r="DB31" s="220"/>
      <c r="DC31" s="220"/>
      <c r="DD31" s="220"/>
      <c r="DE31" s="220"/>
      <c r="DF31" s="220"/>
      <c r="DG31" s="220"/>
      <c r="DH31" s="220"/>
      <c r="DI31" s="220"/>
      <c r="DJ31" s="220"/>
      <c r="DK31" s="220"/>
      <c r="DL31" s="220"/>
      <c r="DM31" s="220"/>
      <c r="DN31" s="220"/>
      <c r="DO31" s="220"/>
      <c r="DP31" s="220"/>
      <c r="DQ31" s="220"/>
      <c r="DR31" s="220"/>
      <c r="DS31" s="220"/>
      <c r="DT31" s="220"/>
      <c r="DU31" s="220"/>
      <c r="DV31" s="220"/>
      <c r="DW31" s="220"/>
      <c r="DX31" s="220"/>
      <c r="DY31" s="220"/>
      <c r="DZ31" s="220"/>
      <c r="EA31" s="220"/>
      <c r="EB31" s="220"/>
      <c r="EC31" s="220"/>
      <c r="ED31" s="220"/>
      <c r="EE31" s="220"/>
      <c r="EF31" s="220"/>
      <c r="EG31" s="220"/>
      <c r="EH31" s="220"/>
      <c r="EI31" s="220"/>
      <c r="EJ31" s="220"/>
      <c r="EK31" s="220"/>
      <c r="EL31" s="220"/>
      <c r="EM31" s="220"/>
      <c r="EN31" s="220"/>
      <c r="EO31" s="220"/>
      <c r="EP31" s="220"/>
      <c r="EQ31" s="220"/>
      <c r="ER31" s="220"/>
      <c r="ES31" s="220"/>
      <c r="ET31" s="220"/>
      <c r="EU31" s="220"/>
      <c r="EV31" s="220"/>
      <c r="EW31" s="220"/>
      <c r="EX31" s="220"/>
      <c r="EY31" s="220"/>
      <c r="EZ31" s="220"/>
      <c r="FA31" s="220"/>
      <c r="FB31" s="220"/>
      <c r="FC31" s="220"/>
      <c r="FD31" s="220"/>
      <c r="FE31" s="220"/>
      <c r="FF31" s="220"/>
      <c r="FG31" s="220"/>
      <c r="FH31" s="220"/>
      <c r="FI31" s="220"/>
      <c r="FJ31" s="220"/>
      <c r="FK31" s="220"/>
      <c r="FL31" s="220"/>
      <c r="FM31" s="220"/>
      <c r="FN31" s="220"/>
      <c r="FO31" s="220"/>
      <c r="FP31" s="220"/>
      <c r="FQ31" s="220"/>
      <c r="FR31" s="220"/>
      <c r="FS31" s="220"/>
      <c r="FT31" s="220"/>
      <c r="FU31" s="220"/>
      <c r="FV31" s="220"/>
      <c r="FW31" s="220"/>
      <c r="FX31" s="220"/>
      <c r="FY31" s="220"/>
      <c r="FZ31" s="220"/>
      <c r="GA31" s="220"/>
      <c r="GB31" s="220"/>
      <c r="GC31" s="220"/>
      <c r="GD31" s="220"/>
      <c r="GE31" s="220"/>
      <c r="GF31" s="220"/>
      <c r="GG31" s="220"/>
      <c r="GH31" s="220"/>
      <c r="GI31" s="220"/>
      <c r="GJ31" s="220"/>
      <c r="GK31" s="220"/>
      <c r="GL31" s="220"/>
      <c r="GM31" s="220"/>
      <c r="GN31" s="220"/>
      <c r="GO31" s="220"/>
      <c r="GP31" s="220"/>
      <c r="GQ31" s="220"/>
      <c r="GR31" s="220"/>
      <c r="GS31" s="220"/>
      <c r="GT31" s="220"/>
      <c r="GU31" s="220"/>
      <c r="GV31" s="220"/>
      <c r="GW31" s="220"/>
      <c r="GX31" s="220"/>
      <c r="GY31" s="220"/>
      <c r="GZ31" s="220"/>
      <c r="HA31" s="220"/>
      <c r="HB31" s="220"/>
      <c r="HC31" s="220"/>
      <c r="HD31" s="220"/>
      <c r="HE31" s="220"/>
      <c r="HF31" s="220"/>
      <c r="HG31" s="220"/>
      <c r="HH31" s="220"/>
      <c r="HI31" s="220"/>
      <c r="HJ31" s="220"/>
      <c r="HK31" s="220"/>
      <c r="HL31" s="220"/>
      <c r="HM31" s="220"/>
      <c r="HN31" s="220"/>
      <c r="HO31" s="220"/>
      <c r="HP31" s="220"/>
      <c r="HQ31" s="220"/>
      <c r="HR31" s="220"/>
      <c r="HS31" s="220"/>
      <c r="HT31" s="220"/>
      <c r="HU31" s="220"/>
      <c r="HV31" s="220"/>
      <c r="HW31" s="220"/>
      <c r="HX31" s="220"/>
      <c r="HY31" s="220"/>
      <c r="HZ31" s="220"/>
      <c r="IA31" s="220"/>
      <c r="IB31" s="220"/>
      <c r="IC31" s="220"/>
      <c r="ID31" s="220"/>
      <c r="IE31" s="220"/>
      <c r="IF31" s="220"/>
      <c r="IG31" s="220"/>
      <c r="IH31" s="220"/>
      <c r="II31" s="220"/>
      <c r="IJ31" s="220"/>
      <c r="IK31" s="220"/>
      <c r="IL31" s="220"/>
      <c r="IM31" s="220"/>
      <c r="IN31" s="220"/>
      <c r="IO31" s="220"/>
      <c r="IP31" s="220"/>
      <c r="IQ31" s="220"/>
      <c r="IR31" s="220"/>
    </row>
    <row r="32" spans="1:495" ht="22.7" customHeight="1" x14ac:dyDescent="0.25">
      <c r="A32" s="51"/>
      <c r="B32" s="78"/>
      <c r="C32" s="45"/>
      <c r="D32" s="45"/>
      <c r="E32" s="79"/>
      <c r="F32" s="244" t="s">
        <v>6</v>
      </c>
      <c r="G32" s="245"/>
      <c r="H32" s="244" t="s">
        <v>5</v>
      </c>
      <c r="I32" s="245"/>
      <c r="J32" s="50"/>
      <c r="K32" s="50"/>
      <c r="L32" s="63"/>
      <c r="M32" s="59"/>
      <c r="N32" s="51"/>
      <c r="O32" s="50"/>
      <c r="P32" s="51"/>
      <c r="Q32" s="51"/>
      <c r="R32" s="50"/>
      <c r="S32" s="52"/>
      <c r="T32" s="58"/>
      <c r="U32" s="51"/>
      <c r="V32" s="51"/>
      <c r="W32" s="51"/>
      <c r="X32" s="51"/>
    </row>
    <row r="33" spans="1:24" ht="39" customHeight="1" x14ac:dyDescent="0.25">
      <c r="A33" s="51"/>
      <c r="B33" s="49"/>
      <c r="C33" s="50"/>
      <c r="D33" s="50"/>
      <c r="E33" s="80"/>
      <c r="F33" s="234" t="s">
        <v>35</v>
      </c>
      <c r="G33" s="235"/>
      <c r="H33" s="217" t="s">
        <v>36</v>
      </c>
      <c r="I33" s="219"/>
      <c r="J33" s="50"/>
      <c r="K33" s="50"/>
      <c r="L33" s="58"/>
      <c r="M33" s="59"/>
      <c r="N33" s="51"/>
      <c r="O33" s="50"/>
      <c r="P33" s="51"/>
      <c r="Q33" s="51"/>
      <c r="R33" s="50"/>
      <c r="S33" s="52"/>
      <c r="T33" s="58"/>
      <c r="U33" s="51"/>
      <c r="V33" s="51"/>
      <c r="W33" s="51"/>
      <c r="X33" s="51"/>
    </row>
    <row r="34" spans="1:24" ht="47.1" customHeight="1" x14ac:dyDescent="0.25">
      <c r="A34" s="51"/>
      <c r="B34" s="76"/>
      <c r="C34" s="50"/>
      <c r="D34" s="50"/>
      <c r="E34" s="80"/>
      <c r="F34" s="231" t="s">
        <v>37</v>
      </c>
      <c r="G34" s="233"/>
      <c r="H34" s="217" t="s">
        <v>38</v>
      </c>
      <c r="I34" s="219"/>
      <c r="J34" s="50"/>
      <c r="K34" s="50"/>
      <c r="L34" s="58"/>
      <c r="M34" s="59"/>
      <c r="N34" s="51"/>
      <c r="O34" s="50"/>
      <c r="P34" s="51"/>
      <c r="Q34" s="51"/>
      <c r="R34" s="50"/>
      <c r="S34" s="52"/>
      <c r="T34" s="58"/>
      <c r="U34" s="51"/>
      <c r="V34" s="51"/>
      <c r="W34" s="51"/>
      <c r="X34" s="51"/>
    </row>
    <row r="35" spans="1:24" ht="42" customHeight="1" x14ac:dyDescent="0.25">
      <c r="A35" s="51"/>
      <c r="B35" s="76"/>
      <c r="C35" s="50"/>
      <c r="D35" s="50"/>
      <c r="E35" s="80"/>
      <c r="F35" s="229">
        <v>5</v>
      </c>
      <c r="G35" s="230"/>
      <c r="H35" s="217" t="s">
        <v>39</v>
      </c>
      <c r="I35" s="219"/>
      <c r="J35" s="50"/>
      <c r="K35" s="50"/>
      <c r="L35" s="58"/>
      <c r="M35" s="59"/>
      <c r="N35" s="51"/>
      <c r="O35" s="50"/>
      <c r="P35" s="51"/>
      <c r="Q35" s="51"/>
      <c r="R35" s="50"/>
      <c r="S35" s="52"/>
      <c r="T35" s="58"/>
      <c r="U35" s="51"/>
      <c r="V35" s="51"/>
      <c r="W35" s="51"/>
      <c r="X35" s="51"/>
    </row>
    <row r="36" spans="1:24" ht="36" customHeight="1" x14ac:dyDescent="0.25">
      <c r="A36" s="51"/>
      <c r="B36" s="77"/>
      <c r="C36" s="54"/>
      <c r="D36" s="54"/>
      <c r="E36" s="81"/>
      <c r="F36" s="246" t="s">
        <v>40</v>
      </c>
      <c r="G36" s="247"/>
      <c r="H36" s="217" t="s">
        <v>41</v>
      </c>
      <c r="I36" s="219"/>
      <c r="J36" s="54"/>
      <c r="K36" s="54"/>
      <c r="L36" s="69"/>
      <c r="M36" s="70"/>
      <c r="N36" s="55"/>
      <c r="O36" s="54"/>
      <c r="P36" s="55"/>
      <c r="Q36" s="55"/>
      <c r="R36" s="54"/>
      <c r="S36" s="56"/>
      <c r="T36" s="58"/>
      <c r="U36" s="51"/>
      <c r="V36" s="51"/>
      <c r="W36" s="51"/>
      <c r="X36" s="51"/>
    </row>
    <row r="37" spans="1:24" s="51" customFormat="1" x14ac:dyDescent="0.25">
      <c r="B37" s="50"/>
      <c r="C37" s="50"/>
      <c r="D37" s="50"/>
      <c r="E37" s="50"/>
      <c r="F37" s="50"/>
      <c r="I37" s="50"/>
      <c r="J37" s="50"/>
      <c r="K37" s="50"/>
      <c r="L37" s="50"/>
      <c r="M37" s="50"/>
      <c r="O37" s="50"/>
      <c r="R37" s="50"/>
    </row>
    <row r="38" spans="1:24" s="51" customFormat="1" x14ac:dyDescent="0.25">
      <c r="B38" s="50"/>
      <c r="C38" s="50"/>
      <c r="D38" s="50"/>
      <c r="E38" s="50"/>
      <c r="F38" s="50"/>
      <c r="I38" s="50"/>
      <c r="J38" s="50"/>
      <c r="K38" s="50"/>
      <c r="L38" s="50"/>
      <c r="M38" s="50"/>
      <c r="O38" s="50"/>
      <c r="R38" s="50"/>
    </row>
    <row r="39" spans="1:24" s="51" customFormat="1" x14ac:dyDescent="0.25">
      <c r="B39" s="50"/>
      <c r="C39" s="50"/>
      <c r="D39" s="50"/>
      <c r="E39" s="50"/>
      <c r="F39" s="50"/>
      <c r="I39" s="50"/>
      <c r="J39" s="50"/>
      <c r="K39" s="50"/>
      <c r="L39" s="50"/>
      <c r="M39" s="50"/>
      <c r="O39" s="50"/>
      <c r="R39" s="50"/>
    </row>
    <row r="40" spans="1:24" s="51" customFormat="1" x14ac:dyDescent="0.25">
      <c r="B40" s="50"/>
      <c r="C40" s="50"/>
      <c r="D40" s="50"/>
      <c r="E40" s="50"/>
      <c r="F40" s="50"/>
      <c r="I40" s="50"/>
      <c r="J40" s="50"/>
      <c r="K40" s="50"/>
      <c r="L40" s="50"/>
      <c r="M40" s="50"/>
      <c r="O40" s="50"/>
      <c r="R40" s="50"/>
    </row>
    <row r="41" spans="1:24" s="51" customFormat="1" x14ac:dyDescent="0.25">
      <c r="B41" s="50"/>
      <c r="C41" s="50"/>
      <c r="D41" s="50"/>
      <c r="E41" s="50"/>
      <c r="F41" s="50"/>
      <c r="I41" s="50"/>
      <c r="J41" s="50"/>
      <c r="K41" s="50"/>
      <c r="L41" s="50"/>
      <c r="M41" s="50"/>
      <c r="O41" s="50"/>
      <c r="R41" s="50"/>
    </row>
    <row r="42" spans="1:24" s="51" customFormat="1" x14ac:dyDescent="0.25">
      <c r="B42" s="50"/>
      <c r="C42" s="50"/>
      <c r="D42" s="50"/>
      <c r="E42" s="50"/>
      <c r="F42" s="50"/>
      <c r="I42" s="50"/>
      <c r="J42" s="50"/>
      <c r="K42" s="50"/>
      <c r="L42" s="50"/>
      <c r="M42" s="50"/>
      <c r="O42" s="50"/>
      <c r="R42" s="50"/>
    </row>
    <row r="43" spans="1:24" s="51" customFormat="1" x14ac:dyDescent="0.25">
      <c r="B43" s="50"/>
      <c r="C43" s="50"/>
      <c r="D43" s="50"/>
      <c r="E43" s="50"/>
      <c r="F43" s="50"/>
      <c r="I43" s="50"/>
      <c r="J43" s="50"/>
      <c r="K43" s="50"/>
      <c r="L43" s="50"/>
      <c r="M43" s="50"/>
      <c r="O43" s="50"/>
      <c r="R43" s="50"/>
    </row>
    <row r="44" spans="1:24" s="51" customFormat="1" x14ac:dyDescent="0.25">
      <c r="B44" s="50"/>
      <c r="C44" s="50"/>
      <c r="D44" s="50"/>
      <c r="E44" s="50"/>
      <c r="F44" s="50"/>
      <c r="I44" s="50"/>
      <c r="J44" s="50"/>
      <c r="K44" s="50"/>
      <c r="L44" s="50"/>
      <c r="M44" s="50"/>
      <c r="O44" s="50"/>
      <c r="R44" s="50"/>
    </row>
    <row r="45" spans="1:24" s="51" customFormat="1" x14ac:dyDescent="0.25">
      <c r="B45" s="50"/>
      <c r="C45" s="50"/>
      <c r="D45" s="50"/>
      <c r="E45" s="50"/>
      <c r="F45" s="50"/>
      <c r="I45" s="50"/>
      <c r="J45" s="50"/>
      <c r="K45" s="50"/>
      <c r="L45" s="50"/>
      <c r="M45" s="50"/>
      <c r="O45" s="50"/>
      <c r="R45" s="50"/>
    </row>
    <row r="46" spans="1:24" s="51" customFormat="1" x14ac:dyDescent="0.25">
      <c r="B46" s="50"/>
      <c r="C46" s="50"/>
      <c r="D46" s="50"/>
      <c r="E46" s="50"/>
      <c r="F46" s="50"/>
      <c r="I46" s="50"/>
      <c r="J46" s="50"/>
      <c r="K46" s="50"/>
      <c r="L46" s="50"/>
      <c r="M46" s="50"/>
      <c r="O46" s="50"/>
      <c r="R46" s="50"/>
    </row>
    <row r="47" spans="1:24" s="51" customFormat="1" x14ac:dyDescent="0.25">
      <c r="B47" s="50"/>
      <c r="C47" s="50"/>
      <c r="D47" s="50"/>
      <c r="E47" s="50"/>
      <c r="F47" s="50"/>
      <c r="I47" s="50"/>
      <c r="J47" s="50"/>
      <c r="K47" s="50"/>
      <c r="L47" s="50"/>
      <c r="M47" s="50"/>
      <c r="O47" s="50"/>
      <c r="R47" s="50"/>
    </row>
    <row r="48" spans="1:24" s="51" customFormat="1" x14ac:dyDescent="0.25">
      <c r="B48" s="50"/>
      <c r="C48" s="50"/>
      <c r="D48" s="50"/>
      <c r="E48" s="50"/>
      <c r="F48" s="50"/>
      <c r="I48" s="50"/>
      <c r="J48" s="50"/>
      <c r="K48" s="50"/>
      <c r="L48" s="50"/>
      <c r="M48" s="50"/>
      <c r="O48" s="50"/>
      <c r="R48" s="50"/>
    </row>
    <row r="49" spans="2:18" s="51" customFormat="1" x14ac:dyDescent="0.25">
      <c r="B49" s="50"/>
      <c r="C49" s="50"/>
      <c r="D49" s="50"/>
      <c r="E49" s="50"/>
      <c r="F49" s="50"/>
      <c r="I49" s="50"/>
      <c r="J49" s="50"/>
      <c r="K49" s="50"/>
      <c r="L49" s="50"/>
      <c r="M49" s="50"/>
      <c r="O49" s="50"/>
      <c r="R49" s="50"/>
    </row>
    <row r="50" spans="2:18" s="51" customFormat="1" x14ac:dyDescent="0.25">
      <c r="B50" s="50"/>
      <c r="C50" s="50"/>
      <c r="D50" s="50"/>
      <c r="E50" s="50"/>
      <c r="F50" s="50"/>
      <c r="I50" s="50"/>
      <c r="J50" s="50"/>
      <c r="K50" s="50"/>
      <c r="L50" s="50"/>
      <c r="M50" s="50"/>
      <c r="O50" s="50"/>
      <c r="R50" s="50"/>
    </row>
    <row r="51" spans="2:18" s="51" customFormat="1" x14ac:dyDescent="0.25">
      <c r="B51" s="50"/>
      <c r="C51" s="50"/>
      <c r="D51" s="50"/>
      <c r="E51" s="50"/>
      <c r="F51" s="50"/>
      <c r="I51" s="50"/>
      <c r="J51" s="50"/>
      <c r="K51" s="50"/>
      <c r="L51" s="50"/>
      <c r="M51" s="50"/>
      <c r="O51" s="50"/>
      <c r="R51" s="50"/>
    </row>
    <row r="52" spans="2:18" s="51" customFormat="1" x14ac:dyDescent="0.25">
      <c r="B52" s="50"/>
      <c r="C52" s="50"/>
      <c r="D52" s="50"/>
      <c r="E52" s="50"/>
      <c r="F52" s="50"/>
      <c r="I52" s="50"/>
      <c r="J52" s="50"/>
      <c r="K52" s="50"/>
      <c r="L52" s="50"/>
      <c r="M52" s="50"/>
      <c r="O52" s="50"/>
      <c r="R52" s="50"/>
    </row>
    <row r="53" spans="2:18" s="51" customFormat="1" x14ac:dyDescent="0.25">
      <c r="B53" s="50"/>
      <c r="C53" s="50"/>
      <c r="D53" s="50"/>
      <c r="E53" s="50"/>
      <c r="F53" s="50"/>
      <c r="I53" s="50"/>
      <c r="J53" s="50"/>
      <c r="K53" s="50"/>
      <c r="L53" s="50"/>
      <c r="M53" s="50"/>
      <c r="O53" s="50"/>
      <c r="R53" s="50"/>
    </row>
    <row r="54" spans="2:18" s="51" customFormat="1" x14ac:dyDescent="0.25">
      <c r="B54" s="50"/>
      <c r="C54" s="50"/>
      <c r="D54" s="50"/>
      <c r="E54" s="50"/>
      <c r="F54" s="50"/>
      <c r="I54" s="50"/>
      <c r="J54" s="50"/>
      <c r="K54" s="50"/>
      <c r="L54" s="50"/>
      <c r="M54" s="50"/>
      <c r="O54" s="50"/>
      <c r="R54" s="50"/>
    </row>
    <row r="55" spans="2:18" s="51" customFormat="1" x14ac:dyDescent="0.25">
      <c r="B55" s="50"/>
      <c r="C55" s="50"/>
      <c r="D55" s="50"/>
      <c r="E55" s="50"/>
      <c r="F55" s="50"/>
      <c r="I55" s="50"/>
      <c r="J55" s="50"/>
      <c r="K55" s="50"/>
      <c r="L55" s="50"/>
      <c r="M55" s="50"/>
      <c r="O55" s="50"/>
      <c r="R55" s="50"/>
    </row>
    <row r="56" spans="2:18" s="51" customFormat="1" x14ac:dyDescent="0.25">
      <c r="B56" s="50"/>
      <c r="C56" s="50"/>
      <c r="D56" s="50"/>
      <c r="E56" s="50"/>
      <c r="F56" s="50"/>
      <c r="I56" s="50"/>
      <c r="J56" s="50"/>
      <c r="K56" s="50"/>
      <c r="L56" s="50"/>
      <c r="M56" s="50"/>
      <c r="O56" s="50"/>
      <c r="R56" s="50"/>
    </row>
    <row r="57" spans="2:18" s="51" customFormat="1" x14ac:dyDescent="0.25">
      <c r="B57" s="50"/>
      <c r="C57" s="50"/>
      <c r="D57" s="50"/>
      <c r="E57" s="50"/>
      <c r="F57" s="50"/>
      <c r="I57" s="50"/>
      <c r="J57" s="50"/>
      <c r="K57" s="50"/>
      <c r="L57" s="50"/>
      <c r="M57" s="50"/>
      <c r="O57" s="50"/>
      <c r="R57" s="50"/>
    </row>
    <row r="58" spans="2:18" s="51" customFormat="1" x14ac:dyDescent="0.25">
      <c r="B58" s="50"/>
      <c r="C58" s="50"/>
      <c r="D58" s="50"/>
      <c r="E58" s="50"/>
      <c r="F58" s="50"/>
      <c r="I58" s="50"/>
      <c r="J58" s="50"/>
      <c r="K58" s="50"/>
      <c r="L58" s="50"/>
      <c r="M58" s="50"/>
      <c r="O58" s="50"/>
      <c r="R58" s="50"/>
    </row>
    <row r="59" spans="2:18" s="51" customFormat="1" x14ac:dyDescent="0.25">
      <c r="B59" s="50"/>
      <c r="C59" s="50"/>
      <c r="D59" s="50"/>
      <c r="E59" s="50"/>
      <c r="F59" s="50"/>
      <c r="I59" s="50"/>
      <c r="J59" s="50"/>
      <c r="K59" s="50"/>
      <c r="L59" s="50"/>
      <c r="M59" s="50"/>
      <c r="O59" s="50"/>
      <c r="R59" s="50"/>
    </row>
    <row r="60" spans="2:18" s="51" customFormat="1" x14ac:dyDescent="0.25">
      <c r="B60" s="50"/>
      <c r="C60" s="50"/>
      <c r="D60" s="50"/>
      <c r="E60" s="50"/>
      <c r="F60" s="50"/>
      <c r="I60" s="50"/>
      <c r="J60" s="50"/>
      <c r="K60" s="50"/>
      <c r="L60" s="50"/>
      <c r="M60" s="50"/>
      <c r="O60" s="50"/>
      <c r="R60" s="50"/>
    </row>
    <row r="61" spans="2:18" s="51" customFormat="1" x14ac:dyDescent="0.25">
      <c r="B61" s="50"/>
      <c r="C61" s="50"/>
      <c r="D61" s="50"/>
      <c r="E61" s="50"/>
      <c r="F61" s="50"/>
      <c r="I61" s="50"/>
      <c r="J61" s="50"/>
      <c r="K61" s="50"/>
      <c r="L61" s="50"/>
      <c r="M61" s="50"/>
      <c r="O61" s="50"/>
      <c r="R61" s="50"/>
    </row>
    <row r="62" spans="2:18" s="51" customFormat="1" x14ac:dyDescent="0.25">
      <c r="B62" s="50"/>
      <c r="C62" s="50"/>
      <c r="D62" s="50"/>
      <c r="E62" s="50"/>
      <c r="F62" s="50"/>
      <c r="I62" s="50"/>
      <c r="J62" s="50"/>
      <c r="K62" s="50"/>
      <c r="L62" s="50"/>
      <c r="M62" s="50"/>
      <c r="O62" s="50"/>
      <c r="R62" s="50"/>
    </row>
    <row r="63" spans="2:18" s="51" customFormat="1" x14ac:dyDescent="0.25">
      <c r="B63" s="50"/>
      <c r="C63" s="50"/>
      <c r="D63" s="50"/>
      <c r="E63" s="50"/>
      <c r="F63" s="50"/>
      <c r="I63" s="50"/>
      <c r="J63" s="50"/>
      <c r="K63" s="50"/>
      <c r="L63" s="50"/>
      <c r="M63" s="50"/>
      <c r="O63" s="50"/>
      <c r="R63" s="50"/>
    </row>
    <row r="64" spans="2:18" s="51" customFormat="1" x14ac:dyDescent="0.25">
      <c r="B64" s="50"/>
      <c r="C64" s="50"/>
      <c r="D64" s="50"/>
      <c r="E64" s="50"/>
      <c r="F64" s="50"/>
      <c r="I64" s="50"/>
      <c r="J64" s="50"/>
      <c r="K64" s="50"/>
      <c r="L64" s="50"/>
      <c r="M64" s="50"/>
      <c r="O64" s="50"/>
      <c r="R64" s="50"/>
    </row>
    <row r="65" spans="1:24" s="51" customFormat="1" x14ac:dyDescent="0.25">
      <c r="B65" s="50"/>
      <c r="C65" s="50"/>
      <c r="D65" s="50"/>
      <c r="E65" s="50"/>
      <c r="F65" s="50"/>
      <c r="I65" s="50"/>
      <c r="J65" s="50"/>
      <c r="K65" s="50"/>
      <c r="L65" s="50"/>
      <c r="M65" s="50"/>
      <c r="O65" s="50"/>
      <c r="R65" s="50"/>
    </row>
    <row r="66" spans="1:24" s="51" customFormat="1" x14ac:dyDescent="0.25">
      <c r="B66" s="50"/>
      <c r="C66" s="50"/>
      <c r="D66" s="50"/>
      <c r="E66" s="50"/>
      <c r="F66" s="50"/>
      <c r="I66" s="50"/>
      <c r="J66" s="50"/>
      <c r="K66" s="50"/>
      <c r="L66" s="50"/>
      <c r="M66" s="50"/>
      <c r="O66" s="50"/>
      <c r="R66" s="50"/>
    </row>
    <row r="67" spans="1:24" s="51" customFormat="1" x14ac:dyDescent="0.25">
      <c r="B67" s="50"/>
      <c r="C67" s="50"/>
      <c r="D67" s="50"/>
      <c r="E67" s="50"/>
      <c r="F67" s="50"/>
      <c r="I67" s="50"/>
      <c r="J67" s="50"/>
      <c r="K67" s="50"/>
      <c r="L67" s="50"/>
      <c r="M67" s="50"/>
      <c r="O67" s="50"/>
      <c r="R67" s="50"/>
    </row>
    <row r="68" spans="1:24" s="51" customFormat="1" x14ac:dyDescent="0.25">
      <c r="B68" s="50"/>
      <c r="C68" s="50"/>
      <c r="D68" s="50"/>
      <c r="E68" s="50"/>
      <c r="F68" s="50"/>
      <c r="I68" s="50"/>
      <c r="J68" s="50"/>
      <c r="K68" s="50"/>
      <c r="L68" s="50"/>
      <c r="M68" s="50"/>
      <c r="O68" s="50"/>
      <c r="R68" s="50"/>
    </row>
    <row r="69" spans="1:24" s="51" customFormat="1" x14ac:dyDescent="0.25">
      <c r="B69" s="50"/>
      <c r="C69" s="50"/>
      <c r="D69" s="50"/>
      <c r="E69" s="50"/>
      <c r="F69" s="50"/>
      <c r="I69" s="50"/>
      <c r="J69" s="50"/>
      <c r="K69" s="50"/>
      <c r="L69" s="50"/>
      <c r="M69" s="50"/>
      <c r="O69" s="50"/>
      <c r="R69" s="50"/>
    </row>
    <row r="70" spans="1:24" s="51" customFormat="1" x14ac:dyDescent="0.25">
      <c r="B70" s="50"/>
      <c r="C70" s="50"/>
      <c r="D70" s="50"/>
      <c r="E70" s="50"/>
      <c r="F70" s="50"/>
      <c r="I70" s="50"/>
      <c r="J70" s="50"/>
      <c r="K70" s="50"/>
      <c r="L70" s="50"/>
      <c r="M70" s="50"/>
      <c r="O70" s="50"/>
      <c r="R70" s="50"/>
    </row>
    <row r="71" spans="1:24" s="51" customFormat="1" x14ac:dyDescent="0.25">
      <c r="B71" s="50"/>
      <c r="C71" s="50"/>
      <c r="D71" s="50"/>
      <c r="E71" s="50"/>
      <c r="F71" s="50"/>
      <c r="I71" s="50"/>
      <c r="J71" s="50"/>
      <c r="K71" s="50"/>
      <c r="L71" s="50"/>
      <c r="M71" s="50"/>
      <c r="O71" s="50"/>
      <c r="R71" s="50"/>
    </row>
    <row r="72" spans="1:24" s="51" customFormat="1" x14ac:dyDescent="0.25">
      <c r="B72" s="50"/>
      <c r="C72" s="50"/>
      <c r="D72" s="50"/>
      <c r="E72" s="50"/>
      <c r="F72" s="50"/>
      <c r="I72" s="50"/>
      <c r="J72" s="50"/>
      <c r="K72" s="50"/>
      <c r="L72" s="50"/>
      <c r="M72" s="50"/>
      <c r="O72" s="50"/>
      <c r="R72" s="50"/>
    </row>
    <row r="73" spans="1:24" s="51" customFormat="1" x14ac:dyDescent="0.25">
      <c r="B73" s="50"/>
      <c r="C73" s="50"/>
      <c r="D73" s="50"/>
      <c r="E73" s="50"/>
      <c r="F73" s="50"/>
      <c r="I73" s="50"/>
      <c r="J73" s="50"/>
      <c r="K73" s="50"/>
      <c r="L73" s="50"/>
      <c r="M73" s="50"/>
      <c r="O73" s="50"/>
      <c r="R73" s="50"/>
    </row>
    <row r="74" spans="1:24" s="51" customFormat="1" x14ac:dyDescent="0.25">
      <c r="B74" s="50"/>
      <c r="C74" s="50"/>
      <c r="D74" s="50"/>
      <c r="E74" s="50"/>
      <c r="F74" s="50"/>
      <c r="I74" s="50"/>
      <c r="J74" s="50"/>
      <c r="K74" s="50"/>
      <c r="L74" s="50"/>
      <c r="M74" s="50"/>
      <c r="O74" s="50"/>
      <c r="R74" s="50"/>
    </row>
    <row r="75" spans="1:24" x14ac:dyDescent="0.25">
      <c r="A75" s="51"/>
      <c r="B75" s="50"/>
      <c r="C75" s="50"/>
      <c r="D75" s="50"/>
      <c r="E75" s="50"/>
      <c r="F75" s="50"/>
      <c r="G75" s="51"/>
      <c r="H75" s="51"/>
      <c r="I75" s="50"/>
      <c r="J75" s="50"/>
      <c r="K75" s="50"/>
      <c r="L75" s="50"/>
      <c r="M75" s="50"/>
      <c r="N75" s="51"/>
      <c r="O75" s="50"/>
      <c r="P75" s="51"/>
      <c r="Q75" s="51"/>
      <c r="R75" s="50"/>
      <c r="S75" s="51"/>
      <c r="T75" s="51"/>
      <c r="U75" s="51"/>
      <c r="V75" s="51"/>
      <c r="W75" s="51"/>
      <c r="X75" s="51"/>
    </row>
    <row r="76" spans="1:24" x14ac:dyDescent="0.25">
      <c r="A76" s="51"/>
      <c r="B76" s="50"/>
      <c r="C76" s="50"/>
      <c r="D76" s="50"/>
      <c r="E76" s="50"/>
      <c r="F76" s="50"/>
      <c r="G76" s="51"/>
      <c r="H76" s="51"/>
      <c r="I76" s="50"/>
      <c r="J76" s="50"/>
      <c r="K76" s="50"/>
      <c r="L76" s="50"/>
      <c r="M76" s="50"/>
      <c r="N76" s="51"/>
      <c r="O76" s="50"/>
      <c r="P76" s="51"/>
      <c r="Q76" s="51"/>
      <c r="R76" s="50"/>
      <c r="S76" s="51"/>
      <c r="T76" s="51"/>
      <c r="U76" s="51"/>
      <c r="V76" s="51"/>
      <c r="W76" s="51"/>
      <c r="X76" s="51"/>
    </row>
    <row r="77" spans="1:24" x14ac:dyDescent="0.25">
      <c r="A77" s="51"/>
      <c r="B77" s="50"/>
      <c r="C77" s="50"/>
      <c r="D77" s="50"/>
      <c r="E77" s="50"/>
      <c r="F77" s="50"/>
      <c r="G77" s="51"/>
      <c r="H77" s="51"/>
      <c r="I77" s="50"/>
      <c r="J77" s="50"/>
      <c r="K77" s="50"/>
      <c r="L77" s="50"/>
      <c r="M77" s="50"/>
      <c r="N77" s="51"/>
      <c r="O77" s="50"/>
      <c r="P77" s="51"/>
      <c r="Q77" s="51"/>
      <c r="R77" s="50"/>
      <c r="S77" s="51"/>
      <c r="T77" s="51"/>
      <c r="U77" s="51"/>
      <c r="V77" s="51"/>
      <c r="W77" s="51"/>
      <c r="X77" s="51"/>
    </row>
    <row r="78" spans="1:24" x14ac:dyDescent="0.25">
      <c r="A78" s="51"/>
      <c r="B78" s="50"/>
      <c r="C78" s="50"/>
      <c r="D78" s="50"/>
      <c r="E78" s="50"/>
      <c r="F78" s="50"/>
      <c r="G78" s="51"/>
      <c r="H78" s="51"/>
      <c r="I78" s="50"/>
      <c r="J78" s="50"/>
      <c r="K78" s="50"/>
      <c r="L78" s="50"/>
      <c r="M78" s="50"/>
      <c r="N78" s="51"/>
      <c r="O78" s="50"/>
      <c r="P78" s="51"/>
      <c r="Q78" s="51"/>
      <c r="R78" s="50"/>
      <c r="S78" s="51"/>
      <c r="T78" s="51"/>
      <c r="U78" s="51"/>
      <c r="V78" s="51"/>
      <c r="W78" s="51"/>
      <c r="X78" s="51"/>
    </row>
    <row r="79" spans="1:24" x14ac:dyDescent="0.25">
      <c r="A79" s="51"/>
      <c r="B79" s="50"/>
      <c r="C79" s="50"/>
      <c r="D79" s="50"/>
      <c r="E79" s="50"/>
      <c r="F79" s="50"/>
      <c r="G79" s="51"/>
      <c r="H79" s="51"/>
      <c r="I79" s="50"/>
      <c r="J79" s="50"/>
      <c r="K79" s="50"/>
      <c r="L79" s="50"/>
      <c r="M79" s="50"/>
      <c r="N79" s="51"/>
      <c r="O79" s="50"/>
      <c r="P79" s="51"/>
      <c r="Q79" s="51"/>
      <c r="R79" s="50"/>
      <c r="S79" s="51"/>
      <c r="T79" s="51"/>
      <c r="U79" s="51"/>
      <c r="V79" s="51"/>
      <c r="W79" s="51"/>
      <c r="X79" s="51"/>
    </row>
    <row r="80" spans="1:24" x14ac:dyDescent="0.25">
      <c r="A80" s="51"/>
      <c r="B80" s="50"/>
      <c r="C80" s="50"/>
      <c r="D80" s="50"/>
      <c r="E80" s="50"/>
      <c r="F80" s="50"/>
      <c r="G80" s="51"/>
      <c r="H80" s="51"/>
      <c r="I80" s="50"/>
      <c r="J80" s="50"/>
      <c r="K80" s="50"/>
      <c r="L80" s="50"/>
      <c r="M80" s="50"/>
      <c r="N80" s="51"/>
      <c r="O80" s="50"/>
      <c r="P80" s="51"/>
      <c r="Q80" s="51"/>
      <c r="R80" s="50"/>
      <c r="S80" s="51"/>
      <c r="T80" s="51"/>
      <c r="U80" s="51"/>
      <c r="V80" s="51"/>
      <c r="W80" s="51"/>
      <c r="X80" s="51"/>
    </row>
    <row r="81" spans="1:24" x14ac:dyDescent="0.25">
      <c r="A81" s="51"/>
      <c r="B81" s="50"/>
      <c r="C81" s="50"/>
      <c r="D81" s="50"/>
      <c r="E81" s="50"/>
      <c r="F81" s="50"/>
      <c r="G81" s="51"/>
      <c r="H81" s="51"/>
      <c r="I81" s="50"/>
      <c r="J81" s="50"/>
      <c r="K81" s="50"/>
      <c r="L81" s="50"/>
      <c r="M81" s="50"/>
      <c r="N81" s="51"/>
      <c r="O81" s="50"/>
      <c r="P81" s="51"/>
      <c r="Q81" s="51"/>
      <c r="R81" s="50"/>
      <c r="S81" s="51"/>
      <c r="T81" s="51"/>
      <c r="U81" s="51"/>
      <c r="V81" s="51"/>
      <c r="W81" s="51"/>
      <c r="X81" s="51"/>
    </row>
    <row r="82" spans="1:24" x14ac:dyDescent="0.25">
      <c r="A82" s="51"/>
      <c r="B82" s="50"/>
      <c r="C82" s="50"/>
      <c r="D82" s="50"/>
      <c r="E82" s="50"/>
      <c r="F82" s="50"/>
      <c r="G82" s="51"/>
      <c r="H82" s="51"/>
      <c r="I82" s="50"/>
      <c r="J82" s="50"/>
      <c r="K82" s="50"/>
      <c r="L82" s="50"/>
      <c r="M82" s="50"/>
      <c r="N82" s="51"/>
      <c r="O82" s="50"/>
      <c r="P82" s="51"/>
      <c r="Q82" s="51"/>
      <c r="R82" s="50"/>
      <c r="S82" s="51"/>
      <c r="T82" s="51"/>
      <c r="U82" s="51"/>
      <c r="V82" s="51"/>
      <c r="W82" s="51"/>
      <c r="X82" s="51"/>
    </row>
    <row r="83" spans="1:24" x14ac:dyDescent="0.25">
      <c r="A83" s="51"/>
      <c r="B83" s="50"/>
      <c r="C83" s="50"/>
      <c r="D83" s="50"/>
      <c r="E83" s="50"/>
      <c r="F83" s="50"/>
      <c r="G83" s="51"/>
      <c r="H83" s="51"/>
      <c r="I83" s="50"/>
      <c r="J83" s="50"/>
      <c r="K83" s="50"/>
      <c r="L83" s="50"/>
      <c r="M83" s="50"/>
      <c r="N83" s="51"/>
      <c r="O83" s="50"/>
      <c r="P83" s="51"/>
      <c r="Q83" s="51"/>
      <c r="R83" s="50"/>
      <c r="S83" s="51"/>
      <c r="T83" s="51"/>
      <c r="U83" s="51"/>
      <c r="V83" s="51"/>
      <c r="W83" s="51"/>
      <c r="X83" s="51"/>
    </row>
    <row r="84" spans="1:24" x14ac:dyDescent="0.25">
      <c r="A84" s="51"/>
      <c r="B84" s="50"/>
      <c r="C84" s="50"/>
      <c r="D84" s="50"/>
      <c r="E84" s="50"/>
      <c r="F84" s="50"/>
      <c r="G84" s="51"/>
      <c r="H84" s="51"/>
      <c r="I84" s="50"/>
      <c r="J84" s="50"/>
      <c r="K84" s="50"/>
      <c r="L84" s="50"/>
      <c r="M84" s="50"/>
      <c r="N84" s="51"/>
      <c r="O84" s="50"/>
      <c r="P84" s="51"/>
      <c r="Q84" s="51"/>
      <c r="R84" s="50"/>
      <c r="S84" s="51"/>
      <c r="T84" s="51"/>
      <c r="U84" s="51"/>
      <c r="V84" s="51"/>
      <c r="W84" s="51"/>
      <c r="X84" s="51"/>
    </row>
    <row r="85" spans="1:24" x14ac:dyDescent="0.25">
      <c r="A85" s="51"/>
      <c r="B85" s="50"/>
      <c r="C85" s="50"/>
      <c r="D85" s="50"/>
      <c r="E85" s="50"/>
      <c r="F85" s="50"/>
      <c r="G85" s="51"/>
      <c r="H85" s="51"/>
      <c r="I85" s="50"/>
      <c r="J85" s="50"/>
      <c r="K85" s="50"/>
      <c r="L85" s="50"/>
      <c r="M85" s="50"/>
      <c r="N85" s="51"/>
      <c r="O85" s="50"/>
      <c r="P85" s="51"/>
      <c r="Q85" s="51"/>
      <c r="R85" s="50"/>
      <c r="S85" s="51"/>
      <c r="T85" s="51"/>
      <c r="U85" s="51"/>
      <c r="V85" s="51"/>
      <c r="W85" s="51"/>
      <c r="X85" s="51"/>
    </row>
    <row r="86" spans="1:24" x14ac:dyDescent="0.25">
      <c r="A86" s="51"/>
      <c r="B86" s="50"/>
      <c r="C86" s="50"/>
      <c r="D86" s="50"/>
      <c r="E86" s="50"/>
      <c r="F86" s="50"/>
      <c r="G86" s="51"/>
      <c r="H86" s="51"/>
      <c r="I86" s="50"/>
      <c r="J86" s="50"/>
      <c r="K86" s="50"/>
      <c r="L86" s="50"/>
      <c r="M86" s="50"/>
      <c r="N86" s="51"/>
      <c r="O86" s="50"/>
      <c r="P86" s="51"/>
      <c r="Q86" s="51"/>
      <c r="R86" s="50"/>
      <c r="S86" s="51"/>
      <c r="T86" s="51"/>
      <c r="U86" s="51"/>
      <c r="V86" s="51"/>
      <c r="W86" s="51"/>
      <c r="X86" s="51"/>
    </row>
    <row r="87" spans="1:24" x14ac:dyDescent="0.25">
      <c r="A87" s="51"/>
      <c r="B87" s="50"/>
      <c r="C87" s="50"/>
      <c r="D87" s="50"/>
      <c r="E87" s="50"/>
      <c r="F87" s="50"/>
      <c r="G87" s="51"/>
      <c r="H87" s="51"/>
      <c r="I87" s="50"/>
      <c r="J87" s="50"/>
      <c r="K87" s="50"/>
      <c r="L87" s="50"/>
      <c r="M87" s="50"/>
      <c r="N87" s="51"/>
      <c r="O87" s="50"/>
      <c r="P87" s="51"/>
      <c r="Q87" s="51"/>
      <c r="R87" s="50"/>
      <c r="S87" s="51"/>
      <c r="T87" s="51"/>
      <c r="U87" s="51"/>
      <c r="V87" s="51"/>
      <c r="W87" s="51"/>
      <c r="X87" s="51"/>
    </row>
    <row r="88" spans="1:24" x14ac:dyDescent="0.25">
      <c r="A88" s="51"/>
      <c r="B88" s="50"/>
      <c r="C88" s="50"/>
      <c r="D88" s="50"/>
      <c r="E88" s="50"/>
      <c r="F88" s="50"/>
      <c r="G88" s="51"/>
      <c r="H88" s="51"/>
      <c r="I88" s="50"/>
      <c r="J88" s="50"/>
      <c r="K88" s="50"/>
      <c r="L88" s="50"/>
      <c r="M88" s="50"/>
      <c r="N88" s="51"/>
      <c r="O88" s="50"/>
      <c r="P88" s="51"/>
      <c r="Q88" s="51"/>
      <c r="R88" s="50"/>
      <c r="S88" s="51"/>
      <c r="T88" s="51"/>
      <c r="U88" s="51"/>
      <c r="V88" s="51"/>
      <c r="W88" s="51"/>
      <c r="X88" s="51"/>
    </row>
    <row r="89" spans="1:24" x14ac:dyDescent="0.25">
      <c r="A89" s="51"/>
      <c r="B89" s="50"/>
      <c r="C89" s="50"/>
      <c r="D89" s="50"/>
      <c r="E89" s="50"/>
      <c r="F89" s="50"/>
      <c r="G89" s="51"/>
      <c r="H89" s="51"/>
      <c r="I89" s="50"/>
      <c r="J89" s="50"/>
      <c r="K89" s="50"/>
      <c r="L89" s="50"/>
      <c r="M89" s="50"/>
      <c r="N89" s="51"/>
      <c r="O89" s="50"/>
      <c r="P89" s="51"/>
      <c r="Q89" s="51"/>
      <c r="R89" s="50"/>
      <c r="S89" s="51"/>
      <c r="T89" s="51"/>
      <c r="U89" s="51"/>
      <c r="V89" s="51"/>
      <c r="W89" s="51"/>
      <c r="X89" s="51"/>
    </row>
    <row r="90" spans="1:24" x14ac:dyDescent="0.25">
      <c r="A90" s="51"/>
      <c r="B90" s="50"/>
      <c r="C90" s="50"/>
      <c r="D90" s="50"/>
      <c r="E90" s="50"/>
      <c r="F90" s="50"/>
      <c r="G90" s="51"/>
      <c r="H90" s="51"/>
      <c r="I90" s="50"/>
      <c r="J90" s="50"/>
      <c r="K90" s="50"/>
      <c r="L90" s="50"/>
      <c r="M90" s="50"/>
      <c r="N90" s="51"/>
      <c r="O90" s="50"/>
      <c r="P90" s="51"/>
      <c r="Q90" s="51"/>
      <c r="R90" s="50"/>
      <c r="S90" s="51"/>
      <c r="T90" s="51"/>
      <c r="U90" s="51"/>
      <c r="V90" s="51"/>
      <c r="W90" s="51"/>
      <c r="X90" s="51"/>
    </row>
    <row r="91" spans="1:24" x14ac:dyDescent="0.25">
      <c r="A91" s="51"/>
      <c r="B91" s="50"/>
      <c r="C91" s="50"/>
      <c r="D91" s="50"/>
      <c r="E91" s="50"/>
      <c r="F91" s="50"/>
      <c r="G91" s="51"/>
      <c r="H91" s="51"/>
      <c r="I91" s="50"/>
      <c r="J91" s="50"/>
      <c r="K91" s="50"/>
      <c r="L91" s="50"/>
      <c r="M91" s="50"/>
      <c r="N91" s="51"/>
      <c r="O91" s="50"/>
      <c r="P91" s="51"/>
      <c r="Q91" s="51"/>
      <c r="R91" s="50"/>
      <c r="S91" s="51"/>
      <c r="T91" s="51"/>
      <c r="U91" s="51"/>
      <c r="V91" s="51"/>
      <c r="W91" s="51"/>
      <c r="X91" s="51"/>
    </row>
    <row r="92" spans="1:24" x14ac:dyDescent="0.25">
      <c r="A92" s="51"/>
      <c r="B92" s="50"/>
      <c r="C92" s="50"/>
      <c r="D92" s="50"/>
      <c r="E92" s="50"/>
      <c r="F92" s="50"/>
      <c r="G92" s="51"/>
      <c r="H92" s="51"/>
      <c r="I92" s="50"/>
      <c r="J92" s="50"/>
      <c r="K92" s="50"/>
      <c r="L92" s="50"/>
      <c r="M92" s="50"/>
      <c r="N92" s="51"/>
      <c r="O92" s="50"/>
      <c r="P92" s="51"/>
      <c r="Q92" s="51"/>
      <c r="R92" s="50"/>
      <c r="S92" s="51"/>
      <c r="T92" s="51"/>
      <c r="U92" s="51"/>
      <c r="V92" s="51"/>
      <c r="W92" s="51"/>
      <c r="X92" s="51"/>
    </row>
    <row r="93" spans="1:24" x14ac:dyDescent="0.25">
      <c r="A93" s="51"/>
      <c r="B93" s="50"/>
      <c r="C93" s="50"/>
      <c r="D93" s="50"/>
      <c r="E93" s="50"/>
      <c r="F93" s="50"/>
      <c r="G93" s="51"/>
      <c r="H93" s="51"/>
      <c r="I93" s="50"/>
      <c r="J93" s="50"/>
      <c r="K93" s="50"/>
      <c r="L93" s="50"/>
      <c r="M93" s="50"/>
      <c r="N93" s="51"/>
      <c r="O93" s="50"/>
      <c r="P93" s="51"/>
      <c r="Q93" s="51"/>
      <c r="R93" s="50"/>
      <c r="S93" s="51"/>
      <c r="T93" s="51"/>
      <c r="U93" s="51"/>
      <c r="V93" s="51"/>
      <c r="W93" s="51"/>
      <c r="X93" s="51"/>
    </row>
    <row r="94" spans="1:24" x14ac:dyDescent="0.25">
      <c r="A94" s="51"/>
      <c r="B94" s="50"/>
      <c r="C94" s="50"/>
      <c r="D94" s="50"/>
      <c r="E94" s="50"/>
      <c r="F94" s="50"/>
      <c r="G94" s="51"/>
      <c r="H94" s="51"/>
      <c r="I94" s="50"/>
      <c r="J94" s="50"/>
      <c r="K94" s="50"/>
      <c r="L94" s="50"/>
      <c r="M94" s="50"/>
      <c r="N94" s="51"/>
      <c r="O94" s="50"/>
      <c r="P94" s="51"/>
      <c r="Q94" s="51"/>
      <c r="R94" s="50"/>
      <c r="S94" s="51"/>
      <c r="T94" s="51"/>
      <c r="U94" s="51"/>
      <c r="V94" s="51"/>
      <c r="W94" s="51"/>
      <c r="X94" s="51"/>
    </row>
    <row r="95" spans="1:24" x14ac:dyDescent="0.25">
      <c r="A95" s="51"/>
      <c r="B95" s="50"/>
      <c r="C95" s="50"/>
      <c r="D95" s="50"/>
      <c r="E95" s="50"/>
      <c r="F95" s="50"/>
      <c r="G95" s="51"/>
      <c r="H95" s="51"/>
      <c r="I95" s="50"/>
      <c r="J95" s="50"/>
      <c r="K95" s="50"/>
      <c r="L95" s="50"/>
      <c r="M95" s="50"/>
      <c r="N95" s="51"/>
      <c r="O95" s="50"/>
      <c r="P95" s="51"/>
      <c r="Q95" s="51"/>
      <c r="R95" s="50"/>
      <c r="S95" s="51"/>
      <c r="T95" s="51"/>
      <c r="U95" s="51"/>
      <c r="V95" s="51"/>
      <c r="W95" s="51"/>
      <c r="X95" s="51"/>
    </row>
    <row r="96" spans="1:24" x14ac:dyDescent="0.25">
      <c r="A96" s="51"/>
      <c r="B96" s="50"/>
      <c r="C96" s="50"/>
      <c r="D96" s="50"/>
      <c r="E96" s="50"/>
      <c r="F96" s="50"/>
      <c r="G96" s="51"/>
      <c r="H96" s="51"/>
      <c r="I96" s="50"/>
      <c r="J96" s="50"/>
      <c r="K96" s="50"/>
      <c r="L96" s="50"/>
      <c r="M96" s="50"/>
      <c r="N96" s="51"/>
      <c r="O96" s="50"/>
      <c r="P96" s="51"/>
      <c r="Q96" s="51"/>
      <c r="R96" s="50"/>
      <c r="S96" s="51"/>
      <c r="T96" s="51"/>
      <c r="U96" s="51"/>
      <c r="V96" s="51"/>
      <c r="W96" s="51"/>
      <c r="X96" s="51"/>
    </row>
    <row r="97" spans="1:24" x14ac:dyDescent="0.25">
      <c r="A97" s="51"/>
      <c r="B97" s="50"/>
      <c r="C97" s="50"/>
      <c r="D97" s="50"/>
      <c r="E97" s="50"/>
      <c r="F97" s="50"/>
      <c r="G97" s="51"/>
      <c r="H97" s="51"/>
      <c r="I97" s="50"/>
      <c r="J97" s="50"/>
      <c r="K97" s="50"/>
      <c r="L97" s="50"/>
      <c r="M97" s="50"/>
      <c r="N97" s="51"/>
      <c r="O97" s="50"/>
      <c r="P97" s="51"/>
      <c r="Q97" s="51"/>
      <c r="R97" s="50"/>
      <c r="S97" s="51"/>
      <c r="T97" s="51"/>
      <c r="U97" s="51"/>
      <c r="V97" s="51"/>
      <c r="W97" s="51"/>
      <c r="X97" s="51"/>
    </row>
    <row r="98" spans="1:24" x14ac:dyDescent="0.25">
      <c r="A98" s="51"/>
      <c r="B98" s="50"/>
      <c r="C98" s="50"/>
      <c r="D98" s="50"/>
      <c r="E98" s="50"/>
      <c r="F98" s="50"/>
      <c r="G98" s="51"/>
      <c r="H98" s="51"/>
      <c r="I98" s="50"/>
      <c r="J98" s="50"/>
      <c r="K98" s="50"/>
      <c r="L98" s="50"/>
      <c r="M98" s="50"/>
      <c r="N98" s="51"/>
      <c r="O98" s="50"/>
      <c r="P98" s="51"/>
      <c r="Q98" s="51"/>
      <c r="R98" s="50"/>
      <c r="S98" s="51"/>
      <c r="T98" s="51"/>
      <c r="U98" s="51"/>
      <c r="V98" s="51"/>
      <c r="W98" s="51"/>
      <c r="X98" s="51"/>
    </row>
    <row r="99" spans="1:24" x14ac:dyDescent="0.25">
      <c r="A99" s="51"/>
      <c r="B99" s="50"/>
      <c r="C99" s="50"/>
      <c r="D99" s="50"/>
      <c r="E99" s="50"/>
      <c r="F99" s="50"/>
      <c r="G99" s="51"/>
      <c r="H99" s="51"/>
      <c r="I99" s="50"/>
      <c r="J99" s="50"/>
      <c r="K99" s="50"/>
      <c r="L99" s="50"/>
      <c r="M99" s="50"/>
      <c r="N99" s="51"/>
      <c r="O99" s="50"/>
      <c r="P99" s="51"/>
      <c r="Q99" s="51"/>
      <c r="R99" s="50"/>
      <c r="S99" s="51"/>
      <c r="T99" s="51"/>
      <c r="U99" s="51"/>
      <c r="V99" s="51"/>
      <c r="W99" s="51"/>
      <c r="X99" s="51"/>
    </row>
    <row r="100" spans="1:24" x14ac:dyDescent="0.25">
      <c r="A100" s="51"/>
      <c r="B100" s="50"/>
      <c r="C100" s="50"/>
      <c r="D100" s="50"/>
      <c r="E100" s="50"/>
      <c r="F100" s="50"/>
      <c r="G100" s="51"/>
      <c r="H100" s="51"/>
      <c r="I100" s="50"/>
      <c r="J100" s="50"/>
      <c r="K100" s="50"/>
      <c r="L100" s="50"/>
      <c r="M100" s="50"/>
      <c r="N100" s="51"/>
      <c r="O100" s="50"/>
      <c r="P100" s="51"/>
      <c r="Q100" s="51"/>
      <c r="R100" s="50"/>
      <c r="S100" s="51"/>
      <c r="T100" s="51"/>
      <c r="U100" s="51"/>
      <c r="V100" s="51"/>
      <c r="W100" s="51"/>
      <c r="X100" s="51"/>
    </row>
    <row r="101" spans="1:24" x14ac:dyDescent="0.25">
      <c r="A101" s="51"/>
      <c r="B101" s="50"/>
      <c r="C101" s="50"/>
      <c r="D101" s="50"/>
      <c r="E101" s="50"/>
      <c r="F101" s="50"/>
      <c r="G101" s="51"/>
      <c r="H101" s="51"/>
      <c r="I101" s="50"/>
      <c r="J101" s="50"/>
      <c r="K101" s="50"/>
      <c r="L101" s="50"/>
      <c r="M101" s="50"/>
      <c r="N101" s="51"/>
      <c r="O101" s="50"/>
      <c r="P101" s="51"/>
      <c r="Q101" s="51"/>
      <c r="R101" s="50"/>
      <c r="S101" s="51"/>
      <c r="T101" s="51"/>
      <c r="U101" s="51"/>
      <c r="V101" s="51"/>
      <c r="W101" s="51"/>
      <c r="X101" s="51"/>
    </row>
    <row r="102" spans="1:24" x14ac:dyDescent="0.25">
      <c r="A102" s="51"/>
      <c r="B102" s="50"/>
      <c r="C102" s="50"/>
      <c r="D102" s="50"/>
      <c r="E102" s="50"/>
      <c r="F102" s="50"/>
      <c r="G102" s="51"/>
      <c r="H102" s="51"/>
      <c r="I102" s="50"/>
      <c r="J102" s="50"/>
      <c r="K102" s="50"/>
      <c r="L102" s="50"/>
      <c r="M102" s="50"/>
      <c r="N102" s="51"/>
      <c r="O102" s="50"/>
      <c r="P102" s="51"/>
      <c r="Q102" s="51"/>
      <c r="R102" s="50"/>
      <c r="S102" s="51"/>
      <c r="T102" s="51"/>
      <c r="U102" s="51"/>
      <c r="V102" s="51"/>
      <c r="W102" s="51"/>
      <c r="X102" s="51"/>
    </row>
    <row r="103" spans="1:24" x14ac:dyDescent="0.25">
      <c r="A103" s="51"/>
      <c r="B103" s="50"/>
      <c r="C103" s="50"/>
      <c r="D103" s="50"/>
      <c r="E103" s="50"/>
      <c r="F103" s="50"/>
      <c r="G103" s="51"/>
      <c r="H103" s="51"/>
      <c r="I103" s="50"/>
      <c r="J103" s="50"/>
      <c r="K103" s="50"/>
      <c r="L103" s="50"/>
      <c r="M103" s="50"/>
      <c r="N103" s="51"/>
      <c r="O103" s="50"/>
      <c r="P103" s="51"/>
      <c r="Q103" s="51"/>
      <c r="R103" s="50"/>
      <c r="S103" s="51"/>
      <c r="T103" s="51"/>
      <c r="U103" s="51"/>
      <c r="V103" s="51"/>
      <c r="W103" s="51"/>
      <c r="X103" s="51"/>
    </row>
    <row r="104" spans="1:24" x14ac:dyDescent="0.25">
      <c r="A104" s="51"/>
      <c r="B104" s="50"/>
      <c r="C104" s="50"/>
      <c r="D104" s="50"/>
      <c r="E104" s="50"/>
      <c r="F104" s="50"/>
      <c r="G104" s="51"/>
      <c r="H104" s="51"/>
      <c r="I104" s="50"/>
      <c r="J104" s="50"/>
      <c r="K104" s="50"/>
      <c r="L104" s="50"/>
      <c r="M104" s="50"/>
      <c r="N104" s="51"/>
      <c r="O104" s="50"/>
      <c r="P104" s="51"/>
      <c r="Q104" s="51"/>
      <c r="R104" s="50"/>
      <c r="S104" s="51"/>
      <c r="T104" s="51"/>
      <c r="U104" s="51"/>
      <c r="V104" s="51"/>
      <c r="W104" s="51"/>
      <c r="X104" s="51"/>
    </row>
    <row r="105" spans="1:24" x14ac:dyDescent="0.25">
      <c r="A105" s="51"/>
      <c r="B105" s="50"/>
      <c r="C105" s="50"/>
      <c r="D105" s="50"/>
      <c r="E105" s="50"/>
      <c r="F105" s="50"/>
      <c r="G105" s="51"/>
      <c r="H105" s="51"/>
      <c r="I105" s="50"/>
      <c r="J105" s="50"/>
      <c r="K105" s="50"/>
      <c r="L105" s="50"/>
      <c r="M105" s="50"/>
      <c r="N105" s="51"/>
      <c r="O105" s="50"/>
      <c r="P105" s="51"/>
      <c r="Q105" s="51"/>
      <c r="R105" s="50"/>
      <c r="S105" s="51"/>
      <c r="T105" s="51"/>
      <c r="U105" s="51"/>
      <c r="V105" s="51"/>
      <c r="W105" s="51"/>
      <c r="X105" s="51"/>
    </row>
    <row r="106" spans="1:24" x14ac:dyDescent="0.25">
      <c r="A106" s="51"/>
      <c r="B106" s="50"/>
      <c r="C106" s="50"/>
      <c r="D106" s="50"/>
      <c r="E106" s="50"/>
      <c r="F106" s="50"/>
      <c r="G106" s="51"/>
      <c r="H106" s="51"/>
      <c r="I106" s="50"/>
      <c r="J106" s="50"/>
      <c r="K106" s="50"/>
      <c r="L106" s="50"/>
      <c r="M106" s="50"/>
      <c r="N106" s="51"/>
      <c r="O106" s="50"/>
      <c r="P106" s="51"/>
      <c r="Q106" s="51"/>
      <c r="R106" s="50"/>
      <c r="S106" s="51"/>
      <c r="T106" s="51"/>
      <c r="U106" s="51"/>
      <c r="V106" s="51"/>
      <c r="W106" s="51"/>
      <c r="X106" s="51"/>
    </row>
    <row r="107" spans="1:24" x14ac:dyDescent="0.25">
      <c r="A107" s="51"/>
      <c r="B107" s="50"/>
      <c r="C107" s="50"/>
      <c r="D107" s="50"/>
      <c r="E107" s="50"/>
      <c r="F107" s="50"/>
      <c r="G107" s="51"/>
      <c r="H107" s="51"/>
      <c r="I107" s="50"/>
      <c r="J107" s="50"/>
      <c r="K107" s="50"/>
      <c r="L107" s="50"/>
      <c r="M107" s="50"/>
      <c r="N107" s="51"/>
      <c r="O107" s="50"/>
      <c r="P107" s="51"/>
      <c r="Q107" s="51"/>
      <c r="R107" s="50"/>
      <c r="S107" s="51"/>
      <c r="T107" s="51"/>
      <c r="U107" s="51"/>
      <c r="V107" s="51"/>
      <c r="W107" s="51"/>
      <c r="X107" s="51"/>
    </row>
    <row r="108" spans="1:24" x14ac:dyDescent="0.25">
      <c r="A108" s="51"/>
      <c r="B108" s="50"/>
      <c r="C108" s="50"/>
      <c r="D108" s="50"/>
      <c r="E108" s="50"/>
      <c r="F108" s="50"/>
      <c r="G108" s="51"/>
      <c r="H108" s="51"/>
      <c r="I108" s="50"/>
      <c r="J108" s="50"/>
      <c r="K108" s="50"/>
      <c r="L108" s="50"/>
      <c r="M108" s="50"/>
      <c r="N108" s="51"/>
      <c r="O108" s="50"/>
      <c r="P108" s="51"/>
      <c r="Q108" s="51"/>
      <c r="R108" s="50"/>
      <c r="S108" s="51"/>
      <c r="T108" s="51"/>
      <c r="U108" s="51"/>
      <c r="V108" s="51"/>
      <c r="W108" s="51"/>
      <c r="X108" s="51"/>
    </row>
    <row r="109" spans="1:24" x14ac:dyDescent="0.25">
      <c r="A109" s="51"/>
      <c r="B109" s="50"/>
      <c r="C109" s="50"/>
      <c r="D109" s="50"/>
      <c r="E109" s="50"/>
      <c r="F109" s="50"/>
      <c r="G109" s="51"/>
      <c r="H109" s="51"/>
      <c r="I109" s="50"/>
      <c r="J109" s="50"/>
      <c r="K109" s="50"/>
      <c r="L109" s="50"/>
      <c r="M109" s="50"/>
      <c r="N109" s="51"/>
      <c r="O109" s="50"/>
      <c r="P109" s="51"/>
      <c r="Q109" s="51"/>
      <c r="R109" s="50"/>
      <c r="S109" s="51"/>
      <c r="T109" s="51"/>
      <c r="U109" s="51"/>
      <c r="V109" s="51"/>
      <c r="W109" s="51"/>
      <c r="X109" s="51"/>
    </row>
    <row r="110" spans="1:24" x14ac:dyDescent="0.25">
      <c r="A110" s="51"/>
      <c r="B110" s="50"/>
      <c r="C110" s="50"/>
      <c r="D110" s="50"/>
      <c r="E110" s="50"/>
      <c r="F110" s="50"/>
      <c r="G110" s="51"/>
      <c r="H110" s="51"/>
      <c r="I110" s="50"/>
      <c r="J110" s="50"/>
      <c r="K110" s="50"/>
      <c r="L110" s="50"/>
      <c r="M110" s="50"/>
      <c r="N110" s="51"/>
      <c r="O110" s="50"/>
      <c r="P110" s="51"/>
      <c r="Q110" s="51"/>
      <c r="R110" s="50"/>
      <c r="S110" s="51"/>
      <c r="T110" s="51"/>
      <c r="U110" s="51"/>
      <c r="V110" s="51"/>
      <c r="W110" s="51"/>
      <c r="X110" s="51"/>
    </row>
    <row r="111" spans="1:24" x14ac:dyDescent="0.25">
      <c r="A111" s="51"/>
      <c r="B111" s="50"/>
      <c r="C111" s="50"/>
      <c r="D111" s="50"/>
      <c r="E111" s="50"/>
      <c r="F111" s="50"/>
      <c r="G111" s="51"/>
      <c r="H111" s="51"/>
      <c r="I111" s="50"/>
      <c r="J111" s="50"/>
      <c r="K111" s="50"/>
      <c r="L111" s="50"/>
      <c r="M111" s="50"/>
      <c r="N111" s="51"/>
      <c r="O111" s="50"/>
      <c r="P111" s="51"/>
      <c r="Q111" s="51"/>
      <c r="R111" s="50"/>
      <c r="S111" s="51"/>
      <c r="T111" s="51"/>
      <c r="U111" s="51"/>
      <c r="V111" s="51"/>
      <c r="W111" s="51"/>
      <c r="X111" s="51"/>
    </row>
    <row r="112" spans="1:24" x14ac:dyDescent="0.25">
      <c r="A112" s="51"/>
      <c r="B112" s="50"/>
      <c r="C112" s="50"/>
      <c r="D112" s="50"/>
      <c r="E112" s="50"/>
      <c r="F112" s="50"/>
      <c r="G112" s="51"/>
      <c r="H112" s="51"/>
      <c r="I112" s="50"/>
      <c r="J112" s="50"/>
      <c r="K112" s="50"/>
      <c r="L112" s="50"/>
      <c r="M112" s="50"/>
      <c r="N112" s="51"/>
      <c r="O112" s="50"/>
      <c r="P112" s="51"/>
      <c r="Q112" s="51"/>
      <c r="R112" s="50"/>
      <c r="S112" s="51"/>
      <c r="T112" s="51"/>
      <c r="U112" s="51"/>
      <c r="V112" s="51"/>
      <c r="W112" s="51"/>
      <c r="X112" s="51"/>
    </row>
    <row r="113" spans="1:24" x14ac:dyDescent="0.25">
      <c r="A113" s="51"/>
      <c r="B113" s="50"/>
      <c r="C113" s="50"/>
      <c r="D113" s="50"/>
      <c r="E113" s="50"/>
      <c r="F113" s="50"/>
      <c r="G113" s="51"/>
      <c r="H113" s="51"/>
      <c r="I113" s="50"/>
      <c r="J113" s="50"/>
      <c r="K113" s="50"/>
      <c r="L113" s="50"/>
      <c r="M113" s="50"/>
      <c r="N113" s="51"/>
      <c r="O113" s="50"/>
      <c r="P113" s="51"/>
      <c r="Q113" s="51"/>
      <c r="R113" s="50"/>
      <c r="S113" s="51"/>
      <c r="T113" s="51"/>
      <c r="U113" s="51"/>
      <c r="V113" s="51"/>
      <c r="W113" s="51"/>
      <c r="X113" s="51"/>
    </row>
    <row r="114" spans="1:24" x14ac:dyDescent="0.25">
      <c r="A114" s="51"/>
      <c r="B114" s="50"/>
      <c r="C114" s="50"/>
      <c r="D114" s="50"/>
      <c r="E114" s="50"/>
      <c r="F114" s="50"/>
      <c r="G114" s="51"/>
      <c r="H114" s="51"/>
      <c r="I114" s="50"/>
      <c r="J114" s="50"/>
      <c r="K114" s="50"/>
      <c r="L114" s="50"/>
      <c r="M114" s="50"/>
      <c r="N114" s="51"/>
      <c r="O114" s="50"/>
      <c r="P114" s="51"/>
      <c r="Q114" s="51"/>
      <c r="R114" s="50"/>
      <c r="S114" s="51"/>
      <c r="T114" s="51"/>
      <c r="U114" s="51"/>
      <c r="V114" s="51"/>
      <c r="W114" s="51"/>
      <c r="X114" s="51"/>
    </row>
    <row r="115" spans="1:24" x14ac:dyDescent="0.25">
      <c r="A115" s="51"/>
      <c r="B115" s="50"/>
      <c r="C115" s="50"/>
      <c r="D115" s="50"/>
      <c r="E115" s="50"/>
      <c r="F115" s="50"/>
      <c r="G115" s="51"/>
      <c r="H115" s="51"/>
      <c r="I115" s="50"/>
      <c r="J115" s="50"/>
      <c r="K115" s="50"/>
      <c r="L115" s="50"/>
      <c r="M115" s="50"/>
      <c r="N115" s="51"/>
      <c r="O115" s="50"/>
      <c r="P115" s="51"/>
      <c r="Q115" s="51"/>
      <c r="R115" s="50"/>
      <c r="S115" s="51"/>
      <c r="T115" s="51"/>
      <c r="U115" s="51"/>
      <c r="V115" s="51"/>
      <c r="W115" s="51"/>
      <c r="X115" s="51"/>
    </row>
    <row r="116" spans="1:24" x14ac:dyDescent="0.25">
      <c r="A116" s="51"/>
      <c r="B116" s="50"/>
      <c r="C116" s="50"/>
      <c r="D116" s="50"/>
      <c r="E116" s="50"/>
      <c r="F116" s="50"/>
      <c r="G116" s="51"/>
      <c r="H116" s="51"/>
      <c r="I116" s="50"/>
      <c r="J116" s="50"/>
      <c r="K116" s="50"/>
      <c r="L116" s="50"/>
      <c r="M116" s="50"/>
      <c r="N116" s="51"/>
      <c r="O116" s="50"/>
      <c r="P116" s="51"/>
      <c r="Q116" s="51"/>
      <c r="R116" s="50"/>
      <c r="S116" s="51"/>
      <c r="T116" s="51"/>
      <c r="U116" s="51"/>
      <c r="V116" s="51"/>
      <c r="W116" s="51"/>
      <c r="X116" s="51"/>
    </row>
    <row r="117" spans="1:24" x14ac:dyDescent="0.25">
      <c r="A117" s="51"/>
      <c r="B117" s="50"/>
      <c r="C117" s="50"/>
      <c r="D117" s="50"/>
      <c r="E117" s="50"/>
      <c r="F117" s="50"/>
      <c r="G117" s="51"/>
      <c r="H117" s="51"/>
      <c r="I117" s="50"/>
      <c r="J117" s="50"/>
      <c r="K117" s="50"/>
      <c r="L117" s="50"/>
      <c r="M117" s="50"/>
      <c r="N117" s="51"/>
      <c r="O117" s="50"/>
      <c r="P117" s="51"/>
      <c r="Q117" s="51"/>
      <c r="R117" s="50"/>
      <c r="S117" s="51"/>
      <c r="T117" s="51"/>
      <c r="U117" s="51"/>
      <c r="V117" s="51"/>
      <c r="W117" s="51"/>
      <c r="X117" s="51"/>
    </row>
    <row r="118" spans="1:24" x14ac:dyDescent="0.25">
      <c r="A118" s="51"/>
      <c r="B118" s="50"/>
      <c r="C118" s="50"/>
      <c r="D118" s="50"/>
      <c r="E118" s="50"/>
      <c r="F118" s="50"/>
      <c r="G118" s="51"/>
      <c r="H118" s="51"/>
      <c r="I118" s="50"/>
      <c r="J118" s="50"/>
      <c r="K118" s="50"/>
      <c r="L118" s="50"/>
      <c r="M118" s="50"/>
      <c r="N118" s="51"/>
      <c r="O118" s="50"/>
      <c r="P118" s="51"/>
      <c r="Q118" s="51"/>
      <c r="R118" s="50"/>
      <c r="S118" s="51"/>
      <c r="T118" s="51"/>
      <c r="U118" s="51"/>
      <c r="V118" s="51"/>
      <c r="W118" s="51"/>
      <c r="X118" s="51"/>
    </row>
    <row r="119" spans="1:24" x14ac:dyDescent="0.25">
      <c r="A119" s="51"/>
      <c r="B119" s="50"/>
      <c r="C119" s="50"/>
      <c r="D119" s="50"/>
      <c r="E119" s="50"/>
      <c r="F119" s="50"/>
      <c r="G119" s="51"/>
      <c r="H119" s="51"/>
      <c r="I119" s="50"/>
      <c r="J119" s="50"/>
      <c r="K119" s="50"/>
      <c r="L119" s="50"/>
      <c r="M119" s="50"/>
      <c r="N119" s="51"/>
      <c r="O119" s="50"/>
      <c r="P119" s="51"/>
      <c r="Q119" s="51"/>
      <c r="R119" s="50"/>
      <c r="S119" s="51"/>
      <c r="T119" s="51"/>
      <c r="U119" s="51"/>
      <c r="V119" s="51"/>
      <c r="W119" s="51"/>
      <c r="X119" s="51"/>
    </row>
    <row r="120" spans="1:24" x14ac:dyDescent="0.25">
      <c r="A120" s="51"/>
      <c r="B120" s="50"/>
      <c r="C120" s="50"/>
      <c r="D120" s="50"/>
      <c r="E120" s="50"/>
      <c r="F120" s="50"/>
      <c r="G120" s="51"/>
      <c r="H120" s="51"/>
      <c r="I120" s="50"/>
      <c r="J120" s="50"/>
      <c r="K120" s="50"/>
      <c r="L120" s="50"/>
      <c r="M120" s="50"/>
      <c r="N120" s="51"/>
      <c r="O120" s="50"/>
      <c r="P120" s="51"/>
      <c r="Q120" s="51"/>
      <c r="R120" s="50"/>
      <c r="S120" s="51"/>
      <c r="T120" s="51"/>
      <c r="U120" s="51"/>
      <c r="V120" s="51"/>
      <c r="W120" s="51"/>
      <c r="X120" s="51"/>
    </row>
    <row r="121" spans="1:24" x14ac:dyDescent="0.25">
      <c r="A121" s="51"/>
      <c r="B121" s="50"/>
      <c r="C121" s="50"/>
      <c r="D121" s="50"/>
      <c r="E121" s="50"/>
      <c r="F121" s="50"/>
      <c r="G121" s="51"/>
      <c r="H121" s="51"/>
      <c r="I121" s="50"/>
      <c r="J121" s="50"/>
      <c r="K121" s="50"/>
      <c r="L121" s="50"/>
      <c r="M121" s="50"/>
      <c r="N121" s="51"/>
      <c r="O121" s="50"/>
      <c r="P121" s="51"/>
      <c r="Q121" s="51"/>
      <c r="R121" s="50"/>
      <c r="S121" s="51"/>
      <c r="T121" s="51"/>
      <c r="U121" s="51"/>
      <c r="V121" s="51"/>
      <c r="W121" s="51"/>
      <c r="X121" s="51"/>
    </row>
    <row r="122" spans="1:24" x14ac:dyDescent="0.25">
      <c r="A122" s="51"/>
      <c r="B122" s="50"/>
      <c r="C122" s="50"/>
      <c r="D122" s="50"/>
      <c r="E122" s="50"/>
      <c r="F122" s="50"/>
      <c r="G122" s="51"/>
      <c r="H122" s="51"/>
      <c r="I122" s="50"/>
      <c r="J122" s="50"/>
      <c r="K122" s="50"/>
      <c r="L122" s="50"/>
      <c r="M122" s="50"/>
      <c r="N122" s="51"/>
      <c r="O122" s="50"/>
      <c r="P122" s="51"/>
      <c r="Q122" s="51"/>
      <c r="R122" s="50"/>
      <c r="S122" s="51"/>
      <c r="T122" s="51"/>
      <c r="U122" s="51"/>
      <c r="V122" s="51"/>
      <c r="W122" s="51"/>
      <c r="X122" s="51"/>
    </row>
    <row r="123" spans="1:24" x14ac:dyDescent="0.25">
      <c r="A123" s="51"/>
      <c r="B123" s="50"/>
      <c r="C123" s="50"/>
      <c r="D123" s="50"/>
      <c r="E123" s="50"/>
      <c r="F123" s="50"/>
      <c r="G123" s="51"/>
      <c r="H123" s="51"/>
      <c r="I123" s="50"/>
      <c r="J123" s="50"/>
      <c r="K123" s="50"/>
      <c r="L123" s="50"/>
      <c r="M123" s="50"/>
      <c r="N123" s="51"/>
      <c r="O123" s="50"/>
      <c r="P123" s="51"/>
      <c r="Q123" s="51"/>
      <c r="R123" s="50"/>
      <c r="S123" s="51"/>
      <c r="T123" s="51"/>
      <c r="U123" s="51"/>
      <c r="V123" s="51"/>
      <c r="W123" s="51"/>
      <c r="X123" s="51"/>
    </row>
    <row r="124" spans="1:24" x14ac:dyDescent="0.25">
      <c r="A124" s="51"/>
      <c r="B124" s="50"/>
      <c r="C124" s="50"/>
      <c r="D124" s="50"/>
      <c r="E124" s="50"/>
      <c r="F124" s="50"/>
      <c r="G124" s="51"/>
      <c r="H124" s="51"/>
      <c r="I124" s="50"/>
      <c r="J124" s="50"/>
      <c r="K124" s="50"/>
      <c r="L124" s="50"/>
      <c r="M124" s="50"/>
      <c r="N124" s="51"/>
      <c r="O124" s="50"/>
      <c r="P124" s="51"/>
      <c r="Q124" s="51"/>
      <c r="R124" s="50"/>
      <c r="S124" s="51"/>
      <c r="T124" s="51"/>
      <c r="U124" s="51"/>
      <c r="V124" s="51"/>
      <c r="W124" s="51"/>
      <c r="X124" s="51"/>
    </row>
    <row r="125" spans="1:24" x14ac:dyDescent="0.25">
      <c r="A125" s="51"/>
      <c r="B125" s="50"/>
      <c r="C125" s="50"/>
      <c r="D125" s="50"/>
      <c r="E125" s="50"/>
      <c r="F125" s="50"/>
      <c r="G125" s="51"/>
      <c r="H125" s="51"/>
      <c r="I125" s="50"/>
      <c r="J125" s="50"/>
      <c r="K125" s="50"/>
      <c r="L125" s="50"/>
      <c r="M125" s="50"/>
      <c r="N125" s="51"/>
      <c r="O125" s="50"/>
      <c r="P125" s="51"/>
      <c r="Q125" s="51"/>
      <c r="R125" s="50"/>
      <c r="S125" s="51"/>
      <c r="T125" s="51"/>
      <c r="U125" s="51"/>
      <c r="V125" s="51"/>
      <c r="W125" s="51"/>
      <c r="X125" s="51"/>
    </row>
    <row r="126" spans="1:24" x14ac:dyDescent="0.25">
      <c r="A126" s="51"/>
      <c r="B126" s="50"/>
      <c r="C126" s="50"/>
      <c r="D126" s="50"/>
      <c r="E126" s="50"/>
      <c r="F126" s="50"/>
      <c r="G126" s="51"/>
      <c r="H126" s="51"/>
      <c r="I126" s="50"/>
      <c r="J126" s="50"/>
      <c r="K126" s="50"/>
      <c r="L126" s="50"/>
      <c r="M126" s="50"/>
      <c r="N126" s="51"/>
      <c r="O126" s="50"/>
      <c r="P126" s="51"/>
      <c r="Q126" s="51"/>
      <c r="R126" s="50"/>
      <c r="S126" s="51"/>
      <c r="T126" s="51"/>
      <c r="U126" s="51"/>
      <c r="V126" s="51"/>
      <c r="W126" s="51"/>
      <c r="X126" s="51"/>
    </row>
    <row r="127" spans="1:24" x14ac:dyDescent="0.25">
      <c r="A127" s="51"/>
      <c r="B127" s="50"/>
      <c r="C127" s="50"/>
      <c r="D127" s="50"/>
      <c r="E127" s="50"/>
      <c r="F127" s="50"/>
      <c r="G127" s="51"/>
      <c r="H127" s="51"/>
      <c r="I127" s="50"/>
      <c r="J127" s="50"/>
      <c r="K127" s="50"/>
      <c r="L127" s="50"/>
      <c r="M127" s="50"/>
      <c r="N127" s="51"/>
      <c r="O127" s="50"/>
      <c r="P127" s="51"/>
      <c r="Q127" s="51"/>
      <c r="R127" s="50"/>
      <c r="S127" s="51"/>
      <c r="T127" s="51"/>
      <c r="U127" s="51"/>
      <c r="V127" s="51"/>
      <c r="W127" s="51"/>
      <c r="X127" s="51"/>
    </row>
    <row r="128" spans="1:24" x14ac:dyDescent="0.25">
      <c r="A128" s="51"/>
      <c r="B128" s="50"/>
      <c r="C128" s="50"/>
      <c r="D128" s="50"/>
      <c r="E128" s="50"/>
      <c r="F128" s="50"/>
      <c r="G128" s="51"/>
      <c r="H128" s="51"/>
      <c r="I128" s="50"/>
      <c r="J128" s="50"/>
      <c r="K128" s="50"/>
      <c r="L128" s="50"/>
      <c r="M128" s="50"/>
      <c r="N128" s="51"/>
      <c r="O128" s="50"/>
      <c r="P128" s="51"/>
      <c r="Q128" s="51"/>
      <c r="R128" s="50"/>
      <c r="S128" s="51"/>
      <c r="T128" s="51"/>
      <c r="U128" s="51"/>
      <c r="V128" s="51"/>
      <c r="W128" s="51"/>
      <c r="X128" s="51"/>
    </row>
    <row r="129" spans="1:24" x14ac:dyDescent="0.25">
      <c r="A129" s="51"/>
      <c r="B129" s="50"/>
      <c r="C129" s="50"/>
      <c r="D129" s="50"/>
      <c r="E129" s="50"/>
      <c r="F129" s="50"/>
      <c r="G129" s="51"/>
      <c r="H129" s="51"/>
      <c r="I129" s="50"/>
      <c r="J129" s="50"/>
      <c r="K129" s="50"/>
      <c r="L129" s="50"/>
      <c r="M129" s="50"/>
      <c r="N129" s="51"/>
      <c r="O129" s="50"/>
      <c r="P129" s="51"/>
      <c r="Q129" s="51"/>
      <c r="R129" s="50"/>
      <c r="S129" s="51"/>
      <c r="T129" s="51"/>
      <c r="U129" s="51"/>
      <c r="V129" s="51"/>
      <c r="W129" s="51"/>
      <c r="X129" s="51"/>
    </row>
    <row r="130" spans="1:24" x14ac:dyDescent="0.25">
      <c r="A130" s="51"/>
      <c r="B130" s="50"/>
      <c r="C130" s="50"/>
      <c r="D130" s="50"/>
      <c r="E130" s="50"/>
      <c r="F130" s="50"/>
      <c r="G130" s="51"/>
      <c r="H130" s="51"/>
      <c r="I130" s="50"/>
      <c r="J130" s="50"/>
      <c r="K130" s="50"/>
      <c r="L130" s="50"/>
      <c r="M130" s="50"/>
      <c r="N130" s="51"/>
      <c r="O130" s="50"/>
      <c r="P130" s="51"/>
      <c r="Q130" s="51"/>
      <c r="R130" s="50"/>
      <c r="S130" s="51"/>
      <c r="T130" s="51"/>
      <c r="U130" s="51"/>
      <c r="V130" s="51"/>
      <c r="W130" s="51"/>
      <c r="X130" s="51"/>
    </row>
    <row r="131" spans="1:24" x14ac:dyDescent="0.25">
      <c r="A131" s="51"/>
      <c r="B131" s="50"/>
      <c r="C131" s="50"/>
      <c r="D131" s="50"/>
      <c r="E131" s="50"/>
      <c r="F131" s="50"/>
      <c r="G131" s="51"/>
      <c r="H131" s="51"/>
      <c r="I131" s="50"/>
      <c r="J131" s="50"/>
      <c r="K131" s="50"/>
      <c r="L131" s="50"/>
      <c r="M131" s="50"/>
      <c r="N131" s="51"/>
      <c r="O131" s="50"/>
      <c r="P131" s="51"/>
      <c r="Q131" s="51"/>
      <c r="R131" s="50"/>
      <c r="S131" s="51"/>
      <c r="T131" s="51"/>
      <c r="U131" s="51"/>
      <c r="V131" s="51"/>
      <c r="W131" s="51"/>
      <c r="X131" s="51"/>
    </row>
    <row r="132" spans="1:24" x14ac:dyDescent="0.25">
      <c r="A132" s="51"/>
      <c r="B132" s="50"/>
      <c r="C132" s="50"/>
      <c r="D132" s="50"/>
      <c r="E132" s="50"/>
      <c r="F132" s="50"/>
      <c r="G132" s="51"/>
      <c r="H132" s="51"/>
      <c r="I132" s="50"/>
      <c r="J132" s="50"/>
      <c r="K132" s="50"/>
      <c r="L132" s="50"/>
      <c r="M132" s="50"/>
      <c r="N132" s="51"/>
      <c r="O132" s="50"/>
      <c r="P132" s="51"/>
      <c r="Q132" s="51"/>
      <c r="R132" s="50"/>
      <c r="S132" s="51"/>
      <c r="T132" s="51"/>
      <c r="U132" s="51"/>
      <c r="V132" s="51"/>
      <c r="W132" s="51"/>
      <c r="X132" s="51"/>
    </row>
    <row r="133" spans="1:24" x14ac:dyDescent="0.25">
      <c r="A133" s="51"/>
      <c r="B133" s="50"/>
      <c r="C133" s="50"/>
      <c r="D133" s="50"/>
      <c r="E133" s="50"/>
      <c r="F133" s="50"/>
      <c r="G133" s="51"/>
      <c r="H133" s="51"/>
      <c r="I133" s="50"/>
      <c r="J133" s="50"/>
      <c r="K133" s="50"/>
      <c r="L133" s="50"/>
      <c r="M133" s="50"/>
      <c r="N133" s="51"/>
      <c r="O133" s="50"/>
      <c r="P133" s="51"/>
      <c r="Q133" s="51"/>
      <c r="R133" s="50"/>
      <c r="S133" s="51"/>
      <c r="T133" s="51"/>
      <c r="U133" s="51"/>
      <c r="V133" s="51"/>
      <c r="W133" s="51"/>
      <c r="X133" s="51"/>
    </row>
    <row r="134" spans="1:24" x14ac:dyDescent="0.25">
      <c r="A134" s="51"/>
      <c r="B134" s="50"/>
      <c r="C134" s="50"/>
      <c r="D134" s="50"/>
      <c r="E134" s="50"/>
      <c r="F134" s="50"/>
      <c r="G134" s="51"/>
      <c r="H134" s="51"/>
      <c r="I134" s="50"/>
      <c r="J134" s="50"/>
      <c r="K134" s="50"/>
      <c r="L134" s="50"/>
      <c r="M134" s="50"/>
      <c r="N134" s="51"/>
      <c r="O134" s="50"/>
      <c r="P134" s="51"/>
      <c r="Q134" s="51"/>
      <c r="R134" s="50"/>
      <c r="S134" s="51"/>
      <c r="T134" s="51"/>
      <c r="U134" s="51"/>
      <c r="V134" s="51"/>
      <c r="W134" s="51"/>
      <c r="X134" s="51"/>
    </row>
    <row r="135" spans="1:24" x14ac:dyDescent="0.25">
      <c r="A135" s="51"/>
      <c r="B135" s="50"/>
      <c r="C135" s="50"/>
      <c r="D135" s="50"/>
      <c r="E135" s="50"/>
      <c r="F135" s="50"/>
      <c r="G135" s="51"/>
      <c r="H135" s="51"/>
      <c r="I135" s="50"/>
      <c r="J135" s="50"/>
      <c r="K135" s="50"/>
      <c r="L135" s="50"/>
      <c r="M135" s="50"/>
      <c r="N135" s="51"/>
      <c r="O135" s="50"/>
      <c r="P135" s="51"/>
      <c r="Q135" s="51"/>
      <c r="R135" s="50"/>
      <c r="S135" s="51"/>
      <c r="T135" s="51"/>
      <c r="U135" s="51"/>
      <c r="V135" s="51"/>
      <c r="W135" s="51"/>
      <c r="X135" s="51"/>
    </row>
    <row r="136" spans="1:24" x14ac:dyDescent="0.25">
      <c r="A136" s="51"/>
      <c r="B136" s="50"/>
      <c r="C136" s="50"/>
      <c r="D136" s="50"/>
      <c r="E136" s="50"/>
      <c r="F136" s="50"/>
      <c r="G136" s="51"/>
      <c r="H136" s="51"/>
      <c r="I136" s="50"/>
      <c r="J136" s="50"/>
      <c r="K136" s="50"/>
      <c r="L136" s="50"/>
      <c r="M136" s="50"/>
      <c r="N136" s="51"/>
      <c r="O136" s="50"/>
      <c r="P136" s="51"/>
      <c r="Q136" s="51"/>
      <c r="R136" s="50"/>
      <c r="S136" s="51"/>
      <c r="T136" s="51"/>
      <c r="U136" s="51"/>
      <c r="V136" s="51"/>
      <c r="W136" s="51"/>
      <c r="X136" s="51"/>
    </row>
    <row r="137" spans="1:24" x14ac:dyDescent="0.25">
      <c r="A137" s="51"/>
      <c r="B137" s="50"/>
      <c r="C137" s="50"/>
      <c r="D137" s="50"/>
      <c r="E137" s="50"/>
      <c r="F137" s="50"/>
      <c r="G137" s="51"/>
      <c r="H137" s="51"/>
      <c r="I137" s="50"/>
      <c r="J137" s="50"/>
      <c r="K137" s="50"/>
      <c r="L137" s="50"/>
      <c r="M137" s="50"/>
      <c r="N137" s="51"/>
      <c r="O137" s="50"/>
      <c r="P137" s="51"/>
      <c r="Q137" s="51"/>
      <c r="R137" s="50"/>
      <c r="S137" s="51"/>
      <c r="T137" s="51"/>
      <c r="U137" s="51"/>
      <c r="V137" s="51"/>
      <c r="W137" s="51"/>
      <c r="X137" s="51"/>
    </row>
    <row r="138" spans="1:24" x14ac:dyDescent="0.25">
      <c r="A138" s="51"/>
      <c r="B138" s="50"/>
      <c r="C138" s="50"/>
      <c r="D138" s="50"/>
      <c r="E138" s="50"/>
      <c r="F138" s="50"/>
      <c r="G138" s="51"/>
      <c r="H138" s="51"/>
      <c r="I138" s="50"/>
      <c r="J138" s="50"/>
      <c r="K138" s="50"/>
      <c r="L138" s="50"/>
      <c r="M138" s="50"/>
      <c r="N138" s="51"/>
      <c r="O138" s="50"/>
      <c r="P138" s="51"/>
      <c r="Q138" s="51"/>
      <c r="R138" s="50"/>
      <c r="S138" s="51"/>
      <c r="T138" s="51"/>
      <c r="U138" s="51"/>
      <c r="V138" s="51"/>
      <c r="W138" s="51"/>
      <c r="X138" s="51"/>
    </row>
    <row r="139" spans="1:24" x14ac:dyDescent="0.25">
      <c r="A139" s="51"/>
      <c r="B139" s="50"/>
      <c r="C139" s="50"/>
      <c r="D139" s="50"/>
      <c r="E139" s="50"/>
      <c r="F139" s="50"/>
      <c r="G139" s="51"/>
      <c r="H139" s="51"/>
      <c r="I139" s="50"/>
      <c r="J139" s="50"/>
      <c r="K139" s="50"/>
      <c r="L139" s="50"/>
      <c r="M139" s="50"/>
      <c r="N139" s="51"/>
      <c r="O139" s="50"/>
      <c r="P139" s="51"/>
      <c r="Q139" s="51"/>
      <c r="R139" s="50"/>
      <c r="S139" s="51"/>
      <c r="T139" s="51"/>
      <c r="U139" s="51"/>
      <c r="V139" s="51"/>
      <c r="W139" s="51"/>
      <c r="X139" s="51"/>
    </row>
    <row r="140" spans="1:24" x14ac:dyDescent="0.25">
      <c r="A140" s="51"/>
      <c r="B140" s="50"/>
      <c r="C140" s="50"/>
      <c r="D140" s="50"/>
      <c r="E140" s="50"/>
      <c r="F140" s="50"/>
      <c r="G140" s="51"/>
      <c r="H140" s="51"/>
      <c r="I140" s="50"/>
      <c r="J140" s="50"/>
      <c r="K140" s="50"/>
      <c r="L140" s="50"/>
      <c r="M140" s="50"/>
      <c r="N140" s="51"/>
      <c r="O140" s="50"/>
      <c r="P140" s="51"/>
      <c r="Q140" s="51"/>
      <c r="R140" s="50"/>
      <c r="S140" s="51"/>
      <c r="T140" s="51"/>
      <c r="U140" s="51"/>
      <c r="V140" s="51"/>
      <c r="W140" s="51"/>
      <c r="X140" s="51"/>
    </row>
    <row r="141" spans="1:24" x14ac:dyDescent="0.25">
      <c r="A141" s="51"/>
      <c r="B141" s="50"/>
      <c r="C141" s="50"/>
      <c r="D141" s="50"/>
      <c r="E141" s="50"/>
      <c r="F141" s="50"/>
      <c r="G141" s="51"/>
      <c r="H141" s="51"/>
      <c r="I141" s="50"/>
      <c r="J141" s="50"/>
      <c r="K141" s="50"/>
      <c r="L141" s="50"/>
      <c r="M141" s="50"/>
      <c r="N141" s="51"/>
      <c r="O141" s="50"/>
      <c r="P141" s="51"/>
      <c r="Q141" s="51"/>
      <c r="R141" s="50"/>
      <c r="S141" s="51"/>
      <c r="T141" s="51"/>
      <c r="U141" s="51"/>
      <c r="V141" s="51"/>
      <c r="W141" s="51"/>
      <c r="X141" s="51"/>
    </row>
    <row r="142" spans="1:24" x14ac:dyDescent="0.25">
      <c r="A142" s="51"/>
      <c r="B142" s="50"/>
      <c r="C142" s="50"/>
      <c r="D142" s="50"/>
      <c r="E142" s="50"/>
      <c r="F142" s="50"/>
      <c r="G142" s="51"/>
      <c r="H142" s="51"/>
      <c r="I142" s="50"/>
      <c r="J142" s="50"/>
      <c r="K142" s="50"/>
      <c r="L142" s="50"/>
      <c r="M142" s="50"/>
      <c r="N142" s="51"/>
      <c r="O142" s="50"/>
      <c r="P142" s="51"/>
      <c r="Q142" s="51"/>
      <c r="R142" s="50"/>
      <c r="S142" s="51"/>
      <c r="T142" s="51"/>
      <c r="U142" s="51"/>
      <c r="V142" s="51"/>
      <c r="W142" s="51"/>
      <c r="X142" s="51"/>
    </row>
    <row r="143" spans="1:24" x14ac:dyDescent="0.25">
      <c r="A143" s="51"/>
      <c r="B143" s="50"/>
      <c r="C143" s="50"/>
      <c r="D143" s="50"/>
      <c r="E143" s="50"/>
      <c r="F143" s="50"/>
      <c r="G143" s="51"/>
      <c r="H143" s="51"/>
      <c r="I143" s="50"/>
      <c r="J143" s="50"/>
      <c r="K143" s="50"/>
      <c r="L143" s="50"/>
      <c r="M143" s="50"/>
      <c r="N143" s="51"/>
      <c r="O143" s="50"/>
      <c r="P143" s="51"/>
      <c r="Q143" s="51"/>
      <c r="R143" s="50"/>
      <c r="S143" s="51"/>
      <c r="T143" s="51"/>
      <c r="U143" s="51"/>
      <c r="V143" s="51"/>
      <c r="W143" s="51"/>
      <c r="X143" s="51"/>
    </row>
    <row r="144" spans="1:24" x14ac:dyDescent="0.25">
      <c r="A144" s="51"/>
      <c r="B144" s="50"/>
      <c r="C144" s="50"/>
      <c r="D144" s="50"/>
      <c r="E144" s="50"/>
      <c r="F144" s="50"/>
      <c r="G144" s="51"/>
      <c r="H144" s="51"/>
      <c r="I144" s="50"/>
      <c r="J144" s="50"/>
      <c r="K144" s="50"/>
      <c r="L144" s="50"/>
      <c r="M144" s="50"/>
      <c r="N144" s="51"/>
      <c r="O144" s="50"/>
      <c r="P144" s="51"/>
      <c r="Q144" s="51"/>
      <c r="R144" s="50"/>
      <c r="S144" s="51"/>
      <c r="T144" s="51"/>
      <c r="U144" s="51"/>
      <c r="V144" s="51"/>
      <c r="W144" s="51"/>
      <c r="X144" s="51"/>
    </row>
    <row r="145" spans="1:24" x14ac:dyDescent="0.25">
      <c r="A145" s="51"/>
      <c r="B145" s="50"/>
      <c r="C145" s="50"/>
      <c r="D145" s="50"/>
      <c r="E145" s="50"/>
      <c r="F145" s="50"/>
      <c r="G145" s="51"/>
      <c r="H145" s="51"/>
      <c r="I145" s="50"/>
      <c r="J145" s="50"/>
      <c r="K145" s="50"/>
      <c r="L145" s="50"/>
      <c r="M145" s="50"/>
      <c r="N145" s="51"/>
      <c r="O145" s="50"/>
      <c r="P145" s="51"/>
      <c r="Q145" s="51"/>
      <c r="R145" s="50"/>
      <c r="S145" s="51"/>
      <c r="T145" s="51"/>
      <c r="U145" s="51"/>
      <c r="V145" s="51"/>
      <c r="W145" s="51"/>
      <c r="X145" s="51"/>
    </row>
    <row r="146" spans="1:24" x14ac:dyDescent="0.25">
      <c r="A146" s="51"/>
      <c r="B146" s="50"/>
      <c r="C146" s="50"/>
      <c r="D146" s="50"/>
      <c r="E146" s="50"/>
      <c r="F146" s="50"/>
      <c r="G146" s="51"/>
      <c r="H146" s="51"/>
      <c r="I146" s="50"/>
      <c r="J146" s="50"/>
      <c r="K146" s="50"/>
      <c r="L146" s="50"/>
      <c r="M146" s="50"/>
      <c r="N146" s="51"/>
      <c r="O146" s="50"/>
      <c r="P146" s="51"/>
      <c r="Q146" s="51"/>
      <c r="R146" s="50"/>
      <c r="S146" s="51"/>
      <c r="T146" s="51"/>
      <c r="U146" s="51"/>
      <c r="V146" s="51"/>
      <c r="W146" s="51"/>
      <c r="X146" s="51"/>
    </row>
    <row r="147" spans="1:24" x14ac:dyDescent="0.25">
      <c r="A147" s="51"/>
      <c r="B147" s="50"/>
      <c r="C147" s="50"/>
      <c r="D147" s="50"/>
      <c r="E147" s="50"/>
      <c r="F147" s="50"/>
      <c r="G147" s="51"/>
      <c r="H147" s="51"/>
      <c r="I147" s="50"/>
      <c r="J147" s="50"/>
      <c r="K147" s="50"/>
      <c r="L147" s="50"/>
      <c r="M147" s="50"/>
      <c r="N147" s="51"/>
      <c r="O147" s="50"/>
      <c r="P147" s="51"/>
      <c r="Q147" s="51"/>
      <c r="R147" s="50"/>
      <c r="S147" s="51"/>
      <c r="T147" s="51"/>
      <c r="U147" s="51"/>
      <c r="V147" s="51"/>
      <c r="W147" s="51"/>
      <c r="X147" s="51"/>
    </row>
    <row r="148" spans="1:24" x14ac:dyDescent="0.25">
      <c r="A148" s="51"/>
      <c r="B148" s="50"/>
      <c r="C148" s="50"/>
      <c r="D148" s="50"/>
      <c r="E148" s="50"/>
      <c r="F148" s="50"/>
      <c r="G148" s="51"/>
      <c r="H148" s="51"/>
      <c r="I148" s="50"/>
      <c r="J148" s="50"/>
      <c r="K148" s="50"/>
      <c r="L148" s="50"/>
      <c r="M148" s="50"/>
      <c r="N148" s="51"/>
      <c r="O148" s="50"/>
      <c r="P148" s="51"/>
      <c r="Q148" s="51"/>
      <c r="R148" s="50"/>
      <c r="S148" s="51"/>
      <c r="T148" s="51"/>
      <c r="U148" s="51"/>
      <c r="V148" s="51"/>
      <c r="W148" s="51"/>
      <c r="X148" s="51"/>
    </row>
    <row r="149" spans="1:24" x14ac:dyDescent="0.25">
      <c r="A149" s="51"/>
      <c r="B149" s="50"/>
      <c r="C149" s="50"/>
      <c r="D149" s="50"/>
      <c r="E149" s="50"/>
      <c r="F149" s="50"/>
      <c r="G149" s="51"/>
      <c r="H149" s="51"/>
      <c r="I149" s="50"/>
      <c r="J149" s="50"/>
      <c r="K149" s="50"/>
      <c r="L149" s="50"/>
      <c r="M149" s="50"/>
      <c r="N149" s="51"/>
      <c r="O149" s="50"/>
      <c r="P149" s="51"/>
      <c r="Q149" s="51"/>
      <c r="R149" s="50"/>
      <c r="S149" s="51"/>
      <c r="T149" s="51"/>
      <c r="U149" s="51"/>
      <c r="V149" s="51"/>
      <c r="W149" s="51"/>
      <c r="X149" s="51"/>
    </row>
    <row r="150" spans="1:24" x14ac:dyDescent="0.25">
      <c r="A150" s="51"/>
      <c r="B150" s="50"/>
      <c r="C150" s="50"/>
      <c r="D150" s="50"/>
      <c r="E150" s="50"/>
      <c r="F150" s="50"/>
      <c r="G150" s="51"/>
      <c r="H150" s="51"/>
      <c r="I150" s="50"/>
      <c r="J150" s="50"/>
      <c r="K150" s="50"/>
      <c r="L150" s="50"/>
      <c r="M150" s="50"/>
      <c r="N150" s="51"/>
      <c r="O150" s="50"/>
      <c r="P150" s="51"/>
      <c r="Q150" s="51"/>
      <c r="R150" s="50"/>
      <c r="S150" s="51"/>
      <c r="T150" s="51"/>
      <c r="U150" s="51"/>
      <c r="V150" s="51"/>
      <c r="W150" s="51"/>
      <c r="X150" s="51"/>
    </row>
    <row r="151" spans="1:24" x14ac:dyDescent="0.25">
      <c r="A151" s="51"/>
      <c r="B151" s="50"/>
      <c r="C151" s="50"/>
      <c r="D151" s="50"/>
      <c r="E151" s="50"/>
      <c r="F151" s="50"/>
      <c r="G151" s="51"/>
      <c r="H151" s="51"/>
      <c r="I151" s="50"/>
      <c r="J151" s="50"/>
      <c r="K151" s="50"/>
      <c r="L151" s="50"/>
      <c r="M151" s="50"/>
      <c r="N151" s="51"/>
      <c r="O151" s="50"/>
      <c r="P151" s="51"/>
      <c r="Q151" s="51"/>
      <c r="R151" s="50"/>
      <c r="S151" s="51"/>
      <c r="T151" s="51"/>
      <c r="U151" s="51"/>
      <c r="V151" s="51"/>
      <c r="W151" s="51"/>
      <c r="X151" s="51"/>
    </row>
    <row r="152" spans="1:24" x14ac:dyDescent="0.25">
      <c r="A152" s="51"/>
      <c r="B152" s="50"/>
      <c r="C152" s="50"/>
      <c r="D152" s="50"/>
      <c r="E152" s="50"/>
      <c r="F152" s="50"/>
      <c r="G152" s="51"/>
      <c r="H152" s="51"/>
      <c r="I152" s="50"/>
      <c r="J152" s="50"/>
      <c r="K152" s="50"/>
      <c r="L152" s="50"/>
      <c r="M152" s="50"/>
      <c r="N152" s="51"/>
      <c r="O152" s="50"/>
      <c r="P152" s="51"/>
      <c r="Q152" s="51"/>
      <c r="R152" s="50"/>
      <c r="S152" s="51"/>
      <c r="T152" s="51"/>
      <c r="U152" s="51"/>
      <c r="V152" s="51"/>
      <c r="W152" s="51"/>
      <c r="X152" s="51"/>
    </row>
    <row r="153" spans="1:24" x14ac:dyDescent="0.25">
      <c r="A153" s="51"/>
      <c r="B153" s="50"/>
      <c r="C153" s="50"/>
      <c r="D153" s="50"/>
      <c r="E153" s="50"/>
      <c r="F153" s="50"/>
      <c r="G153" s="51"/>
      <c r="H153" s="51"/>
      <c r="I153" s="50"/>
      <c r="J153" s="50"/>
      <c r="K153" s="50"/>
      <c r="L153" s="50"/>
      <c r="M153" s="50"/>
      <c r="N153" s="51"/>
      <c r="O153" s="50"/>
      <c r="P153" s="51"/>
      <c r="Q153" s="51"/>
      <c r="R153" s="50"/>
      <c r="S153" s="51"/>
      <c r="T153" s="51"/>
      <c r="U153" s="51"/>
      <c r="V153" s="51"/>
      <c r="W153" s="51"/>
      <c r="X153" s="51"/>
    </row>
    <row r="154" spans="1:24" x14ac:dyDescent="0.25">
      <c r="A154" s="51"/>
      <c r="B154" s="50"/>
      <c r="C154" s="50"/>
      <c r="D154" s="50"/>
      <c r="E154" s="50"/>
      <c r="F154" s="50"/>
      <c r="G154" s="51"/>
      <c r="H154" s="51"/>
      <c r="I154" s="50"/>
      <c r="J154" s="50"/>
      <c r="K154" s="50"/>
      <c r="L154" s="50"/>
      <c r="M154" s="50"/>
      <c r="N154" s="51"/>
      <c r="O154" s="50"/>
      <c r="P154" s="51"/>
      <c r="Q154" s="51"/>
      <c r="R154" s="50"/>
      <c r="S154" s="51"/>
      <c r="T154" s="51"/>
      <c r="U154" s="51"/>
      <c r="V154" s="51"/>
      <c r="W154" s="51"/>
      <c r="X154" s="51"/>
    </row>
    <row r="155" spans="1:24" x14ac:dyDescent="0.25">
      <c r="A155" s="51"/>
      <c r="B155" s="50"/>
      <c r="C155" s="50"/>
      <c r="D155" s="50"/>
      <c r="E155" s="50"/>
      <c r="F155" s="50"/>
      <c r="G155" s="51"/>
      <c r="H155" s="51"/>
      <c r="I155" s="50"/>
      <c r="J155" s="50"/>
      <c r="K155" s="50"/>
      <c r="L155" s="50"/>
      <c r="M155" s="50"/>
      <c r="N155" s="51"/>
      <c r="O155" s="50"/>
      <c r="P155" s="51"/>
      <c r="Q155" s="51"/>
      <c r="R155" s="50"/>
      <c r="S155" s="51"/>
      <c r="T155" s="51"/>
      <c r="U155" s="51"/>
      <c r="V155" s="51"/>
      <c r="W155" s="51"/>
      <c r="X155" s="51"/>
    </row>
    <row r="156" spans="1:24" x14ac:dyDescent="0.25">
      <c r="A156" s="51"/>
      <c r="B156" s="50"/>
      <c r="C156" s="50"/>
      <c r="D156" s="50"/>
      <c r="E156" s="50"/>
      <c r="F156" s="50"/>
      <c r="G156" s="51"/>
      <c r="H156" s="51"/>
      <c r="I156" s="50"/>
      <c r="J156" s="50"/>
      <c r="K156" s="50"/>
      <c r="L156" s="50"/>
      <c r="M156" s="50"/>
      <c r="N156" s="51"/>
      <c r="O156" s="50"/>
      <c r="P156" s="51"/>
      <c r="Q156" s="51"/>
      <c r="R156" s="50"/>
      <c r="S156" s="51"/>
      <c r="T156" s="51"/>
      <c r="U156" s="51"/>
      <c r="V156" s="51"/>
      <c r="W156" s="51"/>
      <c r="X156" s="51"/>
    </row>
    <row r="157" spans="1:24" x14ac:dyDescent="0.25">
      <c r="A157" s="51"/>
      <c r="B157" s="50"/>
      <c r="C157" s="50"/>
      <c r="D157" s="50"/>
      <c r="E157" s="50"/>
      <c r="F157" s="50"/>
      <c r="G157" s="51"/>
      <c r="H157" s="51"/>
      <c r="I157" s="50"/>
      <c r="J157" s="50"/>
      <c r="K157" s="50"/>
      <c r="L157" s="50"/>
      <c r="M157" s="50"/>
      <c r="N157" s="51"/>
      <c r="O157" s="50"/>
      <c r="P157" s="51"/>
      <c r="Q157" s="51"/>
      <c r="R157" s="50"/>
      <c r="S157" s="51"/>
      <c r="T157" s="51"/>
      <c r="U157" s="51"/>
      <c r="V157" s="51"/>
      <c r="W157" s="51"/>
      <c r="X157" s="51"/>
    </row>
    <row r="158" spans="1:24" x14ac:dyDescent="0.25">
      <c r="A158" s="51"/>
      <c r="B158" s="50"/>
      <c r="C158" s="50"/>
      <c r="D158" s="50"/>
      <c r="E158" s="50"/>
      <c r="F158" s="50"/>
      <c r="G158" s="51"/>
      <c r="H158" s="51"/>
      <c r="I158" s="50"/>
      <c r="J158" s="50"/>
      <c r="K158" s="50"/>
      <c r="L158" s="50"/>
      <c r="M158" s="50"/>
      <c r="N158" s="51"/>
      <c r="O158" s="50"/>
      <c r="P158" s="51"/>
      <c r="Q158" s="51"/>
      <c r="R158" s="50"/>
      <c r="S158" s="51"/>
      <c r="T158" s="51"/>
      <c r="U158" s="51"/>
      <c r="V158" s="51"/>
      <c r="W158" s="51"/>
      <c r="X158" s="51"/>
    </row>
    <row r="159" spans="1:24" x14ac:dyDescent="0.25">
      <c r="A159" s="51"/>
      <c r="B159" s="50"/>
      <c r="C159" s="50"/>
      <c r="D159" s="50"/>
      <c r="E159" s="50"/>
      <c r="F159" s="50"/>
      <c r="G159" s="51"/>
      <c r="H159" s="51"/>
      <c r="I159" s="50"/>
      <c r="J159" s="50"/>
      <c r="K159" s="50"/>
      <c r="L159" s="50"/>
      <c r="M159" s="50"/>
      <c r="N159" s="51"/>
      <c r="O159" s="50"/>
      <c r="P159" s="51"/>
      <c r="Q159" s="51"/>
      <c r="R159" s="50"/>
      <c r="S159" s="51"/>
      <c r="T159" s="51"/>
      <c r="U159" s="51"/>
      <c r="V159" s="51"/>
      <c r="W159" s="51"/>
      <c r="X159" s="51"/>
    </row>
    <row r="160" spans="1:24" x14ac:dyDescent="0.25">
      <c r="A160" s="51"/>
      <c r="B160" s="50"/>
      <c r="C160" s="50"/>
      <c r="D160" s="50"/>
      <c r="E160" s="50"/>
      <c r="F160" s="50"/>
      <c r="G160" s="51"/>
      <c r="H160" s="51"/>
      <c r="I160" s="50"/>
      <c r="J160" s="50"/>
      <c r="K160" s="50"/>
      <c r="L160" s="50"/>
      <c r="M160" s="50"/>
      <c r="N160" s="51"/>
      <c r="O160" s="50"/>
      <c r="P160" s="51"/>
      <c r="Q160" s="51"/>
      <c r="R160" s="50"/>
      <c r="S160" s="51"/>
      <c r="T160" s="51"/>
      <c r="U160" s="51"/>
      <c r="V160" s="51"/>
      <c r="W160" s="51"/>
      <c r="X160" s="51"/>
    </row>
    <row r="161" spans="1:24" x14ac:dyDescent="0.25">
      <c r="A161" s="51"/>
      <c r="B161" s="50"/>
      <c r="C161" s="50"/>
      <c r="D161" s="50"/>
      <c r="E161" s="50"/>
      <c r="F161" s="50"/>
      <c r="G161" s="51"/>
      <c r="H161" s="51"/>
      <c r="I161" s="50"/>
      <c r="J161" s="50"/>
      <c r="K161" s="50"/>
      <c r="L161" s="50"/>
      <c r="M161" s="50"/>
      <c r="N161" s="51"/>
      <c r="O161" s="50"/>
      <c r="P161" s="51"/>
      <c r="Q161" s="51"/>
      <c r="R161" s="50"/>
      <c r="S161" s="51"/>
      <c r="T161" s="51"/>
      <c r="U161" s="51"/>
      <c r="V161" s="51"/>
      <c r="W161" s="51"/>
      <c r="X161" s="51"/>
    </row>
    <row r="162" spans="1:24" x14ac:dyDescent="0.25">
      <c r="A162" s="51"/>
      <c r="B162" s="50"/>
      <c r="C162" s="50"/>
      <c r="D162" s="50"/>
      <c r="E162" s="50"/>
      <c r="F162" s="50"/>
      <c r="G162" s="51"/>
      <c r="H162" s="51"/>
      <c r="I162" s="50"/>
      <c r="J162" s="50"/>
      <c r="K162" s="50"/>
      <c r="L162" s="50"/>
      <c r="M162" s="50"/>
      <c r="N162" s="51"/>
      <c r="O162" s="50"/>
      <c r="P162" s="51"/>
      <c r="Q162" s="51"/>
      <c r="R162" s="50"/>
      <c r="S162" s="51"/>
      <c r="T162" s="51"/>
      <c r="U162" s="51"/>
      <c r="V162" s="51"/>
      <c r="W162" s="51"/>
      <c r="X162" s="51"/>
    </row>
    <row r="163" spans="1:24" x14ac:dyDescent="0.25">
      <c r="A163" s="51"/>
      <c r="B163" s="50"/>
      <c r="C163" s="50"/>
      <c r="D163" s="50"/>
      <c r="E163" s="50"/>
      <c r="F163" s="50"/>
      <c r="G163" s="51"/>
      <c r="H163" s="51"/>
      <c r="I163" s="50"/>
      <c r="J163" s="50"/>
      <c r="K163" s="50"/>
      <c r="L163" s="50"/>
      <c r="M163" s="50"/>
      <c r="N163" s="51"/>
      <c r="O163" s="50"/>
      <c r="P163" s="51"/>
      <c r="Q163" s="51"/>
      <c r="R163" s="50"/>
      <c r="S163" s="51"/>
      <c r="T163" s="51"/>
      <c r="U163" s="51"/>
      <c r="V163" s="51"/>
      <c r="W163" s="51"/>
      <c r="X163" s="51"/>
    </row>
    <row r="164" spans="1:24" x14ac:dyDescent="0.25">
      <c r="A164" s="51"/>
      <c r="B164" s="50"/>
      <c r="C164" s="50"/>
      <c r="D164" s="50"/>
      <c r="E164" s="50"/>
      <c r="F164" s="50"/>
      <c r="G164" s="51"/>
      <c r="H164" s="51"/>
      <c r="I164" s="50"/>
      <c r="J164" s="50"/>
      <c r="K164" s="50"/>
      <c r="L164" s="50"/>
      <c r="M164" s="50"/>
      <c r="N164" s="51"/>
      <c r="O164" s="50"/>
      <c r="P164" s="51"/>
      <c r="Q164" s="51"/>
      <c r="R164" s="50"/>
      <c r="S164" s="51"/>
      <c r="T164" s="51"/>
      <c r="U164" s="51"/>
      <c r="V164" s="51"/>
      <c r="W164" s="51"/>
      <c r="X164" s="51"/>
    </row>
    <row r="165" spans="1:24" x14ac:dyDescent="0.25">
      <c r="A165" s="51"/>
      <c r="B165" s="50"/>
      <c r="C165" s="50"/>
      <c r="D165" s="50"/>
      <c r="E165" s="50"/>
      <c r="F165" s="50"/>
      <c r="G165" s="51"/>
      <c r="H165" s="51"/>
      <c r="I165" s="50"/>
      <c r="J165" s="50"/>
      <c r="K165" s="50"/>
      <c r="L165" s="50"/>
      <c r="M165" s="50"/>
      <c r="N165" s="51"/>
      <c r="O165" s="50"/>
      <c r="P165" s="51"/>
      <c r="Q165" s="51"/>
      <c r="R165" s="50"/>
      <c r="S165" s="51"/>
      <c r="T165" s="51"/>
      <c r="U165" s="51"/>
      <c r="V165" s="51"/>
      <c r="W165" s="51"/>
      <c r="X165" s="51"/>
    </row>
    <row r="166" spans="1:24" x14ac:dyDescent="0.25">
      <c r="A166" s="51"/>
      <c r="B166" s="50"/>
      <c r="C166" s="50"/>
      <c r="D166" s="50"/>
      <c r="E166" s="50"/>
      <c r="F166" s="50"/>
      <c r="G166" s="51"/>
      <c r="H166" s="51"/>
      <c r="I166" s="50"/>
      <c r="J166" s="50"/>
      <c r="K166" s="50"/>
      <c r="L166" s="50"/>
      <c r="M166" s="50"/>
      <c r="N166" s="51"/>
      <c r="O166" s="50"/>
      <c r="P166" s="51"/>
      <c r="Q166" s="51"/>
      <c r="R166" s="50"/>
      <c r="S166" s="51"/>
      <c r="T166" s="51"/>
      <c r="U166" s="51"/>
      <c r="V166" s="51"/>
      <c r="W166" s="51"/>
      <c r="X166" s="51"/>
    </row>
    <row r="167" spans="1:24" x14ac:dyDescent="0.25">
      <c r="A167" s="51"/>
      <c r="B167" s="50"/>
      <c r="C167" s="50"/>
      <c r="D167" s="50"/>
      <c r="E167" s="50"/>
      <c r="F167" s="50"/>
      <c r="G167" s="51"/>
      <c r="H167" s="51"/>
      <c r="I167" s="50"/>
      <c r="J167" s="50"/>
      <c r="K167" s="50"/>
      <c r="L167" s="50"/>
      <c r="M167" s="50"/>
      <c r="N167" s="51"/>
      <c r="O167" s="50"/>
      <c r="P167" s="51"/>
      <c r="Q167" s="51"/>
      <c r="R167" s="50"/>
      <c r="S167" s="51"/>
      <c r="T167" s="51"/>
      <c r="U167" s="51"/>
      <c r="V167" s="51"/>
      <c r="W167" s="51"/>
      <c r="X167" s="51"/>
    </row>
    <row r="168" spans="1:24" x14ac:dyDescent="0.25">
      <c r="A168" s="51"/>
      <c r="B168" s="50"/>
      <c r="C168" s="50"/>
      <c r="D168" s="50"/>
      <c r="E168" s="50"/>
      <c r="F168" s="50"/>
      <c r="G168" s="51"/>
      <c r="H168" s="51"/>
      <c r="I168" s="50"/>
      <c r="J168" s="50"/>
      <c r="K168" s="50"/>
      <c r="L168" s="50"/>
      <c r="M168" s="50"/>
      <c r="N168" s="51"/>
      <c r="O168" s="50"/>
      <c r="P168" s="51"/>
      <c r="Q168" s="51"/>
      <c r="R168" s="50"/>
      <c r="S168" s="51"/>
      <c r="T168" s="51"/>
      <c r="U168" s="51"/>
      <c r="V168" s="51"/>
      <c r="W168" s="51"/>
      <c r="X168" s="51"/>
    </row>
    <row r="169" spans="1:24" x14ac:dyDescent="0.25">
      <c r="A169" s="51"/>
      <c r="B169" s="50"/>
      <c r="C169" s="50"/>
      <c r="D169" s="50"/>
      <c r="E169" s="50"/>
      <c r="F169" s="50"/>
      <c r="G169" s="51"/>
      <c r="H169" s="51"/>
      <c r="I169" s="50"/>
      <c r="J169" s="50"/>
      <c r="K169" s="50"/>
      <c r="L169" s="50"/>
      <c r="M169" s="50"/>
      <c r="N169" s="51"/>
      <c r="O169" s="50"/>
      <c r="P169" s="51"/>
      <c r="Q169" s="51"/>
      <c r="R169" s="50"/>
      <c r="S169" s="51"/>
      <c r="T169" s="51"/>
      <c r="U169" s="51"/>
      <c r="V169" s="51"/>
      <c r="W169" s="51"/>
      <c r="X169" s="51"/>
    </row>
    <row r="170" spans="1:24" x14ac:dyDescent="0.25">
      <c r="A170" s="51"/>
      <c r="B170" s="50"/>
      <c r="C170" s="50"/>
      <c r="D170" s="50"/>
      <c r="E170" s="50"/>
      <c r="F170" s="50"/>
      <c r="G170" s="51"/>
      <c r="H170" s="51"/>
      <c r="I170" s="50"/>
      <c r="J170" s="50"/>
      <c r="K170" s="50"/>
      <c r="L170" s="50"/>
      <c r="M170" s="50"/>
      <c r="N170" s="51"/>
      <c r="O170" s="50"/>
      <c r="P170" s="51"/>
      <c r="Q170" s="51"/>
      <c r="R170" s="50"/>
      <c r="S170" s="51"/>
      <c r="T170" s="51"/>
      <c r="U170" s="51"/>
      <c r="V170" s="51"/>
      <c r="W170" s="51"/>
      <c r="X170" s="51"/>
    </row>
    <row r="171" spans="1:24" x14ac:dyDescent="0.25">
      <c r="A171" s="51"/>
      <c r="B171" s="50"/>
      <c r="C171" s="50"/>
      <c r="D171" s="50"/>
      <c r="E171" s="50"/>
      <c r="F171" s="50"/>
      <c r="G171" s="51"/>
      <c r="H171" s="51"/>
      <c r="I171" s="50"/>
      <c r="J171" s="50"/>
      <c r="K171" s="50"/>
      <c r="L171" s="50"/>
      <c r="M171" s="50"/>
      <c r="N171" s="51"/>
      <c r="O171" s="50"/>
      <c r="P171" s="51"/>
      <c r="Q171" s="51"/>
      <c r="R171" s="50"/>
      <c r="S171" s="51"/>
      <c r="T171" s="51"/>
      <c r="U171" s="51"/>
      <c r="V171" s="51"/>
      <c r="W171" s="51"/>
      <c r="X171" s="51"/>
    </row>
    <row r="172" spans="1:24" x14ac:dyDescent="0.25">
      <c r="A172" s="51"/>
      <c r="B172" s="50"/>
      <c r="C172" s="50"/>
      <c r="D172" s="50"/>
      <c r="E172" s="50"/>
      <c r="F172" s="50"/>
      <c r="G172" s="51"/>
      <c r="H172" s="51"/>
      <c r="I172" s="50"/>
      <c r="J172" s="50"/>
      <c r="K172" s="50"/>
      <c r="L172" s="50"/>
      <c r="M172" s="50"/>
      <c r="N172" s="51"/>
      <c r="O172" s="50"/>
      <c r="P172" s="51"/>
      <c r="Q172" s="51"/>
      <c r="R172" s="50"/>
      <c r="S172" s="51"/>
      <c r="T172" s="51"/>
      <c r="U172" s="51"/>
      <c r="V172" s="51"/>
      <c r="W172" s="51"/>
      <c r="X172" s="51"/>
    </row>
    <row r="173" spans="1:24" x14ac:dyDescent="0.25">
      <c r="A173" s="51"/>
      <c r="B173" s="50"/>
      <c r="C173" s="50"/>
      <c r="D173" s="50"/>
      <c r="E173" s="50"/>
      <c r="F173" s="50"/>
      <c r="G173" s="51"/>
      <c r="H173" s="51"/>
      <c r="I173" s="50"/>
      <c r="J173" s="50"/>
      <c r="K173" s="50"/>
      <c r="L173" s="50"/>
      <c r="M173" s="50"/>
      <c r="N173" s="51"/>
      <c r="O173" s="50"/>
      <c r="P173" s="51"/>
      <c r="Q173" s="51"/>
      <c r="R173" s="50"/>
      <c r="S173" s="51"/>
      <c r="T173" s="51"/>
      <c r="U173" s="51"/>
      <c r="V173" s="51"/>
      <c r="W173" s="51"/>
      <c r="X173" s="51"/>
    </row>
    <row r="174" spans="1:24" x14ac:dyDescent="0.25">
      <c r="A174" s="51"/>
      <c r="B174" s="50"/>
      <c r="C174" s="50"/>
      <c r="D174" s="50"/>
      <c r="E174" s="50"/>
      <c r="F174" s="50"/>
      <c r="G174" s="51"/>
      <c r="H174" s="51"/>
      <c r="I174" s="50"/>
      <c r="J174" s="50"/>
      <c r="K174" s="50"/>
      <c r="L174" s="50"/>
      <c r="M174" s="50"/>
      <c r="N174" s="51"/>
      <c r="O174" s="50"/>
      <c r="P174" s="51"/>
      <c r="Q174" s="51"/>
      <c r="R174" s="50"/>
      <c r="S174" s="51"/>
      <c r="T174" s="51"/>
      <c r="U174" s="51"/>
      <c r="V174" s="51"/>
      <c r="W174" s="51"/>
      <c r="X174" s="51"/>
    </row>
    <row r="175" spans="1:24" x14ac:dyDescent="0.25">
      <c r="A175" s="51"/>
      <c r="B175" s="50"/>
      <c r="C175" s="50"/>
      <c r="D175" s="50"/>
      <c r="E175" s="50"/>
      <c r="F175" s="50"/>
      <c r="G175" s="51"/>
      <c r="H175" s="51"/>
      <c r="I175" s="50"/>
      <c r="J175" s="50"/>
      <c r="K175" s="50"/>
      <c r="L175" s="50"/>
      <c r="M175" s="50"/>
      <c r="N175" s="51"/>
      <c r="O175" s="50"/>
      <c r="P175" s="51"/>
      <c r="Q175" s="51"/>
      <c r="R175" s="50"/>
      <c r="S175" s="51"/>
      <c r="T175" s="51"/>
      <c r="U175" s="51"/>
      <c r="V175" s="51"/>
      <c r="W175" s="51"/>
      <c r="X175" s="51"/>
    </row>
    <row r="176" spans="1:24" x14ac:dyDescent="0.25">
      <c r="A176" s="51"/>
      <c r="B176" s="50"/>
      <c r="C176" s="50"/>
      <c r="D176" s="50"/>
      <c r="E176" s="50"/>
      <c r="F176" s="50"/>
      <c r="G176" s="51"/>
      <c r="H176" s="51"/>
      <c r="I176" s="50"/>
      <c r="J176" s="50"/>
      <c r="K176" s="50"/>
      <c r="L176" s="50"/>
      <c r="M176" s="50"/>
      <c r="N176" s="51"/>
      <c r="O176" s="50"/>
      <c r="P176" s="51"/>
      <c r="Q176" s="51"/>
      <c r="R176" s="50"/>
      <c r="S176" s="51"/>
      <c r="T176" s="51"/>
      <c r="U176" s="51"/>
      <c r="V176" s="51"/>
      <c r="W176" s="51"/>
      <c r="X176" s="51"/>
    </row>
    <row r="177" spans="1:24" x14ac:dyDescent="0.25">
      <c r="A177" s="51"/>
      <c r="B177" s="50"/>
      <c r="C177" s="50"/>
      <c r="D177" s="50"/>
      <c r="E177" s="50"/>
      <c r="F177" s="50"/>
      <c r="G177" s="51"/>
      <c r="H177" s="51"/>
      <c r="I177" s="50"/>
      <c r="J177" s="50"/>
      <c r="K177" s="50"/>
      <c r="L177" s="50"/>
      <c r="M177" s="50"/>
      <c r="N177" s="51"/>
      <c r="O177" s="50"/>
      <c r="P177" s="51"/>
      <c r="Q177" s="51"/>
      <c r="R177" s="50"/>
      <c r="S177" s="51"/>
      <c r="T177" s="51"/>
      <c r="U177" s="51"/>
      <c r="V177" s="51"/>
      <c r="W177" s="51"/>
      <c r="X177" s="51"/>
    </row>
    <row r="178" spans="1:24" x14ac:dyDescent="0.25">
      <c r="A178" s="51"/>
      <c r="B178" s="50"/>
      <c r="C178" s="50"/>
      <c r="D178" s="50"/>
      <c r="E178" s="50"/>
      <c r="F178" s="50"/>
      <c r="G178" s="51"/>
      <c r="H178" s="51"/>
      <c r="I178" s="50"/>
      <c r="J178" s="50"/>
      <c r="K178" s="50"/>
      <c r="L178" s="50"/>
      <c r="M178" s="50"/>
      <c r="N178" s="51"/>
      <c r="O178" s="50"/>
      <c r="P178" s="51"/>
      <c r="Q178" s="51"/>
      <c r="R178" s="50"/>
      <c r="S178" s="51"/>
      <c r="T178" s="51"/>
      <c r="U178" s="51"/>
      <c r="V178" s="51"/>
      <c r="W178" s="51"/>
      <c r="X178" s="51"/>
    </row>
    <row r="179" spans="1:24" x14ac:dyDescent="0.25">
      <c r="A179" s="51"/>
      <c r="B179" s="50"/>
      <c r="C179" s="50"/>
      <c r="D179" s="50"/>
      <c r="E179" s="50"/>
      <c r="F179" s="50"/>
      <c r="G179" s="51"/>
      <c r="H179" s="51"/>
      <c r="I179" s="50"/>
      <c r="J179" s="50"/>
      <c r="K179" s="50"/>
      <c r="L179" s="50"/>
      <c r="M179" s="50"/>
      <c r="N179" s="51"/>
      <c r="O179" s="50"/>
      <c r="P179" s="51"/>
      <c r="Q179" s="51"/>
      <c r="R179" s="50"/>
      <c r="S179" s="51"/>
      <c r="T179" s="51"/>
      <c r="U179" s="51"/>
      <c r="V179" s="51"/>
      <c r="W179" s="51"/>
      <c r="X179" s="51"/>
    </row>
    <row r="180" spans="1:24" x14ac:dyDescent="0.25">
      <c r="A180" s="51"/>
      <c r="B180" s="50"/>
      <c r="C180" s="50"/>
      <c r="D180" s="50"/>
      <c r="E180" s="50"/>
      <c r="F180" s="50"/>
      <c r="G180" s="51"/>
      <c r="H180" s="51"/>
      <c r="I180" s="50"/>
      <c r="J180" s="50"/>
      <c r="K180" s="50"/>
      <c r="L180" s="50"/>
      <c r="M180" s="50"/>
      <c r="N180" s="51"/>
      <c r="O180" s="50"/>
      <c r="P180" s="51"/>
      <c r="Q180" s="51"/>
      <c r="R180" s="50"/>
      <c r="S180" s="51"/>
      <c r="T180" s="51"/>
      <c r="U180" s="51"/>
      <c r="V180" s="51"/>
      <c r="W180" s="51"/>
      <c r="X180" s="51"/>
    </row>
    <row r="181" spans="1:24" x14ac:dyDescent="0.25">
      <c r="A181" s="51"/>
      <c r="B181" s="50"/>
      <c r="C181" s="50"/>
      <c r="D181" s="50"/>
      <c r="E181" s="50"/>
      <c r="F181" s="50"/>
      <c r="G181" s="51"/>
      <c r="H181" s="51"/>
      <c r="I181" s="50"/>
      <c r="J181" s="50"/>
      <c r="K181" s="50"/>
      <c r="L181" s="50"/>
      <c r="M181" s="50"/>
      <c r="N181" s="51"/>
      <c r="O181" s="50"/>
      <c r="P181" s="51"/>
      <c r="Q181" s="51"/>
      <c r="R181" s="50"/>
      <c r="S181" s="51"/>
      <c r="T181" s="51"/>
      <c r="U181" s="51"/>
      <c r="V181" s="51"/>
      <c r="W181" s="51"/>
      <c r="X181" s="51"/>
    </row>
    <row r="182" spans="1:24" x14ac:dyDescent="0.25">
      <c r="A182" s="51"/>
      <c r="B182" s="50"/>
      <c r="C182" s="50"/>
      <c r="D182" s="50"/>
      <c r="E182" s="50"/>
      <c r="F182" s="50"/>
      <c r="G182" s="51"/>
      <c r="H182" s="51"/>
      <c r="I182" s="50"/>
      <c r="J182" s="50"/>
      <c r="K182" s="50"/>
      <c r="L182" s="50"/>
      <c r="M182" s="50"/>
      <c r="N182" s="51"/>
      <c r="O182" s="50"/>
      <c r="P182" s="51"/>
      <c r="Q182" s="51"/>
      <c r="R182" s="50"/>
      <c r="S182" s="51"/>
      <c r="T182" s="51"/>
      <c r="U182" s="51"/>
      <c r="V182" s="51"/>
      <c r="W182" s="51"/>
      <c r="X182" s="51"/>
    </row>
    <row r="183" spans="1:24" x14ac:dyDescent="0.25">
      <c r="A183" s="51"/>
      <c r="B183" s="50"/>
      <c r="C183" s="50"/>
      <c r="D183" s="50"/>
      <c r="E183" s="50"/>
      <c r="F183" s="50"/>
      <c r="G183" s="51"/>
      <c r="H183" s="51"/>
      <c r="I183" s="50"/>
      <c r="J183" s="50"/>
      <c r="K183" s="50"/>
      <c r="L183" s="50"/>
      <c r="M183" s="50"/>
      <c r="N183" s="51"/>
      <c r="O183" s="50"/>
      <c r="P183" s="51"/>
      <c r="Q183" s="51"/>
      <c r="R183" s="50"/>
      <c r="S183" s="51"/>
      <c r="T183" s="51"/>
      <c r="U183" s="51"/>
      <c r="V183" s="51"/>
      <c r="W183" s="51"/>
      <c r="X183" s="51"/>
    </row>
    <row r="184" spans="1:24" x14ac:dyDescent="0.25">
      <c r="A184" s="51"/>
      <c r="B184" s="50"/>
      <c r="C184" s="50"/>
      <c r="D184" s="50"/>
      <c r="E184" s="50"/>
      <c r="F184" s="50"/>
      <c r="G184" s="51"/>
      <c r="H184" s="51"/>
      <c r="I184" s="50"/>
      <c r="J184" s="50"/>
      <c r="K184" s="50"/>
      <c r="L184" s="50"/>
      <c r="M184" s="50"/>
      <c r="N184" s="51"/>
      <c r="O184" s="50"/>
      <c r="P184" s="51"/>
      <c r="Q184" s="51"/>
      <c r="R184" s="50"/>
      <c r="S184" s="51"/>
      <c r="T184" s="51"/>
      <c r="U184" s="51"/>
      <c r="V184" s="51"/>
      <c r="W184" s="51"/>
      <c r="X184" s="51"/>
    </row>
    <row r="185" spans="1:24" x14ac:dyDescent="0.25">
      <c r="A185" s="51"/>
      <c r="B185" s="50"/>
      <c r="C185" s="50"/>
      <c r="D185" s="50"/>
      <c r="E185" s="50"/>
      <c r="F185" s="50"/>
      <c r="G185" s="51"/>
      <c r="H185" s="51"/>
      <c r="I185" s="50"/>
      <c r="J185" s="50"/>
      <c r="K185" s="50"/>
      <c r="L185" s="50"/>
      <c r="M185" s="50"/>
      <c r="N185" s="51"/>
      <c r="O185" s="50"/>
      <c r="P185" s="51"/>
      <c r="Q185" s="51"/>
      <c r="R185" s="50"/>
      <c r="S185" s="51"/>
      <c r="T185" s="51"/>
      <c r="U185" s="51"/>
      <c r="V185" s="51"/>
      <c r="W185" s="51"/>
      <c r="X185" s="51"/>
    </row>
    <row r="186" spans="1:24" x14ac:dyDescent="0.25">
      <c r="A186" s="51"/>
      <c r="B186" s="50"/>
      <c r="C186" s="50"/>
      <c r="D186" s="50"/>
      <c r="E186" s="50"/>
      <c r="F186" s="50"/>
      <c r="G186" s="51"/>
      <c r="H186" s="51"/>
      <c r="I186" s="50"/>
      <c r="J186" s="50"/>
      <c r="K186" s="50"/>
      <c r="L186" s="50"/>
      <c r="M186" s="50"/>
      <c r="N186" s="51"/>
      <c r="O186" s="50"/>
      <c r="P186" s="51"/>
      <c r="Q186" s="51"/>
      <c r="R186" s="50"/>
      <c r="S186" s="51"/>
      <c r="T186" s="51"/>
      <c r="U186" s="51"/>
      <c r="V186" s="51"/>
      <c r="W186" s="51"/>
      <c r="X186" s="51"/>
    </row>
    <row r="187" spans="1:24" x14ac:dyDescent="0.25">
      <c r="A187" s="51"/>
      <c r="B187" s="50"/>
      <c r="C187" s="50"/>
      <c r="D187" s="50"/>
      <c r="E187" s="50"/>
      <c r="F187" s="50"/>
      <c r="G187" s="51"/>
      <c r="H187" s="51"/>
      <c r="I187" s="50"/>
      <c r="J187" s="50"/>
      <c r="K187" s="50"/>
      <c r="L187" s="50"/>
      <c r="M187" s="50"/>
      <c r="N187" s="51"/>
      <c r="O187" s="50"/>
      <c r="P187" s="51"/>
      <c r="Q187" s="51"/>
      <c r="R187" s="50"/>
      <c r="S187" s="51"/>
      <c r="T187" s="51"/>
      <c r="U187" s="51"/>
      <c r="V187" s="51"/>
      <c r="W187" s="51"/>
      <c r="X187" s="51"/>
    </row>
    <row r="188" spans="1:24" x14ac:dyDescent="0.25">
      <c r="A188" s="51"/>
      <c r="B188" s="50"/>
      <c r="C188" s="50"/>
      <c r="D188" s="50"/>
      <c r="E188" s="50"/>
      <c r="F188" s="50"/>
      <c r="G188" s="51"/>
      <c r="H188" s="51"/>
      <c r="I188" s="50"/>
      <c r="J188" s="50"/>
      <c r="K188" s="50"/>
      <c r="L188" s="50"/>
      <c r="M188" s="50"/>
      <c r="N188" s="51"/>
      <c r="O188" s="50"/>
      <c r="P188" s="51"/>
      <c r="Q188" s="51"/>
      <c r="R188" s="50"/>
      <c r="S188" s="51"/>
      <c r="T188" s="51"/>
      <c r="U188" s="51"/>
      <c r="V188" s="51"/>
      <c r="W188" s="51"/>
      <c r="X188" s="51"/>
    </row>
    <row r="189" spans="1:24" x14ac:dyDescent="0.25">
      <c r="A189" s="51"/>
      <c r="B189" s="50"/>
      <c r="C189" s="50"/>
      <c r="D189" s="50"/>
      <c r="E189" s="50"/>
      <c r="F189" s="50"/>
      <c r="G189" s="51"/>
      <c r="H189" s="51"/>
      <c r="I189" s="50"/>
      <c r="J189" s="50"/>
      <c r="K189" s="50"/>
      <c r="L189" s="50"/>
      <c r="M189" s="50"/>
      <c r="N189" s="51"/>
      <c r="O189" s="50"/>
      <c r="P189" s="51"/>
      <c r="Q189" s="51"/>
      <c r="R189" s="50"/>
      <c r="S189" s="51"/>
      <c r="T189" s="51"/>
      <c r="U189" s="51"/>
      <c r="V189" s="51"/>
      <c r="W189" s="51"/>
      <c r="X189" s="51"/>
    </row>
    <row r="190" spans="1:24" x14ac:dyDescent="0.25">
      <c r="A190" s="51"/>
      <c r="B190" s="50"/>
      <c r="C190" s="50"/>
      <c r="D190" s="50"/>
      <c r="E190" s="50"/>
      <c r="F190" s="50"/>
      <c r="G190" s="51"/>
      <c r="H190" s="51"/>
      <c r="I190" s="50"/>
      <c r="J190" s="50"/>
      <c r="K190" s="50"/>
      <c r="L190" s="50"/>
      <c r="M190" s="50"/>
      <c r="N190" s="51"/>
      <c r="O190" s="50"/>
      <c r="P190" s="51"/>
      <c r="Q190" s="51"/>
      <c r="R190" s="50"/>
      <c r="S190" s="51"/>
      <c r="T190" s="51"/>
      <c r="U190" s="51"/>
      <c r="V190" s="51"/>
      <c r="W190" s="51"/>
      <c r="X190" s="51"/>
    </row>
    <row r="191" spans="1:24" x14ac:dyDescent="0.25">
      <c r="A191" s="51"/>
      <c r="B191" s="50"/>
      <c r="C191" s="50"/>
      <c r="D191" s="50"/>
      <c r="E191" s="50"/>
      <c r="F191" s="50"/>
      <c r="G191" s="51"/>
      <c r="H191" s="51"/>
      <c r="I191" s="50"/>
      <c r="J191" s="50"/>
      <c r="K191" s="50"/>
      <c r="L191" s="50"/>
      <c r="M191" s="50"/>
      <c r="N191" s="51"/>
      <c r="O191" s="50"/>
      <c r="P191" s="51"/>
      <c r="Q191" s="51"/>
      <c r="R191" s="50"/>
      <c r="S191" s="51"/>
      <c r="T191" s="51"/>
      <c r="U191" s="51"/>
      <c r="V191" s="51"/>
      <c r="W191" s="51"/>
      <c r="X191" s="51"/>
    </row>
    <row r="192" spans="1:24" x14ac:dyDescent="0.25">
      <c r="A192" s="51"/>
      <c r="B192" s="50"/>
      <c r="C192" s="50"/>
      <c r="D192" s="50"/>
      <c r="E192" s="50"/>
      <c r="F192" s="50"/>
      <c r="G192" s="51"/>
      <c r="H192" s="51"/>
      <c r="I192" s="50"/>
      <c r="J192" s="50"/>
      <c r="K192" s="50"/>
      <c r="L192" s="50"/>
      <c r="M192" s="50"/>
      <c r="N192" s="51"/>
      <c r="O192" s="50"/>
      <c r="P192" s="51"/>
      <c r="Q192" s="51"/>
      <c r="R192" s="50"/>
      <c r="S192" s="51"/>
      <c r="T192" s="51"/>
      <c r="U192" s="51"/>
      <c r="V192" s="51"/>
      <c r="W192" s="51"/>
      <c r="X192" s="51"/>
    </row>
    <row r="193" spans="1:24" x14ac:dyDescent="0.25">
      <c r="A193" s="51"/>
      <c r="B193" s="50"/>
      <c r="C193" s="50"/>
      <c r="D193" s="50"/>
      <c r="E193" s="50"/>
      <c r="F193" s="50"/>
      <c r="G193" s="51"/>
      <c r="H193" s="51"/>
      <c r="I193" s="50"/>
      <c r="J193" s="50"/>
      <c r="K193" s="50"/>
      <c r="L193" s="50"/>
      <c r="M193" s="50"/>
      <c r="N193" s="51"/>
      <c r="O193" s="50"/>
      <c r="P193" s="51"/>
      <c r="Q193" s="51"/>
      <c r="R193" s="50"/>
      <c r="S193" s="51"/>
      <c r="T193" s="51"/>
      <c r="U193" s="51"/>
      <c r="V193" s="51"/>
      <c r="W193" s="51"/>
      <c r="X193" s="51"/>
    </row>
    <row r="194" spans="1:24" x14ac:dyDescent="0.25">
      <c r="A194" s="51"/>
      <c r="B194" s="50"/>
      <c r="C194" s="50"/>
      <c r="D194" s="50"/>
      <c r="E194" s="50"/>
      <c r="F194" s="50"/>
      <c r="G194" s="51"/>
      <c r="H194" s="51"/>
      <c r="I194" s="50"/>
      <c r="J194" s="50"/>
      <c r="K194" s="50"/>
      <c r="L194" s="50"/>
      <c r="M194" s="50"/>
      <c r="N194" s="51"/>
      <c r="O194" s="50"/>
      <c r="P194" s="51"/>
      <c r="Q194" s="51"/>
      <c r="R194" s="50"/>
      <c r="S194" s="51"/>
      <c r="T194" s="51"/>
      <c r="U194" s="51"/>
      <c r="V194" s="51"/>
      <c r="W194" s="51"/>
      <c r="X194" s="51"/>
    </row>
    <row r="195" spans="1:24" x14ac:dyDescent="0.25">
      <c r="A195" s="51"/>
      <c r="B195" s="50"/>
      <c r="C195" s="50"/>
      <c r="D195" s="50"/>
      <c r="E195" s="50"/>
      <c r="F195" s="50"/>
      <c r="G195" s="51"/>
      <c r="H195" s="51"/>
      <c r="I195" s="50"/>
      <c r="J195" s="50"/>
      <c r="K195" s="50"/>
      <c r="L195" s="50"/>
      <c r="M195" s="50"/>
      <c r="N195" s="51"/>
      <c r="O195" s="50"/>
      <c r="P195" s="51"/>
      <c r="Q195" s="51"/>
      <c r="R195" s="50"/>
      <c r="S195" s="51"/>
      <c r="T195" s="51"/>
      <c r="U195" s="51"/>
      <c r="V195" s="51"/>
      <c r="W195" s="51"/>
      <c r="X195" s="51"/>
    </row>
    <row r="196" spans="1:24" x14ac:dyDescent="0.25">
      <c r="A196" s="51"/>
      <c r="B196" s="50"/>
      <c r="C196" s="50"/>
      <c r="D196" s="50"/>
      <c r="E196" s="50"/>
      <c r="F196" s="50"/>
      <c r="G196" s="51"/>
      <c r="H196" s="51"/>
      <c r="I196" s="50"/>
      <c r="J196" s="50"/>
      <c r="K196" s="50"/>
      <c r="L196" s="50"/>
      <c r="M196" s="50"/>
      <c r="N196" s="51"/>
      <c r="O196" s="50"/>
      <c r="P196" s="51"/>
      <c r="Q196" s="51"/>
      <c r="R196" s="50"/>
      <c r="S196" s="51"/>
      <c r="T196" s="51"/>
      <c r="U196" s="51"/>
      <c r="V196" s="51"/>
      <c r="W196" s="51"/>
      <c r="X196" s="51"/>
    </row>
    <row r="197" spans="1:24" x14ac:dyDescent="0.25">
      <c r="A197" s="51"/>
      <c r="B197" s="50"/>
      <c r="C197" s="50"/>
      <c r="D197" s="50"/>
      <c r="E197" s="50"/>
      <c r="F197" s="50"/>
      <c r="G197" s="51"/>
      <c r="H197" s="51"/>
      <c r="I197" s="50"/>
      <c r="J197" s="50"/>
      <c r="K197" s="50"/>
      <c r="L197" s="50"/>
      <c r="M197" s="50"/>
      <c r="N197" s="51"/>
      <c r="O197" s="50"/>
      <c r="P197" s="51"/>
      <c r="Q197" s="51"/>
      <c r="R197" s="50"/>
      <c r="S197" s="51"/>
      <c r="T197" s="51"/>
      <c r="U197" s="51"/>
      <c r="V197" s="51"/>
      <c r="W197" s="51"/>
      <c r="X197" s="51"/>
    </row>
    <row r="198" spans="1:24" x14ac:dyDescent="0.25">
      <c r="A198" s="51"/>
      <c r="B198" s="50"/>
      <c r="C198" s="50"/>
      <c r="D198" s="50"/>
      <c r="E198" s="50"/>
      <c r="F198" s="50"/>
      <c r="G198" s="51"/>
      <c r="H198" s="51"/>
      <c r="I198" s="50"/>
      <c r="J198" s="50"/>
      <c r="K198" s="50"/>
      <c r="L198" s="50"/>
      <c r="M198" s="50"/>
      <c r="N198" s="51"/>
      <c r="O198" s="50"/>
      <c r="P198" s="51"/>
      <c r="Q198" s="51"/>
      <c r="R198" s="50"/>
      <c r="S198" s="51"/>
      <c r="T198" s="51"/>
      <c r="U198" s="51"/>
      <c r="V198" s="51"/>
      <c r="W198" s="51"/>
      <c r="X198" s="51"/>
    </row>
    <row r="199" spans="1:24" x14ac:dyDescent="0.25">
      <c r="A199" s="51"/>
      <c r="B199" s="50"/>
      <c r="C199" s="50"/>
      <c r="D199" s="50"/>
      <c r="E199" s="50"/>
      <c r="F199" s="50"/>
      <c r="G199" s="51"/>
      <c r="H199" s="51"/>
      <c r="I199" s="50"/>
      <c r="J199" s="50"/>
      <c r="K199" s="50"/>
      <c r="L199" s="50"/>
      <c r="M199" s="50"/>
      <c r="N199" s="51"/>
      <c r="O199" s="50"/>
      <c r="P199" s="51"/>
      <c r="Q199" s="51"/>
      <c r="R199" s="50"/>
      <c r="S199" s="51"/>
      <c r="T199" s="51"/>
      <c r="U199" s="51"/>
      <c r="V199" s="51"/>
      <c r="W199" s="51"/>
      <c r="X199" s="51"/>
    </row>
    <row r="200" spans="1:24" x14ac:dyDescent="0.25">
      <c r="A200" s="51"/>
      <c r="B200" s="50"/>
      <c r="C200" s="50"/>
      <c r="D200" s="50"/>
      <c r="E200" s="50"/>
      <c r="F200" s="50"/>
      <c r="G200" s="51"/>
      <c r="H200" s="51"/>
      <c r="I200" s="50"/>
      <c r="J200" s="50"/>
      <c r="K200" s="50"/>
      <c r="L200" s="50"/>
      <c r="M200" s="50"/>
      <c r="N200" s="51"/>
      <c r="O200" s="50"/>
      <c r="P200" s="51"/>
      <c r="Q200" s="51"/>
      <c r="R200" s="50"/>
      <c r="S200" s="51"/>
      <c r="T200" s="51"/>
      <c r="U200" s="51"/>
      <c r="V200" s="51"/>
      <c r="W200" s="51"/>
      <c r="X200" s="51"/>
    </row>
    <row r="201" spans="1:24" x14ac:dyDescent="0.25">
      <c r="A201" s="51"/>
      <c r="B201" s="50"/>
      <c r="C201" s="50"/>
      <c r="D201" s="50"/>
      <c r="E201" s="50"/>
      <c r="F201" s="50"/>
      <c r="G201" s="51"/>
      <c r="H201" s="51"/>
      <c r="I201" s="50"/>
      <c r="J201" s="50"/>
      <c r="K201" s="50"/>
      <c r="L201" s="50"/>
      <c r="M201" s="50"/>
      <c r="N201" s="51"/>
      <c r="O201" s="50"/>
      <c r="P201" s="51"/>
      <c r="Q201" s="51"/>
      <c r="R201" s="50"/>
      <c r="S201" s="51"/>
      <c r="T201" s="51"/>
      <c r="U201" s="51"/>
      <c r="V201" s="51"/>
      <c r="W201" s="51"/>
      <c r="X201" s="51"/>
    </row>
    <row r="202" spans="1:24" x14ac:dyDescent="0.25">
      <c r="A202" s="51"/>
      <c r="B202" s="50"/>
      <c r="C202" s="50"/>
      <c r="D202" s="50"/>
      <c r="E202" s="50"/>
      <c r="F202" s="50"/>
      <c r="G202" s="51"/>
      <c r="H202" s="51"/>
      <c r="I202" s="50"/>
      <c r="J202" s="50"/>
      <c r="K202" s="50"/>
      <c r="L202" s="50"/>
      <c r="M202" s="50"/>
      <c r="N202" s="51"/>
      <c r="O202" s="50"/>
      <c r="P202" s="51"/>
      <c r="Q202" s="51"/>
      <c r="R202" s="50"/>
      <c r="S202" s="51"/>
      <c r="T202" s="51"/>
      <c r="U202" s="51"/>
      <c r="V202" s="51"/>
      <c r="W202" s="51"/>
      <c r="X202" s="51"/>
    </row>
    <row r="203" spans="1:24" x14ac:dyDescent="0.25">
      <c r="A203" s="51"/>
      <c r="B203" s="50"/>
      <c r="C203" s="50"/>
      <c r="D203" s="50"/>
      <c r="E203" s="50"/>
      <c r="F203" s="50"/>
      <c r="G203" s="51"/>
      <c r="H203" s="51"/>
      <c r="I203" s="50"/>
      <c r="J203" s="50"/>
      <c r="K203" s="50"/>
      <c r="L203" s="50"/>
      <c r="M203" s="50"/>
      <c r="N203" s="51"/>
      <c r="O203" s="50"/>
      <c r="P203" s="51"/>
      <c r="Q203" s="51"/>
      <c r="R203" s="50"/>
      <c r="S203" s="51"/>
      <c r="T203" s="51"/>
      <c r="U203" s="51"/>
      <c r="V203" s="51"/>
      <c r="W203" s="51"/>
      <c r="X203" s="51"/>
    </row>
    <row r="204" spans="1:24" x14ac:dyDescent="0.25">
      <c r="A204" s="51"/>
      <c r="B204" s="50"/>
      <c r="C204" s="50"/>
      <c r="D204" s="50"/>
      <c r="E204" s="50"/>
      <c r="F204" s="50"/>
      <c r="G204" s="51"/>
      <c r="H204" s="51"/>
      <c r="I204" s="50"/>
      <c r="J204" s="50"/>
      <c r="K204" s="50"/>
      <c r="L204" s="50"/>
      <c r="M204" s="50"/>
      <c r="N204" s="51"/>
      <c r="O204" s="50"/>
      <c r="P204" s="51"/>
      <c r="Q204" s="51"/>
      <c r="R204" s="50"/>
      <c r="S204" s="51"/>
      <c r="T204" s="51"/>
      <c r="U204" s="51"/>
      <c r="V204" s="51"/>
      <c r="W204" s="51"/>
      <c r="X204" s="51"/>
    </row>
    <row r="205" spans="1:24" x14ac:dyDescent="0.25">
      <c r="A205" s="51"/>
      <c r="B205" s="50"/>
      <c r="C205" s="50"/>
      <c r="D205" s="50"/>
      <c r="E205" s="50"/>
      <c r="F205" s="50"/>
      <c r="G205" s="51"/>
      <c r="H205" s="51"/>
      <c r="I205" s="50"/>
      <c r="J205" s="50"/>
      <c r="K205" s="50"/>
      <c r="L205" s="50"/>
      <c r="M205" s="50"/>
      <c r="N205" s="51"/>
      <c r="O205" s="50"/>
      <c r="P205" s="51"/>
      <c r="Q205" s="51"/>
      <c r="R205" s="50"/>
      <c r="S205" s="51"/>
      <c r="T205" s="51"/>
      <c r="U205" s="51"/>
      <c r="V205" s="51"/>
      <c r="W205" s="51"/>
      <c r="X205" s="51"/>
    </row>
    <row r="206" spans="1:24" x14ac:dyDescent="0.25">
      <c r="A206" s="51"/>
      <c r="B206" s="50"/>
      <c r="C206" s="50"/>
      <c r="D206" s="50"/>
      <c r="E206" s="50"/>
      <c r="F206" s="50"/>
      <c r="G206" s="51"/>
      <c r="H206" s="51"/>
      <c r="I206" s="50"/>
      <c r="J206" s="50"/>
      <c r="K206" s="50"/>
      <c r="L206" s="50"/>
      <c r="M206" s="50"/>
      <c r="N206" s="51"/>
      <c r="O206" s="50"/>
      <c r="P206" s="51"/>
      <c r="Q206" s="51"/>
      <c r="R206" s="50"/>
      <c r="S206" s="51"/>
      <c r="T206" s="51"/>
      <c r="U206" s="51"/>
      <c r="V206" s="51"/>
      <c r="W206" s="51"/>
      <c r="X206" s="51"/>
    </row>
    <row r="207" spans="1:24" x14ac:dyDescent="0.25">
      <c r="A207" s="51"/>
      <c r="B207" s="50"/>
      <c r="C207" s="50"/>
      <c r="D207" s="50"/>
      <c r="E207" s="50"/>
      <c r="F207" s="50"/>
      <c r="G207" s="51"/>
      <c r="H207" s="51"/>
      <c r="I207" s="50"/>
      <c r="J207" s="50"/>
      <c r="K207" s="50"/>
      <c r="L207" s="50"/>
      <c r="M207" s="50"/>
      <c r="N207" s="51"/>
      <c r="O207" s="50"/>
      <c r="P207" s="51"/>
      <c r="Q207" s="51"/>
      <c r="R207" s="50"/>
      <c r="S207" s="51"/>
      <c r="T207" s="51"/>
      <c r="U207" s="51"/>
      <c r="V207" s="51"/>
      <c r="W207" s="51"/>
      <c r="X207" s="51"/>
    </row>
    <row r="208" spans="1:24" x14ac:dyDescent="0.25">
      <c r="A208" s="51"/>
      <c r="B208" s="50"/>
      <c r="C208" s="50"/>
      <c r="D208" s="50"/>
      <c r="E208" s="50"/>
      <c r="F208" s="50"/>
      <c r="G208" s="51"/>
      <c r="H208" s="51"/>
      <c r="I208" s="50"/>
      <c r="J208" s="50"/>
      <c r="K208" s="50"/>
      <c r="L208" s="50"/>
      <c r="M208" s="50"/>
      <c r="N208" s="51"/>
      <c r="O208" s="50"/>
      <c r="P208" s="51"/>
      <c r="Q208" s="51"/>
      <c r="R208" s="50"/>
      <c r="S208" s="51"/>
      <c r="T208" s="51"/>
      <c r="U208" s="51"/>
      <c r="V208" s="51"/>
      <c r="W208" s="51"/>
      <c r="X208" s="51"/>
    </row>
    <row r="209" spans="1:24" x14ac:dyDescent="0.25">
      <c r="A209" s="51"/>
      <c r="B209" s="50"/>
      <c r="C209" s="50"/>
      <c r="D209" s="50"/>
      <c r="E209" s="50"/>
      <c r="F209" s="50"/>
      <c r="G209" s="51"/>
      <c r="H209" s="51"/>
      <c r="I209" s="50"/>
      <c r="J209" s="50"/>
      <c r="K209" s="50"/>
      <c r="L209" s="50"/>
      <c r="M209" s="50"/>
      <c r="N209" s="51"/>
      <c r="O209" s="50"/>
      <c r="P209" s="51"/>
      <c r="Q209" s="51"/>
      <c r="R209" s="50"/>
      <c r="S209" s="51"/>
      <c r="T209" s="51"/>
      <c r="U209" s="51"/>
      <c r="V209" s="51"/>
      <c r="W209" s="51"/>
      <c r="X209" s="51"/>
    </row>
    <row r="210" spans="1:24" x14ac:dyDescent="0.25">
      <c r="A210" s="51"/>
      <c r="B210" s="50"/>
      <c r="C210" s="50"/>
      <c r="D210" s="50"/>
      <c r="E210" s="50"/>
      <c r="F210" s="50"/>
      <c r="G210" s="51"/>
      <c r="H210" s="51"/>
      <c r="I210" s="50"/>
      <c r="J210" s="50"/>
      <c r="K210" s="50"/>
      <c r="L210" s="50"/>
      <c r="M210" s="50"/>
      <c r="N210" s="51"/>
      <c r="O210" s="50"/>
      <c r="P210" s="51"/>
      <c r="Q210" s="51"/>
      <c r="R210" s="50"/>
      <c r="S210" s="51"/>
      <c r="T210" s="51"/>
      <c r="U210" s="51"/>
      <c r="V210" s="51"/>
      <c r="W210" s="51"/>
      <c r="X210" s="51"/>
    </row>
    <row r="211" spans="1:24" x14ac:dyDescent="0.25">
      <c r="A211" s="51"/>
      <c r="B211" s="50"/>
      <c r="C211" s="50"/>
      <c r="D211" s="50"/>
      <c r="E211" s="50"/>
      <c r="F211" s="50"/>
      <c r="G211" s="51"/>
      <c r="H211" s="51"/>
      <c r="I211" s="50"/>
      <c r="J211" s="50"/>
      <c r="K211" s="50"/>
      <c r="L211" s="50"/>
      <c r="M211" s="50"/>
      <c r="N211" s="51"/>
      <c r="O211" s="50"/>
      <c r="P211" s="51"/>
      <c r="Q211" s="51"/>
      <c r="R211" s="50"/>
      <c r="S211" s="51"/>
      <c r="T211" s="51"/>
      <c r="U211" s="51"/>
      <c r="V211" s="51"/>
      <c r="W211" s="51"/>
      <c r="X211" s="51"/>
    </row>
    <row r="212" spans="1:24" x14ac:dyDescent="0.25">
      <c r="A212" s="51"/>
      <c r="B212" s="50"/>
      <c r="C212" s="50"/>
      <c r="D212" s="50"/>
      <c r="E212" s="50"/>
      <c r="F212" s="50"/>
      <c r="G212" s="51"/>
      <c r="H212" s="51"/>
      <c r="I212" s="50"/>
      <c r="J212" s="50"/>
      <c r="K212" s="50"/>
      <c r="L212" s="50"/>
      <c r="M212" s="50"/>
      <c r="N212" s="51"/>
      <c r="O212" s="50"/>
      <c r="P212" s="51"/>
      <c r="Q212" s="51"/>
      <c r="R212" s="50"/>
      <c r="S212" s="51"/>
      <c r="T212" s="51"/>
      <c r="U212" s="51"/>
      <c r="V212" s="51"/>
      <c r="W212" s="51"/>
      <c r="X212" s="51"/>
    </row>
    <row r="213" spans="1:24" x14ac:dyDescent="0.25">
      <c r="A213" s="51"/>
      <c r="B213" s="50"/>
      <c r="C213" s="50"/>
      <c r="D213" s="50"/>
      <c r="E213" s="50"/>
      <c r="F213" s="50"/>
      <c r="G213" s="51"/>
      <c r="H213" s="51"/>
      <c r="I213" s="50"/>
      <c r="J213" s="50"/>
      <c r="K213" s="50"/>
      <c r="L213" s="50"/>
      <c r="M213" s="50"/>
      <c r="N213" s="51"/>
      <c r="O213" s="50"/>
      <c r="P213" s="51"/>
      <c r="Q213" s="51"/>
      <c r="R213" s="50"/>
      <c r="S213" s="51"/>
      <c r="T213" s="51"/>
      <c r="U213" s="51"/>
      <c r="V213" s="51"/>
      <c r="W213" s="51"/>
      <c r="X213" s="51"/>
    </row>
    <row r="214" spans="1:24" x14ac:dyDescent="0.25">
      <c r="A214" s="51"/>
      <c r="B214" s="50"/>
      <c r="C214" s="50"/>
      <c r="D214" s="50"/>
      <c r="E214" s="50"/>
      <c r="F214" s="50"/>
      <c r="G214" s="51"/>
      <c r="H214" s="51"/>
      <c r="I214" s="50"/>
      <c r="J214" s="50"/>
      <c r="K214" s="50"/>
      <c r="L214" s="50"/>
      <c r="M214" s="50"/>
      <c r="N214" s="51"/>
      <c r="O214" s="50"/>
      <c r="P214" s="51"/>
      <c r="Q214" s="51"/>
      <c r="R214" s="50"/>
      <c r="S214" s="51"/>
      <c r="T214" s="51"/>
      <c r="U214" s="51"/>
      <c r="V214" s="51"/>
      <c r="W214" s="51"/>
      <c r="X214" s="51"/>
    </row>
    <row r="215" spans="1:24" x14ac:dyDescent="0.25">
      <c r="A215" s="51"/>
      <c r="B215" s="50"/>
      <c r="C215" s="50"/>
      <c r="D215" s="50"/>
      <c r="E215" s="50"/>
      <c r="F215" s="50"/>
      <c r="G215" s="51"/>
      <c r="H215" s="51"/>
      <c r="I215" s="50"/>
      <c r="J215" s="50"/>
      <c r="K215" s="50"/>
      <c r="L215" s="50"/>
      <c r="M215" s="50"/>
      <c r="N215" s="51"/>
      <c r="O215" s="50"/>
      <c r="P215" s="51"/>
      <c r="Q215" s="51"/>
      <c r="R215" s="50"/>
      <c r="S215" s="51"/>
      <c r="T215" s="51"/>
      <c r="U215" s="51"/>
      <c r="V215" s="51"/>
      <c r="W215" s="51"/>
      <c r="X215" s="51"/>
    </row>
    <row r="216" spans="1:24" x14ac:dyDescent="0.25">
      <c r="A216" s="51"/>
      <c r="B216" s="50"/>
      <c r="C216" s="50"/>
      <c r="D216" s="50"/>
      <c r="E216" s="50"/>
      <c r="F216" s="50"/>
      <c r="G216" s="51"/>
      <c r="H216" s="51"/>
      <c r="I216" s="50"/>
      <c r="J216" s="50"/>
      <c r="K216" s="50"/>
      <c r="L216" s="50"/>
      <c r="M216" s="50"/>
      <c r="N216" s="51"/>
      <c r="O216" s="50"/>
      <c r="P216" s="51"/>
      <c r="Q216" s="51"/>
      <c r="R216" s="50"/>
      <c r="S216" s="51"/>
      <c r="T216" s="51"/>
      <c r="U216" s="51"/>
      <c r="V216" s="51"/>
      <c r="W216" s="51"/>
      <c r="X216" s="51"/>
    </row>
    <row r="217" spans="1:24" x14ac:dyDescent="0.25">
      <c r="A217" s="51"/>
      <c r="B217" s="50"/>
      <c r="C217" s="50"/>
      <c r="D217" s="50"/>
      <c r="E217" s="50"/>
      <c r="F217" s="50"/>
      <c r="G217" s="51"/>
      <c r="H217" s="51"/>
      <c r="I217" s="50"/>
      <c r="J217" s="50"/>
      <c r="K217" s="50"/>
      <c r="L217" s="50"/>
      <c r="M217" s="50"/>
      <c r="N217" s="51"/>
      <c r="O217" s="50"/>
      <c r="P217" s="51"/>
      <c r="Q217" s="51"/>
      <c r="R217" s="50"/>
      <c r="S217" s="51"/>
      <c r="T217" s="51"/>
      <c r="U217" s="51"/>
      <c r="V217" s="51"/>
      <c r="W217" s="51"/>
      <c r="X217" s="51"/>
    </row>
    <row r="218" spans="1:24" x14ac:dyDescent="0.25">
      <c r="A218" s="51"/>
      <c r="B218" s="50"/>
      <c r="C218" s="50"/>
      <c r="D218" s="50"/>
      <c r="E218" s="50"/>
      <c r="F218" s="50"/>
      <c r="G218" s="51"/>
      <c r="H218" s="51"/>
      <c r="I218" s="50"/>
      <c r="J218" s="50"/>
      <c r="K218" s="50"/>
      <c r="L218" s="50"/>
      <c r="M218" s="50"/>
      <c r="N218" s="51"/>
      <c r="O218" s="50"/>
      <c r="P218" s="51"/>
      <c r="Q218" s="51"/>
      <c r="R218" s="50"/>
      <c r="S218" s="51"/>
      <c r="T218" s="51"/>
      <c r="U218" s="51"/>
      <c r="V218" s="51"/>
      <c r="W218" s="51"/>
      <c r="X218" s="51"/>
    </row>
    <row r="219" spans="1:24" x14ac:dyDescent="0.25">
      <c r="A219" s="51"/>
      <c r="B219" s="50"/>
      <c r="C219" s="50"/>
      <c r="D219" s="50"/>
      <c r="E219" s="50"/>
      <c r="F219" s="50"/>
      <c r="G219" s="51"/>
      <c r="H219" s="51"/>
      <c r="I219" s="50"/>
      <c r="J219" s="50"/>
      <c r="K219" s="50"/>
      <c r="L219" s="50"/>
      <c r="M219" s="50"/>
      <c r="N219" s="51"/>
      <c r="O219" s="50"/>
      <c r="P219" s="51"/>
      <c r="Q219" s="51"/>
      <c r="R219" s="50"/>
      <c r="S219" s="51"/>
      <c r="T219" s="51"/>
      <c r="U219" s="51"/>
      <c r="V219" s="51"/>
      <c r="W219" s="51"/>
      <c r="X219" s="51"/>
    </row>
    <row r="220" spans="1:24" x14ac:dyDescent="0.25">
      <c r="A220" s="51"/>
      <c r="B220" s="50"/>
      <c r="C220" s="50"/>
      <c r="D220" s="50"/>
      <c r="E220" s="50"/>
      <c r="F220" s="50"/>
      <c r="G220" s="51"/>
      <c r="H220" s="51"/>
      <c r="I220" s="50"/>
      <c r="J220" s="50"/>
      <c r="K220" s="50"/>
      <c r="L220" s="50"/>
      <c r="M220" s="50"/>
      <c r="N220" s="51"/>
      <c r="O220" s="50"/>
      <c r="P220" s="51"/>
      <c r="Q220" s="51"/>
      <c r="R220" s="50"/>
      <c r="S220" s="51"/>
      <c r="T220" s="51"/>
      <c r="U220" s="51"/>
      <c r="V220" s="51"/>
      <c r="W220" s="51"/>
      <c r="X220" s="51"/>
    </row>
    <row r="221" spans="1:24" x14ac:dyDescent="0.25">
      <c r="A221" s="51"/>
      <c r="B221" s="50"/>
      <c r="C221" s="50"/>
      <c r="D221" s="50"/>
      <c r="E221" s="50"/>
      <c r="F221" s="50"/>
      <c r="G221" s="51"/>
      <c r="H221" s="51"/>
      <c r="I221" s="50"/>
      <c r="J221" s="50"/>
      <c r="K221" s="50"/>
      <c r="L221" s="50"/>
      <c r="M221" s="50"/>
      <c r="N221" s="51"/>
      <c r="O221" s="50"/>
      <c r="P221" s="51"/>
      <c r="Q221" s="51"/>
      <c r="R221" s="50"/>
      <c r="S221" s="51"/>
      <c r="T221" s="51"/>
      <c r="U221" s="51"/>
      <c r="V221" s="51"/>
      <c r="W221" s="51"/>
      <c r="X221" s="51"/>
    </row>
    <row r="222" spans="1:24" x14ac:dyDescent="0.25">
      <c r="A222" s="51"/>
      <c r="B222" s="50"/>
      <c r="C222" s="50"/>
      <c r="D222" s="50"/>
      <c r="E222" s="50"/>
      <c r="F222" s="50"/>
      <c r="G222" s="51"/>
      <c r="H222" s="51"/>
      <c r="I222" s="50"/>
      <c r="J222" s="50"/>
      <c r="K222" s="50"/>
      <c r="L222" s="50"/>
      <c r="M222" s="50"/>
      <c r="N222" s="51"/>
      <c r="O222" s="50"/>
      <c r="P222" s="51"/>
      <c r="Q222" s="51"/>
      <c r="R222" s="50"/>
      <c r="S222" s="51"/>
      <c r="T222" s="51"/>
      <c r="U222" s="51"/>
      <c r="V222" s="51"/>
      <c r="W222" s="51"/>
      <c r="X222" s="51"/>
    </row>
    <row r="223" spans="1:24" x14ac:dyDescent="0.25">
      <c r="A223" s="51"/>
      <c r="B223" s="50"/>
      <c r="C223" s="50"/>
      <c r="D223" s="50"/>
      <c r="E223" s="50"/>
      <c r="F223" s="50"/>
      <c r="G223" s="51"/>
      <c r="H223" s="51"/>
      <c r="I223" s="50"/>
      <c r="J223" s="50"/>
      <c r="K223" s="50"/>
      <c r="L223" s="50"/>
      <c r="M223" s="50"/>
      <c r="N223" s="51"/>
      <c r="O223" s="50"/>
      <c r="P223" s="51"/>
      <c r="Q223" s="51"/>
      <c r="R223" s="50"/>
      <c r="S223" s="51"/>
      <c r="T223" s="51"/>
      <c r="U223" s="51"/>
      <c r="V223" s="51"/>
      <c r="W223" s="51"/>
      <c r="X223" s="51"/>
    </row>
    <row r="224" spans="1:24" x14ac:dyDescent="0.25">
      <c r="A224" s="51"/>
      <c r="B224" s="50"/>
      <c r="C224" s="50"/>
      <c r="D224" s="50"/>
      <c r="E224" s="50"/>
      <c r="F224" s="50"/>
      <c r="G224" s="51"/>
      <c r="H224" s="51"/>
      <c r="I224" s="50"/>
      <c r="J224" s="50"/>
      <c r="K224" s="50"/>
      <c r="L224" s="50"/>
      <c r="M224" s="50"/>
      <c r="N224" s="51"/>
      <c r="O224" s="50"/>
      <c r="P224" s="51"/>
      <c r="Q224" s="51"/>
      <c r="R224" s="50"/>
      <c r="S224" s="51"/>
      <c r="T224" s="51"/>
      <c r="U224" s="51"/>
      <c r="V224" s="51"/>
      <c r="W224" s="51"/>
      <c r="X224" s="51"/>
    </row>
    <row r="225" spans="1:24" x14ac:dyDescent="0.25">
      <c r="A225" s="51"/>
      <c r="B225" s="50"/>
      <c r="C225" s="50"/>
      <c r="D225" s="50"/>
      <c r="E225" s="50"/>
      <c r="F225" s="50"/>
      <c r="G225" s="51"/>
      <c r="H225" s="51"/>
      <c r="I225" s="50"/>
      <c r="J225" s="50"/>
      <c r="K225" s="50"/>
      <c r="L225" s="50"/>
      <c r="M225" s="50"/>
      <c r="N225" s="51"/>
      <c r="O225" s="50"/>
      <c r="P225" s="51"/>
      <c r="Q225" s="51"/>
      <c r="R225" s="50"/>
      <c r="S225" s="51"/>
      <c r="T225" s="51"/>
      <c r="U225" s="51"/>
      <c r="V225" s="51"/>
      <c r="W225" s="51"/>
      <c r="X225" s="51"/>
    </row>
    <row r="226" spans="1:24" x14ac:dyDescent="0.25">
      <c r="A226" s="51"/>
      <c r="B226" s="50"/>
      <c r="C226" s="50"/>
      <c r="D226" s="50"/>
      <c r="E226" s="50"/>
      <c r="F226" s="50"/>
      <c r="G226" s="51"/>
      <c r="H226" s="51"/>
      <c r="I226" s="50"/>
      <c r="J226" s="50"/>
      <c r="K226" s="50"/>
      <c r="L226" s="50"/>
      <c r="M226" s="50"/>
      <c r="N226" s="51"/>
      <c r="O226" s="50"/>
      <c r="P226" s="51"/>
      <c r="Q226" s="51"/>
      <c r="R226" s="50"/>
      <c r="S226" s="51"/>
      <c r="T226" s="51"/>
      <c r="U226" s="51"/>
      <c r="V226" s="51"/>
      <c r="W226" s="51"/>
      <c r="X226" s="51"/>
    </row>
    <row r="227" spans="1:24" x14ac:dyDescent="0.25">
      <c r="A227" s="51"/>
      <c r="B227" s="50"/>
      <c r="C227" s="50"/>
      <c r="D227" s="50"/>
      <c r="E227" s="50"/>
      <c r="F227" s="50"/>
      <c r="G227" s="51"/>
      <c r="H227" s="51"/>
      <c r="I227" s="50"/>
      <c r="J227" s="50"/>
      <c r="K227" s="50"/>
      <c r="L227" s="50"/>
      <c r="M227" s="50"/>
      <c r="N227" s="51"/>
      <c r="O227" s="50"/>
      <c r="P227" s="51"/>
      <c r="Q227" s="51"/>
      <c r="R227" s="50"/>
      <c r="S227" s="51"/>
      <c r="T227" s="51"/>
      <c r="U227" s="51"/>
      <c r="V227" s="51"/>
      <c r="W227" s="51"/>
      <c r="X227" s="51"/>
    </row>
    <row r="228" spans="1:24" x14ac:dyDescent="0.25">
      <c r="A228" s="51"/>
      <c r="B228" s="50"/>
      <c r="C228" s="50"/>
      <c r="D228" s="50"/>
      <c r="E228" s="50"/>
      <c r="F228" s="50"/>
      <c r="G228" s="51"/>
      <c r="H228" s="51"/>
      <c r="I228" s="50"/>
      <c r="J228" s="50"/>
      <c r="K228" s="50"/>
      <c r="L228" s="50"/>
      <c r="M228" s="50"/>
      <c r="N228" s="51"/>
      <c r="O228" s="50"/>
      <c r="P228" s="51"/>
      <c r="Q228" s="51"/>
      <c r="R228" s="50"/>
      <c r="S228" s="51"/>
      <c r="T228" s="51"/>
      <c r="U228" s="51"/>
      <c r="V228" s="51"/>
      <c r="W228" s="51"/>
      <c r="X228" s="51"/>
    </row>
    <row r="229" spans="1:24" x14ac:dyDescent="0.25">
      <c r="A229" s="51"/>
      <c r="B229" s="50"/>
      <c r="C229" s="50"/>
      <c r="D229" s="50"/>
      <c r="E229" s="50"/>
      <c r="F229" s="50"/>
      <c r="G229" s="51"/>
      <c r="H229" s="51"/>
      <c r="I229" s="50"/>
      <c r="J229" s="50"/>
      <c r="K229" s="50"/>
      <c r="L229" s="50"/>
      <c r="M229" s="50"/>
      <c r="N229" s="51"/>
      <c r="O229" s="50"/>
      <c r="P229" s="51"/>
      <c r="Q229" s="51"/>
      <c r="R229" s="50"/>
      <c r="S229" s="51"/>
      <c r="T229" s="51"/>
      <c r="U229" s="51"/>
      <c r="V229" s="51"/>
      <c r="W229" s="51"/>
      <c r="X229" s="51"/>
    </row>
    <row r="230" spans="1:24" x14ac:dyDescent="0.25">
      <c r="A230" s="51"/>
      <c r="B230" s="50"/>
      <c r="C230" s="50"/>
      <c r="D230" s="50"/>
      <c r="E230" s="50"/>
      <c r="F230" s="50"/>
      <c r="G230" s="51"/>
      <c r="H230" s="51"/>
      <c r="I230" s="50"/>
      <c r="J230" s="50"/>
      <c r="K230" s="50"/>
      <c r="L230" s="50"/>
      <c r="M230" s="50"/>
      <c r="N230" s="51"/>
      <c r="O230" s="50"/>
      <c r="P230" s="51"/>
      <c r="Q230" s="51"/>
      <c r="R230" s="50"/>
      <c r="S230" s="51"/>
      <c r="T230" s="51"/>
      <c r="U230" s="51"/>
      <c r="V230" s="51"/>
      <c r="W230" s="51"/>
      <c r="X230" s="51"/>
    </row>
    <row r="231" spans="1:24" x14ac:dyDescent="0.25">
      <c r="A231" s="51"/>
      <c r="B231" s="50"/>
      <c r="C231" s="50"/>
      <c r="D231" s="50"/>
      <c r="E231" s="50"/>
      <c r="F231" s="50"/>
      <c r="G231" s="51"/>
      <c r="H231" s="51"/>
      <c r="I231" s="50"/>
      <c r="J231" s="50"/>
      <c r="K231" s="50"/>
      <c r="L231" s="50"/>
      <c r="M231" s="50"/>
      <c r="N231" s="51"/>
      <c r="O231" s="50"/>
      <c r="P231" s="51"/>
      <c r="Q231" s="51"/>
      <c r="R231" s="50"/>
      <c r="S231" s="51"/>
      <c r="T231" s="51"/>
      <c r="U231" s="51"/>
      <c r="V231" s="51"/>
      <c r="W231" s="51"/>
      <c r="X231" s="51"/>
    </row>
    <row r="232" spans="1:24" x14ac:dyDescent="0.25">
      <c r="A232" s="51"/>
      <c r="B232" s="50"/>
      <c r="C232" s="50"/>
      <c r="D232" s="50"/>
      <c r="E232" s="50"/>
      <c r="F232" s="50"/>
      <c r="G232" s="51"/>
      <c r="H232" s="51"/>
      <c r="I232" s="50"/>
      <c r="J232" s="50"/>
      <c r="K232" s="50"/>
      <c r="L232" s="50"/>
      <c r="M232" s="50"/>
      <c r="N232" s="51"/>
      <c r="O232" s="50"/>
      <c r="P232" s="51"/>
      <c r="Q232" s="51"/>
      <c r="R232" s="50"/>
      <c r="S232" s="51"/>
      <c r="T232" s="51"/>
      <c r="U232" s="51"/>
      <c r="V232" s="51"/>
      <c r="W232" s="51"/>
      <c r="X232" s="51"/>
    </row>
    <row r="233" spans="1:24" x14ac:dyDescent="0.25">
      <c r="A233" s="51"/>
      <c r="B233" s="50"/>
      <c r="C233" s="50"/>
      <c r="D233" s="50"/>
      <c r="E233" s="50"/>
      <c r="F233" s="50"/>
      <c r="G233" s="51"/>
      <c r="H233" s="51"/>
      <c r="I233" s="50"/>
      <c r="J233" s="50"/>
      <c r="K233" s="50"/>
      <c r="L233" s="50"/>
      <c r="M233" s="50"/>
      <c r="N233" s="51"/>
      <c r="O233" s="50"/>
      <c r="P233" s="51"/>
      <c r="Q233" s="51"/>
      <c r="R233" s="50"/>
      <c r="S233" s="51"/>
      <c r="T233" s="51"/>
      <c r="U233" s="51"/>
      <c r="V233" s="51"/>
      <c r="W233" s="51"/>
      <c r="X233" s="51"/>
    </row>
    <row r="234" spans="1:24" x14ac:dyDescent="0.25">
      <c r="A234" s="51"/>
      <c r="B234" s="50"/>
      <c r="C234" s="50"/>
      <c r="D234" s="50"/>
      <c r="E234" s="50"/>
      <c r="F234" s="50"/>
      <c r="G234" s="51"/>
      <c r="H234" s="51"/>
      <c r="I234" s="50"/>
      <c r="J234" s="50"/>
      <c r="K234" s="50"/>
      <c r="L234" s="50"/>
      <c r="M234" s="50"/>
      <c r="N234" s="51"/>
      <c r="O234" s="50"/>
      <c r="P234" s="51"/>
      <c r="Q234" s="51"/>
      <c r="R234" s="50"/>
      <c r="S234" s="51"/>
      <c r="T234" s="51"/>
      <c r="U234" s="51"/>
      <c r="V234" s="51"/>
      <c r="W234" s="51"/>
      <c r="X234" s="51"/>
    </row>
    <row r="235" spans="1:24" x14ac:dyDescent="0.25">
      <c r="A235" s="51"/>
      <c r="B235" s="50"/>
      <c r="C235" s="50"/>
      <c r="D235" s="50"/>
      <c r="E235" s="50"/>
      <c r="F235" s="50"/>
      <c r="G235" s="51"/>
      <c r="H235" s="51"/>
      <c r="I235" s="50"/>
      <c r="J235" s="50"/>
      <c r="K235" s="50"/>
      <c r="L235" s="50"/>
      <c r="M235" s="50"/>
      <c r="N235" s="51"/>
      <c r="O235" s="50"/>
      <c r="P235" s="51"/>
      <c r="Q235" s="51"/>
      <c r="R235" s="50"/>
      <c r="S235" s="51"/>
      <c r="T235" s="51"/>
      <c r="U235" s="51"/>
      <c r="V235" s="51"/>
      <c r="W235" s="51"/>
      <c r="X235" s="51"/>
    </row>
    <row r="236" spans="1:24" x14ac:dyDescent="0.25">
      <c r="A236" s="51"/>
      <c r="B236" s="50"/>
      <c r="C236" s="50"/>
      <c r="D236" s="50"/>
      <c r="E236" s="50"/>
      <c r="F236" s="50"/>
      <c r="G236" s="51"/>
      <c r="H236" s="51"/>
      <c r="I236" s="50"/>
      <c r="J236" s="50"/>
      <c r="K236" s="50"/>
      <c r="L236" s="50"/>
      <c r="M236" s="50"/>
      <c r="N236" s="51"/>
      <c r="O236" s="50"/>
      <c r="P236" s="51"/>
      <c r="Q236" s="51"/>
      <c r="R236" s="50"/>
      <c r="S236" s="51"/>
      <c r="T236" s="51"/>
      <c r="U236" s="51"/>
      <c r="V236" s="51"/>
      <c r="W236" s="51"/>
      <c r="X236" s="51"/>
    </row>
    <row r="237" spans="1:24" x14ac:dyDescent="0.25">
      <c r="A237" s="51"/>
      <c r="B237" s="50"/>
      <c r="C237" s="50"/>
      <c r="D237" s="50"/>
      <c r="E237" s="50"/>
      <c r="F237" s="50"/>
      <c r="G237" s="51"/>
      <c r="H237" s="51"/>
      <c r="I237" s="50"/>
      <c r="J237" s="50"/>
      <c r="K237" s="50"/>
      <c r="L237" s="50"/>
      <c r="M237" s="50"/>
      <c r="N237" s="51"/>
      <c r="O237" s="50"/>
      <c r="P237" s="51"/>
      <c r="Q237" s="51"/>
      <c r="R237" s="50"/>
      <c r="S237" s="51"/>
      <c r="T237" s="51"/>
      <c r="U237" s="51"/>
      <c r="V237" s="51"/>
      <c r="W237" s="51"/>
      <c r="X237" s="51"/>
    </row>
    <row r="238" spans="1:24" x14ac:dyDescent="0.25">
      <c r="A238" s="51"/>
      <c r="B238" s="50"/>
      <c r="C238" s="50"/>
      <c r="D238" s="50"/>
      <c r="E238" s="50"/>
      <c r="F238" s="50"/>
      <c r="G238" s="51"/>
      <c r="H238" s="51"/>
      <c r="I238" s="50"/>
      <c r="J238" s="50"/>
      <c r="K238" s="50"/>
      <c r="L238" s="50"/>
      <c r="M238" s="50"/>
      <c r="N238" s="51"/>
      <c r="O238" s="50"/>
      <c r="P238" s="51"/>
      <c r="Q238" s="51"/>
      <c r="R238" s="50"/>
      <c r="S238" s="51"/>
      <c r="T238" s="51"/>
      <c r="U238" s="51"/>
      <c r="V238" s="51"/>
      <c r="W238" s="51"/>
      <c r="X238" s="51"/>
    </row>
    <row r="239" spans="1:24" x14ac:dyDescent="0.25">
      <c r="A239" s="51"/>
      <c r="B239" s="50"/>
      <c r="C239" s="50"/>
      <c r="D239" s="50"/>
      <c r="E239" s="50"/>
      <c r="F239" s="50"/>
      <c r="G239" s="51"/>
      <c r="H239" s="51"/>
      <c r="I239" s="50"/>
      <c r="J239" s="50"/>
      <c r="K239" s="50"/>
      <c r="L239" s="50"/>
      <c r="M239" s="50"/>
      <c r="N239" s="51"/>
      <c r="O239" s="50"/>
      <c r="P239" s="51"/>
      <c r="Q239" s="51"/>
      <c r="R239" s="50"/>
      <c r="S239" s="51"/>
      <c r="T239" s="51"/>
      <c r="U239" s="51"/>
      <c r="V239" s="51"/>
      <c r="W239" s="51"/>
      <c r="X239" s="51"/>
    </row>
    <row r="240" spans="1:24" x14ac:dyDescent="0.25">
      <c r="A240" s="51"/>
      <c r="B240" s="50"/>
      <c r="C240" s="50"/>
      <c r="D240" s="50"/>
      <c r="E240" s="50"/>
      <c r="F240" s="50"/>
      <c r="G240" s="51"/>
      <c r="H240" s="51"/>
      <c r="I240" s="50"/>
      <c r="J240" s="50"/>
      <c r="K240" s="50"/>
      <c r="L240" s="50"/>
      <c r="M240" s="50"/>
      <c r="N240" s="51"/>
      <c r="O240" s="50"/>
      <c r="P240" s="51"/>
      <c r="Q240" s="51"/>
      <c r="R240" s="50"/>
      <c r="S240" s="51"/>
      <c r="T240" s="51"/>
      <c r="U240" s="51"/>
      <c r="V240" s="51"/>
      <c r="W240" s="51"/>
      <c r="X240" s="51"/>
    </row>
    <row r="241" spans="1:24" x14ac:dyDescent="0.25">
      <c r="A241" s="51"/>
      <c r="B241" s="50"/>
      <c r="C241" s="50"/>
      <c r="D241" s="50"/>
      <c r="E241" s="50"/>
      <c r="F241" s="50"/>
      <c r="G241" s="51"/>
      <c r="H241" s="51"/>
      <c r="I241" s="50"/>
      <c r="J241" s="50"/>
      <c r="K241" s="50"/>
      <c r="L241" s="50"/>
      <c r="M241" s="50"/>
      <c r="N241" s="51"/>
      <c r="O241" s="50"/>
      <c r="P241" s="51"/>
      <c r="Q241" s="51"/>
      <c r="R241" s="50"/>
      <c r="S241" s="51"/>
      <c r="T241" s="51"/>
      <c r="U241" s="51"/>
      <c r="V241" s="51"/>
      <c r="W241" s="51"/>
      <c r="X241" s="51"/>
    </row>
    <row r="242" spans="1:24" x14ac:dyDescent="0.25">
      <c r="A242" s="51"/>
      <c r="B242" s="50"/>
      <c r="C242" s="50"/>
      <c r="D242" s="50"/>
      <c r="E242" s="50"/>
      <c r="F242" s="50"/>
      <c r="G242" s="51"/>
      <c r="H242" s="51"/>
      <c r="I242" s="50"/>
      <c r="J242" s="50"/>
      <c r="K242" s="50"/>
      <c r="L242" s="50"/>
      <c r="M242" s="50"/>
      <c r="N242" s="51"/>
      <c r="O242" s="50"/>
      <c r="P242" s="51"/>
      <c r="Q242" s="51"/>
      <c r="R242" s="50"/>
      <c r="S242" s="51"/>
      <c r="T242" s="51"/>
      <c r="U242" s="51"/>
      <c r="V242" s="51"/>
      <c r="W242" s="51"/>
      <c r="X242" s="51"/>
    </row>
    <row r="243" spans="1:24" x14ac:dyDescent="0.25">
      <c r="A243" s="51"/>
      <c r="B243" s="50"/>
      <c r="C243" s="50"/>
      <c r="D243" s="50"/>
      <c r="E243" s="50"/>
      <c r="F243" s="50"/>
      <c r="G243" s="51"/>
      <c r="H243" s="51"/>
      <c r="I243" s="50"/>
      <c r="J243" s="50"/>
      <c r="K243" s="50"/>
      <c r="L243" s="50"/>
      <c r="M243" s="50"/>
      <c r="N243" s="51"/>
      <c r="O243" s="50"/>
      <c r="P243" s="51"/>
      <c r="Q243" s="51"/>
      <c r="R243" s="50"/>
      <c r="S243" s="51"/>
      <c r="T243" s="51"/>
      <c r="U243" s="51"/>
      <c r="V243" s="51"/>
      <c r="W243" s="51"/>
      <c r="X243" s="51"/>
    </row>
    <row r="244" spans="1:24" x14ac:dyDescent="0.25">
      <c r="A244" s="51"/>
      <c r="B244" s="50"/>
      <c r="C244" s="50"/>
      <c r="D244" s="50"/>
      <c r="E244" s="50"/>
      <c r="F244" s="50"/>
      <c r="G244" s="51"/>
      <c r="H244" s="51"/>
      <c r="I244" s="50"/>
      <c r="J244" s="50"/>
      <c r="K244" s="50"/>
      <c r="L244" s="50"/>
      <c r="M244" s="50"/>
      <c r="N244" s="51"/>
      <c r="O244" s="50"/>
      <c r="P244" s="51"/>
      <c r="Q244" s="51"/>
      <c r="R244" s="50"/>
      <c r="S244" s="51"/>
      <c r="T244" s="51"/>
      <c r="U244" s="51"/>
      <c r="V244" s="51"/>
      <c r="W244" s="51"/>
      <c r="X244" s="51"/>
    </row>
    <row r="245" spans="1:24" x14ac:dyDescent="0.25">
      <c r="A245" s="51"/>
      <c r="B245" s="50"/>
      <c r="C245" s="50"/>
      <c r="D245" s="50"/>
      <c r="E245" s="50"/>
      <c r="F245" s="50"/>
      <c r="G245" s="51"/>
      <c r="H245" s="51"/>
      <c r="I245" s="50"/>
      <c r="J245" s="50"/>
      <c r="K245" s="50"/>
      <c r="L245" s="50"/>
      <c r="M245" s="50"/>
      <c r="N245" s="51"/>
      <c r="O245" s="50"/>
      <c r="P245" s="51"/>
      <c r="Q245" s="51"/>
      <c r="R245" s="50"/>
      <c r="S245" s="51"/>
      <c r="T245" s="51"/>
      <c r="U245" s="51"/>
      <c r="V245" s="51"/>
      <c r="W245" s="51"/>
      <c r="X245" s="51"/>
    </row>
    <row r="246" spans="1:24" x14ac:dyDescent="0.25">
      <c r="A246" s="51"/>
      <c r="B246" s="50"/>
      <c r="C246" s="50"/>
      <c r="D246" s="50"/>
      <c r="E246" s="50"/>
      <c r="F246" s="50"/>
      <c r="G246" s="51"/>
      <c r="H246" s="51"/>
      <c r="I246" s="50"/>
      <c r="J246" s="50"/>
      <c r="K246" s="50"/>
      <c r="L246" s="50"/>
      <c r="M246" s="50"/>
      <c r="N246" s="51"/>
      <c r="O246" s="50"/>
      <c r="P246" s="51"/>
      <c r="Q246" s="51"/>
      <c r="R246" s="50"/>
      <c r="S246" s="51"/>
      <c r="T246" s="51"/>
      <c r="U246" s="51"/>
      <c r="V246" s="51"/>
      <c r="W246" s="51"/>
      <c r="X246" s="51"/>
    </row>
    <row r="247" spans="1:24" x14ac:dyDescent="0.25">
      <c r="A247" s="51"/>
      <c r="B247" s="50"/>
      <c r="C247" s="50"/>
      <c r="D247" s="50"/>
      <c r="E247" s="50"/>
      <c r="F247" s="50"/>
      <c r="G247" s="51"/>
      <c r="H247" s="51"/>
      <c r="I247" s="50"/>
      <c r="J247" s="50"/>
      <c r="K247" s="50"/>
      <c r="L247" s="50"/>
      <c r="M247" s="50"/>
      <c r="N247" s="51"/>
      <c r="O247" s="50"/>
      <c r="P247" s="51"/>
      <c r="Q247" s="51"/>
      <c r="R247" s="50"/>
      <c r="S247" s="51"/>
      <c r="T247" s="51"/>
      <c r="U247" s="51"/>
      <c r="V247" s="51"/>
      <c r="W247" s="51"/>
      <c r="X247" s="51"/>
    </row>
    <row r="248" spans="1:24" x14ac:dyDescent="0.25">
      <c r="A248" s="51"/>
      <c r="B248" s="50"/>
      <c r="C248" s="50"/>
      <c r="D248" s="50"/>
      <c r="E248" s="50"/>
      <c r="F248" s="50"/>
      <c r="G248" s="51"/>
      <c r="H248" s="51"/>
      <c r="I248" s="50"/>
      <c r="J248" s="50"/>
      <c r="K248" s="50"/>
      <c r="L248" s="50"/>
      <c r="M248" s="50"/>
      <c r="N248" s="51"/>
      <c r="O248" s="50"/>
      <c r="P248" s="51"/>
      <c r="Q248" s="51"/>
      <c r="R248" s="50"/>
      <c r="S248" s="51"/>
      <c r="T248" s="51"/>
      <c r="U248" s="51"/>
      <c r="V248" s="51"/>
      <c r="W248" s="51"/>
      <c r="X248" s="51"/>
    </row>
    <row r="249" spans="1:24" x14ac:dyDescent="0.25">
      <c r="A249" s="51"/>
      <c r="B249" s="50"/>
      <c r="C249" s="50"/>
      <c r="D249" s="50"/>
      <c r="E249" s="50"/>
      <c r="F249" s="50"/>
      <c r="G249" s="51"/>
      <c r="H249" s="51"/>
      <c r="I249" s="50"/>
      <c r="J249" s="50"/>
      <c r="K249" s="50"/>
      <c r="L249" s="50"/>
      <c r="M249" s="50"/>
      <c r="N249" s="51"/>
      <c r="O249" s="50"/>
      <c r="P249" s="51"/>
      <c r="Q249" s="51"/>
      <c r="R249" s="50"/>
      <c r="S249" s="51"/>
      <c r="T249" s="51"/>
      <c r="U249" s="51"/>
      <c r="V249" s="51"/>
      <c r="W249" s="51"/>
      <c r="X249" s="51"/>
    </row>
    <row r="250" spans="1:24" x14ac:dyDescent="0.25">
      <c r="A250" s="51"/>
      <c r="B250" s="50"/>
      <c r="C250" s="50"/>
      <c r="D250" s="50"/>
      <c r="E250" s="50"/>
      <c r="F250" s="50"/>
      <c r="G250" s="51"/>
      <c r="H250" s="51"/>
      <c r="I250" s="50"/>
      <c r="J250" s="50"/>
      <c r="K250" s="50"/>
      <c r="L250" s="50"/>
      <c r="M250" s="50"/>
      <c r="N250" s="51"/>
      <c r="O250" s="50"/>
      <c r="P250" s="51"/>
      <c r="Q250" s="51"/>
      <c r="R250" s="50"/>
      <c r="S250" s="51"/>
      <c r="T250" s="51"/>
      <c r="U250" s="51"/>
      <c r="V250" s="51"/>
      <c r="W250" s="51"/>
      <c r="X250" s="51"/>
    </row>
    <row r="251" spans="1:24" x14ac:dyDescent="0.25">
      <c r="A251" s="51"/>
      <c r="B251" s="50"/>
      <c r="C251" s="50"/>
      <c r="D251" s="50"/>
      <c r="E251" s="50"/>
      <c r="F251" s="50"/>
      <c r="G251" s="51"/>
      <c r="H251" s="51"/>
      <c r="I251" s="50"/>
      <c r="J251" s="50"/>
      <c r="K251" s="50"/>
      <c r="L251" s="50"/>
      <c r="M251" s="50"/>
      <c r="N251" s="51"/>
      <c r="O251" s="50"/>
      <c r="P251" s="51"/>
      <c r="Q251" s="51"/>
      <c r="R251" s="50"/>
      <c r="S251" s="51"/>
      <c r="T251" s="51"/>
      <c r="U251" s="51"/>
      <c r="V251" s="51"/>
      <c r="W251" s="51"/>
      <c r="X251" s="51"/>
    </row>
    <row r="252" spans="1:24" x14ac:dyDescent="0.25">
      <c r="A252" s="51"/>
      <c r="B252" s="50"/>
      <c r="C252" s="50"/>
      <c r="D252" s="50"/>
      <c r="E252" s="50"/>
      <c r="F252" s="50"/>
      <c r="G252" s="51"/>
      <c r="H252" s="51"/>
      <c r="I252" s="50"/>
      <c r="J252" s="50"/>
      <c r="K252" s="50"/>
      <c r="L252" s="50"/>
      <c r="M252" s="50"/>
      <c r="N252" s="51"/>
      <c r="O252" s="50"/>
      <c r="P252" s="51"/>
      <c r="Q252" s="51"/>
      <c r="R252" s="50"/>
      <c r="S252" s="51"/>
      <c r="T252" s="51"/>
      <c r="U252" s="51"/>
      <c r="V252" s="51"/>
      <c r="W252" s="51"/>
      <c r="X252" s="51"/>
    </row>
    <row r="253" spans="1:24" x14ac:dyDescent="0.25">
      <c r="A253" s="51"/>
      <c r="B253" s="50"/>
      <c r="C253" s="50"/>
      <c r="D253" s="50"/>
      <c r="E253" s="50"/>
      <c r="F253" s="50"/>
      <c r="G253" s="51"/>
      <c r="H253" s="51"/>
      <c r="I253" s="50"/>
      <c r="J253" s="50"/>
      <c r="K253" s="50"/>
      <c r="L253" s="50"/>
      <c r="M253" s="50"/>
      <c r="N253" s="51"/>
      <c r="O253" s="50"/>
      <c r="P253" s="51"/>
      <c r="Q253" s="51"/>
      <c r="R253" s="50"/>
      <c r="S253" s="51"/>
      <c r="T253" s="51"/>
      <c r="U253" s="51"/>
      <c r="V253" s="51"/>
      <c r="W253" s="51"/>
      <c r="X253" s="51"/>
    </row>
    <row r="254" spans="1:24" x14ac:dyDescent="0.25">
      <c r="A254" s="51"/>
      <c r="B254" s="50"/>
      <c r="C254" s="50"/>
      <c r="D254" s="50"/>
      <c r="E254" s="50"/>
      <c r="F254" s="50"/>
      <c r="G254" s="51"/>
      <c r="H254" s="51"/>
      <c r="I254" s="50"/>
      <c r="J254" s="50"/>
      <c r="K254" s="50"/>
      <c r="L254" s="50"/>
      <c r="M254" s="50"/>
      <c r="N254" s="51"/>
      <c r="O254" s="50"/>
      <c r="P254" s="51"/>
      <c r="Q254" s="51"/>
      <c r="R254" s="50"/>
      <c r="S254" s="51"/>
      <c r="T254" s="51"/>
      <c r="U254" s="51"/>
      <c r="V254" s="51"/>
      <c r="W254" s="51"/>
      <c r="X254" s="51"/>
    </row>
    <row r="255" spans="1:24" x14ac:dyDescent="0.25">
      <c r="A255" s="51"/>
      <c r="B255" s="50"/>
      <c r="C255" s="50"/>
      <c r="D255" s="50"/>
      <c r="E255" s="50"/>
      <c r="F255" s="50"/>
      <c r="G255" s="51"/>
      <c r="H255" s="51"/>
      <c r="I255" s="50"/>
      <c r="J255" s="50"/>
      <c r="K255" s="50"/>
      <c r="L255" s="50"/>
      <c r="M255" s="50"/>
      <c r="N255" s="51"/>
      <c r="O255" s="50"/>
      <c r="P255" s="51"/>
      <c r="Q255" s="51"/>
      <c r="R255" s="50"/>
      <c r="S255" s="51"/>
      <c r="T255" s="51"/>
      <c r="U255" s="51"/>
      <c r="V255" s="51"/>
      <c r="W255" s="51"/>
      <c r="X255" s="51"/>
    </row>
    <row r="256" spans="1:24" x14ac:dyDescent="0.25">
      <c r="A256" s="51"/>
      <c r="B256" s="50"/>
      <c r="C256" s="50"/>
      <c r="D256" s="50"/>
      <c r="E256" s="50"/>
      <c r="F256" s="50"/>
      <c r="G256" s="51"/>
      <c r="H256" s="51"/>
      <c r="I256" s="50"/>
      <c r="J256" s="50"/>
      <c r="K256" s="50"/>
      <c r="L256" s="50"/>
      <c r="M256" s="50"/>
      <c r="N256" s="51"/>
      <c r="O256" s="50"/>
      <c r="P256" s="51"/>
      <c r="Q256" s="51"/>
      <c r="R256" s="50"/>
      <c r="S256" s="51"/>
      <c r="T256" s="51"/>
      <c r="U256" s="51"/>
      <c r="V256" s="51"/>
      <c r="W256" s="51"/>
      <c r="X256" s="51"/>
    </row>
    <row r="257" spans="1:24" x14ac:dyDescent="0.25">
      <c r="A257" s="51"/>
      <c r="B257" s="50"/>
      <c r="C257" s="50"/>
      <c r="D257" s="50"/>
      <c r="E257" s="50"/>
      <c r="F257" s="50"/>
      <c r="G257" s="51"/>
      <c r="H257" s="51"/>
      <c r="I257" s="50"/>
      <c r="J257" s="50"/>
      <c r="K257" s="50"/>
      <c r="L257" s="50"/>
      <c r="M257" s="50"/>
      <c r="N257" s="51"/>
      <c r="O257" s="50"/>
      <c r="P257" s="51"/>
      <c r="Q257" s="51"/>
      <c r="R257" s="50"/>
      <c r="S257" s="51"/>
      <c r="T257" s="51"/>
      <c r="U257" s="51"/>
      <c r="V257" s="51"/>
      <c r="W257" s="51"/>
      <c r="X257" s="51"/>
    </row>
    <row r="258" spans="1:24" x14ac:dyDescent="0.25">
      <c r="A258" s="51"/>
      <c r="B258" s="50"/>
      <c r="C258" s="50"/>
      <c r="D258" s="50"/>
      <c r="E258" s="50"/>
      <c r="F258" s="50"/>
      <c r="G258" s="51"/>
      <c r="H258" s="51"/>
      <c r="I258" s="50"/>
      <c r="J258" s="50"/>
      <c r="K258" s="50"/>
      <c r="L258" s="50"/>
      <c r="M258" s="50"/>
      <c r="N258" s="51"/>
      <c r="O258" s="50"/>
      <c r="P258" s="51"/>
      <c r="Q258" s="51"/>
      <c r="R258" s="50"/>
      <c r="S258" s="51"/>
      <c r="T258" s="51"/>
      <c r="U258" s="51"/>
      <c r="V258" s="51"/>
      <c r="W258" s="51"/>
      <c r="X258" s="51"/>
    </row>
    <row r="259" spans="1:24" x14ac:dyDescent="0.25">
      <c r="A259" s="51"/>
      <c r="B259" s="50"/>
      <c r="C259" s="50"/>
      <c r="D259" s="50"/>
      <c r="E259" s="50"/>
      <c r="F259" s="50"/>
      <c r="G259" s="51"/>
      <c r="H259" s="51"/>
      <c r="I259" s="50"/>
      <c r="J259" s="50"/>
      <c r="K259" s="50"/>
      <c r="L259" s="50"/>
      <c r="M259" s="50"/>
      <c r="N259" s="51"/>
      <c r="O259" s="50"/>
      <c r="P259" s="51"/>
      <c r="Q259" s="51"/>
      <c r="R259" s="50"/>
      <c r="S259" s="51"/>
      <c r="T259" s="51"/>
      <c r="U259" s="51"/>
      <c r="V259" s="51"/>
      <c r="W259" s="51"/>
      <c r="X259" s="51"/>
    </row>
    <row r="260" spans="1:24" x14ac:dyDescent="0.25">
      <c r="A260" s="51"/>
      <c r="B260" s="50"/>
      <c r="C260" s="50"/>
      <c r="D260" s="50"/>
      <c r="E260" s="50"/>
      <c r="F260" s="50"/>
      <c r="G260" s="51"/>
      <c r="H260" s="51"/>
      <c r="I260" s="50"/>
      <c r="J260" s="50"/>
      <c r="K260" s="50"/>
      <c r="L260" s="50"/>
      <c r="M260" s="50"/>
      <c r="N260" s="51"/>
      <c r="O260" s="50"/>
      <c r="P260" s="51"/>
      <c r="Q260" s="51"/>
      <c r="R260" s="50"/>
      <c r="S260" s="51"/>
      <c r="T260" s="51"/>
      <c r="U260" s="51"/>
      <c r="V260" s="51"/>
      <c r="W260" s="51"/>
      <c r="X260" s="51"/>
    </row>
    <row r="261" spans="1:24" x14ac:dyDescent="0.25">
      <c r="A261" s="51"/>
      <c r="B261" s="50"/>
      <c r="C261" s="50"/>
      <c r="D261" s="50"/>
      <c r="E261" s="50"/>
      <c r="F261" s="50"/>
      <c r="G261" s="51"/>
      <c r="H261" s="51"/>
      <c r="I261" s="50"/>
      <c r="J261" s="50"/>
      <c r="K261" s="50"/>
      <c r="L261" s="50"/>
      <c r="M261" s="50"/>
      <c r="N261" s="51"/>
      <c r="O261" s="50"/>
      <c r="P261" s="51"/>
      <c r="Q261" s="51"/>
      <c r="R261" s="50"/>
      <c r="S261" s="51"/>
      <c r="T261" s="51"/>
      <c r="U261" s="51"/>
      <c r="V261" s="51"/>
      <c r="W261" s="51"/>
      <c r="X261" s="51"/>
    </row>
    <row r="262" spans="1:24" x14ac:dyDescent="0.25">
      <c r="A262" s="51"/>
      <c r="B262" s="50"/>
      <c r="C262" s="50"/>
      <c r="D262" s="50"/>
      <c r="E262" s="50"/>
      <c r="F262" s="50"/>
      <c r="G262" s="51"/>
      <c r="H262" s="51"/>
      <c r="I262" s="50"/>
      <c r="J262" s="50"/>
      <c r="K262" s="50"/>
      <c r="L262" s="50"/>
      <c r="M262" s="50"/>
      <c r="N262" s="51"/>
      <c r="O262" s="50"/>
      <c r="P262" s="51"/>
      <c r="Q262" s="51"/>
      <c r="R262" s="50"/>
      <c r="S262" s="51"/>
      <c r="T262" s="51"/>
      <c r="U262" s="51"/>
      <c r="V262" s="51"/>
      <c r="W262" s="51"/>
      <c r="X262" s="51"/>
    </row>
    <row r="263" spans="1:24" x14ac:dyDescent="0.25">
      <c r="A263" s="51"/>
      <c r="B263" s="50"/>
      <c r="C263" s="50"/>
      <c r="D263" s="50"/>
      <c r="E263" s="50"/>
      <c r="F263" s="50"/>
      <c r="G263" s="51"/>
      <c r="H263" s="51"/>
      <c r="I263" s="50"/>
      <c r="J263" s="50"/>
      <c r="K263" s="50"/>
      <c r="L263" s="50"/>
      <c r="M263" s="50"/>
      <c r="N263" s="51"/>
      <c r="O263" s="50"/>
      <c r="P263" s="51"/>
      <c r="Q263" s="51"/>
      <c r="R263" s="50"/>
      <c r="S263" s="51"/>
      <c r="T263" s="51"/>
      <c r="U263" s="51"/>
      <c r="V263" s="51"/>
      <c r="W263" s="51"/>
      <c r="X263" s="51"/>
    </row>
    <row r="264" spans="1:24" x14ac:dyDescent="0.25">
      <c r="A264" s="51"/>
      <c r="B264" s="50"/>
      <c r="C264" s="50"/>
      <c r="D264" s="50"/>
      <c r="E264" s="50"/>
      <c r="F264" s="50"/>
      <c r="G264" s="51"/>
      <c r="H264" s="51"/>
      <c r="I264" s="50"/>
      <c r="J264" s="50"/>
      <c r="K264" s="50"/>
      <c r="L264" s="50"/>
      <c r="M264" s="50"/>
      <c r="N264" s="51"/>
      <c r="O264" s="50"/>
      <c r="P264" s="51"/>
      <c r="Q264" s="51"/>
      <c r="R264" s="50"/>
      <c r="S264" s="51"/>
      <c r="T264" s="51"/>
      <c r="U264" s="51"/>
      <c r="V264" s="51"/>
      <c r="W264" s="51"/>
      <c r="X264" s="51"/>
    </row>
    <row r="265" spans="1:24" x14ac:dyDescent="0.25">
      <c r="A265" s="51"/>
      <c r="B265" s="50"/>
      <c r="C265" s="50"/>
      <c r="D265" s="50"/>
      <c r="E265" s="50"/>
      <c r="F265" s="50"/>
      <c r="G265" s="51"/>
      <c r="H265" s="51"/>
      <c r="I265" s="50"/>
      <c r="J265" s="50"/>
      <c r="K265" s="50"/>
      <c r="L265" s="50"/>
      <c r="M265" s="50"/>
      <c r="N265" s="51"/>
      <c r="O265" s="50"/>
      <c r="P265" s="51"/>
      <c r="Q265" s="51"/>
      <c r="R265" s="50"/>
      <c r="S265" s="51"/>
      <c r="T265" s="51"/>
      <c r="U265" s="51"/>
      <c r="V265" s="51"/>
      <c r="W265" s="51"/>
      <c r="X265" s="51"/>
    </row>
    <row r="266" spans="1:24" x14ac:dyDescent="0.25">
      <c r="A266" s="51"/>
      <c r="B266" s="50"/>
      <c r="C266" s="50"/>
      <c r="D266" s="50"/>
      <c r="E266" s="50"/>
      <c r="F266" s="50"/>
      <c r="G266" s="51"/>
      <c r="H266" s="51"/>
      <c r="I266" s="50"/>
      <c r="J266" s="50"/>
      <c r="K266" s="50"/>
      <c r="L266" s="50"/>
      <c r="M266" s="50"/>
      <c r="N266" s="51"/>
      <c r="O266" s="50"/>
      <c r="P266" s="51"/>
      <c r="Q266" s="51"/>
      <c r="R266" s="50"/>
      <c r="S266" s="51"/>
      <c r="T266" s="51"/>
      <c r="U266" s="51"/>
      <c r="V266" s="51"/>
      <c r="W266" s="51"/>
      <c r="X266" s="51"/>
    </row>
    <row r="267" spans="1:24" x14ac:dyDescent="0.25">
      <c r="A267" s="51"/>
      <c r="B267" s="50"/>
      <c r="C267" s="50"/>
      <c r="D267" s="50"/>
      <c r="E267" s="50"/>
      <c r="F267" s="50"/>
      <c r="G267" s="51"/>
      <c r="H267" s="51"/>
      <c r="I267" s="50"/>
      <c r="J267" s="50"/>
      <c r="K267" s="50"/>
      <c r="L267" s="50"/>
      <c r="M267" s="50"/>
      <c r="N267" s="51"/>
      <c r="O267" s="50"/>
      <c r="P267" s="51"/>
      <c r="Q267" s="51"/>
      <c r="R267" s="50"/>
      <c r="S267" s="51"/>
      <c r="T267" s="51"/>
      <c r="U267" s="51"/>
      <c r="V267" s="51"/>
      <c r="W267" s="51"/>
      <c r="X267" s="51"/>
    </row>
    <row r="268" spans="1:24" x14ac:dyDescent="0.25">
      <c r="A268" s="51"/>
      <c r="B268" s="50"/>
      <c r="C268" s="50"/>
      <c r="D268" s="50"/>
      <c r="E268" s="50"/>
      <c r="F268" s="50"/>
      <c r="G268" s="51"/>
      <c r="H268" s="51"/>
      <c r="I268" s="50"/>
      <c r="J268" s="50"/>
      <c r="K268" s="50"/>
      <c r="L268" s="50"/>
      <c r="M268" s="50"/>
      <c r="N268" s="51"/>
      <c r="O268" s="50"/>
      <c r="P268" s="51"/>
      <c r="Q268" s="51"/>
      <c r="R268" s="50"/>
      <c r="S268" s="51"/>
      <c r="T268" s="51"/>
      <c r="U268" s="51"/>
      <c r="V268" s="51"/>
      <c r="W268" s="51"/>
      <c r="X268" s="51"/>
    </row>
    <row r="269" spans="1:24" x14ac:dyDescent="0.25">
      <c r="A269" s="51"/>
      <c r="B269" s="50"/>
      <c r="C269" s="50"/>
      <c r="D269" s="50"/>
      <c r="E269" s="50"/>
      <c r="F269" s="50"/>
      <c r="G269" s="51"/>
      <c r="H269" s="51"/>
      <c r="I269" s="50"/>
      <c r="J269" s="50"/>
      <c r="K269" s="50"/>
      <c r="L269" s="50"/>
      <c r="M269" s="50"/>
      <c r="N269" s="51"/>
      <c r="O269" s="50"/>
      <c r="P269" s="51"/>
      <c r="Q269" s="51"/>
      <c r="R269" s="50"/>
      <c r="S269" s="51"/>
      <c r="T269" s="51"/>
      <c r="U269" s="51"/>
      <c r="V269" s="51"/>
      <c r="W269" s="51"/>
      <c r="X269" s="51"/>
    </row>
    <row r="270" spans="1:24" x14ac:dyDescent="0.25">
      <c r="A270" s="51"/>
      <c r="B270" s="50"/>
      <c r="C270" s="50"/>
      <c r="D270" s="50"/>
      <c r="E270" s="50"/>
      <c r="F270" s="50"/>
      <c r="G270" s="51"/>
      <c r="H270" s="51"/>
      <c r="I270" s="50"/>
      <c r="J270" s="50"/>
      <c r="K270" s="50"/>
      <c r="L270" s="50"/>
      <c r="M270" s="50"/>
      <c r="N270" s="51"/>
      <c r="O270" s="50"/>
      <c r="P270" s="51"/>
      <c r="Q270" s="51"/>
      <c r="R270" s="50"/>
      <c r="S270" s="51"/>
      <c r="T270" s="51"/>
      <c r="U270" s="51"/>
      <c r="V270" s="51"/>
      <c r="W270" s="51"/>
      <c r="X270" s="51"/>
    </row>
    <row r="271" spans="1:24" x14ac:dyDescent="0.25">
      <c r="A271" s="51"/>
      <c r="B271" s="50"/>
      <c r="C271" s="50"/>
      <c r="D271" s="50"/>
      <c r="E271" s="50"/>
      <c r="F271" s="50"/>
      <c r="G271" s="51"/>
      <c r="H271" s="51"/>
      <c r="I271" s="50"/>
      <c r="J271" s="50"/>
      <c r="K271" s="50"/>
      <c r="L271" s="50"/>
      <c r="M271" s="50"/>
      <c r="N271" s="51"/>
      <c r="O271" s="50"/>
      <c r="P271" s="51"/>
      <c r="Q271" s="51"/>
      <c r="R271" s="50"/>
      <c r="S271" s="51"/>
      <c r="T271" s="51"/>
      <c r="U271" s="51"/>
      <c r="V271" s="51"/>
      <c r="W271" s="51"/>
      <c r="X271" s="51"/>
    </row>
    <row r="272" spans="1:24" x14ac:dyDescent="0.25">
      <c r="A272" s="51"/>
      <c r="B272" s="50"/>
      <c r="C272" s="50"/>
      <c r="D272" s="50"/>
      <c r="E272" s="50"/>
      <c r="F272" s="50"/>
      <c r="G272" s="51"/>
      <c r="H272" s="51"/>
      <c r="I272" s="50"/>
      <c r="J272" s="50"/>
      <c r="K272" s="50"/>
      <c r="L272" s="50"/>
      <c r="M272" s="50"/>
      <c r="N272" s="51"/>
      <c r="O272" s="50"/>
      <c r="P272" s="51"/>
      <c r="Q272" s="51"/>
      <c r="R272" s="50"/>
      <c r="S272" s="51"/>
      <c r="T272" s="51"/>
      <c r="U272" s="51"/>
      <c r="V272" s="51"/>
      <c r="W272" s="51"/>
      <c r="X272" s="51"/>
    </row>
    <row r="273" spans="1:24" x14ac:dyDescent="0.25">
      <c r="A273" s="51"/>
      <c r="B273" s="50"/>
      <c r="C273" s="50"/>
      <c r="D273" s="50"/>
      <c r="E273" s="50"/>
      <c r="F273" s="50"/>
      <c r="G273" s="51"/>
      <c r="H273" s="51"/>
      <c r="I273" s="50"/>
      <c r="J273" s="50"/>
      <c r="K273" s="50"/>
      <c r="L273" s="50"/>
      <c r="M273" s="50"/>
      <c r="N273" s="51"/>
      <c r="O273" s="50"/>
      <c r="P273" s="51"/>
      <c r="Q273" s="51"/>
      <c r="R273" s="50"/>
      <c r="S273" s="51"/>
      <c r="T273" s="51"/>
      <c r="U273" s="51"/>
      <c r="V273" s="51"/>
      <c r="W273" s="51"/>
      <c r="X273" s="51"/>
    </row>
    <row r="274" spans="1:24" x14ac:dyDescent="0.25">
      <c r="A274" s="51"/>
      <c r="B274" s="50"/>
      <c r="C274" s="50"/>
      <c r="D274" s="50"/>
      <c r="E274" s="50"/>
      <c r="F274" s="50"/>
      <c r="G274" s="51"/>
      <c r="H274" s="51"/>
      <c r="I274" s="50"/>
      <c r="J274" s="50"/>
      <c r="K274" s="50"/>
      <c r="L274" s="50"/>
      <c r="M274" s="50"/>
      <c r="N274" s="51"/>
      <c r="O274" s="50"/>
      <c r="P274" s="51"/>
      <c r="Q274" s="51"/>
      <c r="R274" s="50"/>
      <c r="S274" s="51"/>
      <c r="T274" s="51"/>
      <c r="U274" s="51"/>
      <c r="V274" s="51"/>
      <c r="W274" s="51"/>
      <c r="X274" s="51"/>
    </row>
    <row r="275" spans="1:24" x14ac:dyDescent="0.25">
      <c r="A275" s="51"/>
      <c r="B275" s="50"/>
      <c r="C275" s="50"/>
      <c r="D275" s="50"/>
      <c r="E275" s="50"/>
      <c r="F275" s="50"/>
      <c r="G275" s="51"/>
      <c r="H275" s="51"/>
      <c r="I275" s="50"/>
      <c r="J275" s="50"/>
      <c r="K275" s="50"/>
      <c r="L275" s="50"/>
      <c r="M275" s="50"/>
      <c r="N275" s="51"/>
      <c r="O275" s="50"/>
      <c r="P275" s="51"/>
      <c r="Q275" s="51"/>
      <c r="R275" s="50"/>
      <c r="S275" s="51"/>
      <c r="T275" s="51"/>
      <c r="U275" s="51"/>
      <c r="V275" s="51"/>
      <c r="W275" s="51"/>
      <c r="X275" s="51"/>
    </row>
    <row r="276" spans="1:24" x14ac:dyDescent="0.25">
      <c r="A276" s="51"/>
      <c r="B276" s="50"/>
      <c r="C276" s="50"/>
      <c r="D276" s="50"/>
      <c r="E276" s="50"/>
      <c r="F276" s="50"/>
      <c r="G276" s="51"/>
      <c r="H276" s="51"/>
      <c r="I276" s="50"/>
      <c r="J276" s="50"/>
      <c r="K276" s="50"/>
      <c r="L276" s="50"/>
      <c r="M276" s="50"/>
      <c r="N276" s="51"/>
      <c r="O276" s="50"/>
      <c r="P276" s="51"/>
      <c r="Q276" s="51"/>
      <c r="R276" s="50"/>
      <c r="S276" s="51"/>
      <c r="T276" s="51"/>
      <c r="U276" s="51"/>
      <c r="V276" s="51"/>
      <c r="W276" s="51"/>
      <c r="X276" s="51"/>
    </row>
    <row r="277" spans="1:24" x14ac:dyDescent="0.25">
      <c r="A277" s="51"/>
      <c r="B277" s="50"/>
      <c r="C277" s="50"/>
      <c r="D277" s="50"/>
      <c r="E277" s="50"/>
      <c r="F277" s="50"/>
      <c r="G277" s="51"/>
      <c r="H277" s="51"/>
      <c r="I277" s="50"/>
      <c r="J277" s="50"/>
      <c r="K277" s="50"/>
      <c r="L277" s="50"/>
      <c r="M277" s="50"/>
      <c r="N277" s="51"/>
      <c r="O277" s="50"/>
      <c r="P277" s="51"/>
      <c r="Q277" s="51"/>
      <c r="R277" s="50"/>
      <c r="S277" s="51"/>
      <c r="T277" s="51"/>
      <c r="U277" s="51"/>
      <c r="V277" s="51"/>
      <c r="W277" s="51"/>
      <c r="X277" s="51"/>
    </row>
    <row r="278" spans="1:24" x14ac:dyDescent="0.25">
      <c r="A278" s="51"/>
      <c r="B278" s="50"/>
      <c r="C278" s="50"/>
      <c r="D278" s="50"/>
      <c r="E278" s="50"/>
      <c r="F278" s="50"/>
      <c r="G278" s="51"/>
      <c r="H278" s="51"/>
      <c r="I278" s="50"/>
      <c r="J278" s="50"/>
      <c r="K278" s="50"/>
      <c r="L278" s="50"/>
      <c r="M278" s="50"/>
      <c r="N278" s="51"/>
      <c r="O278" s="50"/>
      <c r="P278" s="51"/>
      <c r="Q278" s="51"/>
      <c r="R278" s="50"/>
      <c r="S278" s="51"/>
      <c r="T278" s="51"/>
      <c r="U278" s="51"/>
      <c r="V278" s="51"/>
      <c r="W278" s="51"/>
      <c r="X278" s="51"/>
    </row>
    <row r="279" spans="1:24" x14ac:dyDescent="0.25">
      <c r="A279" s="51"/>
      <c r="B279" s="50"/>
      <c r="C279" s="50"/>
      <c r="D279" s="50"/>
      <c r="E279" s="50"/>
      <c r="F279" s="50"/>
      <c r="G279" s="51"/>
      <c r="H279" s="51"/>
      <c r="I279" s="50"/>
      <c r="J279" s="50"/>
      <c r="K279" s="50"/>
      <c r="L279" s="50"/>
      <c r="M279" s="50"/>
      <c r="N279" s="51"/>
      <c r="O279" s="50"/>
      <c r="P279" s="51"/>
      <c r="Q279" s="51"/>
      <c r="R279" s="50"/>
      <c r="S279" s="51"/>
      <c r="T279" s="51"/>
      <c r="U279" s="51"/>
      <c r="V279" s="51"/>
      <c r="W279" s="51"/>
      <c r="X279" s="51"/>
    </row>
    <row r="280" spans="1:24" x14ac:dyDescent="0.25">
      <c r="A280" s="51"/>
      <c r="B280" s="50"/>
      <c r="C280" s="50"/>
      <c r="D280" s="50"/>
      <c r="E280" s="50"/>
      <c r="F280" s="50"/>
      <c r="G280" s="51"/>
      <c r="H280" s="51"/>
      <c r="I280" s="50"/>
      <c r="J280" s="50"/>
      <c r="K280" s="50"/>
      <c r="L280" s="50"/>
      <c r="M280" s="50"/>
      <c r="N280" s="51"/>
      <c r="O280" s="50"/>
      <c r="P280" s="51"/>
      <c r="Q280" s="51"/>
      <c r="R280" s="50"/>
      <c r="S280" s="51"/>
      <c r="T280" s="51"/>
      <c r="U280" s="51"/>
      <c r="V280" s="51"/>
      <c r="W280" s="51"/>
      <c r="X280" s="51"/>
    </row>
    <row r="281" spans="1:24" x14ac:dyDescent="0.25">
      <c r="A281" s="51"/>
      <c r="B281" s="50"/>
      <c r="C281" s="50"/>
      <c r="D281" s="50"/>
      <c r="E281" s="50"/>
      <c r="F281" s="50"/>
      <c r="G281" s="51"/>
      <c r="H281" s="51"/>
      <c r="I281" s="50"/>
      <c r="J281" s="50"/>
      <c r="K281" s="50"/>
      <c r="L281" s="50"/>
      <c r="M281" s="50"/>
      <c r="N281" s="51"/>
      <c r="O281" s="50"/>
      <c r="P281" s="51"/>
      <c r="Q281" s="51"/>
      <c r="R281" s="50"/>
      <c r="S281" s="51"/>
      <c r="T281" s="51"/>
      <c r="U281" s="51"/>
      <c r="V281" s="51"/>
      <c r="W281" s="51"/>
      <c r="X281" s="51"/>
    </row>
    <row r="282" spans="1:24" x14ac:dyDescent="0.25">
      <c r="A282" s="51"/>
      <c r="B282" s="50"/>
      <c r="C282" s="50"/>
      <c r="D282" s="50"/>
      <c r="E282" s="50"/>
      <c r="F282" s="50"/>
      <c r="G282" s="51"/>
      <c r="H282" s="51"/>
      <c r="I282" s="50"/>
      <c r="J282" s="50"/>
      <c r="K282" s="50"/>
      <c r="L282" s="50"/>
      <c r="M282" s="50"/>
      <c r="N282" s="51"/>
      <c r="O282" s="50"/>
      <c r="P282" s="51"/>
      <c r="Q282" s="51"/>
      <c r="R282" s="50"/>
      <c r="S282" s="51"/>
      <c r="T282" s="51"/>
      <c r="U282" s="51"/>
      <c r="V282" s="51"/>
      <c r="W282" s="51"/>
      <c r="X282" s="51"/>
    </row>
    <row r="283" spans="1:24" x14ac:dyDescent="0.25">
      <c r="A283" s="51"/>
      <c r="B283" s="50"/>
      <c r="C283" s="50"/>
      <c r="D283" s="50"/>
      <c r="E283" s="50"/>
      <c r="F283" s="50"/>
      <c r="G283" s="51"/>
      <c r="H283" s="51"/>
      <c r="I283" s="50"/>
      <c r="J283" s="50"/>
      <c r="K283" s="50"/>
      <c r="L283" s="50"/>
      <c r="M283" s="50"/>
      <c r="N283" s="51"/>
      <c r="O283" s="50"/>
      <c r="P283" s="51"/>
      <c r="Q283" s="51"/>
      <c r="R283" s="50"/>
      <c r="S283" s="51"/>
      <c r="T283" s="51"/>
      <c r="U283" s="51"/>
      <c r="V283" s="51"/>
      <c r="W283" s="51"/>
      <c r="X283" s="51"/>
    </row>
    <row r="284" spans="1:24" x14ac:dyDescent="0.25">
      <c r="A284" s="51"/>
      <c r="B284" s="50"/>
      <c r="C284" s="50"/>
      <c r="D284" s="50"/>
      <c r="E284" s="50"/>
      <c r="F284" s="50"/>
      <c r="G284" s="51"/>
      <c r="H284" s="51"/>
      <c r="I284" s="50"/>
      <c r="J284" s="50"/>
      <c r="K284" s="50"/>
      <c r="L284" s="50"/>
      <c r="M284" s="50"/>
      <c r="N284" s="51"/>
      <c r="O284" s="50"/>
      <c r="P284" s="51"/>
      <c r="Q284" s="51"/>
      <c r="R284" s="50"/>
      <c r="S284" s="51"/>
      <c r="T284" s="51"/>
      <c r="U284" s="51"/>
      <c r="V284" s="51"/>
      <c r="W284" s="51"/>
      <c r="X284" s="51"/>
    </row>
    <row r="285" spans="1:24" x14ac:dyDescent="0.25">
      <c r="A285" s="51"/>
      <c r="B285" s="50"/>
      <c r="C285" s="50"/>
      <c r="D285" s="50"/>
      <c r="E285" s="50"/>
      <c r="F285" s="50"/>
      <c r="G285" s="51"/>
      <c r="H285" s="51"/>
      <c r="I285" s="50"/>
      <c r="J285" s="50"/>
      <c r="K285" s="50"/>
      <c r="L285" s="50"/>
      <c r="M285" s="50"/>
      <c r="N285" s="51"/>
      <c r="O285" s="50"/>
      <c r="P285" s="51"/>
      <c r="Q285" s="51"/>
      <c r="R285" s="50"/>
      <c r="S285" s="51"/>
      <c r="T285" s="51"/>
      <c r="U285" s="51"/>
      <c r="V285" s="51"/>
      <c r="W285" s="51"/>
      <c r="X285" s="51"/>
    </row>
    <row r="286" spans="1:24" x14ac:dyDescent="0.25">
      <c r="A286" s="51"/>
      <c r="B286" s="50"/>
      <c r="C286" s="50"/>
      <c r="D286" s="50"/>
      <c r="E286" s="50"/>
      <c r="F286" s="50"/>
      <c r="G286" s="51"/>
      <c r="H286" s="51"/>
      <c r="I286" s="50"/>
      <c r="J286" s="50"/>
      <c r="K286" s="50"/>
      <c r="L286" s="50"/>
      <c r="M286" s="50"/>
      <c r="N286" s="51"/>
      <c r="O286" s="50"/>
      <c r="P286" s="51"/>
      <c r="Q286" s="51"/>
      <c r="R286" s="50"/>
      <c r="S286" s="51"/>
      <c r="T286" s="51"/>
      <c r="U286" s="51"/>
      <c r="V286" s="51"/>
      <c r="W286" s="51"/>
      <c r="X286" s="51"/>
    </row>
    <row r="287" spans="1:24" x14ac:dyDescent="0.25">
      <c r="A287" s="51"/>
      <c r="B287" s="50"/>
      <c r="C287" s="50"/>
      <c r="D287" s="50"/>
      <c r="E287" s="50"/>
      <c r="F287" s="50"/>
      <c r="G287" s="51"/>
      <c r="H287" s="51"/>
      <c r="I287" s="50"/>
      <c r="J287" s="50"/>
      <c r="K287" s="50"/>
      <c r="L287" s="50"/>
      <c r="M287" s="50"/>
      <c r="N287" s="51"/>
      <c r="O287" s="50"/>
      <c r="P287" s="51"/>
      <c r="Q287" s="51"/>
      <c r="R287" s="50"/>
      <c r="S287" s="51"/>
      <c r="T287" s="51"/>
      <c r="U287" s="51"/>
      <c r="V287" s="51"/>
      <c r="W287" s="51"/>
      <c r="X287" s="51"/>
    </row>
    <row r="288" spans="1:24" x14ac:dyDescent="0.25">
      <c r="A288" s="51"/>
      <c r="B288" s="50"/>
      <c r="C288" s="50"/>
      <c r="D288" s="50"/>
      <c r="E288" s="50"/>
      <c r="F288" s="50"/>
      <c r="G288" s="51"/>
      <c r="H288" s="51"/>
      <c r="I288" s="50"/>
      <c r="J288" s="50"/>
      <c r="K288" s="50"/>
      <c r="L288" s="50"/>
      <c r="M288" s="50"/>
      <c r="N288" s="51"/>
      <c r="O288" s="50"/>
      <c r="P288" s="51"/>
      <c r="Q288" s="51"/>
      <c r="R288" s="50"/>
      <c r="S288" s="51"/>
      <c r="T288" s="51"/>
      <c r="U288" s="51"/>
      <c r="V288" s="51"/>
      <c r="W288" s="51"/>
      <c r="X288" s="51"/>
    </row>
    <row r="289" spans="1:24" x14ac:dyDescent="0.25">
      <c r="A289" s="51"/>
      <c r="B289" s="50"/>
      <c r="C289" s="50"/>
      <c r="D289" s="50"/>
      <c r="E289" s="50"/>
      <c r="F289" s="50"/>
      <c r="G289" s="51"/>
      <c r="H289" s="51"/>
      <c r="I289" s="50"/>
      <c r="J289" s="50"/>
      <c r="K289" s="50"/>
      <c r="L289" s="50"/>
      <c r="M289" s="50"/>
      <c r="N289" s="51"/>
      <c r="O289" s="50"/>
      <c r="P289" s="51"/>
      <c r="Q289" s="51"/>
      <c r="R289" s="50"/>
      <c r="S289" s="51"/>
      <c r="T289" s="51"/>
      <c r="U289" s="51"/>
      <c r="V289" s="51"/>
      <c r="W289" s="51"/>
      <c r="X289" s="51"/>
    </row>
    <row r="290" spans="1:24" x14ac:dyDescent="0.25">
      <c r="A290" s="51"/>
      <c r="B290" s="50"/>
      <c r="C290" s="50"/>
      <c r="D290" s="50"/>
      <c r="E290" s="50"/>
      <c r="F290" s="50"/>
      <c r="G290" s="51"/>
      <c r="H290" s="51"/>
      <c r="I290" s="50"/>
      <c r="J290" s="50"/>
      <c r="K290" s="50"/>
      <c r="L290" s="50"/>
      <c r="M290" s="50"/>
      <c r="N290" s="51"/>
      <c r="O290" s="50"/>
      <c r="P290" s="51"/>
      <c r="Q290" s="51"/>
      <c r="R290" s="50"/>
      <c r="S290" s="51"/>
      <c r="T290" s="51"/>
      <c r="U290" s="51"/>
      <c r="V290" s="51"/>
      <c r="W290" s="51"/>
      <c r="X290" s="51"/>
    </row>
    <row r="291" spans="1:24" x14ac:dyDescent="0.25">
      <c r="A291" s="51"/>
      <c r="B291" s="50"/>
      <c r="C291" s="50"/>
      <c r="D291" s="50"/>
      <c r="E291" s="50"/>
      <c r="F291" s="50"/>
      <c r="G291" s="51"/>
      <c r="H291" s="51"/>
      <c r="I291" s="50"/>
      <c r="J291" s="50"/>
      <c r="K291" s="50"/>
      <c r="L291" s="50"/>
      <c r="M291" s="50"/>
      <c r="N291" s="51"/>
      <c r="O291" s="50"/>
      <c r="P291" s="51"/>
      <c r="Q291" s="51"/>
      <c r="R291" s="50"/>
      <c r="S291" s="51"/>
      <c r="T291" s="51"/>
      <c r="U291" s="51"/>
      <c r="V291" s="51"/>
      <c r="W291" s="51"/>
      <c r="X291" s="51"/>
    </row>
    <row r="292" spans="1:24" x14ac:dyDescent="0.25">
      <c r="A292" s="51"/>
      <c r="B292" s="50"/>
      <c r="C292" s="50"/>
      <c r="D292" s="50"/>
      <c r="E292" s="50"/>
      <c r="F292" s="50"/>
      <c r="G292" s="51"/>
      <c r="H292" s="51"/>
      <c r="I292" s="50"/>
      <c r="J292" s="50"/>
      <c r="K292" s="50"/>
      <c r="L292" s="50"/>
      <c r="M292" s="50"/>
      <c r="N292" s="51"/>
      <c r="O292" s="50"/>
      <c r="P292" s="51"/>
      <c r="Q292" s="51"/>
      <c r="R292" s="50"/>
      <c r="S292" s="51"/>
      <c r="T292" s="51"/>
      <c r="U292" s="51"/>
      <c r="V292" s="51"/>
      <c r="W292" s="51"/>
      <c r="X292" s="51"/>
    </row>
    <row r="293" spans="1:24" x14ac:dyDescent="0.25">
      <c r="A293" s="51"/>
      <c r="B293" s="50"/>
      <c r="C293" s="50"/>
      <c r="D293" s="50"/>
      <c r="E293" s="50"/>
      <c r="F293" s="50"/>
      <c r="G293" s="51"/>
      <c r="H293" s="51"/>
      <c r="I293" s="50"/>
      <c r="J293" s="50"/>
      <c r="K293" s="50"/>
      <c r="L293" s="50"/>
      <c r="M293" s="50"/>
      <c r="N293" s="51"/>
      <c r="O293" s="50"/>
      <c r="P293" s="51"/>
      <c r="Q293" s="51"/>
      <c r="R293" s="50"/>
      <c r="S293" s="51"/>
      <c r="T293" s="51"/>
      <c r="U293" s="51"/>
      <c r="V293" s="51"/>
      <c r="W293" s="51"/>
      <c r="X293" s="51"/>
    </row>
    <row r="294" spans="1:24" x14ac:dyDescent="0.25">
      <c r="A294" s="51"/>
      <c r="B294" s="50"/>
      <c r="C294" s="50"/>
      <c r="D294" s="50"/>
      <c r="E294" s="50"/>
      <c r="F294" s="50"/>
      <c r="G294" s="51"/>
      <c r="H294" s="51"/>
      <c r="I294" s="50"/>
      <c r="J294" s="50"/>
      <c r="K294" s="50"/>
      <c r="L294" s="50"/>
      <c r="M294" s="50"/>
      <c r="N294" s="51"/>
      <c r="O294" s="50"/>
      <c r="P294" s="51"/>
      <c r="Q294" s="51"/>
      <c r="R294" s="50"/>
      <c r="S294" s="51"/>
      <c r="T294" s="51"/>
      <c r="U294" s="51"/>
      <c r="V294" s="51"/>
      <c r="W294" s="51"/>
      <c r="X294" s="51"/>
    </row>
    <row r="295" spans="1:24" x14ac:dyDescent="0.25">
      <c r="A295" s="51"/>
      <c r="B295" s="50"/>
      <c r="C295" s="50"/>
      <c r="D295" s="50"/>
      <c r="E295" s="50"/>
      <c r="F295" s="50"/>
      <c r="G295" s="51"/>
      <c r="H295" s="51"/>
      <c r="I295" s="50"/>
      <c r="J295" s="50"/>
      <c r="K295" s="50"/>
      <c r="L295" s="50"/>
      <c r="M295" s="50"/>
      <c r="N295" s="51"/>
      <c r="O295" s="50"/>
      <c r="P295" s="51"/>
      <c r="Q295" s="51"/>
      <c r="R295" s="50"/>
      <c r="S295" s="51"/>
      <c r="T295" s="51"/>
      <c r="U295" s="51"/>
      <c r="V295" s="51"/>
      <c r="W295" s="51"/>
      <c r="X295" s="51"/>
    </row>
    <row r="296" spans="1:24" x14ac:dyDescent="0.25">
      <c r="A296" s="51"/>
      <c r="B296" s="50"/>
      <c r="C296" s="50"/>
      <c r="D296" s="50"/>
      <c r="E296" s="50"/>
      <c r="F296" s="50"/>
      <c r="G296" s="51"/>
      <c r="H296" s="51"/>
      <c r="I296" s="50"/>
      <c r="J296" s="50"/>
      <c r="K296" s="50"/>
      <c r="L296" s="50"/>
      <c r="M296" s="50"/>
      <c r="N296" s="51"/>
      <c r="O296" s="50"/>
      <c r="P296" s="51"/>
      <c r="Q296" s="51"/>
      <c r="R296" s="50"/>
      <c r="S296" s="51"/>
      <c r="T296" s="51"/>
      <c r="U296" s="51"/>
      <c r="V296" s="51"/>
      <c r="W296" s="51"/>
      <c r="X296" s="51"/>
    </row>
    <row r="297" spans="1:24" x14ac:dyDescent="0.25">
      <c r="A297" s="51"/>
      <c r="B297" s="50"/>
      <c r="C297" s="50"/>
      <c r="D297" s="50"/>
      <c r="E297" s="50"/>
      <c r="F297" s="50"/>
      <c r="G297" s="51"/>
      <c r="H297" s="51"/>
      <c r="I297" s="50"/>
      <c r="J297" s="50"/>
      <c r="K297" s="50"/>
      <c r="L297" s="50"/>
      <c r="M297" s="50"/>
      <c r="N297" s="51"/>
      <c r="O297" s="50"/>
      <c r="P297" s="51"/>
      <c r="Q297" s="51"/>
      <c r="R297" s="50"/>
      <c r="S297" s="51"/>
      <c r="T297" s="51"/>
      <c r="U297" s="51"/>
      <c r="V297" s="51"/>
      <c r="W297" s="51"/>
      <c r="X297" s="51"/>
    </row>
    <row r="298" spans="1:24" x14ac:dyDescent="0.25">
      <c r="A298" s="51"/>
      <c r="B298" s="50"/>
      <c r="C298" s="50"/>
      <c r="D298" s="50"/>
      <c r="E298" s="50"/>
      <c r="F298" s="50"/>
      <c r="G298" s="51"/>
      <c r="H298" s="51"/>
      <c r="I298" s="50"/>
      <c r="J298" s="50"/>
      <c r="K298" s="50"/>
      <c r="L298" s="50"/>
      <c r="M298" s="50"/>
      <c r="N298" s="51"/>
      <c r="O298" s="50"/>
      <c r="P298" s="51"/>
      <c r="Q298" s="51"/>
      <c r="R298" s="50"/>
      <c r="S298" s="51"/>
      <c r="T298" s="51"/>
      <c r="U298" s="51"/>
      <c r="V298" s="51"/>
      <c r="W298" s="51"/>
      <c r="X298" s="51"/>
    </row>
    <row r="299" spans="1:24" x14ac:dyDescent="0.25">
      <c r="A299" s="51"/>
      <c r="B299" s="50"/>
      <c r="C299" s="50"/>
      <c r="D299" s="50"/>
      <c r="E299" s="50"/>
      <c r="F299" s="50"/>
      <c r="G299" s="51"/>
      <c r="H299" s="51"/>
      <c r="I299" s="50"/>
      <c r="J299" s="50"/>
      <c r="K299" s="50"/>
      <c r="L299" s="50"/>
      <c r="M299" s="50"/>
      <c r="N299" s="51"/>
      <c r="O299" s="50"/>
      <c r="P299" s="51"/>
      <c r="Q299" s="51"/>
      <c r="R299" s="50"/>
      <c r="S299" s="51"/>
      <c r="T299" s="51"/>
      <c r="U299" s="51"/>
      <c r="V299" s="51"/>
      <c r="W299" s="51"/>
      <c r="X299" s="51"/>
    </row>
    <row r="300" spans="1:24" x14ac:dyDescent="0.25">
      <c r="A300" s="51"/>
      <c r="B300" s="50"/>
      <c r="C300" s="50"/>
      <c r="D300" s="50"/>
      <c r="E300" s="50"/>
      <c r="F300" s="50"/>
      <c r="G300" s="51"/>
      <c r="H300" s="51"/>
      <c r="I300" s="50"/>
      <c r="J300" s="50"/>
      <c r="K300" s="50"/>
      <c r="L300" s="50"/>
      <c r="M300" s="50"/>
      <c r="N300" s="51"/>
      <c r="O300" s="50"/>
      <c r="P300" s="51"/>
      <c r="Q300" s="51"/>
      <c r="R300" s="50"/>
      <c r="S300" s="51"/>
      <c r="T300" s="51"/>
      <c r="U300" s="51"/>
      <c r="V300" s="51"/>
      <c r="W300" s="51"/>
      <c r="X300" s="51"/>
    </row>
    <row r="301" spans="1:24" x14ac:dyDescent="0.25">
      <c r="A301" s="51"/>
      <c r="B301" s="50"/>
      <c r="C301" s="50"/>
      <c r="D301" s="50"/>
      <c r="E301" s="50"/>
      <c r="F301" s="50"/>
      <c r="G301" s="51"/>
      <c r="H301" s="51"/>
      <c r="I301" s="50"/>
      <c r="J301" s="50"/>
      <c r="K301" s="50"/>
      <c r="L301" s="50"/>
      <c r="M301" s="50"/>
      <c r="N301" s="51"/>
      <c r="O301" s="50"/>
      <c r="P301" s="51"/>
      <c r="Q301" s="51"/>
      <c r="R301" s="50"/>
      <c r="S301" s="51"/>
      <c r="T301" s="51"/>
      <c r="U301" s="51"/>
      <c r="V301" s="51"/>
      <c r="W301" s="51"/>
      <c r="X301" s="51"/>
    </row>
    <row r="302" spans="1:24" x14ac:dyDescent="0.25">
      <c r="A302" s="51"/>
      <c r="B302" s="50"/>
      <c r="C302" s="50"/>
      <c r="D302" s="50"/>
      <c r="E302" s="50"/>
      <c r="F302" s="50"/>
      <c r="G302" s="51"/>
      <c r="H302" s="51"/>
      <c r="I302" s="50"/>
      <c r="J302" s="50"/>
      <c r="K302" s="50"/>
      <c r="L302" s="50"/>
      <c r="M302" s="50"/>
      <c r="N302" s="51"/>
      <c r="O302" s="50"/>
      <c r="P302" s="51"/>
      <c r="Q302" s="51"/>
      <c r="R302" s="50"/>
      <c r="S302" s="51"/>
      <c r="T302" s="51"/>
      <c r="U302" s="51"/>
      <c r="V302" s="51"/>
      <c r="W302" s="51"/>
      <c r="X302" s="51"/>
    </row>
    <row r="303" spans="1:24" x14ac:dyDescent="0.25">
      <c r="A303" s="51"/>
      <c r="B303" s="50"/>
      <c r="C303" s="50"/>
      <c r="D303" s="50"/>
      <c r="E303" s="50"/>
      <c r="F303" s="50"/>
      <c r="G303" s="51"/>
      <c r="H303" s="51"/>
      <c r="I303" s="50"/>
      <c r="J303" s="50"/>
      <c r="K303" s="50"/>
      <c r="L303" s="50"/>
      <c r="M303" s="50"/>
      <c r="N303" s="51"/>
      <c r="O303" s="50"/>
      <c r="P303" s="51"/>
      <c r="Q303" s="51"/>
      <c r="R303" s="50"/>
      <c r="S303" s="51"/>
      <c r="T303" s="51"/>
      <c r="U303" s="51"/>
      <c r="V303" s="51"/>
      <c r="W303" s="51"/>
      <c r="X303" s="51"/>
    </row>
    <row r="304" spans="1:24" x14ac:dyDescent="0.25">
      <c r="A304" s="51"/>
      <c r="B304" s="50"/>
      <c r="C304" s="50"/>
      <c r="D304" s="50"/>
      <c r="E304" s="50"/>
      <c r="F304" s="50"/>
      <c r="G304" s="51"/>
      <c r="H304" s="51"/>
      <c r="I304" s="50"/>
      <c r="J304" s="50"/>
      <c r="K304" s="50"/>
      <c r="L304" s="50"/>
      <c r="M304" s="50"/>
      <c r="N304" s="51"/>
      <c r="O304" s="50"/>
      <c r="P304" s="51"/>
      <c r="Q304" s="51"/>
      <c r="R304" s="50"/>
      <c r="S304" s="51"/>
      <c r="T304" s="51"/>
      <c r="U304" s="51"/>
      <c r="V304" s="51"/>
      <c r="W304" s="51"/>
      <c r="X304" s="51"/>
    </row>
    <row r="305" spans="1:24" x14ac:dyDescent="0.25">
      <c r="A305" s="51"/>
      <c r="B305" s="50"/>
      <c r="C305" s="50"/>
      <c r="D305" s="50"/>
      <c r="E305" s="50"/>
      <c r="F305" s="50"/>
      <c r="G305" s="51"/>
      <c r="H305" s="51"/>
      <c r="I305" s="50"/>
      <c r="J305" s="50"/>
      <c r="K305" s="50"/>
      <c r="L305" s="50"/>
      <c r="M305" s="50"/>
      <c r="N305" s="51"/>
      <c r="O305" s="50"/>
      <c r="P305" s="51"/>
      <c r="Q305" s="51"/>
      <c r="R305" s="50"/>
      <c r="S305" s="51"/>
      <c r="T305" s="51"/>
      <c r="U305" s="51"/>
      <c r="V305" s="51"/>
      <c r="W305" s="51"/>
      <c r="X305" s="51"/>
    </row>
    <row r="306" spans="1:24" x14ac:dyDescent="0.25">
      <c r="A306" s="51"/>
      <c r="B306" s="50"/>
      <c r="C306" s="50"/>
      <c r="D306" s="50"/>
      <c r="E306" s="50"/>
      <c r="F306" s="50"/>
      <c r="G306" s="51"/>
      <c r="H306" s="51"/>
      <c r="I306" s="50"/>
      <c r="J306" s="50"/>
      <c r="K306" s="50"/>
      <c r="L306" s="50"/>
      <c r="M306" s="50"/>
      <c r="N306" s="51"/>
      <c r="O306" s="50"/>
      <c r="P306" s="51"/>
      <c r="Q306" s="51"/>
      <c r="R306" s="50"/>
      <c r="S306" s="51"/>
      <c r="T306" s="51"/>
      <c r="U306" s="51"/>
      <c r="V306" s="51"/>
      <c r="W306" s="51"/>
      <c r="X306" s="51"/>
    </row>
    <row r="307" spans="1:24" x14ac:dyDescent="0.25">
      <c r="A307" s="51"/>
      <c r="B307" s="50"/>
      <c r="C307" s="50"/>
      <c r="D307" s="50"/>
      <c r="E307" s="50"/>
      <c r="F307" s="50"/>
      <c r="G307" s="51"/>
      <c r="H307" s="51"/>
      <c r="I307" s="50"/>
      <c r="J307" s="50"/>
      <c r="K307" s="50"/>
      <c r="L307" s="50"/>
      <c r="M307" s="50"/>
      <c r="N307" s="51"/>
      <c r="O307" s="50"/>
      <c r="P307" s="51"/>
      <c r="Q307" s="51"/>
      <c r="R307" s="50"/>
      <c r="S307" s="51"/>
      <c r="T307" s="51"/>
      <c r="U307" s="51"/>
      <c r="V307" s="51"/>
      <c r="W307" s="51"/>
      <c r="X307" s="51"/>
    </row>
    <row r="308" spans="1:24" x14ac:dyDescent="0.25">
      <c r="A308" s="51"/>
      <c r="B308" s="50"/>
      <c r="C308" s="50"/>
      <c r="D308" s="50"/>
      <c r="E308" s="50"/>
      <c r="F308" s="50"/>
      <c r="G308" s="51"/>
      <c r="H308" s="51"/>
      <c r="I308" s="50"/>
      <c r="J308" s="50"/>
      <c r="K308" s="50"/>
      <c r="L308" s="50"/>
      <c r="M308" s="50"/>
      <c r="N308" s="51"/>
      <c r="O308" s="50"/>
      <c r="P308" s="51"/>
      <c r="Q308" s="51"/>
      <c r="R308" s="50"/>
      <c r="S308" s="51"/>
      <c r="T308" s="51"/>
      <c r="U308" s="51"/>
      <c r="V308" s="51"/>
      <c r="W308" s="51"/>
      <c r="X308" s="51"/>
    </row>
    <row r="309" spans="1:24" x14ac:dyDescent="0.25">
      <c r="A309" s="51"/>
      <c r="B309" s="50"/>
      <c r="C309" s="50"/>
      <c r="D309" s="50"/>
      <c r="E309" s="50"/>
      <c r="F309" s="50"/>
      <c r="G309" s="51"/>
      <c r="H309" s="51"/>
      <c r="I309" s="50"/>
      <c r="J309" s="50"/>
      <c r="K309" s="50"/>
      <c r="L309" s="50"/>
      <c r="M309" s="50"/>
      <c r="N309" s="51"/>
      <c r="O309" s="50"/>
      <c r="P309" s="51"/>
      <c r="Q309" s="51"/>
      <c r="R309" s="50"/>
      <c r="S309" s="51"/>
      <c r="T309" s="51"/>
      <c r="U309" s="51"/>
      <c r="V309" s="51"/>
      <c r="W309" s="51"/>
      <c r="X309" s="51"/>
    </row>
    <row r="310" spans="1:24" x14ac:dyDescent="0.25">
      <c r="A310" s="51"/>
      <c r="B310" s="50"/>
      <c r="C310" s="50"/>
      <c r="D310" s="50"/>
      <c r="E310" s="50"/>
      <c r="F310" s="50"/>
      <c r="G310" s="51"/>
      <c r="H310" s="51"/>
      <c r="I310" s="50"/>
      <c r="J310" s="50"/>
      <c r="K310" s="50"/>
      <c r="L310" s="50"/>
      <c r="M310" s="50"/>
      <c r="N310" s="51"/>
      <c r="O310" s="50"/>
      <c r="P310" s="51"/>
      <c r="Q310" s="51"/>
      <c r="R310" s="50"/>
      <c r="S310" s="51"/>
      <c r="T310" s="51"/>
      <c r="U310" s="51"/>
      <c r="V310" s="51"/>
      <c r="W310" s="51"/>
      <c r="X310" s="51"/>
    </row>
    <row r="311" spans="1:24" x14ac:dyDescent="0.25">
      <c r="A311" s="51"/>
      <c r="B311" s="50"/>
      <c r="C311" s="50"/>
      <c r="D311" s="50"/>
      <c r="E311" s="50"/>
      <c r="F311" s="50"/>
      <c r="G311" s="51"/>
      <c r="H311" s="51"/>
      <c r="I311" s="50"/>
      <c r="J311" s="50"/>
      <c r="K311" s="50"/>
      <c r="L311" s="50"/>
      <c r="M311" s="50"/>
      <c r="N311" s="51"/>
      <c r="O311" s="50"/>
      <c r="P311" s="51"/>
      <c r="Q311" s="51"/>
      <c r="R311" s="50"/>
      <c r="S311" s="51"/>
      <c r="T311" s="51"/>
      <c r="U311" s="51"/>
      <c r="V311" s="51"/>
      <c r="W311" s="51"/>
      <c r="X311" s="51"/>
    </row>
    <row r="312" spans="1:24" x14ac:dyDescent="0.25">
      <c r="A312" s="51"/>
      <c r="B312" s="50"/>
      <c r="C312" s="50"/>
      <c r="D312" s="50"/>
      <c r="E312" s="50"/>
      <c r="F312" s="50"/>
      <c r="G312" s="51"/>
      <c r="H312" s="51"/>
      <c r="I312" s="50"/>
      <c r="J312" s="50"/>
      <c r="K312" s="50"/>
      <c r="L312" s="50"/>
      <c r="M312" s="50"/>
      <c r="N312" s="51"/>
      <c r="O312" s="50"/>
      <c r="P312" s="51"/>
      <c r="Q312" s="51"/>
      <c r="R312" s="50"/>
      <c r="S312" s="51"/>
      <c r="T312" s="51"/>
      <c r="U312" s="51"/>
      <c r="V312" s="51"/>
      <c r="W312" s="51"/>
      <c r="X312" s="51"/>
    </row>
    <row r="313" spans="1:24" x14ac:dyDescent="0.25">
      <c r="A313" s="51"/>
      <c r="B313" s="50"/>
      <c r="C313" s="50"/>
      <c r="D313" s="50"/>
      <c r="E313" s="50"/>
      <c r="F313" s="50"/>
      <c r="G313" s="51"/>
      <c r="H313" s="51"/>
      <c r="I313" s="50"/>
      <c r="J313" s="50"/>
      <c r="K313" s="50"/>
      <c r="L313" s="50"/>
      <c r="M313" s="50"/>
      <c r="N313" s="51"/>
      <c r="O313" s="50"/>
      <c r="P313" s="51"/>
      <c r="Q313" s="51"/>
      <c r="R313" s="50"/>
      <c r="S313" s="51"/>
      <c r="T313" s="51"/>
      <c r="U313" s="51"/>
      <c r="V313" s="51"/>
      <c r="W313" s="51"/>
      <c r="X313" s="51"/>
    </row>
    <row r="314" spans="1:24" x14ac:dyDescent="0.25">
      <c r="A314" s="51"/>
      <c r="B314" s="50"/>
      <c r="C314" s="50"/>
      <c r="D314" s="50"/>
      <c r="E314" s="50"/>
      <c r="F314" s="50"/>
      <c r="G314" s="51"/>
      <c r="H314" s="51"/>
      <c r="I314" s="50"/>
      <c r="J314" s="50"/>
      <c r="K314" s="50"/>
      <c r="L314" s="50"/>
      <c r="M314" s="50"/>
      <c r="N314" s="51"/>
      <c r="O314" s="50"/>
      <c r="P314" s="51"/>
      <c r="Q314" s="51"/>
      <c r="R314" s="50"/>
      <c r="S314" s="51"/>
      <c r="T314" s="51"/>
      <c r="U314" s="51"/>
      <c r="V314" s="51"/>
      <c r="W314" s="51"/>
      <c r="X314" s="51"/>
    </row>
    <row r="315" spans="1:24" x14ac:dyDescent="0.25">
      <c r="A315" s="51"/>
      <c r="B315" s="50"/>
      <c r="C315" s="50"/>
      <c r="D315" s="50"/>
      <c r="E315" s="50"/>
      <c r="F315" s="50"/>
      <c r="G315" s="51"/>
      <c r="H315" s="51"/>
      <c r="I315" s="50"/>
      <c r="J315" s="50"/>
      <c r="K315" s="50"/>
      <c r="L315" s="50"/>
      <c r="M315" s="50"/>
      <c r="N315" s="51"/>
      <c r="O315" s="50"/>
      <c r="P315" s="51"/>
      <c r="Q315" s="51"/>
      <c r="R315" s="50"/>
      <c r="S315" s="51"/>
      <c r="T315" s="51"/>
      <c r="U315" s="51"/>
      <c r="V315" s="51"/>
      <c r="W315" s="51"/>
      <c r="X315" s="51"/>
    </row>
    <row r="316" spans="1:24" x14ac:dyDescent="0.25">
      <c r="A316" s="51"/>
      <c r="B316" s="50"/>
      <c r="C316" s="50"/>
      <c r="D316" s="50"/>
      <c r="E316" s="50"/>
      <c r="F316" s="50"/>
      <c r="G316" s="51"/>
      <c r="H316" s="51"/>
      <c r="I316" s="50"/>
      <c r="J316" s="50"/>
      <c r="K316" s="50"/>
      <c r="L316" s="50"/>
      <c r="M316" s="50"/>
      <c r="N316" s="51"/>
      <c r="O316" s="50"/>
      <c r="P316" s="51"/>
      <c r="Q316" s="51"/>
      <c r="R316" s="50"/>
      <c r="S316" s="51"/>
      <c r="T316" s="51"/>
      <c r="U316" s="51"/>
      <c r="V316" s="51"/>
      <c r="W316" s="51"/>
      <c r="X316" s="51"/>
    </row>
    <row r="317" spans="1:24" x14ac:dyDescent="0.25">
      <c r="A317" s="51"/>
      <c r="B317" s="50"/>
      <c r="C317" s="50"/>
      <c r="D317" s="50"/>
      <c r="E317" s="50"/>
      <c r="F317" s="50"/>
      <c r="G317" s="51"/>
      <c r="H317" s="51"/>
      <c r="I317" s="50"/>
      <c r="J317" s="50"/>
      <c r="K317" s="50"/>
      <c r="L317" s="50"/>
      <c r="M317" s="50"/>
      <c r="N317" s="51"/>
      <c r="O317" s="50"/>
      <c r="P317" s="51"/>
      <c r="Q317" s="51"/>
      <c r="R317" s="50"/>
      <c r="S317" s="51"/>
      <c r="T317" s="51"/>
      <c r="U317" s="51"/>
      <c r="V317" s="51"/>
      <c r="W317" s="51"/>
      <c r="X317" s="51"/>
    </row>
    <row r="318" spans="1:24" x14ac:dyDescent="0.25">
      <c r="A318" s="51"/>
      <c r="B318" s="50"/>
      <c r="C318" s="50"/>
      <c r="D318" s="50"/>
      <c r="E318" s="50"/>
      <c r="F318" s="50"/>
      <c r="G318" s="51"/>
      <c r="H318" s="51"/>
      <c r="I318" s="50"/>
      <c r="J318" s="50"/>
      <c r="K318" s="50"/>
      <c r="L318" s="50"/>
      <c r="M318" s="50"/>
      <c r="N318" s="51"/>
      <c r="O318" s="50"/>
      <c r="P318" s="51"/>
      <c r="Q318" s="51"/>
      <c r="R318" s="50"/>
      <c r="S318" s="51"/>
      <c r="T318" s="51"/>
      <c r="U318" s="51"/>
      <c r="V318" s="51"/>
      <c r="W318" s="51"/>
      <c r="X318" s="51"/>
    </row>
    <row r="319" spans="1:24" x14ac:dyDescent="0.25">
      <c r="A319" s="51"/>
      <c r="B319" s="50"/>
      <c r="C319" s="50"/>
      <c r="D319" s="50"/>
      <c r="E319" s="50"/>
      <c r="F319" s="50"/>
      <c r="G319" s="51"/>
      <c r="H319" s="51"/>
      <c r="I319" s="50"/>
      <c r="J319" s="50"/>
      <c r="K319" s="50"/>
      <c r="L319" s="50"/>
      <c r="M319" s="50"/>
      <c r="N319" s="51"/>
      <c r="O319" s="50"/>
      <c r="P319" s="51"/>
      <c r="Q319" s="51"/>
      <c r="R319" s="50"/>
      <c r="S319" s="51"/>
      <c r="T319" s="51"/>
      <c r="U319" s="51"/>
      <c r="V319" s="51"/>
      <c r="W319" s="51"/>
      <c r="X319" s="51"/>
    </row>
    <row r="320" spans="1:24" x14ac:dyDescent="0.25">
      <c r="A320" s="51"/>
      <c r="B320" s="50"/>
      <c r="C320" s="50"/>
      <c r="D320" s="50"/>
      <c r="E320" s="50"/>
      <c r="F320" s="50"/>
      <c r="G320" s="51"/>
      <c r="H320" s="51"/>
      <c r="I320" s="50"/>
      <c r="J320" s="50"/>
      <c r="K320" s="50"/>
      <c r="L320" s="50"/>
      <c r="M320" s="50"/>
      <c r="N320" s="51"/>
      <c r="O320" s="50"/>
      <c r="P320" s="51"/>
      <c r="Q320" s="51"/>
      <c r="R320" s="50"/>
      <c r="S320" s="51"/>
      <c r="T320" s="51"/>
      <c r="U320" s="51"/>
      <c r="V320" s="51"/>
      <c r="W320" s="51"/>
      <c r="X320" s="51"/>
    </row>
    <row r="321" spans="1:24" x14ac:dyDescent="0.25">
      <c r="A321" s="51"/>
      <c r="B321" s="50"/>
      <c r="C321" s="50"/>
      <c r="D321" s="50"/>
      <c r="E321" s="50"/>
      <c r="F321" s="50"/>
      <c r="G321" s="51"/>
      <c r="H321" s="51"/>
      <c r="I321" s="50"/>
      <c r="J321" s="50"/>
      <c r="K321" s="50"/>
      <c r="L321" s="50"/>
      <c r="M321" s="50"/>
      <c r="N321" s="51"/>
      <c r="O321" s="50"/>
      <c r="P321" s="51"/>
      <c r="Q321" s="51"/>
      <c r="R321" s="50"/>
      <c r="S321" s="51"/>
      <c r="T321" s="51"/>
      <c r="U321" s="51"/>
      <c r="V321" s="51"/>
      <c r="W321" s="51"/>
      <c r="X321" s="51"/>
    </row>
    <row r="322" spans="1:24" x14ac:dyDescent="0.25">
      <c r="A322" s="51"/>
      <c r="B322" s="50"/>
      <c r="C322" s="50"/>
      <c r="D322" s="50"/>
      <c r="E322" s="50"/>
      <c r="F322" s="50"/>
      <c r="G322" s="51"/>
      <c r="H322" s="51"/>
      <c r="I322" s="50"/>
      <c r="J322" s="50"/>
      <c r="K322" s="50"/>
      <c r="L322" s="50"/>
      <c r="M322" s="50"/>
      <c r="N322" s="51"/>
      <c r="O322" s="50"/>
      <c r="P322" s="51"/>
      <c r="Q322" s="51"/>
      <c r="R322" s="50"/>
      <c r="S322" s="51"/>
      <c r="T322" s="51"/>
      <c r="U322" s="51"/>
      <c r="V322" s="51"/>
      <c r="W322" s="51"/>
      <c r="X322" s="51"/>
    </row>
    <row r="323" spans="1:24" x14ac:dyDescent="0.25">
      <c r="A323" s="51"/>
      <c r="B323" s="50"/>
      <c r="C323" s="50"/>
      <c r="D323" s="50"/>
      <c r="E323" s="50"/>
      <c r="F323" s="50"/>
      <c r="G323" s="51"/>
      <c r="H323" s="51"/>
      <c r="I323" s="50"/>
      <c r="J323" s="50"/>
      <c r="K323" s="50"/>
      <c r="L323" s="50"/>
      <c r="M323" s="50"/>
      <c r="N323" s="51"/>
      <c r="O323" s="50"/>
      <c r="P323" s="51"/>
      <c r="Q323" s="51"/>
      <c r="R323" s="50"/>
      <c r="S323" s="51"/>
      <c r="T323" s="51"/>
      <c r="U323" s="51"/>
      <c r="V323" s="51"/>
      <c r="W323" s="51"/>
      <c r="X323" s="51"/>
    </row>
    <row r="324" spans="1:24" x14ac:dyDescent="0.25">
      <c r="A324" s="51"/>
      <c r="B324" s="50"/>
      <c r="C324" s="50"/>
      <c r="D324" s="50"/>
      <c r="E324" s="50"/>
      <c r="F324" s="50"/>
      <c r="G324" s="51"/>
      <c r="H324" s="51"/>
      <c r="I324" s="50"/>
      <c r="J324" s="50"/>
      <c r="K324" s="50"/>
      <c r="L324" s="50"/>
      <c r="M324" s="50"/>
      <c r="N324" s="51"/>
      <c r="O324" s="50"/>
      <c r="P324" s="51"/>
      <c r="Q324" s="51"/>
      <c r="R324" s="50"/>
      <c r="S324" s="51"/>
      <c r="T324" s="51"/>
      <c r="U324" s="51"/>
      <c r="V324" s="51"/>
      <c r="W324" s="51"/>
      <c r="X324" s="51"/>
    </row>
    <row r="325" spans="1:24" x14ac:dyDescent="0.25">
      <c r="A325" s="51"/>
      <c r="B325" s="50"/>
      <c r="C325" s="50"/>
      <c r="D325" s="50"/>
      <c r="E325" s="50"/>
      <c r="F325" s="50"/>
      <c r="G325" s="51"/>
      <c r="H325" s="51"/>
      <c r="I325" s="50"/>
      <c r="J325" s="50"/>
      <c r="K325" s="50"/>
      <c r="L325" s="50"/>
      <c r="M325" s="50"/>
      <c r="N325" s="51"/>
      <c r="O325" s="50"/>
      <c r="P325" s="51"/>
      <c r="Q325" s="51"/>
      <c r="R325" s="50"/>
      <c r="S325" s="51"/>
      <c r="T325" s="51"/>
      <c r="U325" s="51"/>
      <c r="V325" s="51"/>
      <c r="W325" s="51"/>
      <c r="X325" s="51"/>
    </row>
    <row r="326" spans="1:24" x14ac:dyDescent="0.25">
      <c r="A326" s="51"/>
      <c r="B326" s="50"/>
      <c r="C326" s="50"/>
      <c r="D326" s="50"/>
      <c r="E326" s="50"/>
      <c r="F326" s="50"/>
      <c r="G326" s="51"/>
      <c r="H326" s="51"/>
      <c r="I326" s="50"/>
      <c r="J326" s="50"/>
      <c r="K326" s="50"/>
      <c r="L326" s="50"/>
      <c r="M326" s="50"/>
      <c r="N326" s="51"/>
      <c r="O326" s="50"/>
      <c r="P326" s="51"/>
      <c r="Q326" s="51"/>
      <c r="R326" s="50"/>
      <c r="S326" s="51"/>
      <c r="T326" s="51"/>
      <c r="U326" s="51"/>
      <c r="V326" s="51"/>
      <c r="W326" s="51"/>
      <c r="X326" s="51"/>
    </row>
    <row r="327" spans="1:24" x14ac:dyDescent="0.25">
      <c r="A327" s="51"/>
      <c r="B327" s="50"/>
      <c r="C327" s="50"/>
      <c r="D327" s="50"/>
      <c r="E327" s="50"/>
      <c r="F327" s="50"/>
      <c r="G327" s="51"/>
      <c r="H327" s="51"/>
      <c r="I327" s="50"/>
      <c r="J327" s="50"/>
      <c r="K327" s="50"/>
      <c r="L327" s="50"/>
      <c r="M327" s="50"/>
      <c r="N327" s="51"/>
      <c r="O327" s="50"/>
      <c r="P327" s="51"/>
      <c r="Q327" s="51"/>
      <c r="R327" s="50"/>
      <c r="S327" s="51"/>
      <c r="T327" s="51"/>
      <c r="U327" s="51"/>
      <c r="V327" s="51"/>
      <c r="W327" s="51"/>
      <c r="X327" s="51"/>
    </row>
    <row r="328" spans="1:24" x14ac:dyDescent="0.25">
      <c r="A328" s="51"/>
      <c r="B328" s="50"/>
      <c r="C328" s="50"/>
      <c r="D328" s="50"/>
      <c r="E328" s="50"/>
      <c r="F328" s="50"/>
      <c r="G328" s="51"/>
      <c r="H328" s="51"/>
      <c r="I328" s="50"/>
      <c r="J328" s="50"/>
      <c r="K328" s="50"/>
      <c r="L328" s="50"/>
      <c r="M328" s="50"/>
      <c r="N328" s="51"/>
      <c r="O328" s="50"/>
      <c r="P328" s="51"/>
      <c r="Q328" s="51"/>
      <c r="R328" s="50"/>
      <c r="S328" s="51"/>
      <c r="T328" s="51"/>
      <c r="U328" s="51"/>
      <c r="V328" s="51"/>
      <c r="W328" s="51"/>
      <c r="X328" s="51"/>
    </row>
    <row r="329" spans="1:24" x14ac:dyDescent="0.25">
      <c r="A329" s="51"/>
      <c r="B329" s="50"/>
      <c r="C329" s="50"/>
      <c r="D329" s="50"/>
      <c r="E329" s="50"/>
      <c r="F329" s="50"/>
      <c r="G329" s="51"/>
      <c r="H329" s="51"/>
      <c r="I329" s="50"/>
      <c r="J329" s="50"/>
      <c r="K329" s="50"/>
      <c r="L329" s="50"/>
      <c r="M329" s="50"/>
      <c r="N329" s="51"/>
      <c r="O329" s="50"/>
      <c r="P329" s="51"/>
      <c r="Q329" s="51"/>
      <c r="R329" s="50"/>
      <c r="S329" s="51"/>
      <c r="T329" s="51"/>
      <c r="U329" s="51"/>
      <c r="V329" s="51"/>
      <c r="W329" s="51"/>
      <c r="X329" s="51"/>
    </row>
    <row r="330" spans="1:24" x14ac:dyDescent="0.25">
      <c r="A330" s="51"/>
      <c r="B330" s="50"/>
      <c r="C330" s="50"/>
      <c r="D330" s="50"/>
      <c r="E330" s="50"/>
      <c r="F330" s="50"/>
      <c r="G330" s="51"/>
      <c r="H330" s="51"/>
      <c r="I330" s="50"/>
      <c r="J330" s="50"/>
      <c r="K330" s="50"/>
      <c r="L330" s="50"/>
      <c r="M330" s="50"/>
      <c r="N330" s="51"/>
      <c r="O330" s="50"/>
      <c r="P330" s="51"/>
      <c r="Q330" s="51"/>
      <c r="R330" s="50"/>
      <c r="S330" s="51"/>
      <c r="T330" s="51"/>
      <c r="U330" s="51"/>
      <c r="V330" s="51"/>
      <c r="W330" s="51"/>
      <c r="X330" s="51"/>
    </row>
    <row r="331" spans="1:24" x14ac:dyDescent="0.25">
      <c r="A331" s="51"/>
      <c r="B331" s="50"/>
      <c r="C331" s="50"/>
      <c r="D331" s="50"/>
      <c r="E331" s="50"/>
      <c r="F331" s="50"/>
      <c r="G331" s="51"/>
      <c r="H331" s="51"/>
      <c r="I331" s="50"/>
      <c r="J331" s="50"/>
      <c r="K331" s="50"/>
      <c r="L331" s="50"/>
      <c r="M331" s="50"/>
      <c r="N331" s="51"/>
      <c r="O331" s="50"/>
      <c r="P331" s="51"/>
      <c r="Q331" s="51"/>
      <c r="R331" s="50"/>
      <c r="S331" s="51"/>
      <c r="T331" s="51"/>
      <c r="U331" s="51"/>
      <c r="V331" s="51"/>
      <c r="W331" s="51"/>
      <c r="X331" s="51"/>
    </row>
    <row r="332" spans="1:24" x14ac:dyDescent="0.25">
      <c r="A332" s="51"/>
      <c r="B332" s="50"/>
      <c r="C332" s="50"/>
      <c r="D332" s="50"/>
      <c r="E332" s="50"/>
      <c r="F332" s="50"/>
      <c r="G332" s="51"/>
      <c r="H332" s="51"/>
      <c r="I332" s="50"/>
      <c r="J332" s="50"/>
      <c r="K332" s="50"/>
      <c r="L332" s="50"/>
      <c r="M332" s="50"/>
      <c r="N332" s="51"/>
      <c r="O332" s="50"/>
      <c r="P332" s="51"/>
      <c r="Q332" s="51"/>
      <c r="R332" s="50"/>
      <c r="S332" s="51"/>
      <c r="T332" s="51"/>
      <c r="U332" s="51"/>
      <c r="V332" s="51"/>
      <c r="W332" s="51"/>
      <c r="X332" s="51"/>
    </row>
    <row r="333" spans="1:24" x14ac:dyDescent="0.25">
      <c r="A333" s="51"/>
      <c r="B333" s="50"/>
      <c r="C333" s="50"/>
      <c r="D333" s="50"/>
      <c r="E333" s="50"/>
      <c r="F333" s="50"/>
      <c r="G333" s="51"/>
      <c r="H333" s="51"/>
      <c r="I333" s="50"/>
      <c r="J333" s="50"/>
      <c r="K333" s="50"/>
      <c r="L333" s="50"/>
      <c r="M333" s="50"/>
      <c r="N333" s="51"/>
      <c r="O333" s="50"/>
      <c r="P333" s="51"/>
      <c r="Q333" s="51"/>
      <c r="R333" s="50"/>
      <c r="S333" s="51"/>
      <c r="T333" s="51"/>
      <c r="U333" s="51"/>
      <c r="V333" s="51"/>
      <c r="W333" s="51"/>
      <c r="X333" s="51"/>
    </row>
    <row r="334" spans="1:24" x14ac:dyDescent="0.25">
      <c r="A334" s="51"/>
      <c r="B334" s="50"/>
      <c r="C334" s="50"/>
      <c r="D334" s="50"/>
      <c r="E334" s="50"/>
      <c r="F334" s="50"/>
      <c r="G334" s="51"/>
      <c r="H334" s="51"/>
      <c r="I334" s="50"/>
      <c r="J334" s="50"/>
      <c r="K334" s="50"/>
      <c r="L334" s="50"/>
      <c r="M334" s="50"/>
      <c r="N334" s="51"/>
      <c r="O334" s="50"/>
      <c r="P334" s="51"/>
      <c r="Q334" s="51"/>
      <c r="R334" s="50"/>
      <c r="S334" s="51"/>
      <c r="T334" s="51"/>
      <c r="U334" s="51"/>
      <c r="V334" s="51"/>
      <c r="W334" s="51"/>
      <c r="X334" s="51"/>
    </row>
    <row r="335" spans="1:24" x14ac:dyDescent="0.25">
      <c r="A335" s="51"/>
      <c r="B335" s="50"/>
      <c r="C335" s="50"/>
      <c r="D335" s="50"/>
      <c r="E335" s="50"/>
      <c r="F335" s="50"/>
      <c r="G335" s="51"/>
      <c r="H335" s="51"/>
      <c r="I335" s="50"/>
      <c r="J335" s="50"/>
      <c r="K335" s="50"/>
      <c r="L335" s="50"/>
      <c r="M335" s="50"/>
      <c r="N335" s="51"/>
      <c r="O335" s="50"/>
      <c r="P335" s="51"/>
      <c r="Q335" s="51"/>
      <c r="R335" s="50"/>
      <c r="S335" s="51"/>
      <c r="T335" s="51"/>
      <c r="U335" s="51"/>
      <c r="V335" s="51"/>
      <c r="W335" s="51"/>
      <c r="X335" s="51"/>
    </row>
    <row r="336" spans="1:24" x14ac:dyDescent="0.25">
      <c r="A336" s="51"/>
      <c r="B336" s="50"/>
      <c r="C336" s="50"/>
      <c r="D336" s="50"/>
      <c r="E336" s="50"/>
      <c r="F336" s="50"/>
      <c r="G336" s="51"/>
      <c r="H336" s="51"/>
      <c r="I336" s="50"/>
      <c r="J336" s="50"/>
      <c r="K336" s="50"/>
      <c r="L336" s="50"/>
      <c r="M336" s="50"/>
      <c r="N336" s="51"/>
      <c r="O336" s="50"/>
      <c r="P336" s="51"/>
      <c r="Q336" s="51"/>
      <c r="R336" s="50"/>
      <c r="S336" s="51"/>
      <c r="T336" s="51"/>
      <c r="U336" s="51"/>
      <c r="V336" s="51"/>
      <c r="W336" s="51"/>
      <c r="X336" s="51"/>
    </row>
    <row r="337" spans="1:24" x14ac:dyDescent="0.25">
      <c r="A337" s="51"/>
      <c r="B337" s="50"/>
      <c r="C337" s="50"/>
      <c r="D337" s="50"/>
      <c r="E337" s="50"/>
      <c r="F337" s="50"/>
      <c r="G337" s="51"/>
      <c r="H337" s="51"/>
      <c r="I337" s="50"/>
      <c r="J337" s="50"/>
      <c r="K337" s="50"/>
      <c r="L337" s="50"/>
      <c r="M337" s="50"/>
      <c r="N337" s="51"/>
      <c r="O337" s="50"/>
      <c r="P337" s="51"/>
      <c r="Q337" s="51"/>
      <c r="R337" s="50"/>
      <c r="S337" s="51"/>
      <c r="T337" s="51"/>
      <c r="U337" s="51"/>
      <c r="V337" s="51"/>
      <c r="W337" s="51"/>
      <c r="X337" s="51"/>
    </row>
    <row r="338" spans="1:24" x14ac:dyDescent="0.25">
      <c r="A338" s="51"/>
      <c r="B338" s="50"/>
      <c r="C338" s="50"/>
      <c r="D338" s="50"/>
      <c r="E338" s="50"/>
      <c r="F338" s="50"/>
      <c r="G338" s="51"/>
      <c r="H338" s="51"/>
      <c r="I338" s="50"/>
      <c r="J338" s="50"/>
      <c r="K338" s="50"/>
      <c r="L338" s="50"/>
      <c r="M338" s="50"/>
      <c r="N338" s="51"/>
      <c r="O338" s="50"/>
      <c r="P338" s="51"/>
      <c r="Q338" s="51"/>
      <c r="R338" s="50"/>
      <c r="S338" s="51"/>
      <c r="T338" s="51"/>
      <c r="U338" s="51"/>
      <c r="V338" s="51"/>
      <c r="W338" s="51"/>
      <c r="X338" s="51"/>
    </row>
    <row r="339" spans="1:24" x14ac:dyDescent="0.25">
      <c r="A339" s="51"/>
      <c r="B339" s="50"/>
      <c r="C339" s="50"/>
      <c r="D339" s="50"/>
      <c r="E339" s="50"/>
      <c r="F339" s="50"/>
      <c r="G339" s="51"/>
      <c r="H339" s="51"/>
      <c r="I339" s="50"/>
      <c r="J339" s="50"/>
      <c r="K339" s="50"/>
      <c r="L339" s="50"/>
      <c r="M339" s="50"/>
      <c r="N339" s="51"/>
      <c r="O339" s="50"/>
      <c r="P339" s="51"/>
      <c r="Q339" s="51"/>
      <c r="R339" s="50"/>
      <c r="S339" s="51"/>
      <c r="T339" s="51"/>
      <c r="U339" s="51"/>
      <c r="V339" s="51"/>
      <c r="W339" s="51"/>
      <c r="X339" s="51"/>
    </row>
    <row r="340" spans="1:24" x14ac:dyDescent="0.25">
      <c r="A340" s="51"/>
      <c r="B340" s="50"/>
      <c r="C340" s="50"/>
      <c r="D340" s="50"/>
      <c r="E340" s="50"/>
      <c r="F340" s="50"/>
      <c r="G340" s="51"/>
      <c r="H340" s="51"/>
      <c r="I340" s="50"/>
      <c r="J340" s="50"/>
      <c r="K340" s="50"/>
      <c r="L340" s="50"/>
      <c r="M340" s="50"/>
      <c r="N340" s="51"/>
      <c r="O340" s="50"/>
      <c r="P340" s="51"/>
      <c r="Q340" s="51"/>
      <c r="R340" s="50"/>
      <c r="S340" s="51"/>
      <c r="T340" s="51"/>
      <c r="U340" s="51"/>
      <c r="V340" s="51"/>
      <c r="W340" s="51"/>
      <c r="X340" s="51"/>
    </row>
    <row r="341" spans="1:24" x14ac:dyDescent="0.25">
      <c r="A341" s="51"/>
      <c r="B341" s="50"/>
      <c r="C341" s="50"/>
      <c r="D341" s="50"/>
      <c r="E341" s="50"/>
      <c r="F341" s="50"/>
      <c r="G341" s="51"/>
      <c r="H341" s="51"/>
      <c r="I341" s="50"/>
      <c r="J341" s="50"/>
      <c r="K341" s="50"/>
      <c r="L341" s="50"/>
      <c r="M341" s="50"/>
      <c r="N341" s="51"/>
      <c r="O341" s="50"/>
      <c r="P341" s="51"/>
      <c r="Q341" s="51"/>
      <c r="R341" s="50"/>
      <c r="S341" s="51"/>
      <c r="T341" s="51"/>
      <c r="U341" s="51"/>
      <c r="V341" s="51"/>
      <c r="W341" s="51"/>
      <c r="X341" s="51"/>
    </row>
    <row r="342" spans="1:24" x14ac:dyDescent="0.25">
      <c r="A342" s="51"/>
      <c r="B342" s="50"/>
      <c r="C342" s="50"/>
      <c r="D342" s="50"/>
      <c r="E342" s="50"/>
      <c r="F342" s="50"/>
      <c r="G342" s="51"/>
      <c r="H342" s="51"/>
      <c r="I342" s="50"/>
      <c r="J342" s="50"/>
      <c r="K342" s="50"/>
      <c r="L342" s="50"/>
      <c r="M342" s="50"/>
      <c r="N342" s="51"/>
      <c r="O342" s="50"/>
      <c r="P342" s="51"/>
      <c r="Q342" s="51"/>
      <c r="R342" s="50"/>
      <c r="S342" s="51"/>
      <c r="T342" s="51"/>
      <c r="U342" s="51"/>
      <c r="V342" s="51"/>
      <c r="W342" s="51"/>
      <c r="X342" s="51"/>
    </row>
    <row r="343" spans="1:24" x14ac:dyDescent="0.25">
      <c r="A343" s="51"/>
      <c r="B343" s="50"/>
      <c r="C343" s="50"/>
      <c r="D343" s="50"/>
      <c r="E343" s="50"/>
      <c r="F343" s="50"/>
      <c r="G343" s="51"/>
      <c r="H343" s="51"/>
      <c r="I343" s="50"/>
      <c r="J343" s="50"/>
      <c r="K343" s="50"/>
      <c r="L343" s="50"/>
      <c r="M343" s="50"/>
      <c r="N343" s="51"/>
      <c r="O343" s="50"/>
      <c r="P343" s="51"/>
      <c r="Q343" s="51"/>
      <c r="R343" s="50"/>
      <c r="S343" s="51"/>
      <c r="T343" s="51"/>
      <c r="U343" s="51"/>
      <c r="V343" s="51"/>
      <c r="W343" s="51"/>
      <c r="X343" s="51"/>
    </row>
    <row r="344" spans="1:24" x14ac:dyDescent="0.25">
      <c r="A344" s="51"/>
      <c r="B344" s="50"/>
      <c r="C344" s="50"/>
      <c r="D344" s="50"/>
      <c r="E344" s="50"/>
      <c r="F344" s="50"/>
      <c r="G344" s="51"/>
      <c r="H344" s="51"/>
      <c r="I344" s="50"/>
      <c r="J344" s="50"/>
      <c r="K344" s="50"/>
      <c r="L344" s="50"/>
      <c r="M344" s="50"/>
      <c r="N344" s="51"/>
      <c r="O344" s="50"/>
      <c r="P344" s="51"/>
      <c r="Q344" s="51"/>
      <c r="R344" s="50"/>
      <c r="S344" s="51"/>
      <c r="T344" s="51"/>
      <c r="U344" s="51"/>
      <c r="V344" s="51"/>
      <c r="W344" s="51"/>
      <c r="X344" s="51"/>
    </row>
    <row r="345" spans="1:24" x14ac:dyDescent="0.25">
      <c r="A345" s="51"/>
      <c r="B345" s="50"/>
      <c r="C345" s="50"/>
      <c r="D345" s="50"/>
      <c r="E345" s="50"/>
      <c r="F345" s="50"/>
      <c r="G345" s="51"/>
      <c r="H345" s="51"/>
      <c r="I345" s="50"/>
      <c r="J345" s="50"/>
      <c r="K345" s="50"/>
      <c r="L345" s="50"/>
      <c r="M345" s="50"/>
      <c r="N345" s="51"/>
      <c r="O345" s="50"/>
      <c r="P345" s="51"/>
      <c r="Q345" s="51"/>
      <c r="R345" s="50"/>
      <c r="S345" s="51"/>
      <c r="T345" s="51"/>
      <c r="U345" s="51"/>
      <c r="V345" s="51"/>
      <c r="W345" s="51"/>
      <c r="X345" s="51"/>
    </row>
    <row r="346" spans="1:24" x14ac:dyDescent="0.25">
      <c r="A346" s="51"/>
      <c r="B346" s="50"/>
      <c r="C346" s="50"/>
      <c r="D346" s="50"/>
      <c r="E346" s="50"/>
      <c r="F346" s="50"/>
      <c r="G346" s="51"/>
      <c r="H346" s="51"/>
      <c r="I346" s="50"/>
      <c r="J346" s="50"/>
      <c r="K346" s="50"/>
      <c r="L346" s="50"/>
      <c r="M346" s="50"/>
      <c r="N346" s="51"/>
      <c r="O346" s="50"/>
      <c r="P346" s="51"/>
      <c r="Q346" s="51"/>
      <c r="R346" s="50"/>
      <c r="S346" s="51"/>
      <c r="T346" s="51"/>
      <c r="U346" s="51"/>
      <c r="V346" s="51"/>
      <c r="W346" s="51"/>
      <c r="X346" s="51"/>
    </row>
    <row r="347" spans="1:24" x14ac:dyDescent="0.25">
      <c r="A347" s="51"/>
      <c r="B347" s="50"/>
      <c r="C347" s="50"/>
      <c r="D347" s="50"/>
      <c r="E347" s="50"/>
      <c r="F347" s="50"/>
      <c r="G347" s="51"/>
      <c r="H347" s="51"/>
      <c r="I347" s="50"/>
      <c r="J347" s="50"/>
      <c r="K347" s="50"/>
      <c r="L347" s="50"/>
      <c r="M347" s="50"/>
      <c r="N347" s="51"/>
      <c r="O347" s="50"/>
      <c r="P347" s="51"/>
      <c r="Q347" s="51"/>
      <c r="R347" s="50"/>
      <c r="S347" s="51"/>
      <c r="T347" s="51"/>
      <c r="U347" s="51"/>
      <c r="V347" s="51"/>
      <c r="W347" s="51"/>
      <c r="X347" s="51"/>
    </row>
    <row r="348" spans="1:24" x14ac:dyDescent="0.25">
      <c r="A348" s="51"/>
      <c r="B348" s="50"/>
      <c r="C348" s="50"/>
      <c r="D348" s="50"/>
      <c r="E348" s="50"/>
      <c r="F348" s="50"/>
      <c r="G348" s="51"/>
      <c r="H348" s="51"/>
      <c r="I348" s="50"/>
      <c r="J348" s="50"/>
      <c r="K348" s="50"/>
      <c r="L348" s="50"/>
      <c r="M348" s="50"/>
      <c r="N348" s="51"/>
      <c r="O348" s="50"/>
      <c r="P348" s="51"/>
      <c r="Q348" s="51"/>
      <c r="R348" s="50"/>
      <c r="S348" s="51"/>
      <c r="T348" s="51"/>
      <c r="U348" s="51"/>
      <c r="V348" s="51"/>
      <c r="W348" s="51"/>
      <c r="X348" s="51"/>
    </row>
    <row r="349" spans="1:24" x14ac:dyDescent="0.25">
      <c r="A349" s="51"/>
      <c r="B349" s="50"/>
      <c r="C349" s="50"/>
      <c r="D349" s="50"/>
      <c r="E349" s="50"/>
      <c r="F349" s="50"/>
      <c r="G349" s="51"/>
      <c r="H349" s="51"/>
      <c r="I349" s="50"/>
      <c r="J349" s="50"/>
      <c r="K349" s="50"/>
      <c r="L349" s="50"/>
      <c r="M349" s="50"/>
      <c r="N349" s="51"/>
      <c r="O349" s="50"/>
      <c r="P349" s="51"/>
      <c r="Q349" s="51"/>
      <c r="R349" s="50"/>
      <c r="S349" s="51"/>
      <c r="T349" s="51"/>
      <c r="U349" s="51"/>
      <c r="V349" s="51"/>
      <c r="W349" s="51"/>
      <c r="X349" s="51"/>
    </row>
    <row r="350" spans="1:24" x14ac:dyDescent="0.25">
      <c r="A350" s="51"/>
      <c r="B350" s="50"/>
      <c r="C350" s="50"/>
      <c r="D350" s="50"/>
      <c r="E350" s="50"/>
      <c r="F350" s="50"/>
      <c r="G350" s="51"/>
      <c r="H350" s="51"/>
      <c r="I350" s="50"/>
      <c r="J350" s="50"/>
      <c r="K350" s="50"/>
      <c r="L350" s="50"/>
      <c r="M350" s="50"/>
      <c r="N350" s="51"/>
      <c r="O350" s="50"/>
      <c r="P350" s="51"/>
      <c r="Q350" s="51"/>
      <c r="R350" s="50"/>
      <c r="S350" s="51"/>
      <c r="T350" s="51"/>
      <c r="U350" s="51"/>
      <c r="V350" s="51"/>
      <c r="W350" s="51"/>
      <c r="X350" s="51"/>
    </row>
    <row r="351" spans="1:24" x14ac:dyDescent="0.25">
      <c r="A351" s="51"/>
      <c r="B351" s="50"/>
      <c r="C351" s="50"/>
      <c r="D351" s="50"/>
      <c r="E351" s="50"/>
      <c r="F351" s="50"/>
      <c r="G351" s="51"/>
      <c r="H351" s="51"/>
      <c r="I351" s="50"/>
      <c r="J351" s="50"/>
      <c r="K351" s="50"/>
      <c r="L351" s="50"/>
      <c r="M351" s="50"/>
      <c r="N351" s="51"/>
      <c r="O351" s="50"/>
      <c r="P351" s="51"/>
      <c r="Q351" s="51"/>
      <c r="R351" s="50"/>
      <c r="S351" s="51"/>
      <c r="T351" s="51"/>
      <c r="U351" s="51"/>
      <c r="V351" s="51"/>
      <c r="W351" s="51"/>
      <c r="X351" s="51"/>
    </row>
    <row r="352" spans="1:24" x14ac:dyDescent="0.25">
      <c r="A352" s="51"/>
      <c r="B352" s="50"/>
      <c r="C352" s="50"/>
      <c r="D352" s="50"/>
      <c r="E352" s="50"/>
      <c r="F352" s="50"/>
      <c r="G352" s="51"/>
      <c r="H352" s="51"/>
      <c r="I352" s="50"/>
      <c r="J352" s="50"/>
      <c r="K352" s="50"/>
      <c r="L352" s="50"/>
      <c r="M352" s="50"/>
      <c r="N352" s="51"/>
      <c r="O352" s="50"/>
      <c r="P352" s="51"/>
      <c r="Q352" s="51"/>
      <c r="R352" s="50"/>
      <c r="S352" s="51"/>
      <c r="T352" s="51"/>
      <c r="U352" s="51"/>
      <c r="V352" s="51"/>
      <c r="W352" s="51"/>
      <c r="X352" s="51"/>
    </row>
    <row r="353" spans="1:24" x14ac:dyDescent="0.25">
      <c r="A353" s="51"/>
      <c r="B353" s="50"/>
      <c r="C353" s="50"/>
      <c r="D353" s="50"/>
      <c r="E353" s="50"/>
      <c r="F353" s="50"/>
      <c r="G353" s="51"/>
      <c r="H353" s="51"/>
      <c r="I353" s="50"/>
      <c r="J353" s="50"/>
      <c r="K353" s="50"/>
      <c r="L353" s="50"/>
      <c r="M353" s="50"/>
      <c r="N353" s="51"/>
      <c r="O353" s="50"/>
      <c r="P353" s="51"/>
      <c r="Q353" s="51"/>
      <c r="R353" s="50"/>
      <c r="S353" s="51"/>
      <c r="T353" s="51"/>
      <c r="U353" s="51"/>
      <c r="V353" s="51"/>
      <c r="W353" s="51"/>
      <c r="X353" s="51"/>
    </row>
    <row r="354" spans="1:24" x14ac:dyDescent="0.25">
      <c r="A354" s="51"/>
      <c r="B354" s="50"/>
      <c r="C354" s="50"/>
      <c r="D354" s="50"/>
      <c r="E354" s="50"/>
      <c r="F354" s="50"/>
      <c r="G354" s="51"/>
      <c r="H354" s="51"/>
      <c r="I354" s="50"/>
      <c r="J354" s="50"/>
      <c r="K354" s="50"/>
      <c r="L354" s="50"/>
      <c r="M354" s="50"/>
      <c r="N354" s="51"/>
      <c r="O354" s="50"/>
      <c r="P354" s="51"/>
      <c r="Q354" s="51"/>
      <c r="R354" s="50"/>
      <c r="S354" s="51"/>
      <c r="T354" s="51"/>
      <c r="U354" s="51"/>
      <c r="V354" s="51"/>
      <c r="W354" s="51"/>
      <c r="X354" s="51"/>
    </row>
    <row r="355" spans="1:24" x14ac:dyDescent="0.25">
      <c r="A355" s="51"/>
      <c r="B355" s="50"/>
      <c r="C355" s="50"/>
      <c r="D355" s="50"/>
      <c r="E355" s="50"/>
      <c r="F355" s="50"/>
      <c r="G355" s="51"/>
      <c r="H355" s="51"/>
      <c r="I355" s="50"/>
      <c r="J355" s="50"/>
      <c r="K355" s="50"/>
      <c r="L355" s="50"/>
      <c r="M355" s="50"/>
      <c r="N355" s="51"/>
      <c r="O355" s="50"/>
      <c r="P355" s="51"/>
      <c r="Q355" s="51"/>
      <c r="R355" s="50"/>
      <c r="S355" s="51"/>
      <c r="T355" s="51"/>
      <c r="U355" s="51"/>
      <c r="V355" s="51"/>
      <c r="W355" s="51"/>
      <c r="X355" s="51"/>
    </row>
    <row r="356" spans="1:24" x14ac:dyDescent="0.25">
      <c r="A356" s="51"/>
      <c r="B356" s="50"/>
      <c r="C356" s="50"/>
      <c r="D356" s="50"/>
      <c r="E356" s="50"/>
      <c r="F356" s="50"/>
      <c r="G356" s="51"/>
      <c r="H356" s="51"/>
      <c r="I356" s="50"/>
      <c r="J356" s="50"/>
      <c r="K356" s="50"/>
      <c r="L356" s="50"/>
      <c r="M356" s="50"/>
      <c r="N356" s="51"/>
      <c r="O356" s="50"/>
      <c r="P356" s="51"/>
      <c r="Q356" s="51"/>
      <c r="R356" s="50"/>
      <c r="S356" s="51"/>
      <c r="T356" s="51"/>
      <c r="U356" s="51"/>
      <c r="V356" s="51"/>
      <c r="W356" s="51"/>
      <c r="X356" s="51"/>
    </row>
    <row r="357" spans="1:24" x14ac:dyDescent="0.25">
      <c r="A357" s="51"/>
      <c r="B357" s="50"/>
      <c r="C357" s="50"/>
      <c r="D357" s="50"/>
      <c r="E357" s="50"/>
      <c r="F357" s="50"/>
      <c r="G357" s="51"/>
      <c r="H357" s="51"/>
      <c r="I357" s="50"/>
      <c r="J357" s="50"/>
      <c r="K357" s="50"/>
      <c r="L357" s="50"/>
      <c r="M357" s="50"/>
      <c r="N357" s="51"/>
      <c r="O357" s="50"/>
      <c r="P357" s="51"/>
      <c r="Q357" s="51"/>
      <c r="R357" s="50"/>
      <c r="S357" s="51"/>
      <c r="T357" s="51"/>
      <c r="U357" s="51"/>
      <c r="V357" s="51"/>
      <c r="W357" s="51"/>
      <c r="X357" s="51"/>
    </row>
    <row r="358" spans="1:24" x14ac:dyDescent="0.25">
      <c r="A358" s="51"/>
      <c r="B358" s="50"/>
      <c r="C358" s="50"/>
      <c r="D358" s="50"/>
      <c r="E358" s="50"/>
      <c r="F358" s="50"/>
      <c r="G358" s="51"/>
      <c r="H358" s="51"/>
      <c r="I358" s="50"/>
      <c r="J358" s="50"/>
      <c r="K358" s="50"/>
      <c r="L358" s="50"/>
      <c r="M358" s="50"/>
      <c r="N358" s="51"/>
      <c r="O358" s="50"/>
      <c r="P358" s="51"/>
      <c r="Q358" s="51"/>
      <c r="R358" s="50"/>
      <c r="S358" s="51"/>
      <c r="T358" s="51"/>
      <c r="U358" s="51"/>
      <c r="V358" s="51"/>
      <c r="W358" s="51"/>
      <c r="X358" s="51"/>
    </row>
    <row r="359" spans="1:24" x14ac:dyDescent="0.25">
      <c r="A359" s="51"/>
      <c r="B359" s="50"/>
      <c r="C359" s="50"/>
      <c r="D359" s="50"/>
      <c r="E359" s="50"/>
      <c r="F359" s="50"/>
      <c r="G359" s="51"/>
      <c r="H359" s="51"/>
      <c r="I359" s="50"/>
      <c r="J359" s="50"/>
      <c r="K359" s="50"/>
      <c r="L359" s="50"/>
      <c r="M359" s="50"/>
      <c r="N359" s="51"/>
      <c r="O359" s="50"/>
      <c r="P359" s="51"/>
      <c r="Q359" s="51"/>
      <c r="R359" s="50"/>
      <c r="S359" s="51"/>
      <c r="T359" s="51"/>
      <c r="U359" s="51"/>
      <c r="V359" s="51"/>
      <c r="W359" s="51"/>
      <c r="X359" s="51"/>
    </row>
    <row r="360" spans="1:24" x14ac:dyDescent="0.25">
      <c r="A360" s="51"/>
      <c r="B360" s="50"/>
      <c r="C360" s="50"/>
      <c r="D360" s="50"/>
      <c r="E360" s="50"/>
      <c r="F360" s="50"/>
      <c r="G360" s="51"/>
      <c r="H360" s="51"/>
      <c r="I360" s="50"/>
      <c r="J360" s="50"/>
      <c r="K360" s="50"/>
      <c r="L360" s="50"/>
      <c r="M360" s="50"/>
      <c r="N360" s="51"/>
      <c r="O360" s="50"/>
      <c r="P360" s="51"/>
      <c r="Q360" s="51"/>
      <c r="R360" s="50"/>
      <c r="S360" s="51"/>
      <c r="T360" s="51"/>
      <c r="U360" s="51"/>
      <c r="V360" s="51"/>
      <c r="W360" s="51"/>
      <c r="X360" s="51"/>
    </row>
    <row r="361" spans="1:24" x14ac:dyDescent="0.25">
      <c r="A361" s="51"/>
      <c r="B361" s="50"/>
      <c r="C361" s="50"/>
      <c r="D361" s="50"/>
      <c r="E361" s="50"/>
      <c r="F361" s="50"/>
      <c r="G361" s="51"/>
      <c r="H361" s="51"/>
      <c r="I361" s="50"/>
      <c r="J361" s="50"/>
      <c r="K361" s="50"/>
      <c r="L361" s="50"/>
      <c r="M361" s="50"/>
      <c r="N361" s="51"/>
      <c r="O361" s="50"/>
      <c r="P361" s="51"/>
      <c r="Q361" s="51"/>
      <c r="R361" s="50"/>
      <c r="S361" s="51"/>
      <c r="T361" s="51"/>
      <c r="U361" s="51"/>
      <c r="V361" s="51"/>
      <c r="W361" s="51"/>
      <c r="X361" s="51"/>
    </row>
    <row r="362" spans="1:24" x14ac:dyDescent="0.25">
      <c r="A362" s="51"/>
      <c r="B362" s="50"/>
      <c r="C362" s="50"/>
      <c r="D362" s="50"/>
      <c r="E362" s="50"/>
      <c r="F362" s="50"/>
      <c r="G362" s="51"/>
      <c r="H362" s="51"/>
      <c r="I362" s="50"/>
      <c r="J362" s="50"/>
      <c r="K362" s="50"/>
      <c r="L362" s="50"/>
      <c r="M362" s="50"/>
      <c r="N362" s="51"/>
      <c r="O362" s="50"/>
      <c r="P362" s="51"/>
      <c r="Q362" s="51"/>
      <c r="R362" s="50"/>
      <c r="S362" s="51"/>
      <c r="T362" s="51"/>
      <c r="U362" s="51"/>
      <c r="V362" s="51"/>
      <c r="W362" s="51"/>
      <c r="X362" s="51"/>
    </row>
  </sheetData>
  <sheetProtection selectLockedCells="1" selectUnlockedCells="1"/>
  <mergeCells count="110">
    <mergeCell ref="F33:G33"/>
    <mergeCell ref="H33:I33"/>
    <mergeCell ref="F34:G34"/>
    <mergeCell ref="H34:I34"/>
    <mergeCell ref="F35:G35"/>
    <mergeCell ref="H35:I35"/>
    <mergeCell ref="F36:G36"/>
    <mergeCell ref="H36:I36"/>
    <mergeCell ref="FQ31:GL31"/>
    <mergeCell ref="GM31:HH31"/>
    <mergeCell ref="HI31:ID31"/>
    <mergeCell ref="IE31:IR31"/>
    <mergeCell ref="F32:G32"/>
    <mergeCell ref="H32:I32"/>
    <mergeCell ref="AO31:BJ31"/>
    <mergeCell ref="BK31:CF31"/>
    <mergeCell ref="CG31:DB31"/>
    <mergeCell ref="DC31:DX31"/>
    <mergeCell ref="DY31:ET31"/>
    <mergeCell ref="EU31:FP31"/>
    <mergeCell ref="F30:G30"/>
    <mergeCell ref="H30:I30"/>
    <mergeCell ref="J30:M30"/>
    <mergeCell ref="P30:Q30"/>
    <mergeCell ref="B31:S31"/>
    <mergeCell ref="X31:AN31"/>
    <mergeCell ref="E26:E30"/>
    <mergeCell ref="F26:G26"/>
    <mergeCell ref="F27:G27"/>
    <mergeCell ref="H27:I27"/>
    <mergeCell ref="J27:M27"/>
    <mergeCell ref="P27:Q27"/>
    <mergeCell ref="H28:I28"/>
    <mergeCell ref="J28:M28"/>
    <mergeCell ref="P28:Q28"/>
    <mergeCell ref="F29:G29"/>
    <mergeCell ref="H29:I29"/>
    <mergeCell ref="J29:M29"/>
    <mergeCell ref="P29:Q29"/>
    <mergeCell ref="F28:G28"/>
    <mergeCell ref="F24:G25"/>
    <mergeCell ref="H24:I25"/>
    <mergeCell ref="J24:M24"/>
    <mergeCell ref="P24:Q24"/>
    <mergeCell ref="J25:M25"/>
    <mergeCell ref="P25:Q25"/>
    <mergeCell ref="H26:I26"/>
    <mergeCell ref="J26:M26"/>
    <mergeCell ref="P26:Q26"/>
    <mergeCell ref="GM20:HH20"/>
    <mergeCell ref="HI20:ID20"/>
    <mergeCell ref="IE20:IR20"/>
    <mergeCell ref="J21:R21"/>
    <mergeCell ref="F22:I22"/>
    <mergeCell ref="J22:M22"/>
    <mergeCell ref="P22:Q22"/>
    <mergeCell ref="F23:I23"/>
    <mergeCell ref="J23:M23"/>
    <mergeCell ref="P23:Q23"/>
    <mergeCell ref="B20:S20"/>
    <mergeCell ref="X20:AN20"/>
    <mergeCell ref="AO20:BJ20"/>
    <mergeCell ref="BK20:CF20"/>
    <mergeCell ref="CG20:DB20"/>
    <mergeCell ref="DC20:DX20"/>
    <mergeCell ref="DY20:ET20"/>
    <mergeCell ref="EU20:FP20"/>
    <mergeCell ref="FQ20:GL20"/>
    <mergeCell ref="B14:S14"/>
    <mergeCell ref="J15:R15"/>
    <mergeCell ref="E16:I16"/>
    <mergeCell ref="J16:M16"/>
    <mergeCell ref="P16:Q16"/>
    <mergeCell ref="E17:I17"/>
    <mergeCell ref="J17:M17"/>
    <mergeCell ref="P17:Q17"/>
    <mergeCell ref="E18:G19"/>
    <mergeCell ref="H18:I19"/>
    <mergeCell ref="J18:M18"/>
    <mergeCell ref="P18:Q18"/>
    <mergeCell ref="J19:M19"/>
    <mergeCell ref="P19:Q19"/>
    <mergeCell ref="B7:S7"/>
    <mergeCell ref="F8:K8"/>
    <mergeCell ref="L8:N8"/>
    <mergeCell ref="E9:E13"/>
    <mergeCell ref="F9:K9"/>
    <mergeCell ref="L9:N9"/>
    <mergeCell ref="F10:K10"/>
    <mergeCell ref="L10:N10"/>
    <mergeCell ref="F11:K11"/>
    <mergeCell ref="L11:N11"/>
    <mergeCell ref="F12:K12"/>
    <mergeCell ref="L12:N12"/>
    <mergeCell ref="F13:K13"/>
    <mergeCell ref="L13:N13"/>
    <mergeCell ref="A6:X6"/>
    <mergeCell ref="A1:K1"/>
    <mergeCell ref="L1:N5"/>
    <mergeCell ref="O1:X1"/>
    <mergeCell ref="O2:X2"/>
    <mergeCell ref="A3:K3"/>
    <mergeCell ref="A4:E4"/>
    <mergeCell ref="F4:K4"/>
    <mergeCell ref="A5:E5"/>
    <mergeCell ref="F5:K5"/>
    <mergeCell ref="Q5:X5"/>
    <mergeCell ref="A2:K2"/>
    <mergeCell ref="Q4:X4"/>
    <mergeCell ref="Q3:X3"/>
  </mergeCells>
  <phoneticPr fontId="16" type="noConversion"/>
  <printOptions horizontalCentered="1"/>
  <pageMargins left="1.2204724409448819" right="0.35433070866141736" top="0.31496062992125984" bottom="0.47244094488188981" header="0.51181102362204722" footer="0.27559055118110237"/>
  <pageSetup scale="39" firstPageNumber="0" fitToHeight="3" orientation="landscape" r:id="rId1"/>
  <headerFooter alignWithMargins="0">
    <oddFooter>&amp;RPágina &amp;P de &amp;N</oddFooter>
  </headerFooter>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MATRIZ INTERV. </vt:lpstr>
      <vt:lpstr>ANEXO A</vt:lpstr>
      <vt:lpstr>'ANEXO A'!Área_de_impresión</vt:lpstr>
      <vt:lpstr>'MATRIZ INTERV. '!Área_de_impresión</vt:lpstr>
      <vt:lpstr>'MATRIZ INTERV. '!Títulos_a_imprimir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FERNANDA GÓMEZ RAMÍREZ</dc:creator>
  <cp:lastModifiedBy>Acer</cp:lastModifiedBy>
  <cp:lastPrinted>2023-05-16T21:45:46Z</cp:lastPrinted>
  <dcterms:created xsi:type="dcterms:W3CDTF">2014-04-13T01:20:27Z</dcterms:created>
  <dcterms:modified xsi:type="dcterms:W3CDTF">2023-06-06T21:05:42Z</dcterms:modified>
</cp:coreProperties>
</file>